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checkCompatibility="1"/>
  <xr:revisionPtr revIDLastSave="0" documentId="13_ncr:1_{077960D3-58E5-4DEC-9CA4-186B42E65EBA}" xr6:coauthVersionLast="47" xr6:coauthVersionMax="47" xr10:uidLastSave="{00000000-0000-0000-0000-000000000000}"/>
  <workbookProtection workbookAlgorithmName="SHA-512" workbookHashValue="m/XL/paoNtuQf4s60vyHfRJMynisNgl3HZEQWCfjpeJelMigs592QwpCGNVrZSMF5NF4MgSrR2CdSZUjAHsksw==" workbookSaltValue="6of8SYGv4mwDogMP4ZSHc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D7" i="22" s="1"/>
  <c r="B9" i="25"/>
  <c r="B10" i="25"/>
  <c r="B12" i="25"/>
  <c r="B14" i="25"/>
  <c r="B15" i="25"/>
  <c r="B16" i="25"/>
  <c r="B17" i="25"/>
  <c r="B18" i="25"/>
  <c r="B19" i="25"/>
  <c r="B20" i="25"/>
  <c r="B21" i="25"/>
  <c r="B22" i="25"/>
  <c r="B23" i="25"/>
  <c r="B24" i="25"/>
  <c r="D11" i="22" l="1"/>
  <c r="C7" i="22"/>
  <c r="C11" i="22"/>
  <c r="K32" i="22"/>
  <c r="B19" i="22"/>
  <c r="E10" i="22"/>
  <c r="E8" i="22"/>
  <c r="D10" i="22"/>
  <c r="C10" i="22"/>
  <c r="E9" i="22"/>
  <c r="D9" i="22"/>
  <c r="C9" i="22"/>
  <c r="D8" i="22"/>
  <c r="C8" i="22"/>
  <c r="E7" i="22"/>
  <c r="E11" i="22"/>
  <c r="B22" i="22"/>
  <c r="B20" i="22"/>
  <c r="B18" i="22"/>
  <c r="A1" i="22"/>
  <c r="A1" i="28"/>
  <c r="B6" i="27"/>
  <c r="B7" i="27"/>
  <c r="B8" i="27"/>
  <c r="B10" i="27"/>
  <c r="B11" i="27"/>
  <c r="B12" i="27"/>
  <c r="BI19" i="28" s="1"/>
  <c r="B13" i="27"/>
  <c r="B14" i="27"/>
  <c r="B15" i="27"/>
  <c r="B16" i="27"/>
  <c r="B17" i="27"/>
  <c r="B18" i="27"/>
  <c r="B19" i="27"/>
  <c r="B20" i="27"/>
  <c r="B21" i="27"/>
  <c r="B22"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l="1"/>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<sst xmlns="http://schemas.openxmlformats.org/spreadsheetml/2006/main" count="761" uniqueCount="119">
  <si>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</si>
  <si>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</si>
  <si>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</si>
  <si>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</si>
  <si>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</si>
  <si>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</si>
  <si>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</si>
  <si>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</si>
  <si>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</si>
  <si>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</si>
  <si>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</si>
  <si>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</si>
  <si>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</si>
  <si>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</si>
  <si>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</si>
  <si>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</si>
  <si>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</si>
  <si>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</si>
  <si>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</si>
  <si>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</si>
  <si>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</si>
  <si>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</si>
  <si>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</si>
  <si>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</si>
  <si>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</si>
  <si>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</si>
  <si>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</si>
  <si>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</si>
  <si>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</si>
  <si>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</si>
  <si>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</si>
  <si>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</si>
  <si>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</si>
  <si>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</si>
  <si>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</si>
  <si>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</si>
  <si>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</si>
  <si>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</si>
  <si>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</si>
  <si>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</si>
  <si>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</si>
  <si>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</si>
  <si>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</si>
  <si>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</si>
  <si>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</si>
  <si>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</si>
  <si>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</si>
  <si>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</si>
  <si>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</si>
  <si>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</si>
  <si>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</si>
  <si>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</si>
  <si>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</si>
  <si>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</si>
  <si>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</si>
  <si>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</si>
  <si>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</si>
  <si>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</si>
  <si>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</si>
  <si>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</si>
  <si>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</si>
  <si>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</si>
  <si>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</si>
  <si>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</si>
  <si>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</si>
  <si>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</si>
  <si>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</si>
  <si>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</si>
  <si>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</si>
  <si>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</si>
  <si>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</si>
  <si>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</si>
  <si>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</si>
  <si>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</si>
  <si>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</si>
  <si>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</si>
  <si>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</si>
  <si>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</si>
  <si>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</si>
  <si>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</si>
  <si>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</si>
  <si>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</si>
  <si>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</si>
  <si>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</si>
  <si>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</si>
  <si>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</si>
  <si>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</si>
  <si>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</si>
  <si>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</si>
  <si>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</si>
  <si>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</si>
  <si>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</si>
  <si>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</si>
  <si>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</si>
  <si>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</si>
  <si>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</si>
  <si>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</si>
  <si>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</si>
  <si>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</si>
  <si>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</si>
  <si>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</si>
  <si>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</si>
  <si>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</si>
  <si>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</si>
  <si>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</si>
  <si>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</si>
  <si>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</si>
  <si>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</si>
  <si>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</si>
  <si>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</si>
  <si>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</si>
  <si>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</si>
  <si>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Jul</t>
  </si>
  <si>
    <t>Jul / Aug</t>
  </si>
  <si>
    <t>Aug</t>
  </si>
  <si>
    <t>For the Week of July 30, 2023 to August 05, 2023</t>
  </si>
  <si>
    <r>
      <t>Note:</t>
    </r>
    <r>
      <rPr>
        <sz val="10"/>
        <rFont val="Arial"/>
      </rPr>
      <t xml:space="preserve"> Weekdays - Sunday through Thursday,  Weekends - Friday and Saturday</t>
    </r>
  </si>
  <si>
    <t>Week of August 06, 2023 to August 12, 2023</t>
  </si>
  <si>
    <t>July 16, 2023 - August 12,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</si>
</sst>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0" borderId="0" xfId="0" applyFont="1" applyAlignment="1">
      <alignment horizontal="center"/>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9" fillId="3" borderId="0" xfId="0" applyFont="1" applyFill="1"/>
    <xf numFmtId="0" fontId="29" fillId="7" borderId="0" xfId="0" applyFont="1" applyFill="1"/>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0" fontId="29" fillId="3" borderId="0" xfId="0" applyFont="1" applyFill="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29" fillId="3" borderId="0" xfId="0"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4" borderId="4" xfId="0" applyNumberFormat="1" applyFont="1" applyFill="1" applyBorder="1" applyAlignment="1">
      <alignment horizontal="center"/>
    </xf>
    <xf numFmtId="165" fontId="29" fillId="4" borderId="5" xfId="0" applyNumberFormat="1" applyFont="1" applyFill="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0" xfId="0" applyNumberFormat="1" applyFont="1" applyBorder="1" applyAlignment="1">
      <alignment horizontal="center"/>
    </xf>
    <xf numFmtId="165" fontId="29" fillId="0" borderId="14" xfId="0" applyNumberFormat="1" applyFont="1" applyBorder="1" applyAlignment="1">
      <alignment horizontal="center"/>
    </xf>
    <xf numFmtId="165" fontId="29" fillId="0" borderId="11" xfId="0" applyNumberFormat="1" applyFont="1" applyBorder="1" applyAlignment="1">
      <alignment horizontal="center"/>
    </xf>
    <xf numFmtId="165" fontId="29" fillId="4" borderId="0" xfId="0" applyNumberFormat="1" applyFont="1" applyFill="1" applyAlignment="1">
      <alignment horizontal="center"/>
    </xf>
    <xf numFmtId="2" fontId="29" fillId="0" borderId="0" xfId="0" applyNumberFormat="1" applyFont="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4" borderId="4" xfId="0" applyNumberFormat="1" applyFont="1" applyFill="1" applyBorder="1" applyAlignment="1">
      <alignment horizontal="center"/>
    </xf>
    <xf numFmtId="2" fontId="29" fillId="4" borderId="5" xfId="0" applyNumberFormat="1" applyFont="1" applyFill="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14" xfId="0" applyNumberFormat="1" applyFont="1" applyBorder="1" applyAlignment="1">
      <alignment horizontal="center"/>
    </xf>
    <xf numFmtId="2" fontId="29" fillId="0" borderId="11" xfId="0" applyNumberFormat="1" applyFont="1" applyBorder="1" applyAlignment="1">
      <alignment horizontal="center"/>
    </xf>
    <xf numFmtId="2" fontId="29" fillId="4" borderId="0" xfId="0" applyNumberFormat="1" applyFont="1" applyFill="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Week of August 06, 2023 to August 12, 2023</v>
      </c>
      <c r="B1" s="167" t="s">
        <v>66</v>
      </c>
      <c r="C1" s="168"/>
      <c r="D1" s="168"/>
      <c r="E1" s="168"/>
      <c r="F1" s="168"/>
      <c r="G1" s="168"/>
      <c r="H1" s="168"/>
      <c r="I1" s="168"/>
      <c r="J1" s="168"/>
      <c r="K1" s="169"/>
      <c r="L1" s="40"/>
      <c r="M1" s="167" t="s">
        <v>73</v>
      </c>
      <c r="N1" s="168"/>
      <c r="O1" s="168"/>
      <c r="P1" s="168"/>
      <c r="Q1" s="168"/>
      <c r="R1" s="168"/>
      <c r="S1" s="168"/>
      <c r="T1" s="168"/>
      <c r="U1" s="168"/>
      <c r="V1" s="169"/>
      <c r="W1" s="40"/>
      <c r="X1" s="167" t="s">
        <v>67</v>
      </c>
      <c r="Y1" s="168"/>
      <c r="Z1" s="168"/>
      <c r="AA1" s="168"/>
      <c r="AB1" s="168"/>
      <c r="AC1" s="168"/>
      <c r="AD1" s="168"/>
      <c r="AE1" s="168"/>
      <c r="AF1" s="168"/>
      <c r="AG1" s="169"/>
      <c r="AH1" s="40"/>
      <c r="AI1" s="167" t="s">
        <v>74</v>
      </c>
      <c r="AJ1" s="168"/>
      <c r="AK1" s="168"/>
      <c r="AL1" s="168"/>
      <c r="AM1" s="168"/>
      <c r="AN1" s="168"/>
      <c r="AO1" s="168"/>
      <c r="AP1" s="168"/>
      <c r="AQ1" s="168"/>
      <c r="AR1" s="169"/>
      <c r="AS1" s="40"/>
      <c r="AT1" s="167" t="s">
        <v>68</v>
      </c>
      <c r="AU1" s="168"/>
      <c r="AV1" s="168"/>
      <c r="AW1" s="168"/>
      <c r="AX1" s="168"/>
      <c r="AY1" s="168"/>
      <c r="AZ1" s="168"/>
      <c r="BA1" s="168"/>
      <c r="BB1" s="168"/>
      <c r="BC1" s="169"/>
      <c r="BD1" s="40"/>
      <c r="BE1" s="167" t="s">
        <v>75</v>
      </c>
      <c r="BF1" s="168"/>
      <c r="BG1" s="168"/>
      <c r="BH1" s="168"/>
      <c r="BI1" s="168"/>
      <c r="BJ1" s="168"/>
      <c r="BK1" s="168"/>
      <c r="BL1" s="168"/>
      <c r="BM1" s="168"/>
      <c r="BN1" s="169"/>
    </row>
    <row r="2" spans="1:66" x14ac:dyDescent="0.45">
      <c r="A2" s="171"/>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W2" s="44"/>
      <c r="X2" s="42"/>
      <c r="Y2" s="43"/>
      <c r="Z2" s="43"/>
      <c r="AA2" s="43"/>
      <c r="AB2" s="43"/>
      <c r="AC2" s="165" t="s">
        <v>64</v>
      </c>
      <c r="AD2" s="43"/>
      <c r="AE2" s="43"/>
      <c r="AF2" s="165" t="s">
        <v>65</v>
      </c>
      <c r="AG2" s="166" t="s">
        <v>56</v>
      </c>
      <c r="AH2" s="44"/>
      <c r="AI2" s="42"/>
      <c r="AJ2" s="43"/>
      <c r="AK2" s="43"/>
      <c r="AL2" s="43"/>
      <c r="AM2" s="43"/>
      <c r="AN2" s="165" t="s">
        <v>64</v>
      </c>
      <c r="AO2" s="43"/>
      <c r="AP2" s="43"/>
      <c r="AQ2" s="165" t="s">
        <v>65</v>
      </c>
      <c r="AR2" s="166" t="s">
        <v>56</v>
      </c>
      <c r="AS2" s="40"/>
      <c r="AT2" s="42"/>
      <c r="AU2" s="43"/>
      <c r="AV2" s="43"/>
      <c r="AW2" s="43"/>
      <c r="AX2" s="43"/>
      <c r="AY2" s="165" t="s">
        <v>64</v>
      </c>
      <c r="AZ2" s="43"/>
      <c r="BA2" s="43"/>
      <c r="BB2" s="165" t="s">
        <v>65</v>
      </c>
      <c r="BC2" s="166" t="s">
        <v>56</v>
      </c>
      <c r="BD2" s="44"/>
      <c r="BE2" s="42"/>
      <c r="BF2" s="43"/>
      <c r="BG2" s="43"/>
      <c r="BH2" s="43"/>
      <c r="BI2" s="43"/>
      <c r="BJ2" s="165" t="s">
        <v>64</v>
      </c>
      <c r="BK2" s="43"/>
      <c r="BL2" s="43"/>
      <c r="BM2" s="165" t="s">
        <v>65</v>
      </c>
      <c r="BN2" s="166" t="s">
        <v>56</v>
      </c>
    </row>
    <row r="3" spans="1:66" x14ac:dyDescent="0.45">
      <c r="A3" s="171"/>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W3" s="44"/>
      <c r="X3" s="45" t="s">
        <v>57</v>
      </c>
      <c r="Y3" s="44" t="s">
        <v>58</v>
      </c>
      <c r="Z3" s="44" t="s">
        <v>59</v>
      </c>
      <c r="AA3" s="44" t="s">
        <v>60</v>
      </c>
      <c r="AB3" s="44" t="s">
        <v>61</v>
      </c>
      <c r="AC3" s="165"/>
      <c r="AD3" s="44" t="s">
        <v>62</v>
      </c>
      <c r="AE3" s="44" t="s">
        <v>63</v>
      </c>
      <c r="AF3" s="165"/>
      <c r="AG3" s="166"/>
      <c r="AH3" s="44"/>
      <c r="AI3" s="45" t="s">
        <v>57</v>
      </c>
      <c r="AJ3" s="44" t="s">
        <v>58</v>
      </c>
      <c r="AK3" s="44" t="s">
        <v>59</v>
      </c>
      <c r="AL3" s="44" t="s">
        <v>60</v>
      </c>
      <c r="AM3" s="44" t="s">
        <v>61</v>
      </c>
      <c r="AN3" s="165"/>
      <c r="AO3" s="44" t="s">
        <v>62</v>
      </c>
      <c r="AP3" s="44" t="s">
        <v>63</v>
      </c>
      <c r="AQ3" s="165"/>
      <c r="AR3" s="166"/>
      <c r="AS3" s="40"/>
      <c r="AT3" s="45" t="s">
        <v>57</v>
      </c>
      <c r="AU3" s="44" t="s">
        <v>58</v>
      </c>
      <c r="AV3" s="44" t="s">
        <v>59</v>
      </c>
      <c r="AW3" s="44" t="s">
        <v>60</v>
      </c>
      <c r="AX3" s="44" t="s">
        <v>61</v>
      </c>
      <c r="AY3" s="165"/>
      <c r="AZ3" s="44" t="s">
        <v>62</v>
      </c>
      <c r="BA3" s="44" t="s">
        <v>63</v>
      </c>
      <c r="BB3" s="165"/>
      <c r="BC3" s="166"/>
      <c r="BD3" s="44"/>
      <c r="BE3" s="45" t="s">
        <v>57</v>
      </c>
      <c r="BF3" s="44" t="s">
        <v>58</v>
      </c>
      <c r="BG3" s="44" t="s">
        <v>59</v>
      </c>
      <c r="BH3" s="44" t="s">
        <v>60</v>
      </c>
      <c r="BI3" s="44" t="s">
        <v>61</v>
      </c>
      <c r="BJ3" s="165"/>
      <c r="BK3" s="44" t="s">
        <v>62</v>
      </c>
      <c r="BL3" s="44" t="s">
        <v>63</v>
      </c>
      <c r="BM3" s="165"/>
      <c r="BN3" s="166"/>
    </row>
    <row r="4" spans="1:66" x14ac:dyDescent="0.45">
      <c r="A4" s="46" t="s">
        <v>15</v>
      </c>
      <c r="B4" s="47">
        <f>VLOOKUP($A4,'Occupancy Raw Data'!$B$8:$BE$45,'Occupancy Raw Data'!G$3,FALSE)</f>
        <v>57.909419433280398</v>
      </c>
      <c r="C4" s="48">
        <f>VLOOKUP($A4,'Occupancy Raw Data'!$B$8:$BE$45,'Occupancy Raw Data'!H$3,FALSE)</f>
        <v>65.920010437888195</v>
      </c>
      <c r="D4" s="48">
        <f>VLOOKUP($A4,'Occupancy Raw Data'!$B$8:$BE$45,'Occupancy Raw Data'!I$3,FALSE)</f>
        <v>69.514848035608196</v>
      </c>
      <c r="E4" s="48">
        <f>VLOOKUP($A4,'Occupancy Raw Data'!$B$8:$BE$45,'Occupancy Raw Data'!J$3,FALSE)</f>
        <v>69.258908156359894</v>
      </c>
      <c r="F4" s="48">
        <f>VLOOKUP($A4,'Occupancy Raw Data'!$B$8:$BE$45,'Occupancy Raw Data'!K$3,FALSE)</f>
        <v>66.973770307049705</v>
      </c>
      <c r="G4" s="49">
        <f>VLOOKUP($A4,'Occupancy Raw Data'!$B$8:$BE$45,'Occupancy Raw Data'!L$3,FALSE)</f>
        <v>65.915392644803106</v>
      </c>
      <c r="H4" s="48">
        <f>VLOOKUP($A4,'Occupancy Raw Data'!$B$8:$BE$45,'Occupancy Raw Data'!N$3,FALSE)</f>
        <v>72.538547136472999</v>
      </c>
      <c r="I4" s="48">
        <f>VLOOKUP($A4,'Occupancy Raw Data'!$B$8:$BE$45,'Occupancy Raw Data'!O$3,FALSE)</f>
        <v>76.0694363958916</v>
      </c>
      <c r="J4" s="49">
        <f>VLOOKUP($A4,'Occupancy Raw Data'!$B$8:$BE$45,'Occupancy Raw Data'!P$3,FALSE)</f>
        <v>74.303991766182307</v>
      </c>
      <c r="K4" s="50">
        <f>VLOOKUP($A4,'Occupancy Raw Data'!$B$8:$BE$45,'Occupancy Raw Data'!R$3,FALSE)</f>
        <v>68.312117479161202</v>
      </c>
      <c r="M4" s="47">
        <f>VLOOKUP($A4,'Occupancy Raw Data'!$B$8:$BE$45,'Occupancy Raw Data'!T$3,FALSE)</f>
        <v>0.53762091613454999</v>
      </c>
      <c r="N4" s="48">
        <f>VLOOKUP($A4,'Occupancy Raw Data'!$B$8:$BE$45,'Occupancy Raw Data'!U$3,FALSE)</f>
        <v>1.23254661537641</v>
      </c>
      <c r="O4" s="48">
        <f>VLOOKUP($A4,'Occupancy Raw Data'!$B$8:$BE$45,'Occupancy Raw Data'!V$3,FALSE)</f>
        <v>1.1963647643259701</v>
      </c>
      <c r="P4" s="48">
        <f>VLOOKUP($A4,'Occupancy Raw Data'!$B$8:$BE$45,'Occupancy Raw Data'!W$3,FALSE)</f>
        <v>-0.31149950297273599</v>
      </c>
      <c r="Q4" s="48">
        <f>VLOOKUP($A4,'Occupancy Raw Data'!$B$8:$BE$45,'Occupancy Raw Data'!X$3,FALSE)</f>
        <v>-0.91532818655013004</v>
      </c>
      <c r="R4" s="49">
        <f>VLOOKUP($A4,'Occupancy Raw Data'!$B$8:$BE$45,'Occupancy Raw Data'!Y$3,FALSE)</f>
        <v>0.334585790753542</v>
      </c>
      <c r="S4" s="48">
        <f>VLOOKUP($A4,'Occupancy Raw Data'!$B$8:$BE$45,'Occupancy Raw Data'!AA$3,FALSE)</f>
        <v>-0.91720697968782605</v>
      </c>
      <c r="T4" s="48">
        <f>VLOOKUP($A4,'Occupancy Raw Data'!$B$8:$BE$45,'Occupancy Raw Data'!AB$3,FALSE)</f>
        <v>-0.57636889934969204</v>
      </c>
      <c r="U4" s="49">
        <f>VLOOKUP($A4,'Occupancy Raw Data'!$B$8:$BE$45,'Occupancy Raw Data'!AC$3,FALSE)</f>
        <v>-0.74303108829352604</v>
      </c>
      <c r="V4" s="50">
        <f>VLOOKUP($A4,'Occupancy Raw Data'!$B$8:$BE$45,'Occupancy Raw Data'!AE$3,FALSE)</f>
        <v>-2.81411780402891E-3</v>
      </c>
      <c r="X4" s="51">
        <f>VLOOKUP($A4,'ADR Raw Data'!$B$6:$BE$43,'ADR Raw Data'!G$1,FALSE)</f>
        <v>149.24524113854099</v>
      </c>
      <c r="Y4" s="52">
        <f>VLOOKUP($A4,'ADR Raw Data'!$B$6:$BE$43,'ADR Raw Data'!H$1,FALSE)</f>
        <v>150.77811015582</v>
      </c>
      <c r="Z4" s="52">
        <f>VLOOKUP($A4,'ADR Raw Data'!$B$6:$BE$43,'ADR Raw Data'!I$1,FALSE)</f>
        <v>153.03679492163599</v>
      </c>
      <c r="AA4" s="52">
        <f>VLOOKUP($A4,'ADR Raw Data'!$B$6:$BE$43,'ADR Raw Data'!J$1,FALSE)</f>
        <v>151.713199045702</v>
      </c>
      <c r="AB4" s="52">
        <f>VLOOKUP($A4,'ADR Raw Data'!$B$6:$BE$43,'ADR Raw Data'!K$1,FALSE)</f>
        <v>149.14736417123399</v>
      </c>
      <c r="AC4" s="53">
        <f>VLOOKUP($A4,'ADR Raw Data'!$B$6:$BE$43,'ADR Raw Data'!L$1,FALSE)</f>
        <v>150.85030172413201</v>
      </c>
      <c r="AD4" s="52">
        <f>VLOOKUP($A4,'ADR Raw Data'!$B$6:$BE$43,'ADR Raw Data'!N$1,FALSE)</f>
        <v>167.11841085148299</v>
      </c>
      <c r="AE4" s="52">
        <f>VLOOKUP($A4,'ADR Raw Data'!$B$6:$BE$43,'ADR Raw Data'!O$1,FALSE)</f>
        <v>170.641048944663</v>
      </c>
      <c r="AF4" s="53">
        <f>VLOOKUP($A4,'ADR Raw Data'!$B$6:$BE$43,'ADR Raw Data'!P$1,FALSE)</f>
        <v>168.92157840685601</v>
      </c>
      <c r="AG4" s="54">
        <f>VLOOKUP($A4,'ADR Raw Data'!$B$6:$BE$43,'ADR Raw Data'!R$1,FALSE)</f>
        <v>156.46636469600199</v>
      </c>
      <c r="AI4" s="47">
        <f>VLOOKUP($A4,'ADR Raw Data'!$B$6:$BE$43,'ADR Raw Data'!T$1,FALSE)</f>
        <v>2.6596575583613302</v>
      </c>
      <c r="AJ4" s="48">
        <f>VLOOKUP($A4,'ADR Raw Data'!$B$6:$BE$43,'ADR Raw Data'!U$1,FALSE)</f>
        <v>3.2464104439555799</v>
      </c>
      <c r="AK4" s="48">
        <f>VLOOKUP($A4,'ADR Raw Data'!$B$6:$BE$43,'ADR Raw Data'!V$1,FALSE)</f>
        <v>2.9541405195065802</v>
      </c>
      <c r="AL4" s="48">
        <f>VLOOKUP($A4,'ADR Raw Data'!$B$6:$BE$43,'ADR Raw Data'!W$1,FALSE)</f>
        <v>2.7658763312524601</v>
      </c>
      <c r="AM4" s="48">
        <f>VLOOKUP($A4,'ADR Raw Data'!$B$6:$BE$43,'ADR Raw Data'!X$1,FALSE)</f>
        <v>1.2074905841128101</v>
      </c>
      <c r="AN4" s="49">
        <f>VLOOKUP($A4,'ADR Raw Data'!$B$6:$BE$43,'ADR Raw Data'!Y$1,FALSE)</f>
        <v>2.5649047578322901</v>
      </c>
      <c r="AO4" s="48">
        <f>VLOOKUP($A4,'ADR Raw Data'!$B$6:$BE$43,'ADR Raw Data'!AA$1,FALSE)</f>
        <v>1.26940599799145</v>
      </c>
      <c r="AP4" s="48">
        <f>VLOOKUP($A4,'ADR Raw Data'!$B$6:$BE$43,'ADR Raw Data'!AB$1,FALSE)</f>
        <v>1.0033672485948799</v>
      </c>
      <c r="AQ4" s="49">
        <f>VLOOKUP($A4,'ADR Raw Data'!$B$6:$BE$43,'ADR Raw Data'!AC$1,FALSE)</f>
        <v>1.13370306400673</v>
      </c>
      <c r="AR4" s="50">
        <f>VLOOKUP($A4,'ADR Raw Data'!$B$6:$BE$43,'ADR Raw Data'!AE$1,FALSE)</f>
        <v>2.0494337745764</v>
      </c>
      <c r="AS4" s="40"/>
      <c r="AT4" s="51">
        <f>VLOOKUP($A4,'RevPAR Raw Data'!$B$6:$BE$43,'RevPAR Raw Data'!G$1,FALSE)</f>
        <v>86.427052675129005</v>
      </c>
      <c r="AU4" s="52">
        <f>VLOOKUP($A4,'RevPAR Raw Data'!$B$6:$BE$43,'RevPAR Raw Data'!H$1,FALSE)</f>
        <v>99.392945952767406</v>
      </c>
      <c r="AV4" s="52">
        <f>VLOOKUP($A4,'RevPAR Raw Data'!$B$6:$BE$43,'RevPAR Raw Data'!I$1,FALSE)</f>
        <v>106.38329542834001</v>
      </c>
      <c r="AW4" s="52">
        <f>VLOOKUP($A4,'RevPAR Raw Data'!$B$6:$BE$43,'RevPAR Raw Data'!J$1,FALSE)</f>
        <v>105.074905188138</v>
      </c>
      <c r="AX4" s="52">
        <f>VLOOKUP($A4,'RevPAR Raw Data'!$B$6:$BE$43,'RevPAR Raw Data'!K$1,FALSE)</f>
        <v>99.889613099061407</v>
      </c>
      <c r="AY4" s="53">
        <f>VLOOKUP($A4,'RevPAR Raw Data'!$B$6:$BE$43,'RevPAR Raw Data'!L$1,FALSE)</f>
        <v>99.433568687331999</v>
      </c>
      <c r="AZ4" s="52">
        <f>VLOOKUP($A4,'RevPAR Raw Data'!$B$6:$BE$43,'RevPAR Raw Data'!N$1,FALSE)</f>
        <v>121.225267229227</v>
      </c>
      <c r="BA4" s="52">
        <f>VLOOKUP($A4,'RevPAR Raw Data'!$B$6:$BE$43,'RevPAR Raw Data'!O$1,FALSE)</f>
        <v>129.80568419224301</v>
      </c>
      <c r="BB4" s="53">
        <f>VLOOKUP($A4,'RevPAR Raw Data'!$B$6:$BE$43,'RevPAR Raw Data'!P$1,FALSE)</f>
        <v>125.515475710735</v>
      </c>
      <c r="BC4" s="54">
        <f>VLOOKUP($A4,'RevPAR Raw Data'!$B$6:$BE$43,'RevPAR Raw Data'!R$1,FALSE)</f>
        <v>106.885486866506</v>
      </c>
      <c r="BE4" s="47">
        <f>VLOOKUP($A4,'RevPAR Raw Data'!$B$6:$BE$43,'RevPAR Raw Data'!T$1,FALSE)</f>
        <v>3.21157734982719</v>
      </c>
      <c r="BF4" s="48">
        <f>VLOOKUP($A4,'RevPAR Raw Data'!$B$6:$BE$43,'RevPAR Raw Data'!U$1,FALSE)</f>
        <v>4.5189705813801897</v>
      </c>
      <c r="BG4" s="48">
        <f>VLOOKUP($A4,'RevPAR Raw Data'!$B$6:$BE$43,'RevPAR Raw Data'!V$1,FALSE)</f>
        <v>4.1858475800966</v>
      </c>
      <c r="BH4" s="48">
        <f>VLOOKUP($A4,'RevPAR Raw Data'!$B$6:$BE$43,'RevPAR Raw Data'!W$1,FALSE)</f>
        <v>2.4457611372550301</v>
      </c>
      <c r="BI4" s="48">
        <f>VLOOKUP($A4,'RevPAR Raw Data'!$B$6:$BE$43,'RevPAR Raw Data'!X$1,FALSE)</f>
        <v>0.28110989589635998</v>
      </c>
      <c r="BJ4" s="49">
        <f>VLOOKUP($A4,'RevPAR Raw Data'!$B$6:$BE$43,'RevPAR Raw Data'!Y$1,FALSE)</f>
        <v>2.9080723554519001</v>
      </c>
      <c r="BK4" s="48">
        <f>VLOOKUP($A4,'RevPAR Raw Data'!$B$6:$BE$43,'RevPAR Raw Data'!AA$1,FALSE)</f>
        <v>0.34055593788947103</v>
      </c>
      <c r="BL4" s="48">
        <f>VLOOKUP($A4,'RevPAR Raw Data'!$B$6:$BE$43,'RevPAR Raw Data'!AB$1,FALSE)</f>
        <v>0.42121525247802699</v>
      </c>
      <c r="BM4" s="49">
        <f>VLOOKUP($A4,'RevPAR Raw Data'!$B$6:$BE$43,'RevPAR Raw Data'!AC$1,FALSE)</f>
        <v>0.38224820949870503</v>
      </c>
      <c r="BN4" s="50">
        <f>VLOOKUP($A4,'RevPAR Raw Data'!$B$6:$BE$43,'RevPAR Raw Data'!AE$1,FALSE)</f>
        <v>2.0465619832916402</v>
      </c>
    </row>
    <row r="5" spans="1:66" x14ac:dyDescent="0.45">
      <c r="A5" s="46" t="s">
        <v>69</v>
      </c>
      <c r="B5" s="47">
        <f>VLOOKUP($A5,'Occupancy Raw Data'!$B$8:$BE$45,'Occupancy Raw Data'!G$3,FALSE)</f>
        <v>55.480766818056303</v>
      </c>
      <c r="C5" s="48">
        <f>VLOOKUP($A5,'Occupancy Raw Data'!$B$8:$BE$45,'Occupancy Raw Data'!H$3,FALSE)</f>
        <v>66.664366547060396</v>
      </c>
      <c r="D5" s="48">
        <f>VLOOKUP($A5,'Occupancy Raw Data'!$B$8:$BE$45,'Occupancy Raw Data'!I$3,FALSE)</f>
        <v>70.057461169798998</v>
      </c>
      <c r="E5" s="48">
        <f>VLOOKUP($A5,'Occupancy Raw Data'!$B$8:$BE$45,'Occupancy Raw Data'!J$3,FALSE)</f>
        <v>69.259528768223205</v>
      </c>
      <c r="F5" s="48">
        <f>VLOOKUP($A5,'Occupancy Raw Data'!$B$8:$BE$45,'Occupancy Raw Data'!K$3,FALSE)</f>
        <v>66.813037914335098</v>
      </c>
      <c r="G5" s="49">
        <f>VLOOKUP($A5,'Occupancy Raw Data'!$B$8:$BE$45,'Occupancy Raw Data'!L$3,FALSE)</f>
        <v>65.655032243494801</v>
      </c>
      <c r="H5" s="48">
        <f>VLOOKUP($A5,'Occupancy Raw Data'!$B$8:$BE$45,'Occupancy Raw Data'!N$3,FALSE)</f>
        <v>74.245351667377605</v>
      </c>
      <c r="I5" s="48">
        <f>VLOOKUP($A5,'Occupancy Raw Data'!$B$8:$BE$45,'Occupancy Raw Data'!O$3,FALSE)</f>
        <v>77.778962687877893</v>
      </c>
      <c r="J5" s="49">
        <f>VLOOKUP($A5,'Occupancy Raw Data'!$B$8:$BE$45,'Occupancy Raw Data'!P$3,FALSE)</f>
        <v>76.012157177627699</v>
      </c>
      <c r="K5" s="50">
        <f>VLOOKUP($A5,'Occupancy Raw Data'!$B$8:$BE$45,'Occupancy Raw Data'!R$3,FALSE)</f>
        <v>68.614210796104203</v>
      </c>
      <c r="M5" s="47">
        <f>VLOOKUP($A5,'Occupancy Raw Data'!$B$8:$BE$45,'Occupancy Raw Data'!T$3,FALSE)</f>
        <v>-3.0711777350824598</v>
      </c>
      <c r="N5" s="48">
        <f>VLOOKUP($A5,'Occupancy Raw Data'!$B$8:$BE$45,'Occupancy Raw Data'!U$3,FALSE)</f>
        <v>0.71391088105380396</v>
      </c>
      <c r="O5" s="48">
        <f>VLOOKUP($A5,'Occupancy Raw Data'!$B$8:$BE$45,'Occupancy Raw Data'!V$3,FALSE)</f>
        <v>0.94493190179239195</v>
      </c>
      <c r="P5" s="48">
        <f>VLOOKUP($A5,'Occupancy Raw Data'!$B$8:$BE$45,'Occupancy Raw Data'!W$3,FALSE)</f>
        <v>-3.1800575040791701</v>
      </c>
      <c r="Q5" s="48">
        <f>VLOOKUP($A5,'Occupancy Raw Data'!$B$8:$BE$45,'Occupancy Raw Data'!X$3,FALSE)</f>
        <v>-2.82615191775293</v>
      </c>
      <c r="R5" s="49">
        <f>VLOOKUP($A5,'Occupancy Raw Data'!$B$8:$BE$45,'Occupancy Raw Data'!Y$3,FALSE)</f>
        <v>-1.4551776701021799</v>
      </c>
      <c r="S5" s="48">
        <f>VLOOKUP($A5,'Occupancy Raw Data'!$B$8:$BE$45,'Occupancy Raw Data'!AA$3,FALSE)</f>
        <v>-3.46914905838103</v>
      </c>
      <c r="T5" s="48">
        <f>VLOOKUP($A5,'Occupancy Raw Data'!$B$8:$BE$45,'Occupancy Raw Data'!AB$3,FALSE)</f>
        <v>-3.3454506956847898</v>
      </c>
      <c r="U5" s="49">
        <f>VLOOKUP($A5,'Occupancy Raw Data'!$B$8:$BE$45,'Occupancy Raw Data'!AC$3,FALSE)</f>
        <v>-3.4059018535911201</v>
      </c>
      <c r="V5" s="50">
        <f>VLOOKUP($A5,'Occupancy Raw Data'!$B$8:$BE$45,'Occupancy Raw Data'!AE$3,FALSE)</f>
        <v>-2.0810714758089701</v>
      </c>
      <c r="X5" s="51">
        <f>VLOOKUP($A5,'ADR Raw Data'!$B$6:$BE$43,'ADR Raw Data'!G$1,FALSE)</f>
        <v>121.99513750551201</v>
      </c>
      <c r="Y5" s="52">
        <f>VLOOKUP($A5,'ADR Raw Data'!$B$6:$BE$43,'ADR Raw Data'!H$1,FALSE)</f>
        <v>128.715118236395</v>
      </c>
      <c r="Z5" s="52">
        <f>VLOOKUP($A5,'ADR Raw Data'!$B$6:$BE$43,'ADR Raw Data'!I$1,FALSE)</f>
        <v>131.23310075483499</v>
      </c>
      <c r="AA5" s="52">
        <f>VLOOKUP($A5,'ADR Raw Data'!$B$6:$BE$43,'ADR Raw Data'!J$1,FALSE)</f>
        <v>130.17082933664199</v>
      </c>
      <c r="AB5" s="52">
        <f>VLOOKUP($A5,'ADR Raw Data'!$B$6:$BE$43,'ADR Raw Data'!K$1,FALSE)</f>
        <v>126.924573633905</v>
      </c>
      <c r="AC5" s="53">
        <f>VLOOKUP($A5,'ADR Raw Data'!$B$6:$BE$43,'ADR Raw Data'!L$1,FALSE)</f>
        <v>128.05946070741999</v>
      </c>
      <c r="AD5" s="52">
        <f>VLOOKUP($A5,'ADR Raw Data'!$B$6:$BE$43,'ADR Raw Data'!N$1,FALSE)</f>
        <v>145.209041849166</v>
      </c>
      <c r="AE5" s="52">
        <f>VLOOKUP($A5,'ADR Raw Data'!$B$6:$BE$43,'ADR Raw Data'!O$1,FALSE)</f>
        <v>150.407391610546</v>
      </c>
      <c r="AF5" s="53">
        <f>VLOOKUP($A5,'ADR Raw Data'!$B$6:$BE$43,'ADR Raw Data'!P$1,FALSE)</f>
        <v>147.86863123027001</v>
      </c>
      <c r="AG5" s="54">
        <f>VLOOKUP($A5,'ADR Raw Data'!$B$6:$BE$43,'ADR Raw Data'!R$1,FALSE)</f>
        <v>134.329456241126</v>
      </c>
      <c r="AI5" s="47">
        <f>VLOOKUP($A5,'ADR Raw Data'!$B$6:$BE$43,'ADR Raw Data'!T$1,FALSE)</f>
        <v>1.1546220449075699</v>
      </c>
      <c r="AJ5" s="48">
        <f>VLOOKUP($A5,'ADR Raw Data'!$B$6:$BE$43,'ADR Raw Data'!U$1,FALSE)</f>
        <v>3.605160541644</v>
      </c>
      <c r="AK5" s="48">
        <f>VLOOKUP($A5,'ADR Raw Data'!$B$6:$BE$43,'ADR Raw Data'!V$1,FALSE)</f>
        <v>4.1036543221958599</v>
      </c>
      <c r="AL5" s="48">
        <f>VLOOKUP($A5,'ADR Raw Data'!$B$6:$BE$43,'ADR Raw Data'!W$1,FALSE)</f>
        <v>2.7584393568005701</v>
      </c>
      <c r="AM5" s="48">
        <f>VLOOKUP($A5,'ADR Raw Data'!$B$6:$BE$43,'ADR Raw Data'!X$1,FALSE)</f>
        <v>1.9692545291135799</v>
      </c>
      <c r="AN5" s="49">
        <f>VLOOKUP($A5,'ADR Raw Data'!$B$6:$BE$43,'ADR Raw Data'!Y$1,FALSE)</f>
        <v>2.8054770931304098</v>
      </c>
      <c r="AO5" s="48">
        <f>VLOOKUP($A5,'ADR Raw Data'!$B$6:$BE$43,'ADR Raw Data'!AA$1,FALSE)</f>
        <v>0.82882210343471097</v>
      </c>
      <c r="AP5" s="48">
        <f>VLOOKUP($A5,'ADR Raw Data'!$B$6:$BE$43,'ADR Raw Data'!AB$1,FALSE)</f>
        <v>0.89608471661212796</v>
      </c>
      <c r="AQ5" s="49">
        <f>VLOOKUP($A5,'ADR Raw Data'!$B$6:$BE$43,'ADR Raw Data'!AC$1,FALSE)</f>
        <v>0.86492791749282805</v>
      </c>
      <c r="AR5" s="50">
        <f>VLOOKUP($A5,'ADR Raw Data'!$B$6:$BE$43,'ADR Raw Data'!AE$1,FALSE)</f>
        <v>2.04673393727131</v>
      </c>
      <c r="AS5" s="40"/>
      <c r="AT5" s="51">
        <f>VLOOKUP($A5,'RevPAR Raw Data'!$B$6:$BE$43,'RevPAR Raw Data'!G$1,FALSE)</f>
        <v>67.683837768800302</v>
      </c>
      <c r="AU5" s="52">
        <f>VLOOKUP($A5,'RevPAR Raw Data'!$B$6:$BE$43,'RevPAR Raw Data'!H$1,FALSE)</f>
        <v>85.807118222593004</v>
      </c>
      <c r="AV5" s="52">
        <f>VLOOKUP($A5,'RevPAR Raw Data'!$B$6:$BE$43,'RevPAR Raw Data'!I$1,FALSE)</f>
        <v>91.938578603241893</v>
      </c>
      <c r="AW5" s="52">
        <f>VLOOKUP($A5,'RevPAR Raw Data'!$B$6:$BE$43,'RevPAR Raw Data'!J$1,FALSE)</f>
        <v>90.155702992246503</v>
      </c>
      <c r="AX5" s="52">
        <f>VLOOKUP($A5,'RevPAR Raw Data'!$B$6:$BE$43,'RevPAR Raw Data'!K$1,FALSE)</f>
        <v>84.802163504629505</v>
      </c>
      <c r="AY5" s="53">
        <f>VLOOKUP($A5,'RevPAR Raw Data'!$B$6:$BE$43,'RevPAR Raw Data'!L$1,FALSE)</f>
        <v>84.077480218302199</v>
      </c>
      <c r="AZ5" s="52">
        <f>VLOOKUP($A5,'RevPAR Raw Data'!$B$6:$BE$43,'RevPAR Raw Data'!N$1,FALSE)</f>
        <v>107.810963773743</v>
      </c>
      <c r="BA5" s="52">
        <f>VLOOKUP($A5,'RevPAR Raw Data'!$B$6:$BE$43,'RevPAR Raw Data'!O$1,FALSE)</f>
        <v>116.985309000577</v>
      </c>
      <c r="BB5" s="53">
        <f>VLOOKUP($A5,'RevPAR Raw Data'!$B$6:$BE$43,'RevPAR Raw Data'!P$1,FALSE)</f>
        <v>112.39813638715999</v>
      </c>
      <c r="BC5" s="54">
        <f>VLOOKUP($A5,'RevPAR Raw Data'!$B$6:$BE$43,'RevPAR Raw Data'!R$1,FALSE)</f>
        <v>92.169096266547399</v>
      </c>
      <c r="BE5" s="47">
        <f>VLOOKUP($A5,'RevPAR Raw Data'!$B$6:$BE$43,'RevPAR Raw Data'!T$1,FALSE)</f>
        <v>-1.95201618534244</v>
      </c>
      <c r="BF5" s="48">
        <f>VLOOKUP($A5,'RevPAR Raw Data'!$B$6:$BE$43,'RevPAR Raw Data'!U$1,FALSE)</f>
        <v>4.34480905608405</v>
      </c>
      <c r="BG5" s="48">
        <f>VLOOKUP($A5,'RevPAR Raw Data'!$B$6:$BE$43,'RevPAR Raw Data'!V$1,FALSE)</f>
        <v>5.08736296281797</v>
      </c>
      <c r="BH5" s="48">
        <f>VLOOKUP($A5,'RevPAR Raw Data'!$B$6:$BE$43,'RevPAR Raw Data'!W$1,FALSE)</f>
        <v>-0.50933810504000898</v>
      </c>
      <c r="BI5" s="48">
        <f>VLOOKUP($A5,'RevPAR Raw Data'!$B$6:$BE$43,'RevPAR Raw Data'!X$1,FALSE)</f>
        <v>-0.91255151327932704</v>
      </c>
      <c r="BJ5" s="49">
        <f>VLOOKUP($A5,'RevPAR Raw Data'!$B$6:$BE$43,'RevPAR Raw Data'!Y$1,FALSE)</f>
        <v>1.3094747468291601</v>
      </c>
      <c r="BK5" s="48">
        <f>VLOOKUP($A5,'RevPAR Raw Data'!$B$6:$BE$43,'RevPAR Raw Data'!AA$1,FALSE)</f>
        <v>-2.6690800291432799</v>
      </c>
      <c r="BL5" s="48">
        <f>VLOOKUP($A5,'RevPAR Raw Data'!$B$6:$BE$43,'RevPAR Raw Data'!AB$1,FALSE)</f>
        <v>-2.4793440514584901</v>
      </c>
      <c r="BM5" s="49">
        <f>VLOOKUP($A5,'RevPAR Raw Data'!$B$6:$BE$43,'RevPAR Raw Data'!AC$1,FALSE)</f>
        <v>-2.5704325320724002</v>
      </c>
      <c r="BN5" s="50">
        <f>VLOOKUP($A5,'RevPAR Raw Data'!$B$6:$BE$43,'RevPAR Raw Data'!AE$1,FALSE)</f>
        <v>-7.6931534691913203E-2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61.056382865834202</v>
      </c>
      <c r="C7" s="48">
        <f>VLOOKUP($A7,'Occupancy Raw Data'!$B$8:$BE$45,'Occupancy Raw Data'!H$3,FALSE)</f>
        <v>71.820062962045895</v>
      </c>
      <c r="D7" s="48">
        <f>VLOOKUP($A7,'Occupancy Raw Data'!$B$8:$BE$45,'Occupancy Raw Data'!I$3,FALSE)</f>
        <v>72.003112730359703</v>
      </c>
      <c r="E7" s="48">
        <f>VLOOKUP($A7,'Occupancy Raw Data'!$B$8:$BE$45,'Occupancy Raw Data'!J$3,FALSE)</f>
        <v>69.275052173605403</v>
      </c>
      <c r="F7" s="48">
        <f>VLOOKUP($A7,'Occupancy Raw Data'!$B$8:$BE$45,'Occupancy Raw Data'!K$3,FALSE)</f>
        <v>64.479501963142397</v>
      </c>
      <c r="G7" s="49">
        <f>VLOOKUP($A7,'Occupancy Raw Data'!$B$8:$BE$45,'Occupancy Raw Data'!L$3,FALSE)</f>
        <v>67.726822538997496</v>
      </c>
      <c r="H7" s="48">
        <f>VLOOKUP($A7,'Occupancy Raw Data'!$B$8:$BE$45,'Occupancy Raw Data'!N$3,FALSE)</f>
        <v>70.078517365777699</v>
      </c>
      <c r="I7" s="48">
        <f>VLOOKUP($A7,'Occupancy Raw Data'!$B$8:$BE$45,'Occupancy Raw Data'!O$3,FALSE)</f>
        <v>71.596696611728007</v>
      </c>
      <c r="J7" s="49">
        <f>VLOOKUP($A7,'Occupancy Raw Data'!$B$8:$BE$45,'Occupancy Raw Data'!P$3,FALSE)</f>
        <v>70.837606988752896</v>
      </c>
      <c r="K7" s="50">
        <f>VLOOKUP($A7,'Occupancy Raw Data'!$B$8:$BE$45,'Occupancy Raw Data'!R$3,FALSE)</f>
        <v>68.615685462069806</v>
      </c>
      <c r="M7" s="47">
        <f>VLOOKUP($A7,'Occupancy Raw Data'!$B$8:$BE$45,'Occupancy Raw Data'!T$3,FALSE)</f>
        <v>6.2447087332672897</v>
      </c>
      <c r="N7" s="48">
        <f>VLOOKUP($A7,'Occupancy Raw Data'!$B$8:$BE$45,'Occupancy Raw Data'!U$3,FALSE)</f>
        <v>8.1735600899852301</v>
      </c>
      <c r="O7" s="48">
        <f>VLOOKUP($A7,'Occupancy Raw Data'!$B$8:$BE$45,'Occupancy Raw Data'!V$3,FALSE)</f>
        <v>6.1575676494994802</v>
      </c>
      <c r="P7" s="48">
        <f>VLOOKUP($A7,'Occupancy Raw Data'!$B$8:$BE$45,'Occupancy Raw Data'!W$3,FALSE)</f>
        <v>1.29321626534684</v>
      </c>
      <c r="Q7" s="48">
        <f>VLOOKUP($A7,'Occupancy Raw Data'!$B$8:$BE$45,'Occupancy Raw Data'!X$3,FALSE)</f>
        <v>2.1122607531905002</v>
      </c>
      <c r="R7" s="49">
        <f>VLOOKUP($A7,'Occupancy Raw Data'!$B$8:$BE$45,'Occupancy Raw Data'!Y$3,FALSE)</f>
        <v>4.7676188923130898</v>
      </c>
      <c r="S7" s="48">
        <f>VLOOKUP($A7,'Occupancy Raw Data'!$B$8:$BE$45,'Occupancy Raw Data'!AA$3,FALSE)</f>
        <v>-9.4957421594668703E-2</v>
      </c>
      <c r="T7" s="48">
        <f>VLOOKUP($A7,'Occupancy Raw Data'!$B$8:$BE$45,'Occupancy Raw Data'!AB$3,FALSE)</f>
        <v>-4.2350106773676099</v>
      </c>
      <c r="U7" s="49">
        <f>VLOOKUP($A7,'Occupancy Raw Data'!$B$8:$BE$45,'Occupancy Raw Data'!AC$3,FALSE)</f>
        <v>-2.2309496472239898</v>
      </c>
      <c r="V7" s="50">
        <f>VLOOKUP($A7,'Occupancy Raw Data'!$B$8:$BE$45,'Occupancy Raw Data'!AE$3,FALSE)</f>
        <v>2.60136379650094</v>
      </c>
      <c r="X7" s="51">
        <f>VLOOKUP($A7,'ADR Raw Data'!$B$6:$BE$43,'ADR Raw Data'!G$1,FALSE)</f>
        <v>147.39518951408499</v>
      </c>
      <c r="Y7" s="52">
        <f>VLOOKUP($A7,'ADR Raw Data'!$B$6:$BE$43,'ADR Raw Data'!H$1,FALSE)</f>
        <v>158.45745644384701</v>
      </c>
      <c r="Z7" s="52">
        <f>VLOOKUP($A7,'ADR Raw Data'!$B$6:$BE$43,'ADR Raw Data'!I$1,FALSE)</f>
        <v>157.34219370210201</v>
      </c>
      <c r="AA7" s="52">
        <f>VLOOKUP($A7,'ADR Raw Data'!$B$6:$BE$43,'ADR Raw Data'!J$1,FALSE)</f>
        <v>154.45079168740901</v>
      </c>
      <c r="AB7" s="52">
        <f>VLOOKUP($A7,'ADR Raw Data'!$B$6:$BE$43,'ADR Raw Data'!K$1,FALSE)</f>
        <v>145.940964397388</v>
      </c>
      <c r="AC7" s="53">
        <f>VLOOKUP($A7,'ADR Raw Data'!$B$6:$BE$43,'ADR Raw Data'!L$1,FALSE)</f>
        <v>153.02284897673499</v>
      </c>
      <c r="AD7" s="52">
        <f>VLOOKUP($A7,'ADR Raw Data'!$B$6:$BE$43,'ADR Raw Data'!N$1,FALSE)</f>
        <v>146.27308658019501</v>
      </c>
      <c r="AE7" s="52">
        <f>VLOOKUP($A7,'ADR Raw Data'!$B$6:$BE$43,'ADR Raw Data'!O$1,FALSE)</f>
        <v>146.05752818840801</v>
      </c>
      <c r="AF7" s="53">
        <f>VLOOKUP($A7,'ADR Raw Data'!$B$6:$BE$43,'ADR Raw Data'!P$1,FALSE)</f>
        <v>146.16415243183101</v>
      </c>
      <c r="AG7" s="54">
        <f>VLOOKUP($A7,'ADR Raw Data'!$B$6:$BE$43,'ADR Raw Data'!R$1,FALSE)</f>
        <v>150.999611153046</v>
      </c>
      <c r="AI7" s="47">
        <f>VLOOKUP($A7,'ADR Raw Data'!$B$6:$BE$43,'ADR Raw Data'!T$1,FALSE)</f>
        <v>4.4944058609958599</v>
      </c>
      <c r="AJ7" s="48">
        <f>VLOOKUP($A7,'ADR Raw Data'!$B$6:$BE$43,'ADR Raw Data'!U$1,FALSE)</f>
        <v>5.11114333261059</v>
      </c>
      <c r="AK7" s="48">
        <f>VLOOKUP($A7,'ADR Raw Data'!$B$6:$BE$43,'ADR Raw Data'!V$1,FALSE)</f>
        <v>4.5706181624572597</v>
      </c>
      <c r="AL7" s="48">
        <f>VLOOKUP($A7,'ADR Raw Data'!$B$6:$BE$43,'ADR Raw Data'!W$1,FALSE)</f>
        <v>3.0168529416781098</v>
      </c>
      <c r="AM7" s="48">
        <f>VLOOKUP($A7,'ADR Raw Data'!$B$6:$BE$43,'ADR Raw Data'!X$1,FALSE)</f>
        <v>2.6549488905961098</v>
      </c>
      <c r="AN7" s="49">
        <f>VLOOKUP($A7,'ADR Raw Data'!$B$6:$BE$43,'ADR Raw Data'!Y$1,FALSE)</f>
        <v>4.01497138499911</v>
      </c>
      <c r="AO7" s="48">
        <f>VLOOKUP($A7,'ADR Raw Data'!$B$6:$BE$43,'ADR Raw Data'!AA$1,FALSE)</f>
        <v>2.96144800842406</v>
      </c>
      <c r="AP7" s="48">
        <f>VLOOKUP($A7,'ADR Raw Data'!$B$6:$BE$43,'ADR Raw Data'!AB$1,FALSE)</f>
        <v>0.80375124162397604</v>
      </c>
      <c r="AQ7" s="49">
        <f>VLOOKUP($A7,'ADR Raw Data'!$B$6:$BE$43,'ADR Raw Data'!AC$1,FALSE)</f>
        <v>1.83919376236544</v>
      </c>
      <c r="AR7" s="50">
        <f>VLOOKUP($A7,'ADR Raw Data'!$B$6:$BE$43,'ADR Raw Data'!AE$1,FALSE)</f>
        <v>3.4212862428347401</v>
      </c>
      <c r="AS7" s="40"/>
      <c r="AT7" s="51">
        <f>VLOOKUP($A7,'RevPAR Raw Data'!$B$6:$BE$43,'RevPAR Raw Data'!G$1,FALSE)</f>
        <v>89.9941712355417</v>
      </c>
      <c r="AU7" s="52">
        <f>VLOOKUP($A7,'RevPAR Raw Data'!$B$6:$BE$43,'RevPAR Raw Data'!H$1,FALSE)</f>
        <v>113.804244986028</v>
      </c>
      <c r="AV7" s="52">
        <f>VLOOKUP($A7,'RevPAR Raw Data'!$B$6:$BE$43,'RevPAR Raw Data'!I$1,FALSE)</f>
        <v>113.291277103745</v>
      </c>
      <c r="AW7" s="52">
        <f>VLOOKUP($A7,'RevPAR Raw Data'!$B$6:$BE$43,'RevPAR Raw Data'!J$1,FALSE)</f>
        <v>106.995866523999</v>
      </c>
      <c r="AX7" s="52">
        <f>VLOOKUP($A7,'RevPAR Raw Data'!$B$6:$BE$43,'RevPAR Raw Data'!K$1,FALSE)</f>
        <v>94.102007003643294</v>
      </c>
      <c r="AY7" s="53">
        <f>VLOOKUP($A7,'RevPAR Raw Data'!$B$6:$BE$43,'RevPAR Raw Data'!L$1,FALSE)</f>
        <v>103.63751337059099</v>
      </c>
      <c r="AZ7" s="52">
        <f>VLOOKUP($A7,'RevPAR Raw Data'!$B$6:$BE$43,'RevPAR Raw Data'!N$1,FALSE)</f>
        <v>102.50601038056099</v>
      </c>
      <c r="BA7" s="52">
        <f>VLOOKUP($A7,'RevPAR Raw Data'!$B$6:$BE$43,'RevPAR Raw Data'!O$1,FALSE)</f>
        <v>104.57236533564399</v>
      </c>
      <c r="BB7" s="53">
        <f>VLOOKUP($A7,'RevPAR Raw Data'!$B$6:$BE$43,'RevPAR Raw Data'!P$1,FALSE)</f>
        <v>103.539187858102</v>
      </c>
      <c r="BC7" s="54">
        <f>VLOOKUP($A7,'RevPAR Raw Data'!$B$6:$BE$43,'RevPAR Raw Data'!R$1,FALSE)</f>
        <v>103.609418237722</v>
      </c>
      <c r="BE7" s="47">
        <f>VLOOKUP($A7,'RevPAR Raw Data'!$B$6:$BE$43,'RevPAR Raw Data'!T$1,FALSE)</f>
        <v>11.0197771495732</v>
      </c>
      <c r="BF7" s="48">
        <f>VLOOKUP($A7,'RevPAR Raw Data'!$B$6:$BE$43,'RevPAR Raw Data'!U$1,FALSE)</f>
        <v>13.702465794171999</v>
      </c>
      <c r="BG7" s="48">
        <f>VLOOKUP($A7,'RevPAR Raw Data'!$B$6:$BE$43,'RevPAR Raw Data'!V$1,FALSE)</f>
        <v>11.009624717310301</v>
      </c>
      <c r="BH7" s="48">
        <f>VLOOKUP($A7,'RevPAR Raw Data'!$B$6:$BE$43,'RevPAR Raw Data'!W$1,FALSE)</f>
        <v>4.3490836399683301</v>
      </c>
      <c r="BI7" s="48">
        <f>VLOOKUP($A7,'RevPAR Raw Data'!$B$6:$BE$43,'RevPAR Raw Data'!X$1,FALSE)</f>
        <v>4.8232890872199503</v>
      </c>
      <c r="BJ7" s="49">
        <f>VLOOKUP($A7,'RevPAR Raw Data'!$B$6:$BE$43,'RevPAR Raw Data'!Y$1,FALSE)</f>
        <v>8.9740088115843903</v>
      </c>
      <c r="BK7" s="48">
        <f>VLOOKUP($A7,'RevPAR Raw Data'!$B$6:$BE$43,'RevPAR Raw Data'!AA$1,FALSE)</f>
        <v>2.8636784721587198</v>
      </c>
      <c r="BL7" s="48">
        <f>VLOOKUP($A7,'RevPAR Raw Data'!$B$6:$BE$43,'RevPAR Raw Data'!AB$1,FALSE)</f>
        <v>-3.46529838664588</v>
      </c>
      <c r="BM7" s="49">
        <f>VLOOKUP($A7,'RevPAR Raw Data'!$B$6:$BE$43,'RevPAR Raw Data'!AC$1,FALSE)</f>
        <v>-0.43278737161180802</v>
      </c>
      <c r="BN7" s="50">
        <f>VLOOKUP($A7,'RevPAR Raw Data'!$B$6:$BE$43,'RevPAR Raw Data'!AE$1,FALSE)</f>
        <v>6.1116501410314497</v>
      </c>
    </row>
    <row r="8" spans="1:66" x14ac:dyDescent="0.45">
      <c r="A8" s="63" t="s">
        <v>88</v>
      </c>
      <c r="B8" s="47">
        <f>VLOOKUP($A8,'Occupancy Raw Data'!$B$8:$BE$45,'Occupancy Raw Data'!G$3,FALSE)</f>
        <v>60.476632621479403</v>
      </c>
      <c r="C8" s="48">
        <f>VLOOKUP($A8,'Occupancy Raw Data'!$B$8:$BE$45,'Occupancy Raw Data'!H$3,FALSE)</f>
        <v>80.068090374497004</v>
      </c>
      <c r="D8" s="48">
        <f>VLOOKUP($A8,'Occupancy Raw Data'!$B$8:$BE$45,'Occupancy Raw Data'!I$3,FALSE)</f>
        <v>78.726916331373104</v>
      </c>
      <c r="E8" s="48">
        <f>VLOOKUP($A8,'Occupancy Raw Data'!$B$8:$BE$45,'Occupancy Raw Data'!J$3,FALSE)</f>
        <v>74.682760755184106</v>
      </c>
      <c r="F8" s="48">
        <f>VLOOKUP($A8,'Occupancy Raw Data'!$B$8:$BE$45,'Occupancy Raw Data'!K$3,FALSE)</f>
        <v>67.615805220262004</v>
      </c>
      <c r="G8" s="49">
        <f>VLOOKUP($A8,'Occupancy Raw Data'!$B$8:$BE$45,'Occupancy Raw Data'!L$3,FALSE)</f>
        <v>72.314041060559106</v>
      </c>
      <c r="H8" s="48">
        <f>VLOOKUP($A8,'Occupancy Raw Data'!$B$8:$BE$45,'Occupancy Raw Data'!N$3,FALSE)</f>
        <v>66.656349943257993</v>
      </c>
      <c r="I8" s="48">
        <f>VLOOKUP($A8,'Occupancy Raw Data'!$B$8:$BE$45,'Occupancy Raw Data'!O$3,FALSE)</f>
        <v>68.451459816362302</v>
      </c>
      <c r="J8" s="49">
        <f>VLOOKUP($A8,'Occupancy Raw Data'!$B$8:$BE$45,'Occupancy Raw Data'!P$3,FALSE)</f>
        <v>67.553904879810105</v>
      </c>
      <c r="K8" s="50">
        <f>VLOOKUP($A8,'Occupancy Raw Data'!$B$8:$BE$45,'Occupancy Raw Data'!R$3,FALSE)</f>
        <v>70.954002151773693</v>
      </c>
      <c r="M8" s="47">
        <f>VLOOKUP($A8,'Occupancy Raw Data'!$B$8:$BE$45,'Occupancy Raw Data'!T$3,FALSE)</f>
        <v>0.74169852959457006</v>
      </c>
      <c r="N8" s="48">
        <f>VLOOKUP($A8,'Occupancy Raw Data'!$B$8:$BE$45,'Occupancy Raw Data'!U$3,FALSE)</f>
        <v>18.988177208175301</v>
      </c>
      <c r="O8" s="48">
        <f>VLOOKUP($A8,'Occupancy Raw Data'!$B$8:$BE$45,'Occupancy Raw Data'!V$3,FALSE)</f>
        <v>11.2863108277284</v>
      </c>
      <c r="P8" s="48">
        <f>VLOOKUP($A8,'Occupancy Raw Data'!$B$8:$BE$45,'Occupancy Raw Data'!W$3,FALSE)</f>
        <v>-10.9544533774556</v>
      </c>
      <c r="Q8" s="48">
        <f>VLOOKUP($A8,'Occupancy Raw Data'!$B$8:$BE$45,'Occupancy Raw Data'!X$3,FALSE)</f>
        <v>1.5245952419829001</v>
      </c>
      <c r="R8" s="49">
        <f>VLOOKUP($A8,'Occupancy Raw Data'!$B$8:$BE$45,'Occupancy Raw Data'!Y$3,FALSE)</f>
        <v>3.7398308131671101</v>
      </c>
      <c r="S8" s="48">
        <f>VLOOKUP($A8,'Occupancy Raw Data'!$B$8:$BE$45,'Occupancy Raw Data'!AA$3,FALSE)</f>
        <v>-4.7908702439045703</v>
      </c>
      <c r="T8" s="48">
        <f>VLOOKUP($A8,'Occupancy Raw Data'!$B$8:$BE$45,'Occupancy Raw Data'!AB$3,FALSE)</f>
        <v>-3.2817091568986299</v>
      </c>
      <c r="U8" s="49">
        <f>VLOOKUP($A8,'Occupancy Raw Data'!$B$8:$BE$45,'Occupancy Raw Data'!AC$3,FALSE)</f>
        <v>-4.0321969461348903</v>
      </c>
      <c r="V8" s="50">
        <f>VLOOKUP($A8,'Occupancy Raw Data'!$B$8:$BE$45,'Occupancy Raw Data'!AE$3,FALSE)</f>
        <v>1.5037051667777901</v>
      </c>
      <c r="X8" s="51">
        <f>VLOOKUP($A8,'ADR Raw Data'!$B$6:$BE$43,'ADR Raw Data'!G$1,FALSE)</f>
        <v>146.802096554077</v>
      </c>
      <c r="Y8" s="52">
        <f>VLOOKUP($A8,'ADR Raw Data'!$B$6:$BE$43,'ADR Raw Data'!H$1,FALSE)</f>
        <v>168.23935188764301</v>
      </c>
      <c r="Z8" s="52">
        <f>VLOOKUP($A8,'ADR Raw Data'!$B$6:$BE$43,'ADR Raw Data'!I$1,FALSE)</f>
        <v>172.68698859913499</v>
      </c>
      <c r="AA8" s="52">
        <f>VLOOKUP($A8,'ADR Raw Data'!$B$6:$BE$43,'ADR Raw Data'!J$1,FALSE)</f>
        <v>169.18701063682801</v>
      </c>
      <c r="AB8" s="52">
        <f>VLOOKUP($A8,'ADR Raw Data'!$B$6:$BE$43,'ADR Raw Data'!K$1,FALSE)</f>
        <v>153.808193469636</v>
      </c>
      <c r="AC8" s="53">
        <f>VLOOKUP($A8,'ADR Raw Data'!$B$6:$BE$43,'ADR Raw Data'!L$1,FALSE)</f>
        <v>163.11917082774499</v>
      </c>
      <c r="AD8" s="52">
        <f>VLOOKUP($A8,'ADR Raw Data'!$B$6:$BE$43,'ADR Raw Data'!N$1,FALSE)</f>
        <v>134.41828664293399</v>
      </c>
      <c r="AE8" s="52">
        <f>VLOOKUP($A8,'ADR Raw Data'!$B$6:$BE$43,'ADR Raw Data'!O$1,FALSE)</f>
        <v>130.307883948756</v>
      </c>
      <c r="AF8" s="53">
        <f>VLOOKUP($A8,'ADR Raw Data'!$B$6:$BE$43,'ADR Raw Data'!P$1,FALSE)</f>
        <v>132.335778863775</v>
      </c>
      <c r="AG8" s="54">
        <f>VLOOKUP($A8,'ADR Raw Data'!$B$6:$BE$43,'ADR Raw Data'!R$1,FALSE)</f>
        <v>154.74538229856799</v>
      </c>
      <c r="AI8" s="47">
        <f>VLOOKUP($A8,'ADR Raw Data'!$B$6:$BE$43,'ADR Raw Data'!T$1,FALSE)</f>
        <v>3.1725007905854201</v>
      </c>
      <c r="AJ8" s="48">
        <f>VLOOKUP($A8,'ADR Raw Data'!$B$6:$BE$43,'ADR Raw Data'!U$1,FALSE)</f>
        <v>6.3663857492347304</v>
      </c>
      <c r="AK8" s="48">
        <f>VLOOKUP($A8,'ADR Raw Data'!$B$6:$BE$43,'ADR Raw Data'!V$1,FALSE)</f>
        <v>6.9078773726665403</v>
      </c>
      <c r="AL8" s="48">
        <f>VLOOKUP($A8,'ADR Raw Data'!$B$6:$BE$43,'ADR Raw Data'!W$1,FALSE)</f>
        <v>3.0437401717270101</v>
      </c>
      <c r="AM8" s="48">
        <f>VLOOKUP($A8,'ADR Raw Data'!$B$6:$BE$43,'ADR Raw Data'!X$1,FALSE)</f>
        <v>1.46436026123018</v>
      </c>
      <c r="AN8" s="49">
        <f>VLOOKUP($A8,'ADR Raw Data'!$B$6:$BE$43,'ADR Raw Data'!Y$1,FALSE)</f>
        <v>4.3581798218654901</v>
      </c>
      <c r="AO8" s="48">
        <f>VLOOKUP($A8,'ADR Raw Data'!$B$6:$BE$43,'ADR Raw Data'!AA$1,FALSE)</f>
        <v>-1.5303374590974601</v>
      </c>
      <c r="AP8" s="48">
        <f>VLOOKUP($A8,'ADR Raw Data'!$B$6:$BE$43,'ADR Raw Data'!AB$1,FALSE)</f>
        <v>-2.71319354535831</v>
      </c>
      <c r="AQ8" s="49">
        <f>VLOOKUP($A8,'ADR Raw Data'!$B$6:$BE$43,'ADR Raw Data'!AC$1,FALSE)</f>
        <v>-2.1313138382984</v>
      </c>
      <c r="AR8" s="50">
        <f>VLOOKUP($A8,'ADR Raw Data'!$B$6:$BE$43,'ADR Raw Data'!AE$1,FALSE)</f>
        <v>2.9992564695557999</v>
      </c>
      <c r="AS8" s="40"/>
      <c r="AT8" s="51">
        <f>VLOOKUP($A8,'RevPAR Raw Data'!$B$6:$BE$43,'RevPAR Raw Data'!G$1,FALSE)</f>
        <v>88.780964613638702</v>
      </c>
      <c r="AU8" s="52">
        <f>VLOOKUP($A8,'RevPAR Raw Data'!$B$6:$BE$43,'RevPAR Raw Data'!H$1,FALSE)</f>
        <v>134.706036314866</v>
      </c>
      <c r="AV8" s="52">
        <f>VLOOKUP($A8,'RevPAR Raw Data'!$B$6:$BE$43,'RevPAR Raw Data'!I$1,FALSE)</f>
        <v>135.95114102960801</v>
      </c>
      <c r="AW8" s="52">
        <f>VLOOKUP($A8,'RevPAR Raw Data'!$B$6:$BE$43,'RevPAR Raw Data'!J$1,FALSE)</f>
        <v>126.35353038274999</v>
      </c>
      <c r="AX8" s="52">
        <f>VLOOKUP($A8,'RevPAR Raw Data'!$B$6:$BE$43,'RevPAR Raw Data'!K$1,FALSE)</f>
        <v>103.99864850923301</v>
      </c>
      <c r="AY8" s="53">
        <f>VLOOKUP($A8,'RevPAR Raw Data'!$B$6:$BE$43,'RevPAR Raw Data'!L$1,FALSE)</f>
        <v>117.958064170019</v>
      </c>
      <c r="AZ8" s="52">
        <f>VLOOKUP($A8,'RevPAR Raw Data'!$B$6:$BE$43,'RevPAR Raw Data'!N$1,FALSE)</f>
        <v>89.598323532446003</v>
      </c>
      <c r="BA8" s="52">
        <f>VLOOKUP($A8,'RevPAR Raw Data'!$B$6:$BE$43,'RevPAR Raw Data'!O$1,FALSE)</f>
        <v>89.197648818735104</v>
      </c>
      <c r="BB8" s="53">
        <f>VLOOKUP($A8,'RevPAR Raw Data'!$B$6:$BE$43,'RevPAR Raw Data'!P$1,FALSE)</f>
        <v>89.397986175590603</v>
      </c>
      <c r="BC8" s="54">
        <f>VLOOKUP($A8,'RevPAR Raw Data'!$B$6:$BE$43,'RevPAR Raw Data'!R$1,FALSE)</f>
        <v>109.79804188589701</v>
      </c>
      <c r="BE8" s="47">
        <f>VLOOKUP($A8,'RevPAR Raw Data'!$B$6:$BE$43,'RevPAR Raw Data'!T$1,FALSE)</f>
        <v>3.9377297118951402</v>
      </c>
      <c r="BF8" s="48">
        <f>VLOOKUP($A8,'RevPAR Raw Data'!$B$6:$BE$43,'RevPAR Raw Data'!U$1,FALSE)</f>
        <v>26.5634235652307</v>
      </c>
      <c r="BG8" s="48">
        <f>VLOOKUP($A8,'RevPAR Raw Data'!$B$6:$BE$43,'RevPAR Raw Data'!V$1,FALSE)</f>
        <v>18.973832712272401</v>
      </c>
      <c r="BH8" s="48">
        <f>VLOOKUP($A8,'RevPAR Raw Data'!$B$6:$BE$43,'RevPAR Raw Data'!W$1,FALSE)</f>
        <v>-8.2441383037713596</v>
      </c>
      <c r="BI8" s="48">
        <f>VLOOKUP($A8,'RevPAR Raw Data'!$B$6:$BE$43,'RevPAR Raw Data'!X$1,FALSE)</f>
        <v>3.01128107008129</v>
      </c>
      <c r="BJ8" s="49">
        <f>VLOOKUP($A8,'RevPAR Raw Data'!$B$6:$BE$43,'RevPAR Raw Data'!Y$1,FALSE)</f>
        <v>8.2609991869039607</v>
      </c>
      <c r="BK8" s="48">
        <f>VLOOKUP($A8,'RevPAR Raw Data'!$B$6:$BE$43,'RevPAR Raw Data'!AA$1,FALSE)</f>
        <v>-6.2478912210428099</v>
      </c>
      <c r="BL8" s="48">
        <f>VLOOKUP($A8,'RevPAR Raw Data'!$B$6:$BE$43,'RevPAR Raw Data'!AB$1,FALSE)</f>
        <v>-5.9058635812345397</v>
      </c>
      <c r="BM8" s="49">
        <f>VLOOKUP($A8,'RevPAR Raw Data'!$B$6:$BE$43,'RevPAR Raw Data'!AC$1,FALSE)</f>
        <v>-6.0775720129328699</v>
      </c>
      <c r="BN8" s="50">
        <f>VLOOKUP($A8,'RevPAR Raw Data'!$B$6:$BE$43,'RevPAR Raw Data'!AE$1,FALSE)</f>
        <v>4.54806161083122</v>
      </c>
    </row>
    <row r="9" spans="1:66" x14ac:dyDescent="0.45">
      <c r="A9" s="63" t="s">
        <v>89</v>
      </c>
      <c r="B9" s="47">
        <f>VLOOKUP($A9,'Occupancy Raw Data'!$B$8:$BE$45,'Occupancy Raw Data'!G$3,FALSE)</f>
        <v>57.7631121917332</v>
      </c>
      <c r="C9" s="48">
        <f>VLOOKUP($A9,'Occupancy Raw Data'!$B$8:$BE$45,'Occupancy Raw Data'!H$3,FALSE)</f>
        <v>70.024313997915897</v>
      </c>
      <c r="D9" s="48">
        <f>VLOOKUP($A9,'Occupancy Raw Data'!$B$8:$BE$45,'Occupancy Raw Data'!I$3,FALSE)</f>
        <v>70.881092972096695</v>
      </c>
      <c r="E9" s="48">
        <f>VLOOKUP($A9,'Occupancy Raw Data'!$B$8:$BE$45,'Occupancy Raw Data'!J$3,FALSE)</f>
        <v>70.313766354058103</v>
      </c>
      <c r="F9" s="48">
        <f>VLOOKUP($A9,'Occupancy Raw Data'!$B$8:$BE$45,'Occupancy Raw Data'!K$3,FALSE)</f>
        <v>63.992126895912897</v>
      </c>
      <c r="G9" s="49">
        <f>VLOOKUP($A9,'Occupancy Raw Data'!$B$8:$BE$45,'Occupancy Raw Data'!L$3,FALSE)</f>
        <v>66.594882482343394</v>
      </c>
      <c r="H9" s="48">
        <f>VLOOKUP($A9,'Occupancy Raw Data'!$B$8:$BE$45,'Occupancy Raw Data'!N$3,FALSE)</f>
        <v>65.589903901817706</v>
      </c>
      <c r="I9" s="48">
        <f>VLOOKUP($A9,'Occupancy Raw Data'!$B$8:$BE$45,'Occupancy Raw Data'!O$3,FALSE)</f>
        <v>67.928678939446499</v>
      </c>
      <c r="J9" s="49">
        <f>VLOOKUP($A9,'Occupancy Raw Data'!$B$8:$BE$45,'Occupancy Raw Data'!P$3,FALSE)</f>
        <v>66.759291420632096</v>
      </c>
      <c r="K9" s="50">
        <f>VLOOKUP($A9,'Occupancy Raw Data'!$B$8:$BE$45,'Occupancy Raw Data'!R$3,FALSE)</f>
        <v>66.641856464711594</v>
      </c>
      <c r="M9" s="47">
        <f>VLOOKUP($A9,'Occupancy Raw Data'!$B$8:$BE$45,'Occupancy Raw Data'!T$3,FALSE)</f>
        <v>4.0825889492551699</v>
      </c>
      <c r="N9" s="48">
        <f>VLOOKUP($A9,'Occupancy Raw Data'!$B$8:$BE$45,'Occupancy Raw Data'!U$3,FALSE)</f>
        <v>11.624494468605</v>
      </c>
      <c r="O9" s="48">
        <f>VLOOKUP($A9,'Occupancy Raw Data'!$B$8:$BE$45,'Occupancy Raw Data'!V$3,FALSE)</f>
        <v>11.4679463580653</v>
      </c>
      <c r="P9" s="48">
        <f>VLOOKUP($A9,'Occupancy Raw Data'!$B$8:$BE$45,'Occupancy Raw Data'!W$3,FALSE)</f>
        <v>6.2036111501625504</v>
      </c>
      <c r="Q9" s="48">
        <f>VLOOKUP($A9,'Occupancy Raw Data'!$B$8:$BE$45,'Occupancy Raw Data'!X$3,FALSE)</f>
        <v>2.7100524127678098</v>
      </c>
      <c r="R9" s="49">
        <f>VLOOKUP($A9,'Occupancy Raw Data'!$B$8:$BE$45,'Occupancy Raw Data'!Y$3,FALSE)</f>
        <v>7.2974295210149496</v>
      </c>
      <c r="S9" s="48">
        <f>VLOOKUP($A9,'Occupancy Raw Data'!$B$8:$BE$45,'Occupancy Raw Data'!AA$3,FALSE)</f>
        <v>-3.5321049368434601</v>
      </c>
      <c r="T9" s="48">
        <f>VLOOKUP($A9,'Occupancy Raw Data'!$B$8:$BE$45,'Occupancy Raw Data'!AB$3,FALSE)</f>
        <v>-7.2656566265255096</v>
      </c>
      <c r="U9" s="49">
        <f>VLOOKUP($A9,'Occupancy Raw Data'!$B$8:$BE$45,'Occupancy Raw Data'!AC$3,FALSE)</f>
        <v>-5.4683934121326496</v>
      </c>
      <c r="V9" s="50">
        <f>VLOOKUP($A9,'Occupancy Raw Data'!$B$8:$BE$45,'Occupancy Raw Data'!AE$3,FALSE)</f>
        <v>3.30453576037036</v>
      </c>
      <c r="X9" s="51">
        <f>VLOOKUP($A9,'ADR Raw Data'!$B$6:$BE$43,'ADR Raw Data'!G$1,FALSE)</f>
        <v>127.997815193425</v>
      </c>
      <c r="Y9" s="52">
        <f>VLOOKUP($A9,'ADR Raw Data'!$B$6:$BE$43,'ADR Raw Data'!H$1,FALSE)</f>
        <v>134.09420304232799</v>
      </c>
      <c r="Z9" s="52">
        <f>VLOOKUP($A9,'ADR Raw Data'!$B$6:$BE$43,'ADR Raw Data'!I$1,FALSE)</f>
        <v>136.70207938582101</v>
      </c>
      <c r="AA9" s="52">
        <f>VLOOKUP($A9,'ADR Raw Data'!$B$6:$BE$43,'ADR Raw Data'!J$1,FALSE)</f>
        <v>136.36804215379499</v>
      </c>
      <c r="AB9" s="52">
        <f>VLOOKUP($A9,'ADR Raw Data'!$B$6:$BE$43,'ADR Raw Data'!K$1,FALSE)</f>
        <v>130.367266148</v>
      </c>
      <c r="AC9" s="53">
        <f>VLOOKUP($A9,'ADR Raw Data'!$B$6:$BE$43,'ADR Raw Data'!L$1,FALSE)</f>
        <v>133.35567891790299</v>
      </c>
      <c r="AD9" s="52">
        <f>VLOOKUP($A9,'ADR Raw Data'!$B$6:$BE$43,'ADR Raw Data'!N$1,FALSE)</f>
        <v>127.907120917917</v>
      </c>
      <c r="AE9" s="52">
        <f>VLOOKUP($A9,'ADR Raw Data'!$B$6:$BE$43,'ADR Raw Data'!O$1,FALSE)</f>
        <v>128.391068689279</v>
      </c>
      <c r="AF9" s="53">
        <f>VLOOKUP($A9,'ADR Raw Data'!$B$6:$BE$43,'ADR Raw Data'!P$1,FALSE)</f>
        <v>128.15333333333299</v>
      </c>
      <c r="AG9" s="54">
        <f>VLOOKUP($A9,'ADR Raw Data'!$B$6:$BE$43,'ADR Raw Data'!R$1,FALSE)</f>
        <v>131.86667518800701</v>
      </c>
      <c r="AI9" s="47">
        <f>VLOOKUP($A9,'ADR Raw Data'!$B$6:$BE$43,'ADR Raw Data'!T$1,FALSE)</f>
        <v>6.1847398740803898</v>
      </c>
      <c r="AJ9" s="48">
        <f>VLOOKUP($A9,'ADR Raw Data'!$B$6:$BE$43,'ADR Raw Data'!U$1,FALSE)</f>
        <v>3.9020232188727002</v>
      </c>
      <c r="AK9" s="48">
        <f>VLOOKUP($A9,'ADR Raw Data'!$B$6:$BE$43,'ADR Raw Data'!V$1,FALSE)</f>
        <v>5.5496738347189201</v>
      </c>
      <c r="AL9" s="48">
        <f>VLOOKUP($A9,'ADR Raw Data'!$B$6:$BE$43,'ADR Raw Data'!W$1,FALSE)</f>
        <v>6.0064527975463902</v>
      </c>
      <c r="AM9" s="48">
        <f>VLOOKUP($A9,'ADR Raw Data'!$B$6:$BE$43,'ADR Raw Data'!X$1,FALSE)</f>
        <v>3.9665509962797998</v>
      </c>
      <c r="AN9" s="49">
        <f>VLOOKUP($A9,'ADR Raw Data'!$B$6:$BE$43,'ADR Raw Data'!Y$1,FALSE)</f>
        <v>5.1666773195279596</v>
      </c>
      <c r="AO9" s="48">
        <f>VLOOKUP($A9,'ADR Raw Data'!$B$6:$BE$43,'ADR Raw Data'!AA$1,FALSE)</f>
        <v>1.7838177865059699</v>
      </c>
      <c r="AP9" s="48">
        <f>VLOOKUP($A9,'ADR Raw Data'!$B$6:$BE$43,'ADR Raw Data'!AB$1,FALSE)</f>
        <v>1.95406102416395</v>
      </c>
      <c r="AQ9" s="49">
        <f>VLOOKUP($A9,'ADR Raw Data'!$B$6:$BE$43,'ADR Raw Data'!AC$1,FALSE)</f>
        <v>1.8684054614333001</v>
      </c>
      <c r="AR9" s="50">
        <f>VLOOKUP($A9,'ADR Raw Data'!$B$6:$BE$43,'ADR Raw Data'!AE$1,FALSE)</f>
        <v>4.2499016054279402</v>
      </c>
      <c r="AS9" s="40"/>
      <c r="AT9" s="51">
        <f>VLOOKUP($A9,'RevPAR Raw Data'!$B$6:$BE$43,'RevPAR Raw Data'!G$1,FALSE)</f>
        <v>73.935521593145694</v>
      </c>
      <c r="AU9" s="52">
        <f>VLOOKUP($A9,'RevPAR Raw Data'!$B$6:$BE$43,'RevPAR Raw Data'!H$1,FALSE)</f>
        <v>93.898545791362693</v>
      </c>
      <c r="AV9" s="52">
        <f>VLOOKUP($A9,'RevPAR Raw Data'!$B$6:$BE$43,'RevPAR Raw Data'!I$1,FALSE)</f>
        <v>96.895927984253703</v>
      </c>
      <c r="AW9" s="52">
        <f>VLOOKUP($A9,'RevPAR Raw Data'!$B$6:$BE$43,'RevPAR Raw Data'!J$1,FALSE)</f>
        <v>95.885506541623201</v>
      </c>
      <c r="AX9" s="52">
        <f>VLOOKUP($A9,'RevPAR Raw Data'!$B$6:$BE$43,'RevPAR Raw Data'!K$1,FALSE)</f>
        <v>83.424786384161095</v>
      </c>
      <c r="AY9" s="53">
        <f>VLOOKUP($A9,'RevPAR Raw Data'!$B$6:$BE$43,'RevPAR Raw Data'!L$1,FALSE)</f>
        <v>88.808057658909306</v>
      </c>
      <c r="AZ9" s="52">
        <f>VLOOKUP($A9,'RevPAR Raw Data'!$B$6:$BE$43,'RevPAR Raw Data'!N$1,FALSE)</f>
        <v>83.894157693643606</v>
      </c>
      <c r="BA9" s="52">
        <f>VLOOKUP($A9,'RevPAR Raw Data'!$B$6:$BE$43,'RevPAR Raw Data'!O$1,FALSE)</f>
        <v>87.214356836864596</v>
      </c>
      <c r="BB9" s="53">
        <f>VLOOKUP($A9,'RevPAR Raw Data'!$B$6:$BE$43,'RevPAR Raw Data'!P$1,FALSE)</f>
        <v>85.554257265254094</v>
      </c>
      <c r="BC9" s="54">
        <f>VLOOKUP($A9,'RevPAR Raw Data'!$B$6:$BE$43,'RevPAR Raw Data'!R$1,FALSE)</f>
        <v>87.878400403579207</v>
      </c>
      <c r="BE9" s="47">
        <f>VLOOKUP($A9,'RevPAR Raw Data'!$B$6:$BE$43,'RevPAR Raw Data'!T$1,FALSE)</f>
        <v>10.519826329974901</v>
      </c>
      <c r="BF9" s="48">
        <f>VLOOKUP($A9,'RevPAR Raw Data'!$B$6:$BE$43,'RevPAR Raw Data'!U$1,FALSE)</f>
        <v>15.980108160719199</v>
      </c>
      <c r="BG9" s="48">
        <f>VLOOKUP($A9,'RevPAR Raw Data'!$B$6:$BE$43,'RevPAR Raw Data'!V$1,FALSE)</f>
        <v>17.6540538111974</v>
      </c>
      <c r="BH9" s="48">
        <f>VLOOKUP($A9,'RevPAR Raw Data'!$B$6:$BE$43,'RevPAR Raw Data'!W$1,FALSE)</f>
        <v>12.5826809231867</v>
      </c>
      <c r="BI9" s="48">
        <f>VLOOKUP($A9,'RevPAR Raw Data'!$B$6:$BE$43,'RevPAR Raw Data'!X$1,FALSE)</f>
        <v>6.7840990200259599</v>
      </c>
      <c r="BJ9" s="49">
        <f>VLOOKUP($A9,'RevPAR Raw Data'!$B$6:$BE$43,'RevPAR Raw Data'!Y$1,FALSE)</f>
        <v>12.8411414765137</v>
      </c>
      <c r="BK9" s="48">
        <f>VLOOKUP($A9,'RevPAR Raw Data'!$B$6:$BE$43,'RevPAR Raw Data'!AA$1,FALSE)</f>
        <v>-1.81129346643895</v>
      </c>
      <c r="BL9" s="48">
        <f>VLOOKUP($A9,'RevPAR Raw Data'!$B$6:$BE$43,'RevPAR Raw Data'!AB$1,FALSE)</f>
        <v>-5.4535709666500702</v>
      </c>
      <c r="BM9" s="49">
        <f>VLOOKUP($A9,'RevPAR Raw Data'!$B$6:$BE$43,'RevPAR Raw Data'!AC$1,FALSE)</f>
        <v>-3.7021597118642902</v>
      </c>
      <c r="BN9" s="50">
        <f>VLOOKUP($A9,'RevPAR Raw Data'!$B$6:$BE$43,'RevPAR Raw Data'!AE$1,FALSE)</f>
        <v>7.6948768841302302</v>
      </c>
    </row>
    <row r="10" spans="1:66" x14ac:dyDescent="0.45">
      <c r="A10" s="63" t="s">
        <v>26</v>
      </c>
      <c r="B10" s="47">
        <f>VLOOKUP($A10,'Occupancy Raw Data'!$B$8:$BE$45,'Occupancy Raw Data'!G$3,FALSE)</f>
        <v>58.7059503177354</v>
      </c>
      <c r="C10" s="48">
        <f>VLOOKUP($A10,'Occupancy Raw Data'!$B$8:$BE$45,'Occupancy Raw Data'!H$3,FALSE)</f>
        <v>68.249566724436704</v>
      </c>
      <c r="D10" s="48">
        <f>VLOOKUP($A10,'Occupancy Raw Data'!$B$8:$BE$45,'Occupancy Raw Data'!I$3,FALSE)</f>
        <v>75.320623916811002</v>
      </c>
      <c r="E10" s="48">
        <f>VLOOKUP($A10,'Occupancy Raw Data'!$B$8:$BE$45,'Occupancy Raw Data'!J$3,FALSE)</f>
        <v>70.433275563258206</v>
      </c>
      <c r="F10" s="48">
        <f>VLOOKUP($A10,'Occupancy Raw Data'!$B$8:$BE$45,'Occupancy Raw Data'!K$3,FALSE)</f>
        <v>62.021952628538401</v>
      </c>
      <c r="G10" s="49">
        <f>VLOOKUP($A10,'Occupancy Raw Data'!$B$8:$BE$45,'Occupancy Raw Data'!L$3,FALSE)</f>
        <v>66.946273830155903</v>
      </c>
      <c r="H10" s="48">
        <f>VLOOKUP($A10,'Occupancy Raw Data'!$B$8:$BE$45,'Occupancy Raw Data'!N$3,FALSE)</f>
        <v>64.667822068168604</v>
      </c>
      <c r="I10" s="48">
        <f>VLOOKUP($A10,'Occupancy Raw Data'!$B$8:$BE$45,'Occupancy Raw Data'!O$3,FALSE)</f>
        <v>68.307336799537794</v>
      </c>
      <c r="J10" s="49">
        <f>VLOOKUP($A10,'Occupancy Raw Data'!$B$8:$BE$45,'Occupancy Raw Data'!P$3,FALSE)</f>
        <v>66.487579433853199</v>
      </c>
      <c r="K10" s="50">
        <f>VLOOKUP($A10,'Occupancy Raw Data'!$B$8:$BE$45,'Occupancy Raw Data'!R$3,FALSE)</f>
        <v>66.815218288355197</v>
      </c>
      <c r="M10" s="47">
        <f>VLOOKUP($A10,'Occupancy Raw Data'!$B$8:$BE$45,'Occupancy Raw Data'!T$3,FALSE)</f>
        <v>13.554156023621401</v>
      </c>
      <c r="N10" s="48">
        <f>VLOOKUP($A10,'Occupancy Raw Data'!$B$8:$BE$45,'Occupancy Raw Data'!U$3,FALSE)</f>
        <v>12.1168850480781</v>
      </c>
      <c r="O10" s="48">
        <f>VLOOKUP($A10,'Occupancy Raw Data'!$B$8:$BE$45,'Occupancy Raw Data'!V$3,FALSE)</f>
        <v>14.7982880197399</v>
      </c>
      <c r="P10" s="48">
        <f>VLOOKUP($A10,'Occupancy Raw Data'!$B$8:$BE$45,'Occupancy Raw Data'!W$3,FALSE)</f>
        <v>6.0789360815239704</v>
      </c>
      <c r="Q10" s="48">
        <f>VLOOKUP($A10,'Occupancy Raw Data'!$B$8:$BE$45,'Occupancy Raw Data'!X$3,FALSE)</f>
        <v>2.25528253903056</v>
      </c>
      <c r="R10" s="49">
        <f>VLOOKUP($A10,'Occupancy Raw Data'!$B$8:$BE$45,'Occupancy Raw Data'!Y$3,FALSE)</f>
        <v>9.6636482540544808</v>
      </c>
      <c r="S10" s="48">
        <f>VLOOKUP($A10,'Occupancy Raw Data'!$B$8:$BE$45,'Occupancy Raw Data'!AA$3,FALSE)</f>
        <v>2.9877313540544401</v>
      </c>
      <c r="T10" s="48">
        <f>VLOOKUP($A10,'Occupancy Raw Data'!$B$8:$BE$45,'Occupancy Raw Data'!AB$3,FALSE)</f>
        <v>0.875715471535915</v>
      </c>
      <c r="U10" s="49">
        <f>VLOOKUP($A10,'Occupancy Raw Data'!$B$8:$BE$45,'Occupancy Raw Data'!AC$3,FALSE)</f>
        <v>1.8918916983471099</v>
      </c>
      <c r="V10" s="50">
        <f>VLOOKUP($A10,'Occupancy Raw Data'!$B$8:$BE$45,'Occupancy Raw Data'!AE$3,FALSE)</f>
        <v>7.3359753234501399</v>
      </c>
      <c r="X10" s="51">
        <f>VLOOKUP($A10,'ADR Raw Data'!$B$6:$BE$43,'ADR Raw Data'!G$1,FALSE)</f>
        <v>138.05265302105801</v>
      </c>
      <c r="Y10" s="52">
        <f>VLOOKUP($A10,'ADR Raw Data'!$B$6:$BE$43,'ADR Raw Data'!H$1,FALSE)</f>
        <v>154.178880988657</v>
      </c>
      <c r="Z10" s="52">
        <f>VLOOKUP($A10,'ADR Raw Data'!$B$6:$BE$43,'ADR Raw Data'!I$1,FALSE)</f>
        <v>161.647579383341</v>
      </c>
      <c r="AA10" s="52">
        <f>VLOOKUP($A10,'ADR Raw Data'!$B$6:$BE$43,'ADR Raw Data'!J$1,FALSE)</f>
        <v>155.77467027559001</v>
      </c>
      <c r="AB10" s="52">
        <f>VLOOKUP($A10,'ADR Raw Data'!$B$6:$BE$43,'ADR Raw Data'!K$1,FALSE)</f>
        <v>142.688684798807</v>
      </c>
      <c r="AC10" s="53">
        <f>VLOOKUP($A10,'ADR Raw Data'!$B$6:$BE$43,'ADR Raw Data'!L$1,FALSE)</f>
        <v>151.23799661730601</v>
      </c>
      <c r="AD10" s="52">
        <f>VLOOKUP($A10,'ADR Raw Data'!$B$6:$BE$43,'ADR Raw Data'!N$1,FALSE)</f>
        <v>126.926049669465</v>
      </c>
      <c r="AE10" s="52">
        <f>VLOOKUP($A10,'ADR Raw Data'!$B$6:$BE$43,'ADR Raw Data'!O$1,FALSE)</f>
        <v>129.326571380243</v>
      </c>
      <c r="AF10" s="53">
        <f>VLOOKUP($A10,'ADR Raw Data'!$B$6:$BE$43,'ADR Raw Data'!P$1,FALSE)</f>
        <v>128.15916152576199</v>
      </c>
      <c r="AG10" s="54">
        <f>VLOOKUP($A10,'ADR Raw Data'!$B$6:$BE$43,'ADR Raw Data'!R$1,FALSE)</f>
        <v>144.67637821146201</v>
      </c>
      <c r="AI10" s="47">
        <f>VLOOKUP($A10,'ADR Raw Data'!$B$6:$BE$43,'ADR Raw Data'!T$1,FALSE)</f>
        <v>4.9204512679604901</v>
      </c>
      <c r="AJ10" s="48">
        <f>VLOOKUP($A10,'ADR Raw Data'!$B$6:$BE$43,'ADR Raw Data'!U$1,FALSE)</f>
        <v>3.8856093892626302</v>
      </c>
      <c r="AK10" s="48">
        <f>VLOOKUP($A10,'ADR Raw Data'!$B$6:$BE$43,'ADR Raw Data'!V$1,FALSE)</f>
        <v>5.7609895821799402</v>
      </c>
      <c r="AL10" s="48">
        <f>VLOOKUP($A10,'ADR Raw Data'!$B$6:$BE$43,'ADR Raw Data'!W$1,FALSE)</f>
        <v>1.0733575555620101</v>
      </c>
      <c r="AM10" s="48">
        <f>VLOOKUP($A10,'ADR Raw Data'!$B$6:$BE$43,'ADR Raw Data'!X$1,FALSE)</f>
        <v>1.6282377731606099</v>
      </c>
      <c r="AN10" s="49">
        <f>VLOOKUP($A10,'ADR Raw Data'!$B$6:$BE$43,'ADR Raw Data'!Y$1,FALSE)</f>
        <v>3.47189819468112</v>
      </c>
      <c r="AO10" s="48">
        <f>VLOOKUP($A10,'ADR Raw Data'!$B$6:$BE$43,'ADR Raw Data'!AA$1,FALSE)</f>
        <v>4.8804191116018503</v>
      </c>
      <c r="AP10" s="48">
        <f>VLOOKUP($A10,'ADR Raw Data'!$B$6:$BE$43,'ADR Raw Data'!AB$1,FALSE)</f>
        <v>7.6627897580573601</v>
      </c>
      <c r="AQ10" s="49">
        <f>VLOOKUP($A10,'ADR Raw Data'!$B$6:$BE$43,'ADR Raw Data'!AC$1,FALSE)</f>
        <v>6.3086013566225896</v>
      </c>
      <c r="AR10" s="50">
        <f>VLOOKUP($A10,'ADR Raw Data'!$B$6:$BE$43,'ADR Raw Data'!AE$1,FALSE)</f>
        <v>4.4645953754158896</v>
      </c>
      <c r="AS10" s="40"/>
      <c r="AT10" s="51">
        <f>VLOOKUP($A10,'RevPAR Raw Data'!$B$6:$BE$43,'RevPAR Raw Data'!G$1,FALSE)</f>
        <v>81.045121894858397</v>
      </c>
      <c r="AU10" s="52">
        <f>VLOOKUP($A10,'RevPAR Raw Data'!$B$6:$BE$43,'RevPAR Raw Data'!H$1,FALSE)</f>
        <v>105.22641825534301</v>
      </c>
      <c r="AV10" s="52">
        <f>VLOOKUP($A10,'RevPAR Raw Data'!$B$6:$BE$43,'RevPAR Raw Data'!I$1,FALSE)</f>
        <v>121.753965337954</v>
      </c>
      <c r="AW10" s="52">
        <f>VLOOKUP($A10,'RevPAR Raw Data'!$B$6:$BE$43,'RevPAR Raw Data'!J$1,FALSE)</f>
        <v>109.71720277296301</v>
      </c>
      <c r="AX10" s="52">
        <f>VLOOKUP($A10,'RevPAR Raw Data'!$B$6:$BE$43,'RevPAR Raw Data'!K$1,FALSE)</f>
        <v>88.498308492201005</v>
      </c>
      <c r="AY10" s="53">
        <f>VLOOKUP($A10,'RevPAR Raw Data'!$B$6:$BE$43,'RevPAR Raw Data'!L$1,FALSE)</f>
        <v>101.248203350664</v>
      </c>
      <c r="AZ10" s="52">
        <f>VLOOKUP($A10,'RevPAR Raw Data'!$B$6:$BE$43,'RevPAR Raw Data'!N$1,FALSE)</f>
        <v>82.080311958405503</v>
      </c>
      <c r="BA10" s="52">
        <f>VLOOKUP($A10,'RevPAR Raw Data'!$B$6:$BE$43,'RevPAR Raw Data'!O$1,FALSE)</f>
        <v>88.339536683997594</v>
      </c>
      <c r="BB10" s="53">
        <f>VLOOKUP($A10,'RevPAR Raw Data'!$B$6:$BE$43,'RevPAR Raw Data'!P$1,FALSE)</f>
        <v>85.209924321201598</v>
      </c>
      <c r="BC10" s="54">
        <f>VLOOKUP($A10,'RevPAR Raw Data'!$B$6:$BE$43,'RevPAR Raw Data'!R$1,FALSE)</f>
        <v>96.665837913675006</v>
      </c>
      <c r="BE10" s="47">
        <f>VLOOKUP($A10,'RevPAR Raw Data'!$B$6:$BE$43,'RevPAR Raw Data'!T$1,FALSE)</f>
        <v>19.141532933507499</v>
      </c>
      <c r="BF10" s="48">
        <f>VLOOKUP($A10,'RevPAR Raw Data'!$B$6:$BE$43,'RevPAR Raw Data'!U$1,FALSE)</f>
        <v>16.473309260455</v>
      </c>
      <c r="BG10" s="48">
        <f>VLOOKUP($A10,'RevPAR Raw Data'!$B$6:$BE$43,'RevPAR Raw Data'!V$1,FALSE)</f>
        <v>21.411805433078001</v>
      </c>
      <c r="BH10" s="48">
        <f>VLOOKUP($A10,'RevPAR Raw Data'!$B$6:$BE$43,'RevPAR Raw Data'!W$1,FALSE)</f>
        <v>7.2175423568148096</v>
      </c>
      <c r="BI10" s="48">
        <f>VLOOKUP($A10,'RevPAR Raw Data'!$B$6:$BE$43,'RevPAR Raw Data'!X$1,FALSE)</f>
        <v>3.9202416743831701</v>
      </c>
      <c r="BJ10" s="49">
        <f>VLOOKUP($A10,'RevPAR Raw Data'!$B$6:$BE$43,'RevPAR Raw Data'!Y$1,FALSE)</f>
        <v>13.4710584780084</v>
      </c>
      <c r="BK10" s="48">
        <f>VLOOKUP($A10,'RevPAR Raw Data'!$B$6:$BE$43,'RevPAR Raw Data'!AA$1,FALSE)</f>
        <v>8.0139642776628897</v>
      </c>
      <c r="BL10" s="48">
        <f>VLOOKUP($A10,'RevPAR Raw Data'!$B$6:$BE$43,'RevPAR Raw Data'!AB$1,FALSE)</f>
        <v>8.6056094650558492</v>
      </c>
      <c r="BM10" s="49">
        <f>VLOOKUP($A10,'RevPAR Raw Data'!$B$6:$BE$43,'RevPAR Raw Data'!AC$1,FALSE)</f>
        <v>8.3198449603174591</v>
      </c>
      <c r="BN10" s="50">
        <f>VLOOKUP($A10,'RevPAR Raw Data'!$B$6:$BE$43,'RevPAR Raw Data'!AE$1,FALSE)</f>
        <v>12.128092313898399</v>
      </c>
    </row>
    <row r="11" spans="1:66" x14ac:dyDescent="0.45">
      <c r="A11" s="63" t="s">
        <v>24</v>
      </c>
      <c r="B11" s="47">
        <f>VLOOKUP($A11,'Occupancy Raw Data'!$B$8:$BE$45,'Occupancy Raw Data'!G$3,FALSE)</f>
        <v>51.834690043832097</v>
      </c>
      <c r="C11" s="48">
        <f>VLOOKUP($A11,'Occupancy Raw Data'!$B$8:$BE$45,'Occupancy Raw Data'!H$3,FALSE)</f>
        <v>66.474639949906006</v>
      </c>
      <c r="D11" s="48">
        <f>VLOOKUP($A11,'Occupancy Raw Data'!$B$8:$BE$45,'Occupancy Raw Data'!I$3,FALSE)</f>
        <v>69.592986850344303</v>
      </c>
      <c r="E11" s="48">
        <f>VLOOKUP($A11,'Occupancy Raw Data'!$B$8:$BE$45,'Occupancy Raw Data'!J$3,FALSE)</f>
        <v>68.703819661865893</v>
      </c>
      <c r="F11" s="48">
        <f>VLOOKUP($A11,'Occupancy Raw Data'!$B$8:$BE$45,'Occupancy Raw Data'!K$3,FALSE)</f>
        <v>61.941139636819003</v>
      </c>
      <c r="G11" s="49">
        <f>VLOOKUP($A11,'Occupancy Raw Data'!$B$8:$BE$45,'Occupancy Raw Data'!L$3,FALSE)</f>
        <v>63.709455228553502</v>
      </c>
      <c r="H11" s="48">
        <f>VLOOKUP($A11,'Occupancy Raw Data'!$B$8:$BE$45,'Occupancy Raw Data'!N$3,FALSE)</f>
        <v>75.266123982467107</v>
      </c>
      <c r="I11" s="48">
        <f>VLOOKUP($A11,'Occupancy Raw Data'!$B$8:$BE$45,'Occupancy Raw Data'!O$3,FALSE)</f>
        <v>72.010018785222201</v>
      </c>
      <c r="J11" s="49">
        <f>VLOOKUP($A11,'Occupancy Raw Data'!$B$8:$BE$45,'Occupancy Raw Data'!P$3,FALSE)</f>
        <v>73.638071383844704</v>
      </c>
      <c r="K11" s="50">
        <f>VLOOKUP($A11,'Occupancy Raw Data'!$B$8:$BE$45,'Occupancy Raw Data'!R$3,FALSE)</f>
        <v>66.546202701493797</v>
      </c>
      <c r="M11" s="47">
        <f>VLOOKUP($A11,'Occupancy Raw Data'!$B$8:$BE$45,'Occupancy Raw Data'!T$3,FALSE)</f>
        <v>-4.3739338846544102</v>
      </c>
      <c r="N11" s="48">
        <f>VLOOKUP($A11,'Occupancy Raw Data'!$B$8:$BE$45,'Occupancy Raw Data'!U$3,FALSE)</f>
        <v>0.79161126043094399</v>
      </c>
      <c r="O11" s="48">
        <f>VLOOKUP($A11,'Occupancy Raw Data'!$B$8:$BE$45,'Occupancy Raw Data'!V$3,FALSE)</f>
        <v>-0.448534853116974</v>
      </c>
      <c r="P11" s="48">
        <f>VLOOKUP($A11,'Occupancy Raw Data'!$B$8:$BE$45,'Occupancy Raw Data'!W$3,FALSE)</f>
        <v>-4.3181686527276604</v>
      </c>
      <c r="Q11" s="48">
        <f>VLOOKUP($A11,'Occupancy Raw Data'!$B$8:$BE$45,'Occupancy Raw Data'!X$3,FALSE)</f>
        <v>-12.009676026536599</v>
      </c>
      <c r="R11" s="49">
        <f>VLOOKUP($A11,'Occupancy Raw Data'!$B$8:$BE$45,'Occupancy Raw Data'!Y$3,FALSE)</f>
        <v>-4.1284215858345501</v>
      </c>
      <c r="S11" s="48">
        <f>VLOOKUP($A11,'Occupancy Raw Data'!$B$8:$BE$45,'Occupancy Raw Data'!AA$3,FALSE)</f>
        <v>-0.913137933360049</v>
      </c>
      <c r="T11" s="48">
        <f>VLOOKUP($A11,'Occupancy Raw Data'!$B$8:$BE$45,'Occupancy Raw Data'!AB$3,FALSE)</f>
        <v>-5.8236779520080697</v>
      </c>
      <c r="U11" s="49">
        <f>VLOOKUP($A11,'Occupancy Raw Data'!$B$8:$BE$45,'Occupancy Raw Data'!AC$3,FALSE)</f>
        <v>-3.3765142015583498</v>
      </c>
      <c r="V11" s="50">
        <f>VLOOKUP($A11,'Occupancy Raw Data'!$B$8:$BE$45,'Occupancy Raw Data'!AE$3,FALSE)</f>
        <v>-3.8919644460922802</v>
      </c>
      <c r="X11" s="51">
        <f>VLOOKUP($A11,'ADR Raw Data'!$B$6:$BE$43,'ADR Raw Data'!G$1,FALSE)</f>
        <v>120.73440202947501</v>
      </c>
      <c r="Y11" s="52">
        <f>VLOOKUP($A11,'ADR Raw Data'!$B$6:$BE$43,'ADR Raw Data'!H$1,FALSE)</f>
        <v>127.15020723436299</v>
      </c>
      <c r="Z11" s="52">
        <f>VLOOKUP($A11,'ADR Raw Data'!$B$6:$BE$43,'ADR Raw Data'!I$1,FALSE)</f>
        <v>128.612819866834</v>
      </c>
      <c r="AA11" s="52">
        <f>VLOOKUP($A11,'ADR Raw Data'!$B$6:$BE$43,'ADR Raw Data'!J$1,FALSE)</f>
        <v>127.088518045935</v>
      </c>
      <c r="AB11" s="52">
        <f>VLOOKUP($A11,'ADR Raw Data'!$B$6:$BE$43,'ADR Raw Data'!K$1,FALSE)</f>
        <v>128.87130812778</v>
      </c>
      <c r="AC11" s="53">
        <f>VLOOKUP($A11,'ADR Raw Data'!$B$6:$BE$43,'ADR Raw Data'!L$1,FALSE)</f>
        <v>126.747111574146</v>
      </c>
      <c r="AD11" s="52">
        <f>VLOOKUP($A11,'ADR Raw Data'!$B$6:$BE$43,'ADR Raw Data'!N$1,FALSE)</f>
        <v>155.29041763727099</v>
      </c>
      <c r="AE11" s="52">
        <f>VLOOKUP($A11,'ADR Raw Data'!$B$6:$BE$43,'ADR Raw Data'!O$1,FALSE)</f>
        <v>149.98719826086901</v>
      </c>
      <c r="AF11" s="53">
        <f>VLOOKUP($A11,'ADR Raw Data'!$B$6:$BE$43,'ADR Raw Data'!P$1,FALSE)</f>
        <v>152.69743197278899</v>
      </c>
      <c r="AG11" s="54">
        <f>VLOOKUP($A11,'ADR Raw Data'!$B$6:$BE$43,'ADR Raw Data'!R$1,FALSE)</f>
        <v>134.95164345628501</v>
      </c>
      <c r="AI11" s="47">
        <f>VLOOKUP($A11,'ADR Raw Data'!$B$6:$BE$43,'ADR Raw Data'!T$1,FALSE)</f>
        <v>6.6851880822863397</v>
      </c>
      <c r="AJ11" s="48">
        <f>VLOOKUP($A11,'ADR Raw Data'!$B$6:$BE$43,'ADR Raw Data'!U$1,FALSE)</f>
        <v>12.718834728625801</v>
      </c>
      <c r="AK11" s="48">
        <f>VLOOKUP($A11,'ADR Raw Data'!$B$6:$BE$43,'ADR Raw Data'!V$1,FALSE)</f>
        <v>13.2692921302529</v>
      </c>
      <c r="AL11" s="48">
        <f>VLOOKUP($A11,'ADR Raw Data'!$B$6:$BE$43,'ADR Raw Data'!W$1,FALSE)</f>
        <v>8.2475894278879593</v>
      </c>
      <c r="AM11" s="48">
        <f>VLOOKUP($A11,'ADR Raw Data'!$B$6:$BE$43,'ADR Raw Data'!X$1,FALSE)</f>
        <v>8.2139594905523499</v>
      </c>
      <c r="AN11" s="49">
        <f>VLOOKUP($A11,'ADR Raw Data'!$B$6:$BE$43,'ADR Raw Data'!Y$1,FALSE)</f>
        <v>9.8847595615393296</v>
      </c>
      <c r="AO11" s="48">
        <f>VLOOKUP($A11,'ADR Raw Data'!$B$6:$BE$43,'ADR Raw Data'!AA$1,FALSE)</f>
        <v>7.1689810446465998</v>
      </c>
      <c r="AP11" s="48">
        <f>VLOOKUP($A11,'ADR Raw Data'!$B$6:$BE$43,'ADR Raw Data'!AB$1,FALSE)</f>
        <v>-0.40661587865751603</v>
      </c>
      <c r="AQ11" s="49">
        <f>VLOOKUP($A11,'ADR Raw Data'!$B$6:$BE$43,'ADR Raw Data'!AC$1,FALSE)</f>
        <v>3.3412548343756501</v>
      </c>
      <c r="AR11" s="50">
        <f>VLOOKUP($A11,'ADR Raw Data'!$B$6:$BE$43,'ADR Raw Data'!AE$1,FALSE)</f>
        <v>7.4976070157517203</v>
      </c>
      <c r="AS11" s="40"/>
      <c r="AT11" s="51">
        <f>VLOOKUP($A11,'RevPAR Raw Data'!$B$6:$BE$43,'RevPAR Raw Data'!G$1,FALSE)</f>
        <v>62.582303068252898</v>
      </c>
      <c r="AU11" s="52">
        <f>VLOOKUP($A11,'RevPAR Raw Data'!$B$6:$BE$43,'RevPAR Raw Data'!H$1,FALSE)</f>
        <v>84.522642454602305</v>
      </c>
      <c r="AV11" s="52">
        <f>VLOOKUP($A11,'RevPAR Raw Data'!$B$6:$BE$43,'RevPAR Raw Data'!I$1,FALSE)</f>
        <v>89.505502817783295</v>
      </c>
      <c r="AW11" s="52">
        <f>VLOOKUP($A11,'RevPAR Raw Data'!$B$6:$BE$43,'RevPAR Raw Data'!J$1,FALSE)</f>
        <v>87.314666249217197</v>
      </c>
      <c r="AX11" s="52">
        <f>VLOOKUP($A11,'RevPAR Raw Data'!$B$6:$BE$43,'RevPAR Raw Data'!K$1,FALSE)</f>
        <v>79.824356919223504</v>
      </c>
      <c r="AY11" s="53">
        <f>VLOOKUP($A11,'RevPAR Raw Data'!$B$6:$BE$43,'RevPAR Raw Data'!L$1,FALSE)</f>
        <v>80.7498943018159</v>
      </c>
      <c r="AZ11" s="52">
        <f>VLOOKUP($A11,'RevPAR Raw Data'!$B$6:$BE$43,'RevPAR Raw Data'!N$1,FALSE)</f>
        <v>116.88107827175899</v>
      </c>
      <c r="BA11" s="52">
        <f>VLOOKUP($A11,'RevPAR Raw Data'!$B$6:$BE$43,'RevPAR Raw Data'!O$1,FALSE)</f>
        <v>108.00580964308</v>
      </c>
      <c r="BB11" s="53">
        <f>VLOOKUP($A11,'RevPAR Raw Data'!$B$6:$BE$43,'RevPAR Raw Data'!P$1,FALSE)</f>
        <v>112.44344395742</v>
      </c>
      <c r="BC11" s="54">
        <f>VLOOKUP($A11,'RevPAR Raw Data'!$B$6:$BE$43,'RevPAR Raw Data'!R$1,FALSE)</f>
        <v>89.805194203417102</v>
      </c>
      <c r="BE11" s="47">
        <f>VLOOKUP($A11,'RevPAR Raw Data'!$B$6:$BE$43,'RevPAR Raw Data'!T$1,FALSE)</f>
        <v>2.0188484908479198</v>
      </c>
      <c r="BF11" s="48">
        <f>VLOOKUP($A11,'RevPAR Raw Data'!$B$6:$BE$43,'RevPAR Raw Data'!U$1,FALSE)</f>
        <v>13.611129716964101</v>
      </c>
      <c r="BG11" s="48">
        <f>VLOOKUP($A11,'RevPAR Raw Data'!$B$6:$BE$43,'RevPAR Raw Data'!V$1,FALSE)</f>
        <v>12.761239877169899</v>
      </c>
      <c r="BH11" s="48">
        <f>VLOOKUP($A11,'RevPAR Raw Data'!$B$6:$BE$43,'RevPAR Raw Data'!W$1,FALSE)</f>
        <v>3.5732759538795502</v>
      </c>
      <c r="BI11" s="48">
        <f>VLOOKUP($A11,'RevPAR Raw Data'!$B$6:$BE$43,'RevPAR Raw Data'!X$1,FALSE)</f>
        <v>-4.7821864597506201</v>
      </c>
      <c r="BJ11" s="49">
        <f>VLOOKUP($A11,'RevPAR Raw Data'!$B$6:$BE$43,'RevPAR Raw Data'!Y$1,FALSE)</f>
        <v>5.3482534282583396</v>
      </c>
      <c r="BK11" s="48">
        <f>VLOOKUP($A11,'RevPAR Raw Data'!$B$6:$BE$43,'RevPAR Raw Data'!AA$1,FALSE)</f>
        <v>6.1903804259325002</v>
      </c>
      <c r="BL11" s="48">
        <f>VLOOKUP($A11,'RevPAR Raw Data'!$B$6:$BE$43,'RevPAR Raw Data'!AB$1,FALSE)</f>
        <v>-6.2066138313908503</v>
      </c>
      <c r="BM11" s="49">
        <f>VLOOKUP($A11,'RevPAR Raw Data'!$B$6:$BE$43,'RevPAR Raw Data'!AC$1,FALSE)</f>
        <v>-0.14807731117564199</v>
      </c>
      <c r="BN11" s="50">
        <f>VLOOKUP($A11,'RevPAR Raw Data'!$B$6:$BE$43,'RevPAR Raw Data'!AE$1,FALSE)</f>
        <v>3.3138383702986598</v>
      </c>
    </row>
    <row r="12" spans="1:66" x14ac:dyDescent="0.45">
      <c r="A12" s="63" t="s">
        <v>27</v>
      </c>
      <c r="B12" s="47">
        <f>VLOOKUP($A12,'Occupancy Raw Data'!$B$8:$BE$45,'Occupancy Raw Data'!G$3,FALSE)</f>
        <v>60.720188902007003</v>
      </c>
      <c r="C12" s="48">
        <f>VLOOKUP($A12,'Occupancy Raw Data'!$B$8:$BE$45,'Occupancy Raw Data'!H$3,FALSE)</f>
        <v>66.292798110979902</v>
      </c>
      <c r="D12" s="48">
        <f>VLOOKUP($A12,'Occupancy Raw Data'!$B$8:$BE$45,'Occupancy Raw Data'!I$3,FALSE)</f>
        <v>68.323494687131003</v>
      </c>
      <c r="E12" s="48">
        <f>VLOOKUP($A12,'Occupancy Raw Data'!$B$8:$BE$45,'Occupancy Raw Data'!J$3,FALSE)</f>
        <v>68.630460448642197</v>
      </c>
      <c r="F12" s="48">
        <f>VLOOKUP($A12,'Occupancy Raw Data'!$B$8:$BE$45,'Occupancy Raw Data'!K$3,FALSE)</f>
        <v>69.102715466351796</v>
      </c>
      <c r="G12" s="49">
        <f>VLOOKUP($A12,'Occupancy Raw Data'!$B$8:$BE$45,'Occupancy Raw Data'!L$3,FALSE)</f>
        <v>66.613931523022401</v>
      </c>
      <c r="H12" s="48">
        <f>VLOOKUP($A12,'Occupancy Raw Data'!$B$8:$BE$45,'Occupancy Raw Data'!N$3,FALSE)</f>
        <v>77.827626918535998</v>
      </c>
      <c r="I12" s="48">
        <f>VLOOKUP($A12,'Occupancy Raw Data'!$B$8:$BE$45,'Occupancy Raw Data'!O$3,FALSE)</f>
        <v>75.005903187721302</v>
      </c>
      <c r="J12" s="49">
        <f>VLOOKUP($A12,'Occupancy Raw Data'!$B$8:$BE$45,'Occupancy Raw Data'!P$3,FALSE)</f>
        <v>76.4167650531286</v>
      </c>
      <c r="K12" s="50">
        <f>VLOOKUP($A12,'Occupancy Raw Data'!$B$8:$BE$45,'Occupancy Raw Data'!R$3,FALSE)</f>
        <v>69.414741103052705</v>
      </c>
      <c r="M12" s="47">
        <f>VLOOKUP($A12,'Occupancy Raw Data'!$B$8:$BE$45,'Occupancy Raw Data'!T$3,FALSE)</f>
        <v>2.49310974549527</v>
      </c>
      <c r="N12" s="48">
        <f>VLOOKUP($A12,'Occupancy Raw Data'!$B$8:$BE$45,'Occupancy Raw Data'!U$3,FALSE)</f>
        <v>2.2486317332549102</v>
      </c>
      <c r="O12" s="48">
        <f>VLOOKUP($A12,'Occupancy Raw Data'!$B$8:$BE$45,'Occupancy Raw Data'!V$3,FALSE)</f>
        <v>2.67083645668479</v>
      </c>
      <c r="P12" s="48">
        <f>VLOOKUP($A12,'Occupancy Raw Data'!$B$8:$BE$45,'Occupancy Raw Data'!W$3,FALSE)</f>
        <v>-1.33479542570451</v>
      </c>
      <c r="Q12" s="48">
        <f>VLOOKUP($A12,'Occupancy Raw Data'!$B$8:$BE$45,'Occupancy Raw Data'!X$3,FALSE)</f>
        <v>-1.8748536326679499</v>
      </c>
      <c r="R12" s="49">
        <f>VLOOKUP($A12,'Occupancy Raw Data'!$B$8:$BE$45,'Occupancy Raw Data'!Y$3,FALSE)</f>
        <v>0.74528505663535405</v>
      </c>
      <c r="S12" s="48">
        <f>VLOOKUP($A12,'Occupancy Raw Data'!$B$8:$BE$45,'Occupancy Raw Data'!AA$3,FALSE)</f>
        <v>-2.3092555910600101</v>
      </c>
      <c r="T12" s="48">
        <f>VLOOKUP($A12,'Occupancy Raw Data'!$B$8:$BE$45,'Occupancy Raw Data'!AB$3,FALSE)</f>
        <v>-9.5327840167867102</v>
      </c>
      <c r="U12" s="49">
        <f>VLOOKUP($A12,'Occupancy Raw Data'!$B$8:$BE$45,'Occupancy Raw Data'!AC$3,FALSE)</f>
        <v>-5.9930462382965697</v>
      </c>
      <c r="V12" s="50">
        <f>VLOOKUP($A12,'Occupancy Raw Data'!$B$8:$BE$45,'Occupancy Raw Data'!AE$3,FALSE)</f>
        <v>-1.47557774574519</v>
      </c>
      <c r="X12" s="51">
        <f>VLOOKUP($A12,'ADR Raw Data'!$B$6:$BE$43,'ADR Raw Data'!G$1,FALSE)</f>
        <v>95.350785533735106</v>
      </c>
      <c r="Y12" s="52">
        <f>VLOOKUP($A12,'ADR Raw Data'!$B$6:$BE$43,'ADR Raw Data'!H$1,FALSE)</f>
        <v>98.3132520035618</v>
      </c>
      <c r="Z12" s="52">
        <f>VLOOKUP($A12,'ADR Raw Data'!$B$6:$BE$43,'ADR Raw Data'!I$1,FALSE)</f>
        <v>100.436969068602</v>
      </c>
      <c r="AA12" s="52">
        <f>VLOOKUP($A12,'ADR Raw Data'!$B$6:$BE$43,'ADR Raw Data'!J$1,FALSE)</f>
        <v>100.344462411835</v>
      </c>
      <c r="AB12" s="52">
        <f>VLOOKUP($A12,'ADR Raw Data'!$B$6:$BE$43,'ADR Raw Data'!K$1,FALSE)</f>
        <v>100.197507261233</v>
      </c>
      <c r="AC12" s="53">
        <f>VLOOKUP($A12,'ADR Raw Data'!$B$6:$BE$43,'ADR Raw Data'!L$1,FALSE)</f>
        <v>99.018294636843706</v>
      </c>
      <c r="AD12" s="52">
        <f>VLOOKUP($A12,'ADR Raw Data'!$B$6:$BE$43,'ADR Raw Data'!N$1,FALSE)</f>
        <v>112.22480734223301</v>
      </c>
      <c r="AE12" s="52">
        <f>VLOOKUP($A12,'ADR Raw Data'!$B$6:$BE$43,'ADR Raw Data'!O$1,FALSE)</f>
        <v>111.57235951518901</v>
      </c>
      <c r="AF12" s="53">
        <f>VLOOKUP($A12,'ADR Raw Data'!$B$6:$BE$43,'ADR Raw Data'!P$1,FALSE)</f>
        <v>111.904606411741</v>
      </c>
      <c r="AG12" s="54">
        <f>VLOOKUP($A12,'ADR Raw Data'!$B$6:$BE$43,'ADR Raw Data'!R$1,FALSE)</f>
        <v>103.07148994071299</v>
      </c>
      <c r="AI12" s="47">
        <f>VLOOKUP($A12,'ADR Raw Data'!$B$6:$BE$43,'ADR Raw Data'!T$1,FALSE)</f>
        <v>5.0910310238760896</v>
      </c>
      <c r="AJ12" s="48">
        <f>VLOOKUP($A12,'ADR Raw Data'!$B$6:$BE$43,'ADR Raw Data'!U$1,FALSE)</f>
        <v>7.9790950259933497</v>
      </c>
      <c r="AK12" s="48">
        <f>VLOOKUP($A12,'ADR Raw Data'!$B$6:$BE$43,'ADR Raw Data'!V$1,FALSE)</f>
        <v>7.1629977619223801</v>
      </c>
      <c r="AL12" s="48">
        <f>VLOOKUP($A12,'ADR Raw Data'!$B$6:$BE$43,'ADR Raw Data'!W$1,FALSE)</f>
        <v>6.69501357784526</v>
      </c>
      <c r="AM12" s="48">
        <f>VLOOKUP($A12,'ADR Raw Data'!$B$6:$BE$43,'ADR Raw Data'!X$1,FALSE)</f>
        <v>4.2930542707221697</v>
      </c>
      <c r="AN12" s="49">
        <f>VLOOKUP($A12,'ADR Raw Data'!$B$6:$BE$43,'ADR Raw Data'!Y$1,FALSE)</f>
        <v>6.2069815262691899</v>
      </c>
      <c r="AO12" s="48">
        <f>VLOOKUP($A12,'ADR Raw Data'!$B$6:$BE$43,'ADR Raw Data'!AA$1,FALSE)</f>
        <v>1.7805856197732099</v>
      </c>
      <c r="AP12" s="48">
        <f>VLOOKUP($A12,'ADR Raw Data'!$B$6:$BE$43,'ADR Raw Data'!AB$1,FALSE)</f>
        <v>2.1492969876530799</v>
      </c>
      <c r="AQ12" s="49">
        <f>VLOOKUP($A12,'ADR Raw Data'!$B$6:$BE$43,'ADR Raw Data'!AC$1,FALSE)</f>
        <v>1.9791646098071001</v>
      </c>
      <c r="AR12" s="50">
        <f>VLOOKUP($A12,'ADR Raw Data'!$B$6:$BE$43,'ADR Raw Data'!AE$1,FALSE)</f>
        <v>4.4600380534048503</v>
      </c>
      <c r="AS12" s="40"/>
      <c r="AT12" s="51">
        <f>VLOOKUP($A12,'RevPAR Raw Data'!$B$6:$BE$43,'RevPAR Raw Data'!G$1,FALSE)</f>
        <v>57.897177095631598</v>
      </c>
      <c r="AU12" s="52">
        <f>VLOOKUP($A12,'RevPAR Raw Data'!$B$6:$BE$43,'RevPAR Raw Data'!H$1,FALSE)</f>
        <v>65.174605667060206</v>
      </c>
      <c r="AV12" s="52">
        <f>VLOOKUP($A12,'RevPAR Raw Data'!$B$6:$BE$43,'RevPAR Raw Data'!I$1,FALSE)</f>
        <v>68.622047225501703</v>
      </c>
      <c r="AW12" s="52">
        <f>VLOOKUP($A12,'RevPAR Raw Data'!$B$6:$BE$43,'RevPAR Raw Data'!J$1,FALSE)</f>
        <v>68.866866587957404</v>
      </c>
      <c r="AX12" s="52">
        <f>VLOOKUP($A12,'RevPAR Raw Data'!$B$6:$BE$43,'RevPAR Raw Data'!K$1,FALSE)</f>
        <v>69.239198347107404</v>
      </c>
      <c r="AY12" s="53">
        <f>VLOOKUP($A12,'RevPAR Raw Data'!$B$6:$BE$43,'RevPAR Raw Data'!L$1,FALSE)</f>
        <v>65.959978984651698</v>
      </c>
      <c r="AZ12" s="52">
        <f>VLOOKUP($A12,'RevPAR Raw Data'!$B$6:$BE$43,'RevPAR Raw Data'!N$1,FALSE)</f>
        <v>87.341904368358897</v>
      </c>
      <c r="BA12" s="52">
        <f>VLOOKUP($A12,'RevPAR Raw Data'!$B$6:$BE$43,'RevPAR Raw Data'!O$1,FALSE)</f>
        <v>83.685855962219506</v>
      </c>
      <c r="BB12" s="53">
        <f>VLOOKUP($A12,'RevPAR Raw Data'!$B$6:$BE$43,'RevPAR Raw Data'!P$1,FALSE)</f>
        <v>85.513880165289194</v>
      </c>
      <c r="BC12" s="54">
        <f>VLOOKUP($A12,'RevPAR Raw Data'!$B$6:$BE$43,'RevPAR Raw Data'!R$1,FALSE)</f>
        <v>71.546807893405202</v>
      </c>
      <c r="BE12" s="47">
        <f>VLOOKUP($A12,'RevPAR Raw Data'!$B$6:$BE$43,'RevPAR Raw Data'!T$1,FALSE)</f>
        <v>7.7110657599738097</v>
      </c>
      <c r="BF12" s="48">
        <f>VLOOKUP($A12,'RevPAR Raw Data'!$B$6:$BE$43,'RevPAR Raw Data'!U$1,FALSE)</f>
        <v>10.4071472220293</v>
      </c>
      <c r="BG12" s="48">
        <f>VLOOKUP($A12,'RevPAR Raw Data'!$B$6:$BE$43,'RevPAR Raw Data'!V$1,FALSE)</f>
        <v>10.025146174224099</v>
      </c>
      <c r="BH12" s="48">
        <f>VLOOKUP($A12,'RevPAR Raw Data'!$B$6:$BE$43,'RevPAR Raw Data'!W$1,FALSE)</f>
        <v>5.2708534171533703</v>
      </c>
      <c r="BI12" s="48">
        <f>VLOOKUP($A12,'RevPAR Raw Data'!$B$6:$BE$43,'RevPAR Raw Data'!X$1,FALSE)</f>
        <v>2.3377121541071801</v>
      </c>
      <c r="BJ12" s="49">
        <f>VLOOKUP($A12,'RevPAR Raw Data'!$B$6:$BE$43,'RevPAR Raw Data'!Y$1,FALSE)</f>
        <v>6.9985262886879402</v>
      </c>
      <c r="BK12" s="48">
        <f>VLOOKUP($A12,'RevPAR Raw Data'!$B$6:$BE$43,'RevPAR Raw Data'!AA$1,FALSE)</f>
        <v>-0.56978824426502805</v>
      </c>
      <c r="BL12" s="48">
        <f>VLOOKUP($A12,'RevPAR Raw Data'!$B$6:$BE$43,'RevPAR Raw Data'!AB$1,FALSE)</f>
        <v>-7.5883748688458903</v>
      </c>
      <c r="BM12" s="49">
        <f>VLOOKUP($A12,'RevPAR Raw Data'!$B$6:$BE$43,'RevPAR Raw Data'!AC$1,FALSE)</f>
        <v>-4.1324938786872103</v>
      </c>
      <c r="BN12" s="50">
        <f>VLOOKUP($A12,'RevPAR Raw Data'!$B$6:$BE$43,'RevPAR Raw Data'!AE$1,FALSE)</f>
        <v>2.9186489786918499</v>
      </c>
    </row>
    <row r="13" spans="1:66" x14ac:dyDescent="0.45">
      <c r="A13" s="63" t="s">
        <v>90</v>
      </c>
      <c r="B13" s="47">
        <f>VLOOKUP($A13,'Occupancy Raw Data'!$B$8:$BE$45,'Occupancy Raw Data'!G$3,FALSE)</f>
        <v>60.235249478277296</v>
      </c>
      <c r="C13" s="48">
        <f>VLOOKUP($A13,'Occupancy Raw Data'!$B$8:$BE$45,'Occupancy Raw Data'!H$3,FALSE)</f>
        <v>78.7706317586795</v>
      </c>
      <c r="D13" s="48">
        <f>VLOOKUP($A13,'Occupancy Raw Data'!$B$8:$BE$45,'Occupancy Raw Data'!I$3,FALSE)</f>
        <v>80.212483399734296</v>
      </c>
      <c r="E13" s="48">
        <f>VLOOKUP($A13,'Occupancy Raw Data'!$B$8:$BE$45,'Occupancy Raw Data'!J$3,FALSE)</f>
        <v>75.630810092961397</v>
      </c>
      <c r="F13" s="48">
        <f>VLOOKUP($A13,'Occupancy Raw Data'!$B$8:$BE$45,'Occupancy Raw Data'!K$3,FALSE)</f>
        <v>75.241889584519001</v>
      </c>
      <c r="G13" s="49">
        <f>VLOOKUP($A13,'Occupancy Raw Data'!$B$8:$BE$45,'Occupancy Raw Data'!L$3,FALSE)</f>
        <v>74.018212862834304</v>
      </c>
      <c r="H13" s="48">
        <f>VLOOKUP($A13,'Occupancy Raw Data'!$B$8:$BE$45,'Occupancy Raw Data'!N$3,FALSE)</f>
        <v>73.0696262568772</v>
      </c>
      <c r="I13" s="48">
        <f>VLOOKUP($A13,'Occupancy Raw Data'!$B$8:$BE$45,'Occupancy Raw Data'!O$3,FALSE)</f>
        <v>73.714665148928006</v>
      </c>
      <c r="J13" s="49">
        <f>VLOOKUP($A13,'Occupancy Raw Data'!$B$8:$BE$45,'Occupancy Raw Data'!P$3,FALSE)</f>
        <v>73.392145702902596</v>
      </c>
      <c r="K13" s="50">
        <f>VLOOKUP($A13,'Occupancy Raw Data'!$B$8:$BE$45,'Occupancy Raw Data'!R$3,FALSE)</f>
        <v>73.839336531425303</v>
      </c>
      <c r="M13" s="47">
        <f>VLOOKUP($A13,'Occupancy Raw Data'!$B$8:$BE$45,'Occupancy Raw Data'!T$3,FALSE)</f>
        <v>-5.2687926707267803</v>
      </c>
      <c r="N13" s="48">
        <f>VLOOKUP($A13,'Occupancy Raw Data'!$B$8:$BE$45,'Occupancy Raw Data'!U$3,FALSE)</f>
        <v>3.72967738048176</v>
      </c>
      <c r="O13" s="48">
        <f>VLOOKUP($A13,'Occupancy Raw Data'!$B$8:$BE$45,'Occupancy Raw Data'!V$3,FALSE)</f>
        <v>-3.1154057504053898</v>
      </c>
      <c r="P13" s="48">
        <f>VLOOKUP($A13,'Occupancy Raw Data'!$B$8:$BE$45,'Occupancy Raw Data'!W$3,FALSE)</f>
        <v>-14.691313734005501</v>
      </c>
      <c r="Q13" s="48">
        <f>VLOOKUP($A13,'Occupancy Raw Data'!$B$8:$BE$45,'Occupancy Raw Data'!X$3,FALSE)</f>
        <v>-5.8047180069901501</v>
      </c>
      <c r="R13" s="49">
        <f>VLOOKUP($A13,'Occupancy Raw Data'!$B$8:$BE$45,'Occupancy Raw Data'!Y$3,FALSE)</f>
        <v>-5.3111490968757504</v>
      </c>
      <c r="S13" s="48">
        <f>VLOOKUP($A13,'Occupancy Raw Data'!$B$8:$BE$45,'Occupancy Raw Data'!AA$3,FALSE)</f>
        <v>-3.0986011377965101</v>
      </c>
      <c r="T13" s="48">
        <f>VLOOKUP($A13,'Occupancy Raw Data'!$B$8:$BE$45,'Occupancy Raw Data'!AB$3,FALSE)</f>
        <v>-0.53117503527530197</v>
      </c>
      <c r="U13" s="49">
        <f>VLOOKUP($A13,'Occupancy Raw Data'!$B$8:$BE$45,'Occupancy Raw Data'!AC$3,FALSE)</f>
        <v>-1.82603128981606</v>
      </c>
      <c r="V13" s="50">
        <f>VLOOKUP($A13,'Occupancy Raw Data'!$B$8:$BE$45,'Occupancy Raw Data'!AE$3,FALSE)</f>
        <v>-4.34684464670993</v>
      </c>
      <c r="X13" s="51">
        <f>VLOOKUP($A13,'ADR Raw Data'!$B$6:$BE$43,'ADR Raw Data'!G$1,FALSE)</f>
        <v>112.72038582677099</v>
      </c>
      <c r="Y13" s="52">
        <f>VLOOKUP($A13,'ADR Raw Data'!$B$6:$BE$43,'ADR Raw Data'!H$1,FALSE)</f>
        <v>131.10862716763</v>
      </c>
      <c r="Z13" s="52">
        <f>VLOOKUP($A13,'ADR Raw Data'!$B$6:$BE$43,'ADR Raw Data'!I$1,FALSE)</f>
        <v>134.31082071901599</v>
      </c>
      <c r="AA13" s="52">
        <f>VLOOKUP($A13,'ADR Raw Data'!$B$6:$BE$43,'ADR Raw Data'!J$1,FALSE)</f>
        <v>131.314428696851</v>
      </c>
      <c r="AB13" s="52">
        <f>VLOOKUP($A13,'ADR Raw Data'!$B$6:$BE$43,'ADR Raw Data'!K$1,FALSE)</f>
        <v>125.916278366111</v>
      </c>
      <c r="AC13" s="53">
        <f>VLOOKUP($A13,'ADR Raw Data'!$B$6:$BE$43,'ADR Raw Data'!L$1,FALSE)</f>
        <v>127.79624887863601</v>
      </c>
      <c r="AD13" s="52">
        <f>VLOOKUP($A13,'ADR Raw Data'!$B$6:$BE$43,'ADR Raw Data'!N$1,FALSE)</f>
        <v>115.718518758925</v>
      </c>
      <c r="AE13" s="52">
        <f>VLOOKUP($A13,'ADR Raw Data'!$B$6:$BE$43,'ADR Raw Data'!O$1,FALSE)</f>
        <v>116.621330588083</v>
      </c>
      <c r="AF13" s="53">
        <f>VLOOKUP($A13,'ADR Raw Data'!$B$6:$BE$43,'ADR Raw Data'!P$1,FALSE)</f>
        <v>116.171908362414</v>
      </c>
      <c r="AG13" s="54">
        <f>VLOOKUP($A13,'ADR Raw Data'!$B$6:$BE$43,'ADR Raw Data'!R$1,FALSE)</f>
        <v>124.49512305235901</v>
      </c>
      <c r="AI13" s="47">
        <f>VLOOKUP($A13,'ADR Raw Data'!$B$6:$BE$43,'ADR Raw Data'!T$1,FALSE)</f>
        <v>-2.1903118966096402</v>
      </c>
      <c r="AJ13" s="48">
        <f>VLOOKUP($A13,'ADR Raw Data'!$B$6:$BE$43,'ADR Raw Data'!U$1,FALSE)</f>
        <v>4.5049120592365899</v>
      </c>
      <c r="AK13" s="48">
        <f>VLOOKUP($A13,'ADR Raw Data'!$B$6:$BE$43,'ADR Raw Data'!V$1,FALSE)</f>
        <v>3.32078261728548</v>
      </c>
      <c r="AL13" s="48">
        <f>VLOOKUP($A13,'ADR Raw Data'!$B$6:$BE$43,'ADR Raw Data'!W$1,FALSE)</f>
        <v>-2.3892358474756401</v>
      </c>
      <c r="AM13" s="48">
        <f>VLOOKUP($A13,'ADR Raw Data'!$B$6:$BE$43,'ADR Raw Data'!X$1,FALSE)</f>
        <v>0.71813689367408895</v>
      </c>
      <c r="AN13" s="49">
        <f>VLOOKUP($A13,'ADR Raw Data'!$B$6:$BE$43,'ADR Raw Data'!Y$1,FALSE)</f>
        <v>0.84557113281742402</v>
      </c>
      <c r="AO13" s="48">
        <f>VLOOKUP($A13,'ADR Raw Data'!$B$6:$BE$43,'ADR Raw Data'!AA$1,FALSE)</f>
        <v>2.2795170650112699</v>
      </c>
      <c r="AP13" s="48">
        <f>VLOOKUP($A13,'ADR Raw Data'!$B$6:$BE$43,'ADR Raw Data'!AB$1,FALSE)</f>
        <v>2.6212763026029302</v>
      </c>
      <c r="AQ13" s="49">
        <f>VLOOKUP($A13,'ADR Raw Data'!$B$6:$BE$43,'ADR Raw Data'!AC$1,FALSE)</f>
        <v>2.45449751587029</v>
      </c>
      <c r="AR13" s="50">
        <f>VLOOKUP($A13,'ADR Raw Data'!$B$6:$BE$43,'ADR Raw Data'!AE$1,FALSE)</f>
        <v>1.18695267262274</v>
      </c>
      <c r="AS13" s="40"/>
      <c r="AT13" s="51">
        <f>VLOOKUP($A13,'RevPAR Raw Data'!$B$6:$BE$43,'RevPAR Raw Data'!G$1,FALSE)</f>
        <v>67.897405615632707</v>
      </c>
      <c r="AU13" s="52">
        <f>VLOOKUP($A13,'RevPAR Raw Data'!$B$6:$BE$43,'RevPAR Raw Data'!H$1,FALSE)</f>
        <v>103.275093910073</v>
      </c>
      <c r="AV13" s="52">
        <f>VLOOKUP($A13,'RevPAR Raw Data'!$B$6:$BE$43,'RevPAR Raw Data'!I$1,FALSE)</f>
        <v>107.734044773287</v>
      </c>
      <c r="AW13" s="52">
        <f>VLOOKUP($A13,'RevPAR Raw Data'!$B$6:$BE$43,'RevPAR Raw Data'!J$1,FALSE)</f>
        <v>99.314166192373307</v>
      </c>
      <c r="AX13" s="52">
        <f>VLOOKUP($A13,'RevPAR Raw Data'!$B$6:$BE$43,'RevPAR Raw Data'!K$1,FALSE)</f>
        <v>94.741787137165602</v>
      </c>
      <c r="AY13" s="53">
        <f>VLOOKUP($A13,'RevPAR Raw Data'!$B$6:$BE$43,'RevPAR Raw Data'!L$1,FALSE)</f>
        <v>94.5924995257066</v>
      </c>
      <c r="AZ13" s="52">
        <f>VLOOKUP($A13,'RevPAR Raw Data'!$B$6:$BE$43,'RevPAR Raw Data'!N$1,FALSE)</f>
        <v>84.555089167140906</v>
      </c>
      <c r="BA13" s="52">
        <f>VLOOKUP($A13,'RevPAR Raw Data'!$B$6:$BE$43,'RevPAR Raw Data'!O$1,FALSE)</f>
        <v>85.967023335230493</v>
      </c>
      <c r="BB13" s="53">
        <f>VLOOKUP($A13,'RevPAR Raw Data'!$B$6:$BE$43,'RevPAR Raw Data'!P$1,FALSE)</f>
        <v>85.261056251185707</v>
      </c>
      <c r="BC13" s="54">
        <f>VLOOKUP($A13,'RevPAR Raw Data'!$B$6:$BE$43,'RevPAR Raw Data'!R$1,FALSE)</f>
        <v>91.926372875843498</v>
      </c>
      <c r="BE13" s="47">
        <f>VLOOKUP($A13,'RevPAR Raw Data'!$B$6:$BE$43,'RevPAR Raw Data'!T$1,FALSE)</f>
        <v>-7.3437015746618002</v>
      </c>
      <c r="BF13" s="48">
        <f>VLOOKUP($A13,'RevPAR Raw Data'!$B$6:$BE$43,'RevPAR Raw Data'!U$1,FALSE)</f>
        <v>8.4026081258022902</v>
      </c>
      <c r="BG13" s="48">
        <f>VLOOKUP($A13,'RevPAR Raw Data'!$B$6:$BE$43,'RevPAR Raw Data'!V$1,FALSE)</f>
        <v>0.10192101426271399</v>
      </c>
      <c r="BH13" s="48">
        <f>VLOOKUP($A13,'RevPAR Raw Data'!$B$6:$BE$43,'RevPAR Raw Data'!W$1,FALSE)</f>
        <v>-16.729539447283098</v>
      </c>
      <c r="BI13" s="48">
        <f>VLOOKUP($A13,'RevPAR Raw Data'!$B$6:$BE$43,'RevPAR Raw Data'!X$1,FALSE)</f>
        <v>-5.1282669348979999</v>
      </c>
      <c r="BJ13" s="49">
        <f>VLOOKUP($A13,'RevPAR Raw Data'!$B$6:$BE$43,'RevPAR Raw Data'!Y$1,FALSE)</f>
        <v>-4.5104875076423996</v>
      </c>
      <c r="BK13" s="48">
        <f>VLOOKUP($A13,'RevPAR Raw Data'!$B$6:$BE$43,'RevPAR Raw Data'!AA$1,FALSE)</f>
        <v>-0.88971721449793695</v>
      </c>
      <c r="BL13" s="48">
        <f>VLOOKUP($A13,'RevPAR Raw Data'!$B$6:$BE$43,'RevPAR Raw Data'!AB$1,FALSE)</f>
        <v>2.07617770200262</v>
      </c>
      <c r="BM13" s="49">
        <f>VLOOKUP($A13,'RevPAR Raw Data'!$B$6:$BE$43,'RevPAR Raw Data'!AC$1,FALSE)</f>
        <v>0.58364633340667704</v>
      </c>
      <c r="BN13" s="50">
        <f>VLOOKUP($A13,'RevPAR Raw Data'!$B$6:$BE$43,'RevPAR Raw Data'!AE$1,FALSE)</f>
        <v>-3.2114869627960601</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63.299916891751501</v>
      </c>
      <c r="C15" s="48">
        <f>VLOOKUP($A15,'Occupancy Raw Data'!$B$8:$BE$45,'Occupancy Raw Data'!H$3,FALSE)</f>
        <v>71.408165385414506</v>
      </c>
      <c r="D15" s="48">
        <f>VLOOKUP($A15,'Occupancy Raw Data'!$B$8:$BE$45,'Occupancy Raw Data'!I$3,FALSE)</f>
        <v>74.254622896322402</v>
      </c>
      <c r="E15" s="48">
        <f>VLOOKUP($A15,'Occupancy Raw Data'!$B$8:$BE$45,'Occupancy Raw Data'!J$3,FALSE)</f>
        <v>75.145439434863903</v>
      </c>
      <c r="F15" s="48">
        <f>VLOOKUP($A15,'Occupancy Raw Data'!$B$8:$BE$45,'Occupancy Raw Data'!K$3,FALSE)</f>
        <v>73.748182007064202</v>
      </c>
      <c r="G15" s="49">
        <f>VLOOKUP($A15,'Occupancy Raw Data'!$B$8:$BE$45,'Occupancy Raw Data'!L$3,FALSE)</f>
        <v>71.571265323083296</v>
      </c>
      <c r="H15" s="48">
        <f>VLOOKUP($A15,'Occupancy Raw Data'!$B$8:$BE$45,'Occupancy Raw Data'!N$3,FALSE)</f>
        <v>84.378246415956696</v>
      </c>
      <c r="I15" s="48">
        <f>VLOOKUP($A15,'Occupancy Raw Data'!$B$8:$BE$45,'Occupancy Raw Data'!O$3,FALSE)</f>
        <v>91.4840016621649</v>
      </c>
      <c r="J15" s="49">
        <f>VLOOKUP($A15,'Occupancy Raw Data'!$B$8:$BE$45,'Occupancy Raw Data'!P$3,FALSE)</f>
        <v>87.931124039060805</v>
      </c>
      <c r="K15" s="50">
        <f>VLOOKUP($A15,'Occupancy Raw Data'!$B$8:$BE$45,'Occupancy Raw Data'!R$3,FALSE)</f>
        <v>76.245510670505396</v>
      </c>
      <c r="M15" s="47">
        <f>VLOOKUP($A15,'Occupancy Raw Data'!$B$8:$BE$45,'Occupancy Raw Data'!T$3,FALSE)</f>
        <v>-8.1150415869733497</v>
      </c>
      <c r="N15" s="48">
        <f>VLOOKUP($A15,'Occupancy Raw Data'!$B$8:$BE$45,'Occupancy Raw Data'!U$3,FALSE)</f>
        <v>-5.6993475993872602</v>
      </c>
      <c r="O15" s="48">
        <f>VLOOKUP($A15,'Occupancy Raw Data'!$B$8:$BE$45,'Occupancy Raw Data'!V$3,FALSE)</f>
        <v>-4.2349800134343996</v>
      </c>
      <c r="P15" s="48">
        <f>VLOOKUP($A15,'Occupancy Raw Data'!$B$8:$BE$45,'Occupancy Raw Data'!W$3,FALSE)</f>
        <v>-1.73902174757122</v>
      </c>
      <c r="Q15" s="48">
        <f>VLOOKUP($A15,'Occupancy Raw Data'!$B$8:$BE$45,'Occupancy Raw Data'!X$3,FALSE)</f>
        <v>-3.0816480205825201</v>
      </c>
      <c r="R15" s="49">
        <f>VLOOKUP($A15,'Occupancy Raw Data'!$B$8:$BE$45,'Occupancy Raw Data'!Y$3,FALSE)</f>
        <v>-4.5006355548855801</v>
      </c>
      <c r="S15" s="48">
        <f>VLOOKUP($A15,'Occupancy Raw Data'!$B$8:$BE$45,'Occupancy Raw Data'!AA$3,FALSE)</f>
        <v>-3.3863134091478999</v>
      </c>
      <c r="T15" s="48">
        <f>VLOOKUP($A15,'Occupancy Raw Data'!$B$8:$BE$45,'Occupancy Raw Data'!AB$3,FALSE)</f>
        <v>-0.32121984695815398</v>
      </c>
      <c r="U15" s="49">
        <f>VLOOKUP($A15,'Occupancy Raw Data'!$B$8:$BE$45,'Occupancy Raw Data'!AC$3,FALSE)</f>
        <v>-1.81575034576629</v>
      </c>
      <c r="V15" s="50">
        <f>VLOOKUP($A15,'Occupancy Raw Data'!$B$8:$BE$45,'Occupancy Raw Data'!AE$3,FALSE)</f>
        <v>-3.63232398953821</v>
      </c>
      <c r="X15" s="51">
        <f>VLOOKUP($A15,'ADR Raw Data'!$B$6:$BE$43,'ADR Raw Data'!G$1,FALSE)</f>
        <v>144.409171525868</v>
      </c>
      <c r="Y15" s="52">
        <f>VLOOKUP($A15,'ADR Raw Data'!$B$6:$BE$43,'ADR Raw Data'!H$1,FALSE)</f>
        <v>145.00388402982301</v>
      </c>
      <c r="Z15" s="52">
        <f>VLOOKUP($A15,'ADR Raw Data'!$B$6:$BE$43,'ADR Raw Data'!I$1,FALSE)</f>
        <v>146.238444541988</v>
      </c>
      <c r="AA15" s="52">
        <f>VLOOKUP($A15,'ADR Raw Data'!$B$6:$BE$43,'ADR Raw Data'!J$1,FALSE)</f>
        <v>147.44125362203599</v>
      </c>
      <c r="AB15" s="52">
        <f>VLOOKUP($A15,'ADR Raw Data'!$B$6:$BE$43,'ADR Raw Data'!K$1,FALSE)</f>
        <v>146.63224482673601</v>
      </c>
      <c r="AC15" s="53">
        <f>VLOOKUP($A15,'ADR Raw Data'!$B$6:$BE$43,'ADR Raw Data'!L$1,FALSE)</f>
        <v>146.00225238081401</v>
      </c>
      <c r="AD15" s="52">
        <f>VLOOKUP($A15,'ADR Raw Data'!$B$6:$BE$43,'ADR Raw Data'!N$1,FALSE)</f>
        <v>189.25204322386</v>
      </c>
      <c r="AE15" s="52">
        <f>VLOOKUP($A15,'ADR Raw Data'!$B$6:$BE$43,'ADR Raw Data'!O$1,FALSE)</f>
        <v>200.82496179985799</v>
      </c>
      <c r="AF15" s="53">
        <f>VLOOKUP($A15,'ADR Raw Data'!$B$6:$BE$43,'ADR Raw Data'!P$1,FALSE)</f>
        <v>195.27230575213301</v>
      </c>
      <c r="AG15" s="54">
        <f>VLOOKUP($A15,'ADR Raw Data'!$B$6:$BE$43,'ADR Raw Data'!R$1,FALSE)</f>
        <v>162.236917538916</v>
      </c>
      <c r="AI15" s="47">
        <f>VLOOKUP($A15,'ADR Raw Data'!$B$6:$BE$43,'ADR Raw Data'!T$1,FALSE)</f>
        <v>-0.292737420515992</v>
      </c>
      <c r="AJ15" s="48">
        <f>VLOOKUP($A15,'ADR Raw Data'!$B$6:$BE$43,'ADR Raw Data'!U$1,FALSE)</f>
        <v>-0.58190074249347001</v>
      </c>
      <c r="AK15" s="48">
        <f>VLOOKUP($A15,'ADR Raw Data'!$B$6:$BE$43,'ADR Raw Data'!V$1,FALSE)</f>
        <v>8.6137896666465506E-3</v>
      </c>
      <c r="AL15" s="48">
        <f>VLOOKUP($A15,'ADR Raw Data'!$B$6:$BE$43,'ADR Raw Data'!W$1,FALSE)</f>
        <v>1.1715816969346899</v>
      </c>
      <c r="AM15" s="48">
        <f>VLOOKUP($A15,'ADR Raw Data'!$B$6:$BE$43,'ADR Raw Data'!X$1,FALSE)</f>
        <v>0.32282138823265699</v>
      </c>
      <c r="AN15" s="49">
        <f>VLOOKUP($A15,'ADR Raw Data'!$B$6:$BE$43,'ADR Raw Data'!Y$1,FALSE)</f>
        <v>0.15198554815378801</v>
      </c>
      <c r="AO15" s="48">
        <f>VLOOKUP($A15,'ADR Raw Data'!$B$6:$BE$43,'ADR Raw Data'!AA$1,FALSE)</f>
        <v>0.95949079661051995</v>
      </c>
      <c r="AP15" s="48">
        <f>VLOOKUP($A15,'ADR Raw Data'!$B$6:$BE$43,'ADR Raw Data'!AB$1,FALSE)</f>
        <v>1.37704920343741</v>
      </c>
      <c r="AQ15" s="49">
        <f>VLOOKUP($A15,'ADR Raw Data'!$B$6:$BE$43,'ADR Raw Data'!AC$1,FALSE)</f>
        <v>1.2259968086744499</v>
      </c>
      <c r="AR15" s="50">
        <f>VLOOKUP($A15,'ADR Raw Data'!$B$6:$BE$43,'ADR Raw Data'!AE$1,FALSE)</f>
        <v>0.75464860394756395</v>
      </c>
      <c r="AS15" s="40"/>
      <c r="AT15" s="51">
        <f>VLOOKUP($A15,'RevPAR Raw Data'!$B$6:$BE$43,'RevPAR Raw Data'!G$1,FALSE)</f>
        <v>91.410885559941804</v>
      </c>
      <c r="AU15" s="52">
        <f>VLOOKUP($A15,'RevPAR Raw Data'!$B$6:$BE$43,'RevPAR Raw Data'!H$1,FALSE)</f>
        <v>103.544613323291</v>
      </c>
      <c r="AV15" s="52">
        <f>VLOOKUP($A15,'RevPAR Raw Data'!$B$6:$BE$43,'RevPAR Raw Data'!I$1,FALSE)</f>
        <v>108.58880552410101</v>
      </c>
      <c r="AW15" s="52">
        <f>VLOOKUP($A15,'RevPAR Raw Data'!$B$6:$BE$43,'RevPAR Raw Data'!J$1,FALSE)</f>
        <v>110.795377942551</v>
      </c>
      <c r="AX15" s="52">
        <f>VLOOKUP($A15,'RevPAR Raw Data'!$B$6:$BE$43,'RevPAR Raw Data'!K$1,FALSE)</f>
        <v>108.138614795865</v>
      </c>
      <c r="AY15" s="53">
        <f>VLOOKUP($A15,'RevPAR Raw Data'!$B$6:$BE$43,'RevPAR Raw Data'!L$1,FALSE)</f>
        <v>104.49565942915</v>
      </c>
      <c r="AZ15" s="52">
        <f>VLOOKUP($A15,'RevPAR Raw Data'!$B$6:$BE$43,'RevPAR Raw Data'!N$1,FALSE)</f>
        <v>159.68755537866099</v>
      </c>
      <c r="BA15" s="52">
        <f>VLOOKUP($A15,'RevPAR Raw Data'!$B$6:$BE$43,'RevPAR Raw Data'!O$1,FALSE)</f>
        <v>183.72271139102401</v>
      </c>
      <c r="BB15" s="53">
        <f>VLOOKUP($A15,'RevPAR Raw Data'!$B$6:$BE$43,'RevPAR Raw Data'!P$1,FALSE)</f>
        <v>171.70513338484301</v>
      </c>
      <c r="BC15" s="54">
        <f>VLOOKUP($A15,'RevPAR Raw Data'!$B$6:$BE$43,'RevPAR Raw Data'!R$1,FALSE)</f>
        <v>123.698366273633</v>
      </c>
      <c r="BE15" s="47">
        <f>VLOOKUP($A15,'RevPAR Raw Data'!$B$6:$BE$43,'RevPAR Raw Data'!T$1,FALSE)</f>
        <v>-8.3840232440738394</v>
      </c>
      <c r="BF15" s="48">
        <f>VLOOKUP($A15,'RevPAR Raw Data'!$B$6:$BE$43,'RevPAR Raw Data'!U$1,FALSE)</f>
        <v>-6.2480837958826099</v>
      </c>
      <c r="BG15" s="48">
        <f>VLOOKUP($A15,'RevPAR Raw Data'!$B$6:$BE$43,'RevPAR Raw Data'!V$1,FALSE)</f>
        <v>-4.2267310160385403</v>
      </c>
      <c r="BH15" s="48">
        <f>VLOOKUP($A15,'RevPAR Raw Data'!$B$6:$BE$43,'RevPAR Raw Data'!W$1,FALSE)</f>
        <v>-0.58781411113678705</v>
      </c>
      <c r="BI15" s="48">
        <f>VLOOKUP($A15,'RevPAR Raw Data'!$B$6:$BE$43,'RevPAR Raw Data'!X$1,FALSE)</f>
        <v>-2.7687748512703498</v>
      </c>
      <c r="BJ15" s="49">
        <f>VLOOKUP($A15,'RevPAR Raw Data'!$B$6:$BE$43,'RevPAR Raw Data'!Y$1,FALSE)</f>
        <v>-4.3554903223502803</v>
      </c>
      <c r="BK15" s="48">
        <f>VLOOKUP($A15,'RevPAR Raw Data'!$B$6:$BE$43,'RevPAR Raw Data'!AA$1,FALSE)</f>
        <v>-2.4593139780425401</v>
      </c>
      <c r="BL15" s="48">
        <f>VLOOKUP($A15,'RevPAR Raw Data'!$B$6:$BE$43,'RevPAR Raw Data'!AB$1,FALSE)</f>
        <v>1.05140600113544</v>
      </c>
      <c r="BM15" s="49">
        <f>VLOOKUP($A15,'RevPAR Raw Data'!$B$6:$BE$43,'RevPAR Raw Data'!AC$1,FALSE)</f>
        <v>-0.61201457838442097</v>
      </c>
      <c r="BN15" s="50">
        <f>VLOOKUP($A15,'RevPAR Raw Data'!$B$6:$BE$43,'RevPAR Raw Data'!AE$1,FALSE)</f>
        <v>-2.9050866678685399</v>
      </c>
    </row>
    <row r="16" spans="1:66" x14ac:dyDescent="0.45">
      <c r="A16" s="63" t="s">
        <v>91</v>
      </c>
      <c r="B16" s="47">
        <f>VLOOKUP($A16,'Occupancy Raw Data'!$B$8:$BE$45,'Occupancy Raw Data'!G$3,FALSE)</f>
        <v>64.036312849162002</v>
      </c>
      <c r="C16" s="48">
        <f>VLOOKUP($A16,'Occupancy Raw Data'!$B$8:$BE$45,'Occupancy Raw Data'!H$3,FALSE)</f>
        <v>77.758379888268095</v>
      </c>
      <c r="D16" s="48">
        <f>VLOOKUP($A16,'Occupancy Raw Data'!$B$8:$BE$45,'Occupancy Raw Data'!I$3,FALSE)</f>
        <v>81.564245810055795</v>
      </c>
      <c r="E16" s="48">
        <f>VLOOKUP($A16,'Occupancy Raw Data'!$B$8:$BE$45,'Occupancy Raw Data'!J$3,FALSE)</f>
        <v>82.472067039106093</v>
      </c>
      <c r="F16" s="48">
        <f>VLOOKUP($A16,'Occupancy Raw Data'!$B$8:$BE$45,'Occupancy Raw Data'!K$3,FALSE)</f>
        <v>77.740921787709397</v>
      </c>
      <c r="G16" s="49">
        <f>VLOOKUP($A16,'Occupancy Raw Data'!$B$8:$BE$45,'Occupancy Raw Data'!L$3,FALSE)</f>
        <v>76.714385474860293</v>
      </c>
      <c r="H16" s="48">
        <f>VLOOKUP($A16,'Occupancy Raw Data'!$B$8:$BE$45,'Occupancy Raw Data'!N$3,FALSE)</f>
        <v>85.981145251396597</v>
      </c>
      <c r="I16" s="48">
        <f>VLOOKUP($A16,'Occupancy Raw Data'!$B$8:$BE$45,'Occupancy Raw Data'!O$3,FALSE)</f>
        <v>93.505586592178702</v>
      </c>
      <c r="J16" s="49">
        <f>VLOOKUP($A16,'Occupancy Raw Data'!$B$8:$BE$45,'Occupancy Raw Data'!P$3,FALSE)</f>
        <v>89.743365921787699</v>
      </c>
      <c r="K16" s="50">
        <f>VLOOKUP($A16,'Occupancy Raw Data'!$B$8:$BE$45,'Occupancy Raw Data'!R$3,FALSE)</f>
        <v>80.436951316839497</v>
      </c>
      <c r="M16" s="47">
        <f>VLOOKUP($A16,'Occupancy Raw Data'!$B$8:$BE$45,'Occupancy Raw Data'!T$3,FALSE)</f>
        <v>-12.6555675621006</v>
      </c>
      <c r="N16" s="48">
        <f>VLOOKUP($A16,'Occupancy Raw Data'!$B$8:$BE$45,'Occupancy Raw Data'!U$3,FALSE)</f>
        <v>-8.0453359685618597</v>
      </c>
      <c r="O16" s="48">
        <f>VLOOKUP($A16,'Occupancy Raw Data'!$B$8:$BE$45,'Occupancy Raw Data'!V$3,FALSE)</f>
        <v>-5.3047705781873704</v>
      </c>
      <c r="P16" s="48">
        <f>VLOOKUP($A16,'Occupancy Raw Data'!$B$8:$BE$45,'Occupancy Raw Data'!W$3,FALSE)</f>
        <v>-3.8805096955176399</v>
      </c>
      <c r="Q16" s="48">
        <f>VLOOKUP($A16,'Occupancy Raw Data'!$B$8:$BE$45,'Occupancy Raw Data'!X$3,FALSE)</f>
        <v>-4.10501547685812</v>
      </c>
      <c r="R16" s="49">
        <f>VLOOKUP($A16,'Occupancy Raw Data'!$B$8:$BE$45,'Occupancy Raw Data'!Y$3,FALSE)</f>
        <v>-6.6462848580247602</v>
      </c>
      <c r="S16" s="48">
        <f>VLOOKUP($A16,'Occupancy Raw Data'!$B$8:$BE$45,'Occupancy Raw Data'!AA$3,FALSE)</f>
        <v>-3.2183924298216602</v>
      </c>
      <c r="T16" s="48">
        <f>VLOOKUP($A16,'Occupancy Raw Data'!$B$8:$BE$45,'Occupancy Raw Data'!AB$3,FALSE)</f>
        <v>1.6735641524526399</v>
      </c>
      <c r="U16" s="49">
        <f>VLOOKUP($A16,'Occupancy Raw Data'!$B$8:$BE$45,'Occupancy Raw Data'!AC$3,FALSE)</f>
        <v>-0.73012397021995001</v>
      </c>
      <c r="V16" s="50">
        <f>VLOOKUP($A16,'Occupancy Raw Data'!$B$8:$BE$45,'Occupancy Raw Data'!AE$3,FALSE)</f>
        <v>-4.8384332148298599</v>
      </c>
      <c r="X16" s="51">
        <f>VLOOKUP($A16,'ADR Raw Data'!$B$6:$BE$43,'ADR Raw Data'!G$1,FALSE)</f>
        <v>102.050259841875</v>
      </c>
      <c r="Y16" s="52">
        <f>VLOOKUP($A16,'ADR Raw Data'!$B$6:$BE$43,'ADR Raw Data'!H$1,FALSE)</f>
        <v>106.21590920520801</v>
      </c>
      <c r="Z16" s="52">
        <f>VLOOKUP($A16,'ADR Raw Data'!$B$6:$BE$43,'ADR Raw Data'!I$1,FALSE)</f>
        <v>108.200931613869</v>
      </c>
      <c r="AA16" s="52">
        <f>VLOOKUP($A16,'ADR Raw Data'!$B$6:$BE$43,'ADR Raw Data'!J$1,FALSE)</f>
        <v>108.80917838696</v>
      </c>
      <c r="AB16" s="52">
        <f>VLOOKUP($A16,'ADR Raw Data'!$B$6:$BE$43,'ADR Raw Data'!K$1,FALSE)</f>
        <v>105.36326703346</v>
      </c>
      <c r="AC16" s="53">
        <f>VLOOKUP($A16,'ADR Raw Data'!$B$6:$BE$43,'ADR Raw Data'!L$1,FALSE)</f>
        <v>106.327338400618</v>
      </c>
      <c r="AD16" s="52">
        <f>VLOOKUP($A16,'ADR Raw Data'!$B$6:$BE$43,'ADR Raw Data'!N$1,FALSE)</f>
        <v>136.98706501522801</v>
      </c>
      <c r="AE16" s="52">
        <f>VLOOKUP($A16,'ADR Raw Data'!$B$6:$BE$43,'ADR Raw Data'!O$1,FALSE)</f>
        <v>144.71900912994701</v>
      </c>
      <c r="AF16" s="53">
        <f>VLOOKUP($A16,'ADR Raw Data'!$B$6:$BE$43,'ADR Raw Data'!P$1,FALSE)</f>
        <v>141.01510632234201</v>
      </c>
      <c r="AG16" s="54">
        <f>VLOOKUP($A16,'ADR Raw Data'!$B$6:$BE$43,'ADR Raw Data'!R$1,FALSE)</f>
        <v>117.38479040369501</v>
      </c>
      <c r="AI16" s="47">
        <f>VLOOKUP($A16,'ADR Raw Data'!$B$6:$BE$43,'ADR Raw Data'!T$1,FALSE)</f>
        <v>1.3192856048799899</v>
      </c>
      <c r="AJ16" s="48">
        <f>VLOOKUP($A16,'ADR Raw Data'!$B$6:$BE$43,'ADR Raw Data'!U$1,FALSE)</f>
        <v>0.66923532388893003</v>
      </c>
      <c r="AK16" s="48">
        <f>VLOOKUP($A16,'ADR Raw Data'!$B$6:$BE$43,'ADR Raw Data'!V$1,FALSE)</f>
        <v>1.7989909727923701</v>
      </c>
      <c r="AL16" s="48">
        <f>VLOOKUP($A16,'ADR Raw Data'!$B$6:$BE$43,'ADR Raw Data'!W$1,FALSE)</f>
        <v>2.1583907418711599</v>
      </c>
      <c r="AM16" s="48">
        <f>VLOOKUP($A16,'ADR Raw Data'!$B$6:$BE$43,'ADR Raw Data'!X$1,FALSE)</f>
        <v>2.0996730453108801</v>
      </c>
      <c r="AN16" s="49">
        <f>VLOOKUP($A16,'ADR Raw Data'!$B$6:$BE$43,'ADR Raw Data'!Y$1,FALSE)</f>
        <v>1.67937491586859</v>
      </c>
      <c r="AO16" s="48">
        <f>VLOOKUP($A16,'ADR Raw Data'!$B$6:$BE$43,'ADR Raw Data'!AA$1,FALSE)</f>
        <v>1.9701781267410201</v>
      </c>
      <c r="AP16" s="48">
        <f>VLOOKUP($A16,'ADR Raw Data'!$B$6:$BE$43,'ADR Raw Data'!AB$1,FALSE)</f>
        <v>2.84310146392089</v>
      </c>
      <c r="AQ16" s="49">
        <f>VLOOKUP($A16,'ADR Raw Data'!$B$6:$BE$43,'ADR Raw Data'!AC$1,FALSE)</f>
        <v>2.4935135821218699</v>
      </c>
      <c r="AR16" s="50">
        <f>VLOOKUP($A16,'ADR Raw Data'!$B$6:$BE$43,'ADR Raw Data'!AE$1,FALSE)</f>
        <v>2.3770089719065099</v>
      </c>
      <c r="AS16" s="40"/>
      <c r="AT16" s="51">
        <f>VLOOKUP($A16,'RevPAR Raw Data'!$B$6:$BE$43,'RevPAR Raw Data'!G$1,FALSE)</f>
        <v>65.349223655726206</v>
      </c>
      <c r="AU16" s="52">
        <f>VLOOKUP($A16,'RevPAR Raw Data'!$B$6:$BE$43,'RevPAR Raw Data'!H$1,FALSE)</f>
        <v>82.5917701815642</v>
      </c>
      <c r="AV16" s="52">
        <f>VLOOKUP($A16,'RevPAR Raw Data'!$B$6:$BE$43,'RevPAR Raw Data'!I$1,FALSE)</f>
        <v>88.253273830307194</v>
      </c>
      <c r="AW16" s="52">
        <f>VLOOKUP($A16,'RevPAR Raw Data'!$B$6:$BE$43,'RevPAR Raw Data'!J$1,FALSE)</f>
        <v>89.737178543994403</v>
      </c>
      <c r="AX16" s="52">
        <f>VLOOKUP($A16,'RevPAR Raw Data'!$B$6:$BE$43,'RevPAR Raw Data'!K$1,FALSE)</f>
        <v>81.910375017458094</v>
      </c>
      <c r="AY16" s="53">
        <f>VLOOKUP($A16,'RevPAR Raw Data'!$B$6:$BE$43,'RevPAR Raw Data'!L$1,FALSE)</f>
        <v>81.568364245810002</v>
      </c>
      <c r="AZ16" s="52">
        <f>VLOOKUP($A16,'RevPAR Raw Data'!$B$6:$BE$43,'RevPAR Raw Data'!N$1,FALSE)</f>
        <v>117.78304734636799</v>
      </c>
      <c r="BA16" s="52">
        <f>VLOOKUP($A16,'RevPAR Raw Data'!$B$6:$BE$43,'RevPAR Raw Data'!O$1,FALSE)</f>
        <v>135.32035839734601</v>
      </c>
      <c r="BB16" s="53">
        <f>VLOOKUP($A16,'RevPAR Raw Data'!$B$6:$BE$43,'RevPAR Raw Data'!P$1,FALSE)</f>
        <v>126.551702871857</v>
      </c>
      <c r="BC16" s="54">
        <f>VLOOKUP($A16,'RevPAR Raw Data'!$B$6:$BE$43,'RevPAR Raw Data'!R$1,FALSE)</f>
        <v>94.420746710394994</v>
      </c>
      <c r="BE16" s="47">
        <f>VLOOKUP($A16,'RevPAR Raw Data'!$B$6:$BE$43,'RevPAR Raw Data'!T$1,FALSE)</f>
        <v>-11.5032450382832</v>
      </c>
      <c r="BF16" s="48">
        <f>VLOOKUP($A16,'RevPAR Raw Data'!$B$6:$BE$43,'RevPAR Raw Data'!U$1,FALSE)</f>
        <v>-7.42994287490008</v>
      </c>
      <c r="BG16" s="48">
        <f>VLOOKUP($A16,'RevPAR Raw Data'!$B$6:$BE$43,'RevPAR Raw Data'!V$1,FALSE)</f>
        <v>-3.6012119492239201</v>
      </c>
      <c r="BH16" s="48">
        <f>VLOOKUP($A16,'RevPAR Raw Data'!$B$6:$BE$43,'RevPAR Raw Data'!W$1,FALSE)</f>
        <v>-1.8058755156519499</v>
      </c>
      <c r="BI16" s="48">
        <f>VLOOKUP($A16,'RevPAR Raw Data'!$B$6:$BE$43,'RevPAR Raw Data'!X$1,FALSE)</f>
        <v>-2.0915343350206701</v>
      </c>
      <c r="BJ16" s="49">
        <f>VLOOKUP($A16,'RevPAR Raw Data'!$B$6:$BE$43,'RevPAR Raw Data'!Y$1,FALSE)</f>
        <v>-5.0785259828990004</v>
      </c>
      <c r="BK16" s="48">
        <f>VLOOKUP($A16,'RevPAR Raw Data'!$B$6:$BE$43,'RevPAR Raw Data'!AA$1,FALSE)</f>
        <v>-1.3116223667656699</v>
      </c>
      <c r="BL16" s="48">
        <f>VLOOKUP($A16,'RevPAR Raw Data'!$B$6:$BE$43,'RevPAR Raw Data'!AB$1,FALSE)</f>
        <v>4.5642467432915801</v>
      </c>
      <c r="BM16" s="49">
        <f>VLOOKUP($A16,'RevPAR Raw Data'!$B$6:$BE$43,'RevPAR Raw Data'!AC$1,FALSE)</f>
        <v>1.74518387153816</v>
      </c>
      <c r="BN16" s="50">
        <f>VLOOKUP($A16,'RevPAR Raw Data'!$B$6:$BE$43,'RevPAR Raw Data'!AE$1,FALSE)</f>
        <v>-2.5764342345395499</v>
      </c>
    </row>
    <row r="17" spans="1:66" x14ac:dyDescent="0.45">
      <c r="A17" s="63" t="s">
        <v>32</v>
      </c>
      <c r="B17" s="47">
        <f>VLOOKUP($A17,'Occupancy Raw Data'!$B$8:$BE$45,'Occupancy Raw Data'!G$3,FALSE)</f>
        <v>61.070243761719297</v>
      </c>
      <c r="C17" s="48">
        <f>VLOOKUP($A17,'Occupancy Raw Data'!$B$8:$BE$45,'Occupancy Raw Data'!H$3,FALSE)</f>
        <v>69.897591230347601</v>
      </c>
      <c r="D17" s="48">
        <f>VLOOKUP($A17,'Occupancy Raw Data'!$B$8:$BE$45,'Occupancy Raw Data'!I$3,FALSE)</f>
        <v>73.431414971873593</v>
      </c>
      <c r="E17" s="48">
        <f>VLOOKUP($A17,'Occupancy Raw Data'!$B$8:$BE$45,'Occupancy Raw Data'!J$3,FALSE)</f>
        <v>73.359296120005695</v>
      </c>
      <c r="F17" s="48">
        <f>VLOOKUP($A17,'Occupancy Raw Data'!$B$8:$BE$45,'Occupancy Raw Data'!K$3,FALSE)</f>
        <v>72.638107601326894</v>
      </c>
      <c r="G17" s="49">
        <f>VLOOKUP($A17,'Occupancy Raw Data'!$B$8:$BE$45,'Occupancy Raw Data'!L$3,FALSE)</f>
        <v>70.079330737054605</v>
      </c>
      <c r="H17" s="48">
        <f>VLOOKUP($A17,'Occupancy Raw Data'!$B$8:$BE$45,'Occupancy Raw Data'!N$3,FALSE)</f>
        <v>81.3212173662195</v>
      </c>
      <c r="I17" s="48">
        <f>VLOOKUP($A17,'Occupancy Raw Data'!$B$8:$BE$45,'Occupancy Raw Data'!O$3,FALSE)</f>
        <v>89.528342708783995</v>
      </c>
      <c r="J17" s="49">
        <f>VLOOKUP($A17,'Occupancy Raw Data'!$B$8:$BE$45,'Occupancy Raw Data'!P$3,FALSE)</f>
        <v>85.424780037501804</v>
      </c>
      <c r="K17" s="50">
        <f>VLOOKUP($A17,'Occupancy Raw Data'!$B$8:$BE$45,'Occupancy Raw Data'!R$3,FALSE)</f>
        <v>74.4637448228967</v>
      </c>
      <c r="M17" s="47">
        <f>VLOOKUP($A17,'Occupancy Raw Data'!$B$8:$BE$45,'Occupancy Raw Data'!T$3,FALSE)</f>
        <v>-3.4435575826681801</v>
      </c>
      <c r="N17" s="48">
        <f>VLOOKUP($A17,'Occupancy Raw Data'!$B$8:$BE$45,'Occupancy Raw Data'!U$3,FALSE)</f>
        <v>1.06360792492179</v>
      </c>
      <c r="O17" s="48">
        <f>VLOOKUP($A17,'Occupancy Raw Data'!$B$8:$BE$45,'Occupancy Raw Data'!V$3,FALSE)</f>
        <v>2.5790852307072298</v>
      </c>
      <c r="P17" s="48">
        <f>VLOOKUP($A17,'Occupancy Raw Data'!$B$8:$BE$45,'Occupancy Raw Data'!W$3,FALSE)</f>
        <v>1.6996600679864</v>
      </c>
      <c r="Q17" s="48">
        <f>VLOOKUP($A17,'Occupancy Raw Data'!$B$8:$BE$45,'Occupancy Raw Data'!X$3,FALSE)</f>
        <v>-0.49397352301916603</v>
      </c>
      <c r="R17" s="49">
        <f>VLOOKUP($A17,'Occupancy Raw Data'!$B$8:$BE$45,'Occupancy Raw Data'!Y$3,FALSE)</f>
        <v>0.36356124767609899</v>
      </c>
      <c r="S17" s="48">
        <f>VLOOKUP($A17,'Occupancy Raw Data'!$B$8:$BE$45,'Occupancy Raw Data'!AA$3,FALSE)</f>
        <v>-4.3596268023748896</v>
      </c>
      <c r="T17" s="48">
        <f>VLOOKUP($A17,'Occupancy Raw Data'!$B$8:$BE$45,'Occupancy Raw Data'!AB$3,FALSE)</f>
        <v>-1.7879746835443</v>
      </c>
      <c r="U17" s="49">
        <f>VLOOKUP($A17,'Occupancy Raw Data'!$B$8:$BE$45,'Occupancy Raw Data'!AC$3,FALSE)</f>
        <v>-3.0290626279164901</v>
      </c>
      <c r="V17" s="50">
        <f>VLOOKUP($A17,'Occupancy Raw Data'!$B$8:$BE$45,'Occupancy Raw Data'!AE$3,FALSE)</f>
        <v>-0.77429983525535395</v>
      </c>
      <c r="X17" s="51">
        <f>VLOOKUP($A17,'ADR Raw Data'!$B$6:$BE$43,'ADR Raw Data'!G$1,FALSE)</f>
        <v>88.565544284364606</v>
      </c>
      <c r="Y17" s="52">
        <f>VLOOKUP($A17,'ADR Raw Data'!$B$6:$BE$43,'ADR Raw Data'!H$1,FALSE)</f>
        <v>91.555335864630607</v>
      </c>
      <c r="Z17" s="52">
        <f>VLOOKUP($A17,'ADR Raw Data'!$B$6:$BE$43,'ADR Raw Data'!I$1,FALSE)</f>
        <v>93.3882449027695</v>
      </c>
      <c r="AA17" s="52">
        <f>VLOOKUP($A17,'ADR Raw Data'!$B$6:$BE$43,'ADR Raw Data'!J$1,FALSE)</f>
        <v>93.443215572158806</v>
      </c>
      <c r="AB17" s="52">
        <f>VLOOKUP($A17,'ADR Raw Data'!$B$6:$BE$43,'ADR Raw Data'!K$1,FALSE)</f>
        <v>92.838862946783095</v>
      </c>
      <c r="AC17" s="53">
        <f>VLOOKUP($A17,'ADR Raw Data'!$B$6:$BE$43,'ADR Raw Data'!L$1,FALSE)</f>
        <v>92.079691067385596</v>
      </c>
      <c r="AD17" s="52">
        <f>VLOOKUP($A17,'ADR Raw Data'!$B$6:$BE$43,'ADR Raw Data'!N$1,FALSE)</f>
        <v>117.251214792479</v>
      </c>
      <c r="AE17" s="52">
        <f>VLOOKUP($A17,'ADR Raw Data'!$B$6:$BE$43,'ADR Raw Data'!O$1,FALSE)</f>
        <v>124.101812099242</v>
      </c>
      <c r="AF17" s="53">
        <f>VLOOKUP($A17,'ADR Raw Data'!$B$6:$BE$43,'ADR Raw Data'!P$1,FALSE)</f>
        <v>120.84105501899499</v>
      </c>
      <c r="AG17" s="54">
        <f>VLOOKUP($A17,'ADR Raw Data'!$B$6:$BE$43,'ADR Raw Data'!R$1,FALSE)</f>
        <v>101.506841324921</v>
      </c>
      <c r="AI17" s="47">
        <f>VLOOKUP($A17,'ADR Raw Data'!$B$6:$BE$43,'ADR Raw Data'!T$1,FALSE)</f>
        <v>2.2103738141249099</v>
      </c>
      <c r="AJ17" s="48">
        <f>VLOOKUP($A17,'ADR Raw Data'!$B$6:$BE$43,'ADR Raw Data'!U$1,FALSE)</f>
        <v>7.5597835906142903</v>
      </c>
      <c r="AK17" s="48">
        <f>VLOOKUP($A17,'ADR Raw Data'!$B$6:$BE$43,'ADR Raw Data'!V$1,FALSE)</f>
        <v>5.8488447177420104</v>
      </c>
      <c r="AL17" s="48">
        <f>VLOOKUP($A17,'ADR Raw Data'!$B$6:$BE$43,'ADR Raw Data'!W$1,FALSE)</f>
        <v>3.45970994532966</v>
      </c>
      <c r="AM17" s="48">
        <f>VLOOKUP($A17,'ADR Raw Data'!$B$6:$BE$43,'ADR Raw Data'!X$1,FALSE)</f>
        <v>2.61372370192605</v>
      </c>
      <c r="AN17" s="49">
        <f>VLOOKUP($A17,'ADR Raw Data'!$B$6:$BE$43,'ADR Raw Data'!Y$1,FALSE)</f>
        <v>4.3654958091441696</v>
      </c>
      <c r="AO17" s="48">
        <f>VLOOKUP($A17,'ADR Raw Data'!$B$6:$BE$43,'ADR Raw Data'!AA$1,FALSE)</f>
        <v>0.19347663255741199</v>
      </c>
      <c r="AP17" s="48">
        <f>VLOOKUP($A17,'ADR Raw Data'!$B$6:$BE$43,'ADR Raw Data'!AB$1,FALSE)</f>
        <v>-0.23543926078254401</v>
      </c>
      <c r="AQ17" s="49">
        <f>VLOOKUP($A17,'ADR Raw Data'!$B$6:$BE$43,'ADR Raw Data'!AC$1,FALSE)</f>
        <v>2.5663579426089701E-3</v>
      </c>
      <c r="AR17" s="50">
        <f>VLOOKUP($A17,'ADR Raw Data'!$B$6:$BE$43,'ADR Raw Data'!AE$1,FALSE)</f>
        <v>2.3613506479624702</v>
      </c>
      <c r="AS17" s="40"/>
      <c r="AT17" s="51">
        <f>VLOOKUP($A17,'RevPAR Raw Data'!$B$6:$BE$43,'RevPAR Raw Data'!G$1,FALSE)</f>
        <v>54.087193783354898</v>
      </c>
      <c r="AU17" s="52">
        <f>VLOOKUP($A17,'RevPAR Raw Data'!$B$6:$BE$43,'RevPAR Raw Data'!H$1,FALSE)</f>
        <v>63.994974412231301</v>
      </c>
      <c r="AV17" s="52">
        <f>VLOOKUP($A17,'RevPAR Raw Data'!$B$6:$BE$43,'RevPAR Raw Data'!I$1,FALSE)</f>
        <v>68.576309649502306</v>
      </c>
      <c r="AW17" s="52">
        <f>VLOOKUP($A17,'RevPAR Raw Data'!$B$6:$BE$43,'RevPAR Raw Data'!J$1,FALSE)</f>
        <v>68.549285215635294</v>
      </c>
      <c r="AX17" s="52">
        <f>VLOOKUP($A17,'RevPAR Raw Data'!$B$6:$BE$43,'RevPAR Raw Data'!K$1,FALSE)</f>
        <v>67.436393163132806</v>
      </c>
      <c r="AY17" s="53">
        <f>VLOOKUP($A17,'RevPAR Raw Data'!$B$6:$BE$43,'RevPAR Raw Data'!L$1,FALSE)</f>
        <v>64.528831244771297</v>
      </c>
      <c r="AZ17" s="52">
        <f>VLOOKUP($A17,'RevPAR Raw Data'!$B$6:$BE$43,'RevPAR Raw Data'!N$1,FALSE)</f>
        <v>95.350115245925195</v>
      </c>
      <c r="BA17" s="52">
        <f>VLOOKUP($A17,'RevPAR Raw Data'!$B$6:$BE$43,'RevPAR Raw Data'!O$1,FALSE)</f>
        <v>111.106295644021</v>
      </c>
      <c r="BB17" s="53">
        <f>VLOOKUP($A17,'RevPAR Raw Data'!$B$6:$BE$43,'RevPAR Raw Data'!P$1,FALSE)</f>
        <v>103.228205444973</v>
      </c>
      <c r="BC17" s="54">
        <f>VLOOKUP($A17,'RevPAR Raw Data'!$B$6:$BE$43,'RevPAR Raw Data'!R$1,FALSE)</f>
        <v>75.585795301971899</v>
      </c>
      <c r="BE17" s="47">
        <f>VLOOKUP($A17,'RevPAR Raw Data'!$B$6:$BE$43,'RevPAR Raw Data'!T$1,FALSE)</f>
        <v>-1.3092992636248799</v>
      </c>
      <c r="BF17" s="48">
        <f>VLOOKUP($A17,'RevPAR Raw Data'!$B$6:$BE$43,'RevPAR Raw Data'!U$1,FALSE)</f>
        <v>8.7037979729128008</v>
      </c>
      <c r="BG17" s="48">
        <f>VLOOKUP($A17,'RevPAR Raw Data'!$B$6:$BE$43,'RevPAR Raw Data'!V$1,FALSE)</f>
        <v>8.5787766387315294</v>
      </c>
      <c r="BH17" s="48">
        <f>VLOOKUP($A17,'RevPAR Raw Data'!$B$6:$BE$43,'RevPAR Raw Data'!W$1,FALSE)</f>
        <v>5.2181733217249899</v>
      </c>
      <c r="BI17" s="48">
        <f>VLOOKUP($A17,'RevPAR Raw Data'!$B$6:$BE$43,'RevPAR Raw Data'!X$1,FALSE)</f>
        <v>2.1068390758544902</v>
      </c>
      <c r="BJ17" s="49">
        <f>VLOOKUP($A17,'RevPAR Raw Data'!$B$6:$BE$43,'RevPAR Raw Data'!Y$1,FALSE)</f>
        <v>4.7449283078512403</v>
      </c>
      <c r="BK17" s="48">
        <f>VLOOKUP($A17,'RevPAR Raw Data'!$B$6:$BE$43,'RevPAR Raw Data'!AA$1,FALSE)</f>
        <v>-4.1745850289467796</v>
      </c>
      <c r="BL17" s="48">
        <f>VLOOKUP($A17,'RevPAR Raw Data'!$B$6:$BE$43,'RevPAR Raw Data'!AB$1,FALSE)</f>
        <v>-2.0192043499489301</v>
      </c>
      <c r="BM17" s="49">
        <f>VLOOKUP($A17,'RevPAR Raw Data'!$B$6:$BE$43,'RevPAR Raw Data'!AC$1,FALSE)</f>
        <v>-3.0265740065632198</v>
      </c>
      <c r="BN17" s="50">
        <f>VLOOKUP($A17,'RevPAR Raw Data'!$B$6:$BE$43,'RevPAR Raw Data'!AE$1,FALSE)</f>
        <v>1.5687668785301401</v>
      </c>
    </row>
    <row r="18" spans="1:66" x14ac:dyDescent="0.45">
      <c r="A18" s="63" t="s">
        <v>92</v>
      </c>
      <c r="B18" s="47">
        <f>VLOOKUP($A18,'Occupancy Raw Data'!$B$8:$BE$45,'Occupancy Raw Data'!G$3,FALSE)</f>
        <v>63.112594414192799</v>
      </c>
      <c r="C18" s="48">
        <f>VLOOKUP($A18,'Occupancy Raw Data'!$B$8:$BE$45,'Occupancy Raw Data'!H$3,FALSE)</f>
        <v>72.316880379413305</v>
      </c>
      <c r="D18" s="48">
        <f>VLOOKUP($A18,'Occupancy Raw Data'!$B$8:$BE$45,'Occupancy Raw Data'!I$3,FALSE)</f>
        <v>74.740909889337701</v>
      </c>
      <c r="E18" s="48">
        <f>VLOOKUP($A18,'Occupancy Raw Data'!$B$8:$BE$45,'Occupancy Raw Data'!J$3,FALSE)</f>
        <v>75.917793781837304</v>
      </c>
      <c r="F18" s="48">
        <f>VLOOKUP($A18,'Occupancy Raw Data'!$B$8:$BE$45,'Occupancy Raw Data'!K$3,FALSE)</f>
        <v>74.090988933778306</v>
      </c>
      <c r="G18" s="49">
        <f>VLOOKUP($A18,'Occupancy Raw Data'!$B$8:$BE$45,'Occupancy Raw Data'!L$3,FALSE)</f>
        <v>72.035833479711897</v>
      </c>
      <c r="H18" s="48">
        <f>VLOOKUP($A18,'Occupancy Raw Data'!$B$8:$BE$45,'Occupancy Raw Data'!N$3,FALSE)</f>
        <v>83.839803267170197</v>
      </c>
      <c r="I18" s="48">
        <f>VLOOKUP($A18,'Occupancy Raw Data'!$B$8:$BE$45,'Occupancy Raw Data'!O$3,FALSE)</f>
        <v>91.814509046197003</v>
      </c>
      <c r="J18" s="49">
        <f>VLOOKUP($A18,'Occupancy Raw Data'!$B$8:$BE$45,'Occupancy Raw Data'!P$3,FALSE)</f>
        <v>87.8271561566836</v>
      </c>
      <c r="K18" s="50">
        <f>VLOOKUP($A18,'Occupancy Raw Data'!$B$8:$BE$45,'Occupancy Raw Data'!R$3,FALSE)</f>
        <v>76.547639958846702</v>
      </c>
      <c r="M18" s="47">
        <f>VLOOKUP($A18,'Occupancy Raw Data'!$B$8:$BE$45,'Occupancy Raw Data'!T$3,FALSE)</f>
        <v>-6.6674753427940203</v>
      </c>
      <c r="N18" s="48">
        <f>VLOOKUP($A18,'Occupancy Raw Data'!$B$8:$BE$45,'Occupancy Raw Data'!U$3,FALSE)</f>
        <v>-2.7574573305880898</v>
      </c>
      <c r="O18" s="48">
        <f>VLOOKUP($A18,'Occupancy Raw Data'!$B$8:$BE$45,'Occupancy Raw Data'!V$3,FALSE)</f>
        <v>-4.7839617076744201</v>
      </c>
      <c r="P18" s="48">
        <f>VLOOKUP($A18,'Occupancy Raw Data'!$B$8:$BE$45,'Occupancy Raw Data'!W$3,FALSE)</f>
        <v>-2.0570983213467402</v>
      </c>
      <c r="Q18" s="48">
        <f>VLOOKUP($A18,'Occupancy Raw Data'!$B$8:$BE$45,'Occupancy Raw Data'!X$3,FALSE)</f>
        <v>0.60255463050243796</v>
      </c>
      <c r="R18" s="49">
        <f>VLOOKUP($A18,'Occupancy Raw Data'!$B$8:$BE$45,'Occupancy Raw Data'!Y$3,FALSE)</f>
        <v>-3.08500421515545</v>
      </c>
      <c r="S18" s="48">
        <f>VLOOKUP($A18,'Occupancy Raw Data'!$B$8:$BE$45,'Occupancy Raw Data'!AA$3,FALSE)</f>
        <v>-1.3812440180341301</v>
      </c>
      <c r="T18" s="48">
        <f>VLOOKUP($A18,'Occupancy Raw Data'!$B$8:$BE$45,'Occupancy Raw Data'!AB$3,FALSE)</f>
        <v>2.4521045855624002</v>
      </c>
      <c r="U18" s="49">
        <f>VLOOKUP($A18,'Occupancy Raw Data'!$B$8:$BE$45,'Occupancy Raw Data'!AC$3,FALSE)</f>
        <v>0.585950270391009</v>
      </c>
      <c r="V18" s="50">
        <f>VLOOKUP($A18,'Occupancy Raw Data'!$B$8:$BE$45,'Occupancy Raw Data'!AE$3,FALSE)</f>
        <v>-1.9114888235579801</v>
      </c>
      <c r="X18" s="51">
        <f>VLOOKUP($A18,'ADR Raw Data'!$B$6:$BE$43,'ADR Raw Data'!G$1,FALSE)</f>
        <v>112.446778625104</v>
      </c>
      <c r="Y18" s="52">
        <f>VLOOKUP($A18,'ADR Raw Data'!$B$6:$BE$43,'ADR Raw Data'!H$1,FALSE)</f>
        <v>118.69713315521</v>
      </c>
      <c r="Z18" s="52">
        <f>VLOOKUP($A18,'ADR Raw Data'!$B$6:$BE$43,'ADR Raw Data'!I$1,FALSE)</f>
        <v>123.46292961221999</v>
      </c>
      <c r="AA18" s="52">
        <f>VLOOKUP($A18,'ADR Raw Data'!$B$6:$BE$43,'ADR Raw Data'!J$1,FALSE)</f>
        <v>120.358078227672</v>
      </c>
      <c r="AB18" s="52">
        <f>VLOOKUP($A18,'ADR Raw Data'!$B$6:$BE$43,'ADR Raw Data'!K$1,FALSE)</f>
        <v>114.23604276908399</v>
      </c>
      <c r="AC18" s="53">
        <f>VLOOKUP($A18,'ADR Raw Data'!$B$6:$BE$43,'ADR Raw Data'!L$1,FALSE)</f>
        <v>118.023281189953</v>
      </c>
      <c r="AD18" s="52">
        <f>VLOOKUP($A18,'ADR Raw Data'!$B$6:$BE$43,'ADR Raw Data'!N$1,FALSE)</f>
        <v>145.98657957259499</v>
      </c>
      <c r="AE18" s="52">
        <f>VLOOKUP($A18,'ADR Raw Data'!$B$6:$BE$43,'ADR Raw Data'!O$1,FALSE)</f>
        <v>164.725069370575</v>
      </c>
      <c r="AF18" s="53">
        <f>VLOOKUP($A18,'ADR Raw Data'!$B$6:$BE$43,'ADR Raw Data'!P$1,FALSE)</f>
        <v>155.78118818999999</v>
      </c>
      <c r="AG18" s="54">
        <f>VLOOKUP($A18,'ADR Raw Data'!$B$6:$BE$43,'ADR Raw Data'!R$1,FALSE)</f>
        <v>130.40089371250599</v>
      </c>
      <c r="AI18" s="47">
        <f>VLOOKUP($A18,'ADR Raw Data'!$B$6:$BE$43,'ADR Raw Data'!T$1,FALSE)</f>
        <v>2.6029880042679499</v>
      </c>
      <c r="AJ18" s="48">
        <f>VLOOKUP($A18,'ADR Raw Data'!$B$6:$BE$43,'ADR Raw Data'!U$1,FALSE)</f>
        <v>2.2797213669239</v>
      </c>
      <c r="AK18" s="48">
        <f>VLOOKUP($A18,'ADR Raw Data'!$B$6:$BE$43,'ADR Raw Data'!V$1,FALSE)</f>
        <v>5.3425153667532301</v>
      </c>
      <c r="AL18" s="48">
        <f>VLOOKUP($A18,'ADR Raw Data'!$B$6:$BE$43,'ADR Raw Data'!W$1,FALSE)</f>
        <v>1.6288577299953799</v>
      </c>
      <c r="AM18" s="48">
        <f>VLOOKUP($A18,'ADR Raw Data'!$B$6:$BE$43,'ADR Raw Data'!X$1,FALSE)</f>
        <v>2.63680399375317</v>
      </c>
      <c r="AN18" s="49">
        <f>VLOOKUP($A18,'ADR Raw Data'!$B$6:$BE$43,'ADR Raw Data'!Y$1,FALSE)</f>
        <v>2.9207246141999601</v>
      </c>
      <c r="AO18" s="48">
        <f>VLOOKUP($A18,'ADR Raw Data'!$B$6:$BE$43,'ADR Raw Data'!AA$1,FALSE)</f>
        <v>-1.15174402868545E-3</v>
      </c>
      <c r="AP18" s="48">
        <f>VLOOKUP($A18,'ADR Raw Data'!$B$6:$BE$43,'ADR Raw Data'!AB$1,FALSE)</f>
        <v>5.6048242215046802</v>
      </c>
      <c r="AQ18" s="49">
        <f>VLOOKUP($A18,'ADR Raw Data'!$B$6:$BE$43,'ADR Raw Data'!AC$1,FALSE)</f>
        <v>3.0864017276682301</v>
      </c>
      <c r="AR18" s="50">
        <f>VLOOKUP($A18,'ADR Raw Data'!$B$6:$BE$43,'ADR Raw Data'!AE$1,FALSE)</f>
        <v>3.2273637352691402</v>
      </c>
      <c r="AS18" s="40"/>
      <c r="AT18" s="51">
        <f>VLOOKUP($A18,'RevPAR Raw Data'!$B$6:$BE$43,'RevPAR Raw Data'!G$1,FALSE)</f>
        <v>70.968079325487395</v>
      </c>
      <c r="AU18" s="52">
        <f>VLOOKUP($A18,'RevPAR Raw Data'!$B$6:$BE$43,'RevPAR Raw Data'!H$1,FALSE)</f>
        <v>85.8380637976462</v>
      </c>
      <c r="AV18" s="52">
        <f>VLOOKUP($A18,'RevPAR Raw Data'!$B$6:$BE$43,'RevPAR Raw Data'!I$1,FALSE)</f>
        <v>92.277316968206506</v>
      </c>
      <c r="AW18" s="52">
        <f>VLOOKUP($A18,'RevPAR Raw Data'!$B$6:$BE$43,'RevPAR Raw Data'!J$1,FALSE)</f>
        <v>91.373197628666702</v>
      </c>
      <c r="AX18" s="52">
        <f>VLOOKUP($A18,'RevPAR Raw Data'!$B$6:$BE$43,'RevPAR Raw Data'!K$1,FALSE)</f>
        <v>84.638613806428907</v>
      </c>
      <c r="AY18" s="53">
        <f>VLOOKUP($A18,'RevPAR Raw Data'!$B$6:$BE$43,'RevPAR Raw Data'!L$1,FALSE)</f>
        <v>85.019054305287099</v>
      </c>
      <c r="AZ18" s="52">
        <f>VLOOKUP($A18,'RevPAR Raw Data'!$B$6:$BE$43,'RevPAR Raw Data'!N$1,FALSE)</f>
        <v>122.394861110135</v>
      </c>
      <c r="BA18" s="52">
        <f>VLOOKUP($A18,'RevPAR Raw Data'!$B$6:$BE$43,'RevPAR Raw Data'!O$1,FALSE)</f>
        <v>151.241513718601</v>
      </c>
      <c r="BB18" s="53">
        <f>VLOOKUP($A18,'RevPAR Raw Data'!$B$6:$BE$43,'RevPAR Raw Data'!P$1,FALSE)</f>
        <v>136.818187414368</v>
      </c>
      <c r="BC18" s="54">
        <f>VLOOKUP($A18,'RevPAR Raw Data'!$B$6:$BE$43,'RevPAR Raw Data'!R$1,FALSE)</f>
        <v>99.8188066221675</v>
      </c>
      <c r="BE18" s="47">
        <f>VLOOKUP($A18,'RevPAR Raw Data'!$B$6:$BE$43,'RevPAR Raw Data'!T$1,FALSE)</f>
        <v>-4.23804092188651</v>
      </c>
      <c r="BF18" s="48">
        <f>VLOOKUP($A18,'RevPAR Raw Data'!$B$6:$BE$43,'RevPAR Raw Data'!U$1,FALSE)</f>
        <v>-0.54059830761341499</v>
      </c>
      <c r="BG18" s="48">
        <f>VLOOKUP($A18,'RevPAR Raw Data'!$B$6:$BE$43,'RevPAR Raw Data'!V$1,FALSE)</f>
        <v>0.30296976970671402</v>
      </c>
      <c r="BH18" s="48">
        <f>VLOOKUP($A18,'RevPAR Raw Data'!$B$6:$BE$43,'RevPAR Raw Data'!W$1,FALSE)</f>
        <v>-0.46174779637222102</v>
      </c>
      <c r="BI18" s="48">
        <f>VLOOKUP($A18,'RevPAR Raw Data'!$B$6:$BE$43,'RevPAR Raw Data'!X$1,FALSE)</f>
        <v>3.2552468088172399</v>
      </c>
      <c r="BJ18" s="49">
        <f>VLOOKUP($A18,'RevPAR Raw Data'!$B$6:$BE$43,'RevPAR Raw Data'!Y$1,FALSE)</f>
        <v>-0.25438407841664501</v>
      </c>
      <c r="BK18" s="48">
        <f>VLOOKUP($A18,'RevPAR Raw Data'!$B$6:$BE$43,'RevPAR Raw Data'!AA$1,FALSE)</f>
        <v>-1.38237985366731</v>
      </c>
      <c r="BL18" s="48">
        <f>VLOOKUP($A18,'RevPAR Raw Data'!$B$6:$BE$43,'RevPAR Raw Data'!AB$1,FALSE)</f>
        <v>8.1943649588152994</v>
      </c>
      <c r="BM18" s="49">
        <f>VLOOKUP($A18,'RevPAR Raw Data'!$B$6:$BE$43,'RevPAR Raw Data'!AC$1,FALSE)</f>
        <v>3.6904367773278599</v>
      </c>
      <c r="BN18" s="50">
        <f>VLOOKUP($A18,'RevPAR Raw Data'!$B$6:$BE$43,'RevPAR Raw Data'!AE$1,FALSE)</f>
        <v>1.2541842146159301</v>
      </c>
    </row>
    <row r="19" spans="1:66" x14ac:dyDescent="0.45">
      <c r="A19" s="63" t="s">
        <v>93</v>
      </c>
      <c r="B19" s="47">
        <f>VLOOKUP($A19,'Occupancy Raw Data'!$B$8:$BE$45,'Occupancy Raw Data'!G$3,FALSE)</f>
        <v>68.673557957863096</v>
      </c>
      <c r="C19" s="48">
        <f>VLOOKUP($A19,'Occupancy Raw Data'!$B$8:$BE$45,'Occupancy Raw Data'!H$3,FALSE)</f>
        <v>74.552197585417801</v>
      </c>
      <c r="D19" s="48">
        <f>VLOOKUP($A19,'Occupancy Raw Data'!$B$8:$BE$45,'Occupancy Raw Data'!I$3,FALSE)</f>
        <v>77.8978931586838</v>
      </c>
      <c r="E19" s="48">
        <f>VLOOKUP($A19,'Occupancy Raw Data'!$B$8:$BE$45,'Occupancy Raw Data'!J$3,FALSE)</f>
        <v>77.866329992898201</v>
      </c>
      <c r="F19" s="48">
        <f>VLOOKUP($A19,'Occupancy Raw Data'!$B$8:$BE$45,'Occupancy Raw Data'!K$3,FALSE)</f>
        <v>77.653278623845907</v>
      </c>
      <c r="G19" s="49">
        <f>VLOOKUP($A19,'Occupancy Raw Data'!$B$8:$BE$45,'Occupancy Raw Data'!L$3,FALSE)</f>
        <v>75.328651463741807</v>
      </c>
      <c r="H19" s="48">
        <f>VLOOKUP($A19,'Occupancy Raw Data'!$B$8:$BE$45,'Occupancy Raw Data'!N$3,FALSE)</f>
        <v>89.363213130276904</v>
      </c>
      <c r="I19" s="48">
        <f>VLOOKUP($A19,'Occupancy Raw Data'!$B$8:$BE$45,'Occupancy Raw Data'!O$3,FALSE)</f>
        <v>94.815750019726906</v>
      </c>
      <c r="J19" s="49">
        <f>VLOOKUP($A19,'Occupancy Raw Data'!$B$8:$BE$45,'Occupancy Raw Data'!P$3,FALSE)</f>
        <v>92.089481575001898</v>
      </c>
      <c r="K19" s="50">
        <f>VLOOKUP($A19,'Occupancy Raw Data'!$B$8:$BE$45,'Occupancy Raw Data'!R$3,FALSE)</f>
        <v>80.117460066958998</v>
      </c>
      <c r="M19" s="47">
        <f>VLOOKUP($A19,'Occupancy Raw Data'!$B$8:$BE$45,'Occupancy Raw Data'!T$3,FALSE)</f>
        <v>-11.1604542622726</v>
      </c>
      <c r="N19" s="48">
        <f>VLOOKUP($A19,'Occupancy Raw Data'!$B$8:$BE$45,'Occupancy Raw Data'!U$3,FALSE)</f>
        <v>-11.516222733345099</v>
      </c>
      <c r="O19" s="48">
        <f>VLOOKUP($A19,'Occupancy Raw Data'!$B$8:$BE$45,'Occupancy Raw Data'!V$3,FALSE)</f>
        <v>-9.3037052254699102</v>
      </c>
      <c r="P19" s="48">
        <f>VLOOKUP($A19,'Occupancy Raw Data'!$B$8:$BE$45,'Occupancy Raw Data'!W$3,FALSE)</f>
        <v>-6.0865076863181198</v>
      </c>
      <c r="Q19" s="48">
        <f>VLOOKUP($A19,'Occupancy Raw Data'!$B$8:$BE$45,'Occupancy Raw Data'!X$3,FALSE)</f>
        <v>-5.6903905458181798</v>
      </c>
      <c r="R19" s="49">
        <f>VLOOKUP($A19,'Occupancy Raw Data'!$B$8:$BE$45,'Occupancy Raw Data'!Y$3,FALSE)</f>
        <v>-8.7359305560379994</v>
      </c>
      <c r="S19" s="48">
        <f>VLOOKUP($A19,'Occupancy Raw Data'!$B$8:$BE$45,'Occupancy Raw Data'!AA$3,FALSE)</f>
        <v>-2.7573483307809701</v>
      </c>
      <c r="T19" s="48">
        <f>VLOOKUP($A19,'Occupancy Raw Data'!$B$8:$BE$45,'Occupancy Raw Data'!AB$3,FALSE)</f>
        <v>-0.45915911843587498</v>
      </c>
      <c r="U19" s="49">
        <f>VLOOKUP($A19,'Occupancy Raw Data'!$B$8:$BE$45,'Occupancy Raw Data'!AC$3,FALSE)</f>
        <v>-1.5876481738344701</v>
      </c>
      <c r="V19" s="50">
        <f>VLOOKUP($A19,'Occupancy Raw Data'!$B$8:$BE$45,'Occupancy Raw Data'!AE$3,FALSE)</f>
        <v>-6.5056880392021004</v>
      </c>
      <c r="X19" s="51">
        <f>VLOOKUP($A19,'ADR Raw Data'!$B$6:$BE$43,'ADR Raw Data'!G$1,FALSE)</f>
        <v>205.64398304033</v>
      </c>
      <c r="Y19" s="52">
        <f>VLOOKUP($A19,'ADR Raw Data'!$B$6:$BE$43,'ADR Raw Data'!H$1,FALSE)</f>
        <v>204.28507165537599</v>
      </c>
      <c r="Z19" s="52">
        <f>VLOOKUP($A19,'ADR Raw Data'!$B$6:$BE$43,'ADR Raw Data'!I$1,FALSE)</f>
        <v>206.38390347447299</v>
      </c>
      <c r="AA19" s="52">
        <f>VLOOKUP($A19,'ADR Raw Data'!$B$6:$BE$43,'ADR Raw Data'!J$1,FALSE)</f>
        <v>209.40181040737701</v>
      </c>
      <c r="AB19" s="52">
        <f>VLOOKUP($A19,'ADR Raw Data'!$B$6:$BE$43,'ADR Raw Data'!K$1,FALSE)</f>
        <v>209.02640725536</v>
      </c>
      <c r="AC19" s="53">
        <f>VLOOKUP($A19,'ADR Raw Data'!$B$6:$BE$43,'ADR Raw Data'!L$1,FALSE)</f>
        <v>207.00227887790101</v>
      </c>
      <c r="AD19" s="52">
        <f>VLOOKUP($A19,'ADR Raw Data'!$B$6:$BE$43,'ADR Raw Data'!N$1,FALSE)</f>
        <v>268.967094375275</v>
      </c>
      <c r="AE19" s="52">
        <f>VLOOKUP($A19,'ADR Raw Data'!$B$6:$BE$43,'ADR Raw Data'!O$1,FALSE)</f>
        <v>285.918262416777</v>
      </c>
      <c r="AF19" s="53">
        <f>VLOOKUP($A19,'ADR Raw Data'!$B$6:$BE$43,'ADR Raw Data'!P$1,FALSE)</f>
        <v>277.69359431900898</v>
      </c>
      <c r="AG19" s="54">
        <f>VLOOKUP($A19,'ADR Raw Data'!$B$6:$BE$43,'ADR Raw Data'!R$1,FALSE)</f>
        <v>230.21793030264601</v>
      </c>
      <c r="AI19" s="47">
        <f>VLOOKUP($A19,'ADR Raw Data'!$B$6:$BE$43,'ADR Raw Data'!T$1,FALSE)</f>
        <v>6.2833705420499097E-2</v>
      </c>
      <c r="AJ19" s="48">
        <f>VLOOKUP($A19,'ADR Raw Data'!$B$6:$BE$43,'ADR Raw Data'!U$1,FALSE)</f>
        <v>0.412987858764569</v>
      </c>
      <c r="AK19" s="48">
        <f>VLOOKUP($A19,'ADR Raw Data'!$B$6:$BE$43,'ADR Raw Data'!V$1,FALSE)</f>
        <v>0.86014324692289001</v>
      </c>
      <c r="AL19" s="48">
        <f>VLOOKUP($A19,'ADR Raw Data'!$B$6:$BE$43,'ADR Raw Data'!W$1,FALSE)</f>
        <v>2.6517866480878398</v>
      </c>
      <c r="AM19" s="48">
        <f>VLOOKUP($A19,'ADR Raw Data'!$B$6:$BE$43,'ADR Raw Data'!X$1,FALSE)</f>
        <v>0.20641128508484399</v>
      </c>
      <c r="AN19" s="49">
        <f>VLOOKUP($A19,'ADR Raw Data'!$B$6:$BE$43,'ADR Raw Data'!Y$1,FALSE)</f>
        <v>0.87061490832010902</v>
      </c>
      <c r="AO19" s="48">
        <f>VLOOKUP($A19,'ADR Raw Data'!$B$6:$BE$43,'ADR Raw Data'!AA$1,FALSE)</f>
        <v>2.2988060254326999</v>
      </c>
      <c r="AP19" s="48">
        <f>VLOOKUP($A19,'ADR Raw Data'!$B$6:$BE$43,'ADR Raw Data'!AB$1,FALSE)</f>
        <v>2.6203688990396499</v>
      </c>
      <c r="AQ19" s="49">
        <f>VLOOKUP($A19,'ADR Raw Data'!$B$6:$BE$43,'ADR Raw Data'!AC$1,FALSE)</f>
        <v>2.5036445207826499</v>
      </c>
      <c r="AR19" s="50">
        <f>VLOOKUP($A19,'ADR Raw Data'!$B$6:$BE$43,'ADR Raw Data'!AE$1,FALSE)</f>
        <v>1.99614759379804</v>
      </c>
      <c r="AS19" s="40"/>
      <c r="AT19" s="51">
        <f>VLOOKUP($A19,'RevPAR Raw Data'!$B$6:$BE$43,'RevPAR Raw Data'!G$1,FALSE)</f>
        <v>141.22303988005899</v>
      </c>
      <c r="AU19" s="52">
        <f>VLOOKUP($A19,'RevPAR Raw Data'!$B$6:$BE$43,'RevPAR Raw Data'!H$1,FALSE)</f>
        <v>152.29901025802801</v>
      </c>
      <c r="AV19" s="52">
        <f>VLOOKUP($A19,'RevPAR Raw Data'!$B$6:$BE$43,'RevPAR Raw Data'!I$1,FALSE)</f>
        <v>160.76871262526601</v>
      </c>
      <c r="AW19" s="52">
        <f>VLOOKUP($A19,'RevPAR Raw Data'!$B$6:$BE$43,'RevPAR Raw Data'!J$1,FALSE)</f>
        <v>163.053504702911</v>
      </c>
      <c r="AX19" s="52">
        <f>VLOOKUP($A19,'RevPAR Raw Data'!$B$6:$BE$43,'RevPAR Raw Data'!K$1,FALSE)</f>
        <v>162.315858423419</v>
      </c>
      <c r="AY19" s="53">
        <f>VLOOKUP($A19,'RevPAR Raw Data'!$B$6:$BE$43,'RevPAR Raw Data'!L$1,FALSE)</f>
        <v>155.93202517793699</v>
      </c>
      <c r="AZ19" s="52">
        <f>VLOOKUP($A19,'RevPAR Raw Data'!$B$6:$BE$43,'RevPAR Raw Data'!N$1,FALSE)</f>
        <v>240.357637796891</v>
      </c>
      <c r="BA19" s="52">
        <f>VLOOKUP($A19,'RevPAR Raw Data'!$B$6:$BE$43,'RevPAR Raw Data'!O$1,FALSE)</f>
        <v>271.09554495383799</v>
      </c>
      <c r="BB19" s="53">
        <f>VLOOKUP($A19,'RevPAR Raw Data'!$B$6:$BE$43,'RevPAR Raw Data'!P$1,FALSE)</f>
        <v>255.72659137536399</v>
      </c>
      <c r="BC19" s="54">
        <f>VLOOKUP($A19,'RevPAR Raw Data'!$B$6:$BE$43,'RevPAR Raw Data'!R$1,FALSE)</f>
        <v>184.44475837720199</v>
      </c>
      <c r="BE19" s="47">
        <f>VLOOKUP($A19,'RevPAR Raw Data'!$B$6:$BE$43,'RevPAR Raw Data'!T$1,FALSE)</f>
        <v>-11.104633083806799</v>
      </c>
      <c r="BF19" s="48">
        <f>VLOOKUP($A19,'RevPAR Raw Data'!$B$6:$BE$43,'RevPAR Raw Data'!U$1,FALSE)</f>
        <v>-11.1507954762575</v>
      </c>
      <c r="BG19" s="48">
        <f>VLOOKUP($A19,'RevPAR Raw Data'!$B$6:$BE$43,'RevPAR Raw Data'!V$1,FALSE)</f>
        <v>-8.5235871707575104</v>
      </c>
      <c r="BH19" s="48">
        <f>VLOOKUP($A19,'RevPAR Raw Data'!$B$6:$BE$43,'RevPAR Raw Data'!W$1,FALSE)</f>
        <v>-3.5961222363909</v>
      </c>
      <c r="BI19" s="48">
        <f>VLOOKUP($A19,'RevPAR Raw Data'!$B$6:$BE$43,'RevPAR Raw Data'!X$1,FALSE)</f>
        <v>-5.4957248689852998</v>
      </c>
      <c r="BJ19" s="49">
        <f>VLOOKUP($A19,'RevPAR Raw Data'!$B$6:$BE$43,'RevPAR Raw Data'!Y$1,FALSE)</f>
        <v>-7.9413719615192502</v>
      </c>
      <c r="BK19" s="48">
        <f>VLOOKUP($A19,'RevPAR Raw Data'!$B$6:$BE$43,'RevPAR Raw Data'!AA$1,FALSE)</f>
        <v>-0.52192839491843601</v>
      </c>
      <c r="BL19" s="48">
        <f>VLOOKUP($A19,'RevPAR Raw Data'!$B$6:$BE$43,'RevPAR Raw Data'!AB$1,FALSE)</f>
        <v>2.14917811786718</v>
      </c>
      <c r="BM19" s="49">
        <f>VLOOKUP($A19,'RevPAR Raw Data'!$B$6:$BE$43,'RevPAR Raw Data'!AC$1,FALSE)</f>
        <v>0.87624728043466604</v>
      </c>
      <c r="BN19" s="50">
        <f>VLOOKUP($A19,'RevPAR Raw Data'!$B$6:$BE$43,'RevPAR Raw Data'!AE$1,FALSE)</f>
        <v>-4.6394035806586</v>
      </c>
    </row>
    <row r="20" spans="1:66" x14ac:dyDescent="0.45">
      <c r="A20" s="63" t="s">
        <v>29</v>
      </c>
      <c r="B20" s="47">
        <f>VLOOKUP($A20,'Occupancy Raw Data'!$B$8:$BE$45,'Occupancy Raw Data'!G$3,FALSE)</f>
        <v>55.837902902233502</v>
      </c>
      <c r="C20" s="48">
        <f>VLOOKUP($A20,'Occupancy Raw Data'!$B$8:$BE$45,'Occupancy Raw Data'!H$3,FALSE)</f>
        <v>61.923231242476902</v>
      </c>
      <c r="D20" s="48">
        <f>VLOOKUP($A20,'Occupancy Raw Data'!$B$8:$BE$45,'Occupancy Raw Data'!I$3,FALSE)</f>
        <v>62.872809950514899</v>
      </c>
      <c r="E20" s="48">
        <f>VLOOKUP($A20,'Occupancy Raw Data'!$B$8:$BE$45,'Occupancy Raw Data'!J$3,FALSE)</f>
        <v>65.989033034639505</v>
      </c>
      <c r="F20" s="48">
        <f>VLOOKUP($A20,'Occupancy Raw Data'!$B$8:$BE$45,'Occupancy Raw Data'!K$3,FALSE)</f>
        <v>64.838839106593497</v>
      </c>
      <c r="G20" s="49">
        <f>VLOOKUP($A20,'Occupancy Raw Data'!$B$8:$BE$45,'Occupancy Raw Data'!L$3,FALSE)</f>
        <v>62.292363247291597</v>
      </c>
      <c r="H20" s="48">
        <f>VLOOKUP($A20,'Occupancy Raw Data'!$B$8:$BE$45,'Occupancy Raw Data'!N$3,FALSE)</f>
        <v>77.945700147117805</v>
      </c>
      <c r="I20" s="48">
        <f>VLOOKUP($A20,'Occupancy Raw Data'!$B$8:$BE$45,'Occupancy Raw Data'!O$3,FALSE)</f>
        <v>85.849939815433899</v>
      </c>
      <c r="J20" s="49">
        <f>VLOOKUP($A20,'Occupancy Raw Data'!$B$8:$BE$45,'Occupancy Raw Data'!P$3,FALSE)</f>
        <v>81.897819981275902</v>
      </c>
      <c r="K20" s="50">
        <f>VLOOKUP($A20,'Occupancy Raw Data'!$B$8:$BE$45,'Occupancy Raw Data'!R$3,FALSE)</f>
        <v>67.893922314144305</v>
      </c>
      <c r="M20" s="47">
        <f>VLOOKUP($A20,'Occupancy Raw Data'!$B$8:$BE$45,'Occupancy Raw Data'!T$3,FALSE)</f>
        <v>-3.3788474890071698</v>
      </c>
      <c r="N20" s="48">
        <f>VLOOKUP($A20,'Occupancy Raw Data'!$B$8:$BE$45,'Occupancy Raw Data'!U$3,FALSE)</f>
        <v>-6.4752859917979702E-2</v>
      </c>
      <c r="O20" s="48">
        <f>VLOOKUP($A20,'Occupancy Raw Data'!$B$8:$BE$45,'Occupancy Raw Data'!V$3,FALSE)</f>
        <v>1.51155258043619</v>
      </c>
      <c r="P20" s="48">
        <f>VLOOKUP($A20,'Occupancy Raw Data'!$B$8:$BE$45,'Occupancy Raw Data'!W$3,FALSE)</f>
        <v>6.5658747300215898</v>
      </c>
      <c r="Q20" s="48">
        <f>VLOOKUP($A20,'Occupancy Raw Data'!$B$8:$BE$45,'Occupancy Raw Data'!X$3,FALSE)</f>
        <v>-2.76774969915764</v>
      </c>
      <c r="R20" s="49">
        <f>VLOOKUP($A20,'Occupancy Raw Data'!$B$8:$BE$45,'Occupancy Raw Data'!Y$3,FALSE)</f>
        <v>0.374983836903581</v>
      </c>
      <c r="S20" s="48">
        <f>VLOOKUP($A20,'Occupancy Raw Data'!$B$8:$BE$45,'Occupancy Raw Data'!AA$3,FALSE)</f>
        <v>-5.57355800388852</v>
      </c>
      <c r="T20" s="48">
        <f>VLOOKUP($A20,'Occupancy Raw Data'!$B$8:$BE$45,'Occupancy Raw Data'!AB$3,FALSE)</f>
        <v>-2.5652701882210001</v>
      </c>
      <c r="U20" s="49">
        <f>VLOOKUP($A20,'Occupancy Raw Data'!$B$8:$BE$45,'Occupancy Raw Data'!AC$3,FALSE)</f>
        <v>-4.0203761755485798</v>
      </c>
      <c r="V20" s="50">
        <f>VLOOKUP($A20,'Occupancy Raw Data'!$B$8:$BE$45,'Occupancy Raw Data'!AE$3,FALSE)</f>
        <v>-1.18461666805706</v>
      </c>
      <c r="X20" s="51">
        <f>VLOOKUP($A20,'ADR Raw Data'!$B$6:$BE$43,'ADR Raw Data'!G$1,FALSE)</f>
        <v>138.11664910179601</v>
      </c>
      <c r="Y20" s="52">
        <f>VLOOKUP($A20,'ADR Raw Data'!$B$6:$BE$43,'ADR Raw Data'!H$1,FALSE)</f>
        <v>140.68196976241899</v>
      </c>
      <c r="Z20" s="52">
        <f>VLOOKUP($A20,'ADR Raw Data'!$B$6:$BE$43,'ADR Raw Data'!I$1,FALSE)</f>
        <v>135.58655605190299</v>
      </c>
      <c r="AA20" s="52">
        <f>VLOOKUP($A20,'ADR Raw Data'!$B$6:$BE$43,'ADR Raw Data'!J$1,FALSE)</f>
        <v>139.893352249695</v>
      </c>
      <c r="AB20" s="52">
        <f>VLOOKUP($A20,'ADR Raw Data'!$B$6:$BE$43,'ADR Raw Data'!K$1,FALSE)</f>
        <v>141.94999587458699</v>
      </c>
      <c r="AC20" s="53">
        <f>VLOOKUP($A20,'ADR Raw Data'!$B$6:$BE$43,'ADR Raw Data'!L$1,FALSE)</f>
        <v>139.290377447612</v>
      </c>
      <c r="AD20" s="52">
        <f>VLOOKUP($A20,'ADR Raw Data'!$B$6:$BE$43,'ADR Raw Data'!N$1,FALSE)</f>
        <v>183.60324296499601</v>
      </c>
      <c r="AE20" s="52">
        <f>VLOOKUP($A20,'ADR Raw Data'!$B$6:$BE$43,'ADR Raw Data'!O$1,FALSE)</f>
        <v>191.93527652282199</v>
      </c>
      <c r="AF20" s="53">
        <f>VLOOKUP($A20,'ADR Raw Data'!$B$6:$BE$43,'ADR Raw Data'!P$1,FALSE)</f>
        <v>187.970298032171</v>
      </c>
      <c r="AG20" s="54">
        <f>VLOOKUP($A20,'ADR Raw Data'!$B$6:$BE$43,'ADR Raw Data'!R$1,FALSE)</f>
        <v>156.06772337132401</v>
      </c>
      <c r="AI20" s="47">
        <f>VLOOKUP($A20,'ADR Raw Data'!$B$6:$BE$43,'ADR Raw Data'!T$1,FALSE)</f>
        <v>-4.0072739383274101</v>
      </c>
      <c r="AJ20" s="48">
        <f>VLOOKUP($A20,'ADR Raw Data'!$B$6:$BE$43,'ADR Raw Data'!U$1,FALSE)</f>
        <v>-5.3169035080740699</v>
      </c>
      <c r="AK20" s="48">
        <f>VLOOKUP($A20,'ADR Raw Data'!$B$6:$BE$43,'ADR Raw Data'!V$1,FALSE)</f>
        <v>-6.4817355635651497</v>
      </c>
      <c r="AL20" s="48">
        <f>VLOOKUP($A20,'ADR Raw Data'!$B$6:$BE$43,'ADR Raw Data'!W$1,FALSE)</f>
        <v>-2.99880559293414</v>
      </c>
      <c r="AM20" s="48">
        <f>VLOOKUP($A20,'ADR Raw Data'!$B$6:$BE$43,'ADR Raw Data'!X$1,FALSE)</f>
        <v>-1.7589368053743</v>
      </c>
      <c r="AN20" s="49">
        <f>VLOOKUP($A20,'ADR Raw Data'!$B$6:$BE$43,'ADR Raw Data'!Y$1,FALSE)</f>
        <v>-4.0955148931594003</v>
      </c>
      <c r="AO20" s="48">
        <f>VLOOKUP($A20,'ADR Raw Data'!$B$6:$BE$43,'ADR Raw Data'!AA$1,FALSE)</f>
        <v>-4.3987984459479996</v>
      </c>
      <c r="AP20" s="48">
        <f>VLOOKUP($A20,'ADR Raw Data'!$B$6:$BE$43,'ADR Raw Data'!AB$1,FALSE)</f>
        <v>-5.5940458676469902</v>
      </c>
      <c r="AQ20" s="49">
        <f>VLOOKUP($A20,'ADR Raw Data'!$B$6:$BE$43,'ADR Raw Data'!AC$1,FALSE)</f>
        <v>-4.9999270858207296</v>
      </c>
      <c r="AR20" s="50">
        <f>VLOOKUP($A20,'ADR Raw Data'!$B$6:$BE$43,'ADR Raw Data'!AE$1,FALSE)</f>
        <v>-4.7853144785261303</v>
      </c>
      <c r="AS20" s="40"/>
      <c r="AT20" s="51">
        <f>VLOOKUP($A20,'RevPAR Raw Data'!$B$6:$BE$43,'RevPAR Raw Data'!G$1,FALSE)</f>
        <v>77.121440417279601</v>
      </c>
      <c r="AU20" s="52">
        <f>VLOOKUP($A20,'RevPAR Raw Data'!$B$6:$BE$43,'RevPAR Raw Data'!H$1,FALSE)</f>
        <v>87.114821452454095</v>
      </c>
      <c r="AV20" s="52">
        <f>VLOOKUP($A20,'RevPAR Raw Data'!$B$6:$BE$43,'RevPAR Raw Data'!I$1,FALSE)</f>
        <v>85.247077704961796</v>
      </c>
      <c r="AW20" s="52">
        <f>VLOOKUP($A20,'RevPAR Raw Data'!$B$6:$BE$43,'RevPAR Raw Data'!J$1,FALSE)</f>
        <v>92.314270429316494</v>
      </c>
      <c r="AX20" s="52">
        <f>VLOOKUP($A20,'RevPAR Raw Data'!$B$6:$BE$43,'RevPAR Raw Data'!K$1,FALSE)</f>
        <v>92.038729436939903</v>
      </c>
      <c r="AY20" s="53">
        <f>VLOOKUP($A20,'RevPAR Raw Data'!$B$6:$BE$43,'RevPAR Raw Data'!L$1,FALSE)</f>
        <v>86.767267888190403</v>
      </c>
      <c r="AZ20" s="52">
        <f>VLOOKUP($A20,'RevPAR Raw Data'!$B$6:$BE$43,'RevPAR Raw Data'!N$1,FALSE)</f>
        <v>143.11083322188</v>
      </c>
      <c r="BA20" s="52">
        <f>VLOOKUP($A20,'RevPAR Raw Data'!$B$6:$BE$43,'RevPAR Raw Data'!O$1,FALSE)</f>
        <v>164.77631937942999</v>
      </c>
      <c r="BB20" s="53">
        <f>VLOOKUP($A20,'RevPAR Raw Data'!$B$6:$BE$43,'RevPAR Raw Data'!P$1,FALSE)</f>
        <v>153.943576300655</v>
      </c>
      <c r="BC20" s="54">
        <f>VLOOKUP($A20,'RevPAR Raw Data'!$B$6:$BE$43,'RevPAR Raw Data'!R$1,FALSE)</f>
        <v>105.96049886318001</v>
      </c>
      <c r="BE20" s="47">
        <f>VLOOKUP($A20,'RevPAR Raw Data'!$B$6:$BE$43,'RevPAR Raw Data'!T$1,FALSE)</f>
        <v>-7.2507217524917698</v>
      </c>
      <c r="BF20" s="48">
        <f>VLOOKUP($A20,'RevPAR Raw Data'!$B$6:$BE$43,'RevPAR Raw Data'!U$1,FALSE)</f>
        <v>-5.3782135209114896</v>
      </c>
      <c r="BG20" s="48">
        <f>VLOOKUP($A20,'RevPAR Raw Data'!$B$6:$BE$43,'RevPAR Raw Data'!V$1,FALSE)</f>
        <v>-5.0681578242970797</v>
      </c>
      <c r="BH20" s="48">
        <f>VLOOKUP($A20,'RevPAR Raw Data'!$B$6:$BE$43,'RevPAR Raw Data'!W$1,FALSE)</f>
        <v>3.3701713184585098</v>
      </c>
      <c r="BI20" s="48">
        <f>VLOOKUP($A20,'RevPAR Raw Data'!$B$6:$BE$43,'RevPAR Raw Data'!X$1,FALSE)</f>
        <v>-4.4780035363928201</v>
      </c>
      <c r="BJ20" s="49">
        <f>VLOOKUP($A20,'RevPAR Raw Data'!$B$6:$BE$43,'RevPAR Raw Data'!Y$1,FALSE)</f>
        <v>-3.7358885751431399</v>
      </c>
      <c r="BK20" s="48">
        <f>VLOOKUP($A20,'RevPAR Raw Data'!$B$6:$BE$43,'RevPAR Raw Data'!AA$1,FALSE)</f>
        <v>-9.7271868669774708</v>
      </c>
      <c r="BL20" s="48">
        <f>VLOOKUP($A20,'RevPAR Raw Data'!$B$6:$BE$43,'RevPAR Raw Data'!AB$1,FALSE)</f>
        <v>-8.0158136649098406</v>
      </c>
      <c r="BM20" s="49">
        <f>VLOOKUP($A20,'RevPAR Raw Data'!$B$6:$BE$43,'RevPAR Raw Data'!AC$1,FALSE)</f>
        <v>-8.8192873840161798</v>
      </c>
      <c r="BN20" s="50">
        <f>VLOOKUP($A20,'RevPAR Raw Data'!$B$6:$BE$43,'RevPAR Raw Data'!AE$1,FALSE)</f>
        <v>-5.9132435136516204</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48.503104586478301</v>
      </c>
      <c r="C22" s="48">
        <f>VLOOKUP($A22,'Occupancy Raw Data'!$B$8:$BE$45,'Occupancy Raw Data'!H$3,FALSE)</f>
        <v>59.949680308381197</v>
      </c>
      <c r="D22" s="48">
        <f>VLOOKUP($A22,'Occupancy Raw Data'!$B$8:$BE$45,'Occupancy Raw Data'!I$3,FALSE)</f>
        <v>63.619786256722698</v>
      </c>
      <c r="E22" s="48">
        <f>VLOOKUP($A22,'Occupancy Raw Data'!$B$8:$BE$45,'Occupancy Raw Data'!J$3,FALSE)</f>
        <v>63.499757634512797</v>
      </c>
      <c r="F22" s="48">
        <f>VLOOKUP($A22,'Occupancy Raw Data'!$B$8:$BE$45,'Occupancy Raw Data'!K$3,FALSE)</f>
        <v>62.2786972278004</v>
      </c>
      <c r="G22" s="49">
        <f>VLOOKUP($A22,'Occupancy Raw Data'!$B$8:$BE$45,'Occupancy Raw Data'!L$3,FALSE)</f>
        <v>59.5702052027791</v>
      </c>
      <c r="H22" s="48">
        <f>VLOOKUP($A22,'Occupancy Raw Data'!$B$8:$BE$45,'Occupancy Raw Data'!N$3,FALSE)</f>
        <v>69.302679869815094</v>
      </c>
      <c r="I22" s="48">
        <f>VLOOKUP($A22,'Occupancy Raw Data'!$B$8:$BE$45,'Occupancy Raw Data'!O$3,FALSE)</f>
        <v>72.275696512245204</v>
      </c>
      <c r="J22" s="49">
        <f>VLOOKUP($A22,'Occupancy Raw Data'!$B$8:$BE$45,'Occupancy Raw Data'!P$3,FALSE)</f>
        <v>70.789188191030107</v>
      </c>
      <c r="K22" s="50">
        <f>VLOOKUP($A22,'Occupancy Raw Data'!$B$8:$BE$45,'Occupancy Raw Data'!R$3,FALSE)</f>
        <v>62.775628913707898</v>
      </c>
      <c r="M22" s="47">
        <f>VLOOKUP($A22,'Occupancy Raw Data'!$B$8:$BE$45,'Occupancy Raw Data'!T$3,FALSE)</f>
        <v>-6.0926815957933603E-2</v>
      </c>
      <c r="N22" s="48">
        <f>VLOOKUP($A22,'Occupancy Raw Data'!$B$8:$BE$45,'Occupancy Raw Data'!U$3,FALSE)</f>
        <v>2.46780540406438</v>
      </c>
      <c r="O22" s="48">
        <f>VLOOKUP($A22,'Occupancy Raw Data'!$B$8:$BE$45,'Occupancy Raw Data'!V$3,FALSE)</f>
        <v>1.94053132575288</v>
      </c>
      <c r="P22" s="48">
        <f>VLOOKUP($A22,'Occupancy Raw Data'!$B$8:$BE$45,'Occupancy Raw Data'!W$3,FALSE)</f>
        <v>-0.800826243910984</v>
      </c>
      <c r="Q22" s="48">
        <f>VLOOKUP($A22,'Occupancy Raw Data'!$B$8:$BE$45,'Occupancy Raw Data'!X$3,FALSE)</f>
        <v>-0.31907311079616102</v>
      </c>
      <c r="R22" s="49">
        <f>VLOOKUP($A22,'Occupancy Raw Data'!$B$8:$BE$45,'Occupancy Raw Data'!Y$3,FALSE)</f>
        <v>0.64652925569881203</v>
      </c>
      <c r="S22" s="48">
        <f>VLOOKUP($A22,'Occupancy Raw Data'!$B$8:$BE$45,'Occupancy Raw Data'!AA$3,FALSE)</f>
        <v>-3.9290545824165899</v>
      </c>
      <c r="T22" s="48">
        <f>VLOOKUP($A22,'Occupancy Raw Data'!$B$8:$BE$45,'Occupancy Raw Data'!AB$3,FALSE)</f>
        <v>-3.2936811028438999</v>
      </c>
      <c r="U22" s="49">
        <f>VLOOKUP($A22,'Occupancy Raw Data'!$B$8:$BE$45,'Occupancy Raw Data'!AC$3,FALSE)</f>
        <v>-3.6057433837740298</v>
      </c>
      <c r="V22" s="50">
        <f>VLOOKUP($A22,'Occupancy Raw Data'!$B$8:$BE$45,'Occupancy Raw Data'!AE$3,FALSE)</f>
        <v>-0.76388763711345498</v>
      </c>
      <c r="X22" s="51">
        <f>VLOOKUP($A22,'ADR Raw Data'!$B$6:$BE$43,'ADR Raw Data'!G$1,FALSE)</f>
        <v>107.05126731071201</v>
      </c>
      <c r="Y22" s="52">
        <f>VLOOKUP($A22,'ADR Raw Data'!$B$6:$BE$43,'ADR Raw Data'!H$1,FALSE)</f>
        <v>111.63245071615501</v>
      </c>
      <c r="Z22" s="52">
        <f>VLOOKUP($A22,'ADR Raw Data'!$B$6:$BE$43,'ADR Raw Data'!I$1,FALSE)</f>
        <v>114.163760612437</v>
      </c>
      <c r="AA22" s="52">
        <f>VLOOKUP($A22,'ADR Raw Data'!$B$6:$BE$43,'ADR Raw Data'!J$1,FALSE)</f>
        <v>114.02502362777101</v>
      </c>
      <c r="AB22" s="52">
        <f>VLOOKUP($A22,'ADR Raw Data'!$B$6:$BE$43,'ADR Raw Data'!K$1,FALSE)</f>
        <v>114.566458248397</v>
      </c>
      <c r="AC22" s="53">
        <f>VLOOKUP($A22,'ADR Raw Data'!$B$6:$BE$43,'ADR Raw Data'!L$1,FALSE)</f>
        <v>112.550673987507</v>
      </c>
      <c r="AD22" s="52">
        <f>VLOOKUP($A22,'ADR Raw Data'!$B$6:$BE$43,'ADR Raw Data'!N$1,FALSE)</f>
        <v>136.872811750599</v>
      </c>
      <c r="AE22" s="52">
        <f>VLOOKUP($A22,'ADR Raw Data'!$B$6:$BE$43,'ADR Raw Data'!O$1,FALSE)</f>
        <v>140.60740802248301</v>
      </c>
      <c r="AF22" s="53">
        <f>VLOOKUP($A22,'ADR Raw Data'!$B$6:$BE$43,'ADR Raw Data'!P$1,FALSE)</f>
        <v>138.77932144254501</v>
      </c>
      <c r="AG22" s="54">
        <f>VLOOKUP($A22,'ADR Raw Data'!$B$6:$BE$43,'ADR Raw Data'!R$1,FALSE)</f>
        <v>121.001199375965</v>
      </c>
      <c r="AI22" s="47">
        <f>VLOOKUP($A22,'ADR Raw Data'!$B$6:$BE$43,'ADR Raw Data'!T$1,FALSE)</f>
        <v>-0.84684711681304004</v>
      </c>
      <c r="AJ22" s="48">
        <f>VLOOKUP($A22,'ADR Raw Data'!$B$6:$BE$43,'ADR Raw Data'!U$1,FALSE)</f>
        <v>2.8098621302390301</v>
      </c>
      <c r="AK22" s="48">
        <f>VLOOKUP($A22,'ADR Raw Data'!$B$6:$BE$43,'ADR Raw Data'!V$1,FALSE)</f>
        <v>3.8360544367081002</v>
      </c>
      <c r="AL22" s="48">
        <f>VLOOKUP($A22,'ADR Raw Data'!$B$6:$BE$43,'ADR Raw Data'!W$1,FALSE)</f>
        <v>4.0619146958812298</v>
      </c>
      <c r="AM22" s="48">
        <f>VLOOKUP($A22,'ADR Raw Data'!$B$6:$BE$43,'ADR Raw Data'!X$1,FALSE)</f>
        <v>3.4684209173173102</v>
      </c>
      <c r="AN22" s="49">
        <f>VLOOKUP($A22,'ADR Raw Data'!$B$6:$BE$43,'ADR Raw Data'!Y$1,FALSE)</f>
        <v>2.8463550735597201</v>
      </c>
      <c r="AO22" s="48">
        <f>VLOOKUP($A22,'ADR Raw Data'!$B$6:$BE$43,'ADR Raw Data'!AA$1,FALSE)</f>
        <v>0.60773733897084004</v>
      </c>
      <c r="AP22" s="48">
        <f>VLOOKUP($A22,'ADR Raw Data'!$B$6:$BE$43,'ADR Raw Data'!AB$1,FALSE)</f>
        <v>1.2493752871628501</v>
      </c>
      <c r="AQ22" s="49">
        <f>VLOOKUP($A22,'ADR Raw Data'!$B$6:$BE$43,'ADR Raw Data'!AC$1,FALSE)</f>
        <v>0.94200763526068898</v>
      </c>
      <c r="AR22" s="50">
        <f>VLOOKUP($A22,'ADR Raw Data'!$B$6:$BE$43,'ADR Raw Data'!AE$1,FALSE)</f>
        <v>1.9051765401451499</v>
      </c>
      <c r="AS22" s="40"/>
      <c r="AT22" s="51">
        <f>VLOOKUP($A22,'RevPAR Raw Data'!$B$6:$BE$43,'RevPAR Raw Data'!G$1,FALSE)</f>
        <v>51.9231881448653</v>
      </c>
      <c r="AU22" s="52">
        <f>VLOOKUP($A22,'RevPAR Raw Data'!$B$6:$BE$43,'RevPAR Raw Data'!H$1,FALSE)</f>
        <v>66.923297324746599</v>
      </c>
      <c r="AV22" s="52">
        <f>VLOOKUP($A22,'RevPAR Raw Data'!$B$6:$BE$43,'RevPAR Raw Data'!I$1,FALSE)</f>
        <v>72.630740484269296</v>
      </c>
      <c r="AW22" s="52">
        <f>VLOOKUP($A22,'RevPAR Raw Data'!$B$6:$BE$43,'RevPAR Raw Data'!J$1,FALSE)</f>
        <v>72.405613646331005</v>
      </c>
      <c r="AX22" s="52">
        <f>VLOOKUP($A22,'RevPAR Raw Data'!$B$6:$BE$43,'RevPAR Raw Data'!K$1,FALSE)</f>
        <v>71.350497657133602</v>
      </c>
      <c r="AY22" s="53">
        <f>VLOOKUP($A22,'RevPAR Raw Data'!$B$6:$BE$43,'RevPAR Raw Data'!L$1,FALSE)</f>
        <v>67.046667451469105</v>
      </c>
      <c r="AZ22" s="52">
        <f>VLOOKUP($A22,'RevPAR Raw Data'!$B$6:$BE$43,'RevPAR Raw Data'!N$1,FALSE)</f>
        <v>94.856526556332597</v>
      </c>
      <c r="BA22" s="52">
        <f>VLOOKUP($A22,'RevPAR Raw Data'!$B$6:$BE$43,'RevPAR Raw Data'!O$1,FALSE)</f>
        <v>101.624983496064</v>
      </c>
      <c r="BB22" s="53">
        <f>VLOOKUP($A22,'RevPAR Raw Data'!$B$6:$BE$43,'RevPAR Raw Data'!P$1,FALSE)</f>
        <v>98.240755026198499</v>
      </c>
      <c r="BC22" s="54">
        <f>VLOOKUP($A22,'RevPAR Raw Data'!$B$6:$BE$43,'RevPAR Raw Data'!R$1,FALSE)</f>
        <v>75.959263901391793</v>
      </c>
      <c r="BE22" s="47">
        <f>VLOOKUP($A22,'RevPAR Raw Data'!$B$6:$BE$43,'RevPAR Raw Data'!T$1,FALSE)</f>
        <v>-0.907257975786667</v>
      </c>
      <c r="BF22" s="48">
        <f>VLOOKUP($A22,'RevPAR Raw Data'!$B$6:$BE$43,'RevPAR Raw Data'!U$1,FALSE)</f>
        <v>5.3470094638002097</v>
      </c>
      <c r="BG22" s="48">
        <f>VLOOKUP($A22,'RevPAR Raw Data'!$B$6:$BE$43,'RevPAR Raw Data'!V$1,FALSE)</f>
        <v>5.8510256004782502</v>
      </c>
      <c r="BH22" s="48">
        <f>VLOOKUP($A22,'RevPAR Raw Data'!$B$6:$BE$43,'RevPAR Raw Data'!W$1,FALSE)</f>
        <v>3.2285595730803598</v>
      </c>
      <c r="BI22" s="48">
        <f>VLOOKUP($A22,'RevPAR Raw Data'!$B$6:$BE$43,'RevPAR Raw Data'!X$1,FALSE)</f>
        <v>3.1382810080047601</v>
      </c>
      <c r="BJ22" s="49">
        <f>VLOOKUP($A22,'RevPAR Raw Data'!$B$6:$BE$43,'RevPAR Raw Data'!Y$1,FALSE)</f>
        <v>3.5112868475301702</v>
      </c>
      <c r="BK22" s="48">
        <f>VLOOKUP($A22,'RevPAR Raw Data'!$B$6:$BE$43,'RevPAR Raw Data'!AA$1,FALSE)</f>
        <v>-3.34519557521164</v>
      </c>
      <c r="BL22" s="48">
        <f>VLOOKUP($A22,'RevPAR Raw Data'!$B$6:$BE$43,'RevPAR Raw Data'!AB$1,FALSE)</f>
        <v>-2.08545625341793</v>
      </c>
      <c r="BM22" s="49">
        <f>VLOOKUP($A22,'RevPAR Raw Data'!$B$6:$BE$43,'RevPAR Raw Data'!AC$1,FALSE)</f>
        <v>-2.6977021264963899</v>
      </c>
      <c r="BN22" s="50">
        <f>VLOOKUP($A22,'RevPAR Raw Data'!$B$6:$BE$43,'RevPAR Raw Data'!AE$1,FALSE)</f>
        <v>1.12673549497633</v>
      </c>
    </row>
    <row r="23" spans="1:66" x14ac:dyDescent="0.45">
      <c r="A23" s="63" t="s">
        <v>70</v>
      </c>
      <c r="B23" s="47">
        <f>VLOOKUP($A23,'Occupancy Raw Data'!$B$8:$BE$45,'Occupancy Raw Data'!G$3,FALSE)</f>
        <v>49.702456640048801</v>
      </c>
      <c r="C23" s="48">
        <f>VLOOKUP($A23,'Occupancy Raw Data'!$B$8:$BE$45,'Occupancy Raw Data'!H$3,FALSE)</f>
        <v>59.442551243578599</v>
      </c>
      <c r="D23" s="48">
        <f>VLOOKUP($A23,'Occupancy Raw Data'!$B$8:$BE$45,'Occupancy Raw Data'!I$3,FALSE)</f>
        <v>63.170744112710402</v>
      </c>
      <c r="E23" s="48">
        <f>VLOOKUP($A23,'Occupancy Raw Data'!$B$8:$BE$45,'Occupancy Raw Data'!J$3,FALSE)</f>
        <v>62.412898631809099</v>
      </c>
      <c r="F23" s="48">
        <f>VLOOKUP($A23,'Occupancy Raw Data'!$B$8:$BE$45,'Occupancy Raw Data'!K$3,FALSE)</f>
        <v>62.331519251309601</v>
      </c>
      <c r="G23" s="49">
        <f>VLOOKUP($A23,'Occupancy Raw Data'!$B$8:$BE$45,'Occupancy Raw Data'!L$3,FALSE)</f>
        <v>59.412033975891298</v>
      </c>
      <c r="H23" s="48">
        <f>VLOOKUP($A23,'Occupancy Raw Data'!$B$8:$BE$45,'Occupancy Raw Data'!N$3,FALSE)</f>
        <v>73.114287167488897</v>
      </c>
      <c r="I23" s="48">
        <f>VLOOKUP($A23,'Occupancy Raw Data'!$B$8:$BE$45,'Occupancy Raw Data'!O$3,FALSE)</f>
        <v>75.275926962005997</v>
      </c>
      <c r="J23" s="49">
        <f>VLOOKUP($A23,'Occupancy Raw Data'!$B$8:$BE$45,'Occupancy Raw Data'!P$3,FALSE)</f>
        <v>74.195107064747404</v>
      </c>
      <c r="K23" s="50">
        <f>VLOOKUP($A23,'Occupancy Raw Data'!$B$8:$BE$45,'Occupancy Raw Data'!R$3,FALSE)</f>
        <v>63.635769144135899</v>
      </c>
      <c r="M23" s="47">
        <f>VLOOKUP($A23,'Occupancy Raw Data'!$B$8:$BE$45,'Occupancy Raw Data'!T$3,FALSE)</f>
        <v>2.65112773931792</v>
      </c>
      <c r="N23" s="48">
        <f>VLOOKUP($A23,'Occupancy Raw Data'!$B$8:$BE$45,'Occupancy Raw Data'!U$3,FALSE)</f>
        <v>2.27767885754221</v>
      </c>
      <c r="O23" s="48">
        <f>VLOOKUP($A23,'Occupancy Raw Data'!$B$8:$BE$45,'Occupancy Raw Data'!V$3,FALSE)</f>
        <v>2.1457938893716602</v>
      </c>
      <c r="P23" s="48">
        <f>VLOOKUP($A23,'Occupancy Raw Data'!$B$8:$BE$45,'Occupancy Raw Data'!W$3,FALSE)</f>
        <v>-0.85087224838109199</v>
      </c>
      <c r="Q23" s="48">
        <f>VLOOKUP($A23,'Occupancy Raw Data'!$B$8:$BE$45,'Occupancy Raw Data'!X$3,FALSE)</f>
        <v>-0.82845203460385497</v>
      </c>
      <c r="R23" s="49">
        <f>VLOOKUP($A23,'Occupancy Raw Data'!$B$8:$BE$45,'Occupancy Raw Data'!Y$3,FALSE)</f>
        <v>0.978350194002229</v>
      </c>
      <c r="S23" s="48">
        <f>VLOOKUP($A23,'Occupancy Raw Data'!$B$8:$BE$45,'Occupancy Raw Data'!AA$3,FALSE)</f>
        <v>-0.88003336386865505</v>
      </c>
      <c r="T23" s="48">
        <f>VLOOKUP($A23,'Occupancy Raw Data'!$B$8:$BE$45,'Occupancy Raw Data'!AB$3,FALSE)</f>
        <v>-1.16358758417615</v>
      </c>
      <c r="U23" s="49">
        <f>VLOOKUP($A23,'Occupancy Raw Data'!$B$8:$BE$45,'Occupancy Raw Data'!AC$3,FALSE)</f>
        <v>-1.0240788142461701</v>
      </c>
      <c r="V23" s="50">
        <f>VLOOKUP($A23,'Occupancy Raw Data'!$B$8:$BE$45,'Occupancy Raw Data'!AE$3,FALSE)</f>
        <v>0.30235342134161602</v>
      </c>
      <c r="X23" s="51">
        <f>VLOOKUP($A23,'ADR Raw Data'!$B$6:$BE$43,'ADR Raw Data'!G$1,FALSE)</f>
        <v>112.22507470323301</v>
      </c>
      <c r="Y23" s="52">
        <f>VLOOKUP($A23,'ADR Raw Data'!$B$6:$BE$43,'ADR Raw Data'!H$1,FALSE)</f>
        <v>116.745447933601</v>
      </c>
      <c r="Z23" s="52">
        <f>VLOOKUP($A23,'ADR Raw Data'!$B$6:$BE$43,'ADR Raw Data'!I$1,FALSE)</f>
        <v>119.29806763285001</v>
      </c>
      <c r="AA23" s="52">
        <f>VLOOKUP($A23,'ADR Raw Data'!$B$6:$BE$43,'ADR Raw Data'!J$1,FALSE)</f>
        <v>120.57547469643799</v>
      </c>
      <c r="AB23" s="52">
        <f>VLOOKUP($A23,'ADR Raw Data'!$B$6:$BE$43,'ADR Raw Data'!K$1,FALSE)</f>
        <v>121.29900122399</v>
      </c>
      <c r="AC23" s="53">
        <f>VLOOKUP($A23,'ADR Raw Data'!$B$6:$BE$43,'ADR Raw Data'!L$1,FALSE)</f>
        <v>118.29210495676701</v>
      </c>
      <c r="AD23" s="52">
        <f>VLOOKUP($A23,'ADR Raw Data'!$B$6:$BE$43,'ADR Raw Data'!N$1,FALSE)</f>
        <v>142.89477773913001</v>
      </c>
      <c r="AE23" s="52">
        <f>VLOOKUP($A23,'ADR Raw Data'!$B$6:$BE$43,'ADR Raw Data'!O$1,FALSE)</f>
        <v>146.531787162162</v>
      </c>
      <c r="AF23" s="53">
        <f>VLOOKUP($A23,'ADR Raw Data'!$B$6:$BE$43,'ADR Raw Data'!P$1,FALSE)</f>
        <v>144.739773093401</v>
      </c>
      <c r="AG23" s="54">
        <f>VLOOKUP($A23,'ADR Raw Data'!$B$6:$BE$43,'ADR Raw Data'!R$1,FALSE)</f>
        <v>127.102457981274</v>
      </c>
      <c r="AI23" s="47">
        <f>VLOOKUP($A23,'ADR Raw Data'!$B$6:$BE$43,'ADR Raw Data'!T$1,FALSE)</f>
        <v>-2.22336637176703</v>
      </c>
      <c r="AJ23" s="48">
        <f>VLOOKUP($A23,'ADR Raw Data'!$B$6:$BE$43,'ADR Raw Data'!U$1,FALSE)</f>
        <v>0.49208445070281398</v>
      </c>
      <c r="AK23" s="48">
        <f>VLOOKUP($A23,'ADR Raw Data'!$B$6:$BE$43,'ADR Raw Data'!V$1,FALSE)</f>
        <v>3.09294263903932</v>
      </c>
      <c r="AL23" s="48">
        <f>VLOOKUP($A23,'ADR Raw Data'!$B$6:$BE$43,'ADR Raw Data'!W$1,FALSE)</f>
        <v>6.0813999109204397</v>
      </c>
      <c r="AM23" s="48">
        <f>VLOOKUP($A23,'ADR Raw Data'!$B$6:$BE$43,'ADR Raw Data'!X$1,FALSE)</f>
        <v>3.9644275901203598</v>
      </c>
      <c r="AN23" s="49">
        <f>VLOOKUP($A23,'ADR Raw Data'!$B$6:$BE$43,'ADR Raw Data'!Y$1,FALSE)</f>
        <v>2.4903218272271102</v>
      </c>
      <c r="AO23" s="48">
        <f>VLOOKUP($A23,'ADR Raw Data'!$B$6:$BE$43,'ADR Raw Data'!AA$1,FALSE)</f>
        <v>-0.48382989507454999</v>
      </c>
      <c r="AP23" s="48">
        <f>VLOOKUP($A23,'ADR Raw Data'!$B$6:$BE$43,'ADR Raw Data'!AB$1,FALSE)</f>
        <v>2.3093121869487798</v>
      </c>
      <c r="AQ23" s="49">
        <f>VLOOKUP($A23,'ADR Raw Data'!$B$6:$BE$43,'ADR Raw Data'!AC$1,FALSE)</f>
        <v>0.93149143902807696</v>
      </c>
      <c r="AR23" s="50">
        <f>VLOOKUP($A23,'ADR Raw Data'!$B$6:$BE$43,'ADR Raw Data'!AE$1,FALSE)</f>
        <v>1.7913897271549399</v>
      </c>
      <c r="AS23" s="40"/>
      <c r="AT23" s="51">
        <f>VLOOKUP($A23,'RevPAR Raw Data'!$B$6:$BE$43,'RevPAR Raw Data'!G$1,FALSE)</f>
        <v>55.778619093637097</v>
      </c>
      <c r="AU23" s="52">
        <f>VLOOKUP($A23,'RevPAR Raw Data'!$B$6:$BE$43,'RevPAR Raw Data'!H$1,FALSE)</f>
        <v>69.396472712476395</v>
      </c>
      <c r="AV23" s="52">
        <f>VLOOKUP($A23,'RevPAR Raw Data'!$B$6:$BE$43,'RevPAR Raw Data'!I$1,FALSE)</f>
        <v>75.361477035755996</v>
      </c>
      <c r="AW23" s="52">
        <f>VLOOKUP($A23,'RevPAR Raw Data'!$B$6:$BE$43,'RevPAR Raw Data'!J$1,FALSE)</f>
        <v>75.254648797111003</v>
      </c>
      <c r="AX23" s="52">
        <f>VLOOKUP($A23,'RevPAR Raw Data'!$B$6:$BE$43,'RevPAR Raw Data'!K$1,FALSE)</f>
        <v>75.607510299577797</v>
      </c>
      <c r="AY23" s="53">
        <f>VLOOKUP($A23,'RevPAR Raw Data'!$B$6:$BE$43,'RevPAR Raw Data'!L$1,FALSE)</f>
        <v>70.279745587711702</v>
      </c>
      <c r="AZ23" s="52">
        <f>VLOOKUP($A23,'RevPAR Raw Data'!$B$6:$BE$43,'RevPAR Raw Data'!N$1,FALSE)</f>
        <v>104.476498143532</v>
      </c>
      <c r="BA23" s="52">
        <f>VLOOKUP($A23,'RevPAR Raw Data'!$B$6:$BE$43,'RevPAR Raw Data'!O$1,FALSE)</f>
        <v>110.303161080311</v>
      </c>
      <c r="BB23" s="53">
        <f>VLOOKUP($A23,'RevPAR Raw Data'!$B$6:$BE$43,'RevPAR Raw Data'!P$1,FALSE)</f>
        <v>107.389829611922</v>
      </c>
      <c r="BC23" s="54">
        <f>VLOOKUP($A23,'RevPAR Raw Data'!$B$6:$BE$43,'RevPAR Raw Data'!R$1,FALSE)</f>
        <v>80.882626737486106</v>
      </c>
      <c r="BE23" s="47">
        <f>VLOOKUP($A23,'RevPAR Raw Data'!$B$6:$BE$43,'RevPAR Raw Data'!T$1,FALSE)</f>
        <v>0.36881708492230297</v>
      </c>
      <c r="BF23" s="48">
        <f>VLOOKUP($A23,'RevPAR Raw Data'!$B$6:$BE$43,'RevPAR Raw Data'!U$1,FALSE)</f>
        <v>2.7809714117399298</v>
      </c>
      <c r="BG23" s="48">
        <f>VLOOKUP($A23,'RevPAR Raw Data'!$B$6:$BE$43,'RevPAR Raw Data'!V$1,FALSE)</f>
        <v>5.3051047025612599</v>
      </c>
      <c r="BH23" s="48">
        <f>VLOOKUP($A23,'RevPAR Raw Data'!$B$6:$BE$43,'RevPAR Raw Data'!W$1,FALSE)</f>
        <v>5.1787827183842499</v>
      </c>
      <c r="BI23" s="48">
        <f>VLOOKUP($A23,'RevPAR Raw Data'!$B$6:$BE$43,'RevPAR Raw Data'!X$1,FALSE)</f>
        <v>3.1031321744857499</v>
      </c>
      <c r="BJ23" s="49">
        <f>VLOOKUP($A23,'RevPAR Raw Data'!$B$6:$BE$43,'RevPAR Raw Data'!Y$1,FALSE)</f>
        <v>3.4930360896572901</v>
      </c>
      <c r="BK23" s="48">
        <f>VLOOKUP($A23,'RevPAR Raw Data'!$B$6:$BE$43,'RevPAR Raw Data'!AA$1,FALSE)</f>
        <v>-1.35960539444217</v>
      </c>
      <c r="BL23" s="48">
        <f>VLOOKUP($A23,'RevPAR Raw Data'!$B$6:$BE$43,'RevPAR Raw Data'!AB$1,FALSE)</f>
        <v>1.11885373288542</v>
      </c>
      <c r="BM23" s="49">
        <f>VLOOKUP($A23,'RevPAR Raw Data'!$B$6:$BE$43,'RevPAR Raw Data'!AC$1,FALSE)</f>
        <v>-0.102126581701696</v>
      </c>
      <c r="BN23" s="50">
        <f>VLOOKUP($A23,'RevPAR Raw Data'!$B$6:$BE$43,'RevPAR Raw Data'!AE$1,FALSE)</f>
        <v>2.0991594766261699</v>
      </c>
    </row>
    <row r="24" spans="1:66" x14ac:dyDescent="0.45">
      <c r="A24" s="63" t="s">
        <v>52</v>
      </c>
      <c r="B24" s="47">
        <f>VLOOKUP($A24,'Occupancy Raw Data'!$B$8:$BE$45,'Occupancy Raw Data'!G$3,FALSE)</f>
        <v>38.821205136647997</v>
      </c>
      <c r="C24" s="48">
        <f>VLOOKUP($A24,'Occupancy Raw Data'!$B$8:$BE$45,'Occupancy Raw Data'!H$3,FALSE)</f>
        <v>54.297003621995302</v>
      </c>
      <c r="D24" s="48">
        <f>VLOOKUP($A24,'Occupancy Raw Data'!$B$8:$BE$45,'Occupancy Raw Data'!I$3,FALSE)</f>
        <v>60.223905169575197</v>
      </c>
      <c r="E24" s="48">
        <f>VLOOKUP($A24,'Occupancy Raw Data'!$B$8:$BE$45,'Occupancy Raw Data'!J$3,FALSE)</f>
        <v>58.610470859400699</v>
      </c>
      <c r="F24" s="48">
        <f>VLOOKUP($A24,'Occupancy Raw Data'!$B$8:$BE$45,'Occupancy Raw Data'!K$3,FALSE)</f>
        <v>54.823839315113503</v>
      </c>
      <c r="G24" s="49">
        <f>VLOOKUP($A24,'Occupancy Raw Data'!$B$8:$BE$45,'Occupancy Raw Data'!L$3,FALSE)</f>
        <v>53.355284820546501</v>
      </c>
      <c r="H24" s="48">
        <f>VLOOKUP($A24,'Occupancy Raw Data'!$B$8:$BE$45,'Occupancy Raw Data'!N$3,FALSE)</f>
        <v>59.729996707276896</v>
      </c>
      <c r="I24" s="48">
        <f>VLOOKUP($A24,'Occupancy Raw Data'!$B$8:$BE$45,'Occupancy Raw Data'!O$3,FALSE)</f>
        <v>68.455712874547203</v>
      </c>
      <c r="J24" s="49">
        <f>VLOOKUP($A24,'Occupancy Raw Data'!$B$8:$BE$45,'Occupancy Raw Data'!P$3,FALSE)</f>
        <v>64.092854790912</v>
      </c>
      <c r="K24" s="50">
        <f>VLOOKUP($A24,'Occupancy Raw Data'!$B$8:$BE$45,'Occupancy Raw Data'!R$3,FALSE)</f>
        <v>56.423161954936703</v>
      </c>
      <c r="M24" s="47">
        <f>VLOOKUP($A24,'Occupancy Raw Data'!$B$8:$BE$45,'Occupancy Raw Data'!T$3,FALSE)</f>
        <v>-15.809764724827501</v>
      </c>
      <c r="N24" s="48">
        <f>VLOOKUP($A24,'Occupancy Raw Data'!$B$8:$BE$45,'Occupancy Raw Data'!U$3,FALSE)</f>
        <v>-7.0964965866415097</v>
      </c>
      <c r="O24" s="48">
        <f>VLOOKUP($A24,'Occupancy Raw Data'!$B$8:$BE$45,'Occupancy Raw Data'!V$3,FALSE)</f>
        <v>-7.6045628626536601</v>
      </c>
      <c r="P24" s="48">
        <f>VLOOKUP($A24,'Occupancy Raw Data'!$B$8:$BE$45,'Occupancy Raw Data'!W$3,FALSE)</f>
        <v>-7.0160160294587302</v>
      </c>
      <c r="Q24" s="48">
        <f>VLOOKUP($A24,'Occupancy Raw Data'!$B$8:$BE$45,'Occupancy Raw Data'!X$3,FALSE)</f>
        <v>-3.0646385412289399</v>
      </c>
      <c r="R24" s="49">
        <f>VLOOKUP($A24,'Occupancy Raw Data'!$B$8:$BE$45,'Occupancy Raw Data'!Y$3,FALSE)</f>
        <v>-7.7939544182095997</v>
      </c>
      <c r="S24" s="48">
        <f>VLOOKUP($A24,'Occupancy Raw Data'!$B$8:$BE$45,'Occupancy Raw Data'!AA$3,FALSE)</f>
        <v>-10.2882307519736</v>
      </c>
      <c r="T24" s="48">
        <f>VLOOKUP($A24,'Occupancy Raw Data'!$B$8:$BE$45,'Occupancy Raw Data'!AB$3,FALSE)</f>
        <v>-7.2876131937048401</v>
      </c>
      <c r="U24" s="49">
        <f>VLOOKUP($A24,'Occupancy Raw Data'!$B$8:$BE$45,'Occupancy Raw Data'!AC$3,FALSE)</f>
        <v>-8.7103857369766597</v>
      </c>
      <c r="V24" s="50">
        <f>VLOOKUP($A24,'Occupancy Raw Data'!$B$8:$BE$45,'Occupancy Raw Data'!AE$3,FALSE)</f>
        <v>-8.0933941532148896</v>
      </c>
      <c r="X24" s="51">
        <f>VLOOKUP($A24,'ADR Raw Data'!$B$6:$BE$43,'ADR Raw Data'!G$1,FALSE)</f>
        <v>102.110661577608</v>
      </c>
      <c r="Y24" s="52">
        <f>VLOOKUP($A24,'ADR Raw Data'!$B$6:$BE$43,'ADR Raw Data'!H$1,FALSE)</f>
        <v>106.75995755002999</v>
      </c>
      <c r="Z24" s="52">
        <f>VLOOKUP($A24,'ADR Raw Data'!$B$6:$BE$43,'ADR Raw Data'!I$1,FALSE)</f>
        <v>107.405762711864</v>
      </c>
      <c r="AA24" s="52">
        <f>VLOOKUP($A24,'ADR Raw Data'!$B$6:$BE$43,'ADR Raw Data'!J$1,FALSE)</f>
        <v>105.139803370786</v>
      </c>
      <c r="AB24" s="52">
        <f>VLOOKUP($A24,'ADR Raw Data'!$B$6:$BE$43,'ADR Raw Data'!K$1,FALSE)</f>
        <v>107.65292492492399</v>
      </c>
      <c r="AC24" s="53">
        <f>VLOOKUP($A24,'ADR Raw Data'!$B$6:$BE$43,'ADR Raw Data'!L$1,FALSE)</f>
        <v>106.056745248086</v>
      </c>
      <c r="AD24" s="52">
        <f>VLOOKUP($A24,'ADR Raw Data'!$B$6:$BE$43,'ADR Raw Data'!N$1,FALSE)</f>
        <v>123.015964718853</v>
      </c>
      <c r="AE24" s="52">
        <f>VLOOKUP($A24,'ADR Raw Data'!$B$6:$BE$43,'ADR Raw Data'!O$1,FALSE)</f>
        <v>128.035916305916</v>
      </c>
      <c r="AF24" s="53">
        <f>VLOOKUP($A24,'ADR Raw Data'!$B$6:$BE$43,'ADR Raw Data'!P$1,FALSE)</f>
        <v>125.69679681479499</v>
      </c>
      <c r="AG24" s="54">
        <f>VLOOKUP($A24,'ADR Raw Data'!$B$6:$BE$43,'ADR Raw Data'!R$1,FALSE)</f>
        <v>112.430961233847</v>
      </c>
      <c r="AI24" s="47">
        <f>VLOOKUP($A24,'ADR Raw Data'!$B$6:$BE$43,'ADR Raw Data'!T$1,FALSE)</f>
        <v>4.55690956638046</v>
      </c>
      <c r="AJ24" s="48">
        <f>VLOOKUP($A24,'ADR Raw Data'!$B$6:$BE$43,'ADR Raw Data'!U$1,FALSE)</f>
        <v>5.46853758863117</v>
      </c>
      <c r="AK24" s="48">
        <f>VLOOKUP($A24,'ADR Raw Data'!$B$6:$BE$43,'ADR Raw Data'!V$1,FALSE)</f>
        <v>1.4987531726899499</v>
      </c>
      <c r="AL24" s="48">
        <f>VLOOKUP($A24,'ADR Raw Data'!$B$6:$BE$43,'ADR Raw Data'!W$1,FALSE)</f>
        <v>0.36579079742796999</v>
      </c>
      <c r="AM24" s="48">
        <f>VLOOKUP($A24,'ADR Raw Data'!$B$6:$BE$43,'ADR Raw Data'!X$1,FALSE)</f>
        <v>4.6088553846047899</v>
      </c>
      <c r="AN24" s="49">
        <f>VLOOKUP($A24,'ADR Raw Data'!$B$6:$BE$43,'ADR Raw Data'!Y$1,FALSE)</f>
        <v>3.1773916166651901</v>
      </c>
      <c r="AO24" s="48">
        <f>VLOOKUP($A24,'ADR Raw Data'!$B$6:$BE$43,'ADR Raw Data'!AA$1,FALSE)</f>
        <v>1.1383626593657199</v>
      </c>
      <c r="AP24" s="48">
        <f>VLOOKUP($A24,'ADR Raw Data'!$B$6:$BE$43,'ADR Raw Data'!AB$1,FALSE)</f>
        <v>0.117938656754026</v>
      </c>
      <c r="AQ24" s="49">
        <f>VLOOKUP($A24,'ADR Raw Data'!$B$6:$BE$43,'ADR Raw Data'!AC$1,FALSE)</f>
        <v>0.62197916424720601</v>
      </c>
      <c r="AR24" s="50">
        <f>VLOOKUP($A24,'ADR Raw Data'!$B$6:$BE$43,'ADR Raw Data'!AE$1,FALSE)</f>
        <v>2.1901979690303301</v>
      </c>
      <c r="AS24" s="40"/>
      <c r="AT24" s="51">
        <f>VLOOKUP($A24,'RevPAR Raw Data'!$B$6:$BE$43,'RevPAR Raw Data'!G$1,FALSE)</f>
        <v>39.640589397431597</v>
      </c>
      <c r="AU24" s="52">
        <f>VLOOKUP($A24,'RevPAR Raw Data'!$B$6:$BE$43,'RevPAR Raw Data'!H$1,FALSE)</f>
        <v>57.9674580177807</v>
      </c>
      <c r="AV24" s="52">
        <f>VLOOKUP($A24,'RevPAR Raw Data'!$B$6:$BE$43,'RevPAR Raw Data'!I$1,FALSE)</f>
        <v>64.683944682252204</v>
      </c>
      <c r="AW24" s="52">
        <f>VLOOKUP($A24,'RevPAR Raw Data'!$B$6:$BE$43,'RevPAR Raw Data'!J$1,FALSE)</f>
        <v>61.622933816265999</v>
      </c>
      <c r="AX24" s="52">
        <f>VLOOKUP($A24,'RevPAR Raw Data'!$B$6:$BE$43,'RevPAR Raw Data'!K$1,FALSE)</f>
        <v>59.019466578860701</v>
      </c>
      <c r="AY24" s="53">
        <f>VLOOKUP($A24,'RevPAR Raw Data'!$B$6:$BE$43,'RevPAR Raw Data'!L$1,FALSE)</f>
        <v>56.586878498518203</v>
      </c>
      <c r="AZ24" s="52">
        <f>VLOOKUP($A24,'RevPAR Raw Data'!$B$6:$BE$43,'RevPAR Raw Data'!N$1,FALSE)</f>
        <v>73.477431675996002</v>
      </c>
      <c r="BA24" s="52">
        <f>VLOOKUP($A24,'RevPAR Raw Data'!$B$6:$BE$43,'RevPAR Raw Data'!O$1,FALSE)</f>
        <v>87.647899242673603</v>
      </c>
      <c r="BB24" s="53">
        <f>VLOOKUP($A24,'RevPAR Raw Data'!$B$6:$BE$43,'RevPAR Raw Data'!P$1,FALSE)</f>
        <v>80.562665459334795</v>
      </c>
      <c r="BC24" s="54">
        <f>VLOOKUP($A24,'RevPAR Raw Data'!$B$6:$BE$43,'RevPAR Raw Data'!R$1,FALSE)</f>
        <v>63.437103344465797</v>
      </c>
      <c r="BE24" s="47">
        <f>VLOOKUP($A24,'RevPAR Raw Data'!$B$6:$BE$43,'RevPAR Raw Data'!T$1,FALSE)</f>
        <v>-11.973291839614999</v>
      </c>
      <c r="BF24" s="48">
        <f>VLOOKUP($A24,'RevPAR Raw Data'!$B$6:$BE$43,'RevPAR Raw Data'!U$1,FALSE)</f>
        <v>-2.0160335813267598</v>
      </c>
      <c r="BG24" s="48">
        <f>VLOOKUP($A24,'RevPAR Raw Data'!$B$6:$BE$43,'RevPAR Raw Data'!V$1,FALSE)</f>
        <v>-6.2197833171369297</v>
      </c>
      <c r="BH24" s="48">
        <f>VLOOKUP($A24,'RevPAR Raw Data'!$B$6:$BE$43,'RevPAR Raw Data'!W$1,FALSE)</f>
        <v>-6.6758891730125898</v>
      </c>
      <c r="BI24" s="48">
        <f>VLOOKUP($A24,'RevPAR Raw Data'!$B$6:$BE$43,'RevPAR Raw Data'!X$1,FALSE)</f>
        <v>1.40297208494974</v>
      </c>
      <c r="BJ24" s="49">
        <f>VLOOKUP($A24,'RevPAR Raw Data'!$B$6:$BE$43,'RevPAR Raw Data'!Y$1,FALSE)</f>
        <v>-4.8642072558353098</v>
      </c>
      <c r="BK24" s="48">
        <f>VLOOKUP($A24,'RevPAR Raw Data'!$B$6:$BE$43,'RevPAR Raw Data'!AA$1,FALSE)</f>
        <v>-9.2669854697977403</v>
      </c>
      <c r="BL24" s="48">
        <f>VLOOKUP($A24,'RevPAR Raw Data'!$B$6:$BE$43,'RevPAR Raw Data'!AB$1,FALSE)</f>
        <v>-7.1782694500608999</v>
      </c>
      <c r="BM24" s="49">
        <f>VLOOKUP($A24,'RevPAR Raw Data'!$B$6:$BE$43,'RevPAR Raw Data'!AC$1,FALSE)</f>
        <v>-8.14258335713901</v>
      </c>
      <c r="BN24" s="50">
        <f>VLOOKUP($A24,'RevPAR Raw Data'!$B$6:$BE$43,'RevPAR Raw Data'!AE$1,FALSE)</f>
        <v>-6.0804575385538904</v>
      </c>
    </row>
    <row r="25" spans="1:66" x14ac:dyDescent="0.45">
      <c r="A25" s="63" t="s">
        <v>51</v>
      </c>
      <c r="B25" s="47">
        <f>VLOOKUP($A25,'Occupancy Raw Data'!$B$8:$BE$45,'Occupancy Raw Data'!G$3,FALSE)</f>
        <v>44.7932618683001</v>
      </c>
      <c r="C25" s="48">
        <f>VLOOKUP($A25,'Occupancy Raw Data'!$B$8:$BE$45,'Occupancy Raw Data'!H$3,FALSE)</f>
        <v>57.465543644716597</v>
      </c>
      <c r="D25" s="48">
        <f>VLOOKUP($A25,'Occupancy Raw Data'!$B$8:$BE$45,'Occupancy Raw Data'!I$3,FALSE)</f>
        <v>62.3851454823889</v>
      </c>
      <c r="E25" s="48">
        <f>VLOOKUP($A25,'Occupancy Raw Data'!$B$8:$BE$45,'Occupancy Raw Data'!J$3,FALSE)</f>
        <v>65.007656967840703</v>
      </c>
      <c r="F25" s="48">
        <f>VLOOKUP($A25,'Occupancy Raw Data'!$B$8:$BE$45,'Occupancy Raw Data'!K$3,FALSE)</f>
        <v>60.049770290964702</v>
      </c>
      <c r="G25" s="49">
        <f>VLOOKUP($A25,'Occupancy Raw Data'!$B$8:$BE$45,'Occupancy Raw Data'!L$3,FALSE)</f>
        <v>57.940275650842203</v>
      </c>
      <c r="H25" s="48">
        <f>VLOOKUP($A25,'Occupancy Raw Data'!$B$8:$BE$45,'Occupancy Raw Data'!N$3,FALSE)</f>
        <v>62.327718223583403</v>
      </c>
      <c r="I25" s="48">
        <f>VLOOKUP($A25,'Occupancy Raw Data'!$B$8:$BE$45,'Occupancy Raw Data'!O$3,FALSE)</f>
        <v>65.333078101071905</v>
      </c>
      <c r="J25" s="49">
        <f>VLOOKUP($A25,'Occupancy Raw Data'!$B$8:$BE$45,'Occupancy Raw Data'!P$3,FALSE)</f>
        <v>63.830398162327697</v>
      </c>
      <c r="K25" s="50">
        <f>VLOOKUP($A25,'Occupancy Raw Data'!$B$8:$BE$45,'Occupancy Raw Data'!R$3,FALSE)</f>
        <v>59.623167796980901</v>
      </c>
      <c r="M25" s="47">
        <f>VLOOKUP($A25,'Occupancy Raw Data'!$B$8:$BE$45,'Occupancy Raw Data'!T$3,FALSE)</f>
        <v>-3.5962892758548501</v>
      </c>
      <c r="N25" s="48">
        <f>VLOOKUP($A25,'Occupancy Raw Data'!$B$8:$BE$45,'Occupancy Raw Data'!U$3,FALSE)</f>
        <v>3.8448142677092698</v>
      </c>
      <c r="O25" s="48">
        <f>VLOOKUP($A25,'Occupancy Raw Data'!$B$8:$BE$45,'Occupancy Raw Data'!V$3,FALSE)</f>
        <v>4.7963697557077003</v>
      </c>
      <c r="P25" s="48">
        <f>VLOOKUP($A25,'Occupancy Raw Data'!$B$8:$BE$45,'Occupancy Raw Data'!W$3,FALSE)</f>
        <v>0.23077282417002401</v>
      </c>
      <c r="Q25" s="48">
        <f>VLOOKUP($A25,'Occupancy Raw Data'!$B$8:$BE$45,'Occupancy Raw Data'!X$3,FALSE)</f>
        <v>-0.53404369390811401</v>
      </c>
      <c r="R25" s="49">
        <f>VLOOKUP($A25,'Occupancy Raw Data'!$B$8:$BE$45,'Occupancy Raw Data'!Y$3,FALSE)</f>
        <v>1.09546353050439</v>
      </c>
      <c r="S25" s="48">
        <f>VLOOKUP($A25,'Occupancy Raw Data'!$B$8:$BE$45,'Occupancy Raw Data'!AA$3,FALSE)</f>
        <v>-12.945827214393001</v>
      </c>
      <c r="T25" s="48">
        <f>VLOOKUP($A25,'Occupancy Raw Data'!$B$8:$BE$45,'Occupancy Raw Data'!AB$3,FALSE)</f>
        <v>-8.1956059163301802</v>
      </c>
      <c r="U25" s="49">
        <f>VLOOKUP($A25,'Occupancy Raw Data'!$B$8:$BE$45,'Occupancy Raw Data'!AC$3,FALSE)</f>
        <v>-10.5778862188026</v>
      </c>
      <c r="V25" s="50">
        <f>VLOOKUP($A25,'Occupancy Raw Data'!$B$8:$BE$45,'Occupancy Raw Data'!AE$3,FALSE)</f>
        <v>-2.7862434993331702</v>
      </c>
      <c r="X25" s="51">
        <f>VLOOKUP($A25,'ADR Raw Data'!$B$6:$BE$43,'ADR Raw Data'!G$1,FALSE)</f>
        <v>94.756487179487095</v>
      </c>
      <c r="Y25" s="52">
        <f>VLOOKUP($A25,'ADR Raw Data'!$B$6:$BE$43,'ADR Raw Data'!H$1,FALSE)</f>
        <v>100.03475682878</v>
      </c>
      <c r="Z25" s="52">
        <f>VLOOKUP($A25,'ADR Raw Data'!$B$6:$BE$43,'ADR Raw Data'!I$1,FALSE)</f>
        <v>102.502289045719</v>
      </c>
      <c r="AA25" s="52">
        <f>VLOOKUP($A25,'ADR Raw Data'!$B$6:$BE$43,'ADR Raw Data'!J$1,FALSE)</f>
        <v>102.25535630153099</v>
      </c>
      <c r="AB25" s="52">
        <f>VLOOKUP($A25,'ADR Raw Data'!$B$6:$BE$43,'ADR Raw Data'!K$1,FALSE)</f>
        <v>101.688065030283</v>
      </c>
      <c r="AC25" s="53">
        <f>VLOOKUP($A25,'ADR Raw Data'!$B$6:$BE$43,'ADR Raw Data'!L$1,FALSE)</f>
        <v>100.590995771111</v>
      </c>
      <c r="AD25" s="52">
        <f>VLOOKUP($A25,'ADR Raw Data'!$B$6:$BE$43,'ADR Raw Data'!N$1,FALSE)</f>
        <v>124.23926904176901</v>
      </c>
      <c r="AE25" s="52">
        <f>VLOOKUP($A25,'ADR Raw Data'!$B$6:$BE$43,'ADR Raw Data'!O$1,FALSE)</f>
        <v>132.52162320539099</v>
      </c>
      <c r="AF25" s="53">
        <f>VLOOKUP($A25,'ADR Raw Data'!$B$6:$BE$43,'ADR Raw Data'!P$1,FALSE)</f>
        <v>128.47793672214701</v>
      </c>
      <c r="AG25" s="54">
        <f>VLOOKUP($A25,'ADR Raw Data'!$B$6:$BE$43,'ADR Raw Data'!R$1,FALSE)</f>
        <v>109.12092326744001</v>
      </c>
      <c r="AI25" s="47">
        <f>VLOOKUP($A25,'ADR Raw Data'!$B$6:$BE$43,'ADR Raw Data'!T$1,FALSE)</f>
        <v>1.3208479223151901</v>
      </c>
      <c r="AJ25" s="48">
        <f>VLOOKUP($A25,'ADR Raw Data'!$B$6:$BE$43,'ADR Raw Data'!U$1,FALSE)</f>
        <v>6.8715391480997097</v>
      </c>
      <c r="AK25" s="48">
        <f>VLOOKUP($A25,'ADR Raw Data'!$B$6:$BE$43,'ADR Raw Data'!V$1,FALSE)</f>
        <v>8.2033197262079298</v>
      </c>
      <c r="AL25" s="48">
        <f>VLOOKUP($A25,'ADR Raw Data'!$B$6:$BE$43,'ADR Raw Data'!W$1,FALSE)</f>
        <v>9.1287442749726805E-2</v>
      </c>
      <c r="AM25" s="48">
        <f>VLOOKUP($A25,'ADR Raw Data'!$B$6:$BE$43,'ADR Raw Data'!X$1,FALSE)</f>
        <v>3.6686965141130701</v>
      </c>
      <c r="AN25" s="49">
        <f>VLOOKUP($A25,'ADR Raw Data'!$B$6:$BE$43,'ADR Raw Data'!Y$1,FALSE)</f>
        <v>4.0168370496812704</v>
      </c>
      <c r="AO25" s="48">
        <f>VLOOKUP($A25,'ADR Raw Data'!$B$6:$BE$43,'ADR Raw Data'!AA$1,FALSE)</f>
        <v>-6.0212894978869</v>
      </c>
      <c r="AP25" s="48">
        <f>VLOOKUP($A25,'ADR Raw Data'!$B$6:$BE$43,'ADR Raw Data'!AB$1,FALSE)</f>
        <v>-6.1952596171886398</v>
      </c>
      <c r="AQ25" s="49">
        <f>VLOOKUP($A25,'ADR Raw Data'!$B$6:$BE$43,'ADR Raw Data'!AC$1,FALSE)</f>
        <v>-6.0304502362674404</v>
      </c>
      <c r="AR25" s="50">
        <f>VLOOKUP($A25,'ADR Raw Data'!$B$6:$BE$43,'ADR Raw Data'!AE$1,FALSE)</f>
        <v>-0.81090934420683802</v>
      </c>
      <c r="AS25" s="40"/>
      <c r="AT25" s="51">
        <f>VLOOKUP($A25,'RevPAR Raw Data'!$B$6:$BE$43,'RevPAR Raw Data'!G$1,FALSE)</f>
        <v>42.444521439509899</v>
      </c>
      <c r="AU25" s="52">
        <f>VLOOKUP($A25,'RevPAR Raw Data'!$B$6:$BE$43,'RevPAR Raw Data'!H$1,FALSE)</f>
        <v>57.485516845329201</v>
      </c>
      <c r="AV25" s="52">
        <f>VLOOKUP($A25,'RevPAR Raw Data'!$B$6:$BE$43,'RevPAR Raw Data'!I$1,FALSE)</f>
        <v>63.946202143950899</v>
      </c>
      <c r="AW25" s="52">
        <f>VLOOKUP($A25,'RevPAR Raw Data'!$B$6:$BE$43,'RevPAR Raw Data'!J$1,FALSE)</f>
        <v>66.473811255742703</v>
      </c>
      <c r="AX25" s="52">
        <f>VLOOKUP($A25,'RevPAR Raw Data'!$B$6:$BE$43,'RevPAR Raw Data'!K$1,FALSE)</f>
        <v>61.063449464012201</v>
      </c>
      <c r="AY25" s="53">
        <f>VLOOKUP($A25,'RevPAR Raw Data'!$B$6:$BE$43,'RevPAR Raw Data'!L$1,FALSE)</f>
        <v>58.282700229709</v>
      </c>
      <c r="AZ25" s="52">
        <f>VLOOKUP($A25,'RevPAR Raw Data'!$B$6:$BE$43,'RevPAR Raw Data'!N$1,FALSE)</f>
        <v>77.435501531393498</v>
      </c>
      <c r="BA25" s="52">
        <f>VLOOKUP($A25,'RevPAR Raw Data'!$B$6:$BE$43,'RevPAR Raw Data'!O$1,FALSE)</f>
        <v>86.580455589586506</v>
      </c>
      <c r="BB25" s="53">
        <f>VLOOKUP($A25,'RevPAR Raw Data'!$B$6:$BE$43,'RevPAR Raw Data'!P$1,FALSE)</f>
        <v>82.007978560490002</v>
      </c>
      <c r="BC25" s="54">
        <f>VLOOKUP($A25,'RevPAR Raw Data'!$B$6:$BE$43,'RevPAR Raw Data'!R$1,FALSE)</f>
        <v>65.061351181360706</v>
      </c>
      <c r="BE25" s="47">
        <f>VLOOKUP($A25,'RevPAR Raw Data'!$B$6:$BE$43,'RevPAR Raw Data'!T$1,FALSE)</f>
        <v>-2.32294286572023</v>
      </c>
      <c r="BF25" s="48">
        <f>VLOOKUP($A25,'RevPAR Raw Data'!$B$6:$BE$43,'RevPAR Raw Data'!U$1,FALSE)</f>
        <v>10.9805513333863</v>
      </c>
      <c r="BG25" s="48">
        <f>VLOOKUP($A25,'RevPAR Raw Data'!$B$6:$BE$43,'RevPAR Raw Data'!V$1,FALSE)</f>
        <v>13.3931510282274</v>
      </c>
      <c r="BH25" s="48">
        <f>VLOOKUP($A25,'RevPAR Raw Data'!$B$6:$BE$43,'RevPAR Raw Data'!W$1,FALSE)</f>
        <v>0.32227093352949698</v>
      </c>
      <c r="BI25" s="48">
        <f>VLOOKUP($A25,'RevPAR Raw Data'!$B$6:$BE$43,'RevPAR Raw Data'!X$1,FALSE)</f>
        <v>3.1150603778227102</v>
      </c>
      <c r="BJ25" s="49">
        <f>VLOOKUP($A25,'RevPAR Raw Data'!$B$6:$BE$43,'RevPAR Raw Data'!Y$1,FALSE)</f>
        <v>5.15630356514471</v>
      </c>
      <c r="BK25" s="48">
        <f>VLOOKUP($A25,'RevPAR Raw Data'!$B$6:$BE$43,'RevPAR Raw Data'!AA$1,FALSE)</f>
        <v>-18.187610977805001</v>
      </c>
      <c r="BL25" s="48">
        <f>VLOOKUP($A25,'RevPAR Raw Data'!$B$6:$BE$43,'RevPAR Raw Data'!AB$1,FALSE)</f>
        <v>-13.8831264698005</v>
      </c>
      <c r="BM25" s="49">
        <f>VLOOKUP($A25,'RevPAR Raw Data'!$B$6:$BE$43,'RevPAR Raw Data'!AC$1,FALSE)</f>
        <v>-15.9704422905962</v>
      </c>
      <c r="BN25" s="50">
        <f>VLOOKUP($A25,'RevPAR Raw Data'!$B$6:$BE$43,'RevPAR Raw Data'!AE$1,FALSE)</f>
        <v>-3.5745589346515598</v>
      </c>
    </row>
    <row r="26" spans="1:66" x14ac:dyDescent="0.45">
      <c r="A26" s="63" t="s">
        <v>50</v>
      </c>
      <c r="B26" s="47">
        <f>VLOOKUP($A26,'Occupancy Raw Data'!$B$8:$BE$45,'Occupancy Raw Data'!G$3,FALSE)</f>
        <v>47.912488605287102</v>
      </c>
      <c r="C26" s="48">
        <f>VLOOKUP($A26,'Occupancy Raw Data'!$B$8:$BE$45,'Occupancy Raw Data'!H$3,FALSE)</f>
        <v>59.872379216043697</v>
      </c>
      <c r="D26" s="48">
        <f>VLOOKUP($A26,'Occupancy Raw Data'!$B$8:$BE$45,'Occupancy Raw Data'!I$3,FALSE)</f>
        <v>59.562443026435702</v>
      </c>
      <c r="E26" s="48">
        <f>VLOOKUP($A26,'Occupancy Raw Data'!$B$8:$BE$45,'Occupancy Raw Data'!J$3,FALSE)</f>
        <v>60.875113947128497</v>
      </c>
      <c r="F26" s="48">
        <f>VLOOKUP($A26,'Occupancy Raw Data'!$B$8:$BE$45,'Occupancy Raw Data'!K$3,FALSE)</f>
        <v>61.239744758432003</v>
      </c>
      <c r="G26" s="49">
        <f>VLOOKUP($A26,'Occupancy Raw Data'!$B$8:$BE$45,'Occupancy Raw Data'!L$3,FALSE)</f>
        <v>57.892433910665403</v>
      </c>
      <c r="H26" s="48">
        <f>VLOOKUP($A26,'Occupancy Raw Data'!$B$8:$BE$45,'Occupancy Raw Data'!N$3,FALSE)</f>
        <v>71.157702825888705</v>
      </c>
      <c r="I26" s="48">
        <f>VLOOKUP($A26,'Occupancy Raw Data'!$B$8:$BE$45,'Occupancy Raw Data'!O$3,FALSE)</f>
        <v>73.236098450319005</v>
      </c>
      <c r="J26" s="49">
        <f>VLOOKUP($A26,'Occupancy Raw Data'!$B$8:$BE$45,'Occupancy Raw Data'!P$3,FALSE)</f>
        <v>72.196900638103898</v>
      </c>
      <c r="K26" s="50">
        <f>VLOOKUP($A26,'Occupancy Raw Data'!$B$8:$BE$45,'Occupancy Raw Data'!R$3,FALSE)</f>
        <v>61.979424404219202</v>
      </c>
      <c r="M26" s="47">
        <f>VLOOKUP($A26,'Occupancy Raw Data'!$B$8:$BE$45,'Occupancy Raw Data'!T$3,FALSE)</f>
        <v>-5.5131662869255598</v>
      </c>
      <c r="N26" s="48">
        <f>VLOOKUP($A26,'Occupancy Raw Data'!$B$8:$BE$45,'Occupancy Raw Data'!U$3,FALSE)</f>
        <v>-1.38560260598912</v>
      </c>
      <c r="O26" s="48">
        <f>VLOOKUP($A26,'Occupancy Raw Data'!$B$8:$BE$45,'Occupancy Raw Data'!V$3,FALSE)</f>
        <v>-1.2980790201977701</v>
      </c>
      <c r="P26" s="48">
        <f>VLOOKUP($A26,'Occupancy Raw Data'!$B$8:$BE$45,'Occupancy Raw Data'!W$3,FALSE)</f>
        <v>-1.96149451109661</v>
      </c>
      <c r="Q26" s="48">
        <f>VLOOKUP($A26,'Occupancy Raw Data'!$B$8:$BE$45,'Occupancy Raw Data'!X$3,FALSE)</f>
        <v>1.5433035229018699</v>
      </c>
      <c r="R26" s="49">
        <f>VLOOKUP($A26,'Occupancy Raw Data'!$B$8:$BE$45,'Occupancy Raw Data'!Y$3,FALSE)</f>
        <v>-1.600236597384</v>
      </c>
      <c r="S26" s="48">
        <f>VLOOKUP($A26,'Occupancy Raw Data'!$B$8:$BE$45,'Occupancy Raw Data'!AA$3,FALSE)</f>
        <v>2.7308630547948298</v>
      </c>
      <c r="T26" s="48">
        <f>VLOOKUP($A26,'Occupancy Raw Data'!$B$8:$BE$45,'Occupancy Raw Data'!AB$3,FALSE)</f>
        <v>-0.453833181403828</v>
      </c>
      <c r="U26" s="49">
        <f>VLOOKUP($A26,'Occupancy Raw Data'!$B$8:$BE$45,'Occupancy Raw Data'!AC$3,FALSE)</f>
        <v>1.09053535137033</v>
      </c>
      <c r="V26" s="50">
        <f>VLOOKUP($A26,'Occupancy Raw Data'!$B$8:$BE$45,'Occupancy Raw Data'!AE$3,FALSE)</f>
        <v>-0.72075280302262901</v>
      </c>
      <c r="X26" s="51">
        <f>VLOOKUP($A26,'ADR Raw Data'!$B$6:$BE$43,'ADR Raw Data'!G$1,FALSE)</f>
        <v>96.7874353120243</v>
      </c>
      <c r="Y26" s="52">
        <f>VLOOKUP($A26,'ADR Raw Data'!$B$6:$BE$43,'ADR Raw Data'!H$1,FALSE)</f>
        <v>98.392987210718601</v>
      </c>
      <c r="Z26" s="52">
        <f>VLOOKUP($A26,'ADR Raw Data'!$B$6:$BE$43,'ADR Raw Data'!I$1,FALSE)</f>
        <v>97.932561983471004</v>
      </c>
      <c r="AA26" s="52">
        <f>VLOOKUP($A26,'ADR Raw Data'!$B$6:$BE$43,'ADR Raw Data'!J$1,FALSE)</f>
        <v>100.473387241689</v>
      </c>
      <c r="AB26" s="52">
        <f>VLOOKUP($A26,'ADR Raw Data'!$B$6:$BE$43,'ADR Raw Data'!K$1,FALSE)</f>
        <v>98.888172075022297</v>
      </c>
      <c r="AC26" s="53">
        <f>VLOOKUP($A26,'ADR Raw Data'!$B$6:$BE$43,'ADR Raw Data'!L$1,FALSE)</f>
        <v>98.574771052465806</v>
      </c>
      <c r="AD26" s="52">
        <f>VLOOKUP($A26,'ADR Raw Data'!$B$6:$BE$43,'ADR Raw Data'!N$1,FALSE)</f>
        <v>116.29954650269001</v>
      </c>
      <c r="AE26" s="52">
        <f>VLOOKUP($A26,'ADR Raw Data'!$B$6:$BE$43,'ADR Raw Data'!O$1,FALSE)</f>
        <v>119.238491411501</v>
      </c>
      <c r="AF26" s="53">
        <f>VLOOKUP($A26,'ADR Raw Data'!$B$6:$BE$43,'ADR Raw Data'!P$1,FALSE)</f>
        <v>117.79017045454501</v>
      </c>
      <c r="AG26" s="54">
        <f>VLOOKUP($A26,'ADR Raw Data'!$B$6:$BE$43,'ADR Raw Data'!R$1,FALSE)</f>
        <v>104.969945371265</v>
      </c>
      <c r="AI26" s="47">
        <f>VLOOKUP($A26,'ADR Raw Data'!$B$6:$BE$43,'ADR Raw Data'!T$1,FALSE)</f>
        <v>1.4722744098884999</v>
      </c>
      <c r="AJ26" s="48">
        <f>VLOOKUP($A26,'ADR Raw Data'!$B$6:$BE$43,'ADR Raw Data'!U$1,FALSE)</f>
        <v>5.1497012359939598</v>
      </c>
      <c r="AK26" s="48">
        <f>VLOOKUP($A26,'ADR Raw Data'!$B$6:$BE$43,'ADR Raw Data'!V$1,FALSE)</f>
        <v>4.3672634220072899</v>
      </c>
      <c r="AL26" s="48">
        <f>VLOOKUP($A26,'ADR Raw Data'!$B$6:$BE$43,'ADR Raw Data'!W$1,FALSE)</f>
        <v>5.8496661092498297</v>
      </c>
      <c r="AM26" s="48">
        <f>VLOOKUP($A26,'ADR Raw Data'!$B$6:$BE$43,'ADR Raw Data'!X$1,FALSE)</f>
        <v>2.70215227715377</v>
      </c>
      <c r="AN26" s="49">
        <f>VLOOKUP($A26,'ADR Raw Data'!$B$6:$BE$43,'ADR Raw Data'!Y$1,FALSE)</f>
        <v>4.0040881285888199</v>
      </c>
      <c r="AO26" s="48">
        <f>VLOOKUP($A26,'ADR Raw Data'!$B$6:$BE$43,'ADR Raw Data'!AA$1,FALSE)</f>
        <v>3.7360724241294498</v>
      </c>
      <c r="AP26" s="48">
        <f>VLOOKUP($A26,'ADR Raw Data'!$B$6:$BE$43,'ADR Raw Data'!AB$1,FALSE)</f>
        <v>3.27598255978929</v>
      </c>
      <c r="AQ26" s="49">
        <f>VLOOKUP($A26,'ADR Raw Data'!$B$6:$BE$43,'ADR Raw Data'!AC$1,FALSE)</f>
        <v>3.4754036348958199</v>
      </c>
      <c r="AR26" s="50">
        <f>VLOOKUP($A26,'ADR Raw Data'!$B$6:$BE$43,'ADR Raw Data'!AE$1,FALSE)</f>
        <v>3.9227859636462199</v>
      </c>
      <c r="AS26" s="40"/>
      <c r="AT26" s="51">
        <f>VLOOKUP($A26,'RevPAR Raw Data'!$B$6:$BE$43,'RevPAR Raw Data'!G$1,FALSE)</f>
        <v>46.373268915223299</v>
      </c>
      <c r="AU26" s="52">
        <f>VLOOKUP($A26,'RevPAR Raw Data'!$B$6:$BE$43,'RevPAR Raw Data'!H$1,FALSE)</f>
        <v>58.910222424794803</v>
      </c>
      <c r="AV26" s="52">
        <f>VLOOKUP($A26,'RevPAR Raw Data'!$B$6:$BE$43,'RevPAR Raw Data'!I$1,FALSE)</f>
        <v>58.331026435733797</v>
      </c>
      <c r="AW26" s="52">
        <f>VLOOKUP($A26,'RevPAR Raw Data'!$B$6:$BE$43,'RevPAR Raw Data'!J$1,FALSE)</f>
        <v>61.1632889699179</v>
      </c>
      <c r="AX26" s="52">
        <f>VLOOKUP($A26,'RevPAR Raw Data'!$B$6:$BE$43,'RevPAR Raw Data'!K$1,FALSE)</f>
        <v>60.558864175022698</v>
      </c>
      <c r="AY26" s="53">
        <f>VLOOKUP($A26,'RevPAR Raw Data'!$B$6:$BE$43,'RevPAR Raw Data'!L$1,FALSE)</f>
        <v>57.067334184138502</v>
      </c>
      <c r="AZ26" s="52">
        <f>VLOOKUP($A26,'RevPAR Raw Data'!$B$6:$BE$43,'RevPAR Raw Data'!N$1,FALSE)</f>
        <v>82.756085688240603</v>
      </c>
      <c r="BA26" s="52">
        <f>VLOOKUP($A26,'RevPAR Raw Data'!$B$6:$BE$43,'RevPAR Raw Data'!O$1,FALSE)</f>
        <v>87.325618960802103</v>
      </c>
      <c r="BB26" s="53">
        <f>VLOOKUP($A26,'RevPAR Raw Data'!$B$6:$BE$43,'RevPAR Raw Data'!P$1,FALSE)</f>
        <v>85.040852324521396</v>
      </c>
      <c r="BC26" s="54">
        <f>VLOOKUP($A26,'RevPAR Raw Data'!$B$6:$BE$43,'RevPAR Raw Data'!R$1,FALSE)</f>
        <v>65.059767938533597</v>
      </c>
      <c r="BE26" s="47">
        <f>VLOOKUP($A26,'RevPAR Raw Data'!$B$6:$BE$43,'RevPAR Raw Data'!T$1,FALSE)</f>
        <v>-4.1220608134540599</v>
      </c>
      <c r="BF26" s="48">
        <f>VLOOKUP($A26,'RevPAR Raw Data'!$B$6:$BE$43,'RevPAR Raw Data'!U$1,FALSE)</f>
        <v>3.6927442354782398</v>
      </c>
      <c r="BG26" s="48">
        <f>VLOOKUP($A26,'RevPAR Raw Data'!$B$6:$BE$43,'RevPAR Raw Data'!V$1,FALSE)</f>
        <v>3.01249387157167</v>
      </c>
      <c r="BH26" s="48">
        <f>VLOOKUP($A26,'RevPAR Raw Data'!$B$6:$BE$43,'RevPAR Raw Data'!W$1,FALSE)</f>
        <v>3.7734307185028002</v>
      </c>
      <c r="BI26" s="48">
        <f>VLOOKUP($A26,'RevPAR Raw Data'!$B$6:$BE$43,'RevPAR Raw Data'!X$1,FALSE)</f>
        <v>4.2871582113431401</v>
      </c>
      <c r="BJ26" s="49">
        <f>VLOOKUP($A26,'RevPAR Raw Data'!$B$6:$BE$43,'RevPAR Raw Data'!Y$1,FALSE)</f>
        <v>2.33977664757963</v>
      </c>
      <c r="BK26" s="48">
        <f>VLOOKUP($A26,'RevPAR Raw Data'!$B$6:$BE$43,'RevPAR Raw Data'!AA$1,FALSE)</f>
        <v>6.5689625004552097</v>
      </c>
      <c r="BL26" s="48">
        <f>VLOOKUP($A26,'RevPAR Raw Data'!$B$6:$BE$43,'RevPAR Raw Data'!AB$1,FALSE)</f>
        <v>2.8072818825121399</v>
      </c>
      <c r="BM26" s="49">
        <f>VLOOKUP($A26,'RevPAR Raw Data'!$B$6:$BE$43,'RevPAR Raw Data'!AC$1,FALSE)</f>
        <v>4.6038394915075003</v>
      </c>
      <c r="BN26" s="50">
        <f>VLOOKUP($A26,'RevPAR Raw Data'!$B$6:$BE$43,'RevPAR Raw Data'!AE$1,FALSE)</f>
        <v>3.1737595708340298</v>
      </c>
    </row>
    <row r="27" spans="1:66" x14ac:dyDescent="0.45">
      <c r="A27" s="63" t="s">
        <v>47</v>
      </c>
      <c r="B27" s="47">
        <f>VLOOKUP($A27,'Occupancy Raw Data'!$B$8:$BE$45,'Occupancy Raw Data'!G$3,FALSE)</f>
        <v>51.681512452281403</v>
      </c>
      <c r="C27" s="48">
        <f>VLOOKUP($A27,'Occupancy Raw Data'!$B$8:$BE$45,'Occupancy Raw Data'!H$3,FALSE)</f>
        <v>62.643155789856301</v>
      </c>
      <c r="D27" s="48">
        <f>VLOOKUP($A27,'Occupancy Raw Data'!$B$8:$BE$45,'Occupancy Raw Data'!I$3,FALSE)</f>
        <v>69.169241956007895</v>
      </c>
      <c r="E27" s="48">
        <f>VLOOKUP($A27,'Occupancy Raw Data'!$B$8:$BE$45,'Occupancy Raw Data'!J$3,FALSE)</f>
        <v>68.569351027085901</v>
      </c>
      <c r="F27" s="48">
        <f>VLOOKUP($A27,'Occupancy Raw Data'!$B$8:$BE$45,'Occupancy Raw Data'!K$3,FALSE)</f>
        <v>62.243228503908298</v>
      </c>
      <c r="G27" s="49">
        <f>VLOOKUP($A27,'Occupancy Raw Data'!$B$8:$BE$45,'Occupancy Raw Data'!L$3,FALSE)</f>
        <v>62.861297945827999</v>
      </c>
      <c r="H27" s="48">
        <f>VLOOKUP($A27,'Occupancy Raw Data'!$B$8:$BE$45,'Occupancy Raw Data'!N$3,FALSE)</f>
        <v>63.7156880567169</v>
      </c>
      <c r="I27" s="48">
        <f>VLOOKUP($A27,'Occupancy Raw Data'!$B$8:$BE$45,'Occupancy Raw Data'!O$3,FALSE)</f>
        <v>66.533357571350606</v>
      </c>
      <c r="J27" s="49">
        <f>VLOOKUP($A27,'Occupancy Raw Data'!$B$8:$BE$45,'Occupancy Raw Data'!P$3,FALSE)</f>
        <v>65.124522814033796</v>
      </c>
      <c r="K27" s="50">
        <f>VLOOKUP($A27,'Occupancy Raw Data'!$B$8:$BE$45,'Occupancy Raw Data'!R$3,FALSE)</f>
        <v>63.507933622458197</v>
      </c>
      <c r="M27" s="47">
        <f>VLOOKUP($A27,'Occupancy Raw Data'!$B$8:$BE$45,'Occupancy Raw Data'!T$3,FALSE)</f>
        <v>12.3305932752783</v>
      </c>
      <c r="N27" s="48">
        <f>VLOOKUP($A27,'Occupancy Raw Data'!$B$8:$BE$45,'Occupancy Raw Data'!U$3,FALSE)</f>
        <v>13.0188584559885</v>
      </c>
      <c r="O27" s="48">
        <f>VLOOKUP($A27,'Occupancy Raw Data'!$B$8:$BE$45,'Occupancy Raw Data'!V$3,FALSE)</f>
        <v>14.586632845915799</v>
      </c>
      <c r="P27" s="48">
        <f>VLOOKUP($A27,'Occupancy Raw Data'!$B$8:$BE$45,'Occupancy Raw Data'!W$3,FALSE)</f>
        <v>5.4004663796327002</v>
      </c>
      <c r="Q27" s="48">
        <f>VLOOKUP($A27,'Occupancy Raw Data'!$B$8:$BE$45,'Occupancy Raw Data'!X$3,FALSE)</f>
        <v>-4.8103557659103897</v>
      </c>
      <c r="R27" s="49">
        <f>VLOOKUP($A27,'Occupancy Raw Data'!$B$8:$BE$45,'Occupancy Raw Data'!Y$3,FALSE)</f>
        <v>7.5491924359221496</v>
      </c>
      <c r="S27" s="48">
        <f>VLOOKUP($A27,'Occupancy Raw Data'!$B$8:$BE$45,'Occupancy Raw Data'!AA$3,FALSE)</f>
        <v>-5.9819141875568898</v>
      </c>
      <c r="T27" s="48">
        <f>VLOOKUP($A27,'Occupancy Raw Data'!$B$8:$BE$45,'Occupancy Raw Data'!AB$3,FALSE)</f>
        <v>-3.7145836210906999</v>
      </c>
      <c r="U27" s="49">
        <f>VLOOKUP($A27,'Occupancy Raw Data'!$B$8:$BE$45,'Occupancy Raw Data'!AC$3,FALSE)</f>
        <v>-4.8372283669068397</v>
      </c>
      <c r="V27" s="50">
        <f>VLOOKUP($A27,'Occupancy Raw Data'!$B$8:$BE$45,'Occupancy Raw Data'!AE$3,FALSE)</f>
        <v>3.5984340891995701</v>
      </c>
      <c r="X27" s="51">
        <f>VLOOKUP($A27,'ADR Raw Data'!$B$6:$BE$43,'ADR Raw Data'!G$1,FALSE)</f>
        <v>91.058828702075203</v>
      </c>
      <c r="Y27" s="52">
        <f>VLOOKUP($A27,'ADR Raw Data'!$B$6:$BE$43,'ADR Raw Data'!H$1,FALSE)</f>
        <v>101.96189204875201</v>
      </c>
      <c r="Z27" s="52">
        <f>VLOOKUP($A27,'ADR Raw Data'!$B$6:$BE$43,'ADR Raw Data'!I$1,FALSE)</f>
        <v>107.578141918528</v>
      </c>
      <c r="AA27" s="52">
        <f>VLOOKUP($A27,'ADR Raw Data'!$B$6:$BE$43,'ADR Raw Data'!J$1,FALSE)</f>
        <v>103.373335100742</v>
      </c>
      <c r="AB27" s="52">
        <f>VLOOKUP($A27,'ADR Raw Data'!$B$6:$BE$43,'ADR Raw Data'!K$1,FALSE)</f>
        <v>98.979646612149494</v>
      </c>
      <c r="AC27" s="53">
        <f>VLOOKUP($A27,'ADR Raw Data'!$B$6:$BE$43,'ADR Raw Data'!L$1,FALSE)</f>
        <v>101.122399652978</v>
      </c>
      <c r="AD27" s="52">
        <f>VLOOKUP($A27,'ADR Raw Data'!$B$6:$BE$43,'ADR Raw Data'!N$1,FALSE)</f>
        <v>104.919138373751</v>
      </c>
      <c r="AE27" s="52">
        <f>VLOOKUP($A27,'ADR Raw Data'!$B$6:$BE$43,'ADR Raw Data'!O$1,FALSE)</f>
        <v>104.486994535519</v>
      </c>
      <c r="AF27" s="53">
        <f>VLOOKUP($A27,'ADR Raw Data'!$B$6:$BE$43,'ADR Raw Data'!P$1,FALSE)</f>
        <v>104.698392184228</v>
      </c>
      <c r="AG27" s="54">
        <f>VLOOKUP($A27,'ADR Raw Data'!$B$6:$BE$43,'ADR Raw Data'!R$1,FALSE)</f>
        <v>102.17011940298499</v>
      </c>
      <c r="AI27" s="47">
        <f>VLOOKUP($A27,'ADR Raw Data'!$B$6:$BE$43,'ADR Raw Data'!T$1,FALSE)</f>
        <v>2.2893334240607199</v>
      </c>
      <c r="AJ27" s="48">
        <f>VLOOKUP($A27,'ADR Raw Data'!$B$6:$BE$43,'ADR Raw Data'!U$1,FALSE)</f>
        <v>7.4533022225738899</v>
      </c>
      <c r="AK27" s="48">
        <f>VLOOKUP($A27,'ADR Raw Data'!$B$6:$BE$43,'ADR Raw Data'!V$1,FALSE)</f>
        <v>9.7594648516134903</v>
      </c>
      <c r="AL27" s="48">
        <f>VLOOKUP($A27,'ADR Raw Data'!$B$6:$BE$43,'ADR Raw Data'!W$1,FALSE)</f>
        <v>1.2642082053686601</v>
      </c>
      <c r="AM27" s="48">
        <f>VLOOKUP($A27,'ADR Raw Data'!$B$6:$BE$43,'ADR Raw Data'!X$1,FALSE)</f>
        <v>-0.37583975096653199</v>
      </c>
      <c r="AN27" s="49">
        <f>VLOOKUP($A27,'ADR Raw Data'!$B$6:$BE$43,'ADR Raw Data'!Y$1,FALSE)</f>
        <v>4.0239660040686598</v>
      </c>
      <c r="AO27" s="48">
        <f>VLOOKUP($A27,'ADR Raw Data'!$B$6:$BE$43,'ADR Raw Data'!AA$1,FALSE)</f>
        <v>-0.93317965502426503</v>
      </c>
      <c r="AP27" s="48">
        <f>VLOOKUP($A27,'ADR Raw Data'!$B$6:$BE$43,'ADR Raw Data'!AB$1,FALSE)</f>
        <v>-4.2467587881862299</v>
      </c>
      <c r="AQ27" s="49">
        <f>VLOOKUP($A27,'ADR Raw Data'!$B$6:$BE$43,'ADR Raw Data'!AC$1,FALSE)</f>
        <v>-2.6332239295995801</v>
      </c>
      <c r="AR27" s="50">
        <f>VLOOKUP($A27,'ADR Raw Data'!$B$6:$BE$43,'ADR Raw Data'!AE$1,FALSE)</f>
        <v>1.6597048174804301</v>
      </c>
      <c r="AS27" s="40"/>
      <c r="AT27" s="51">
        <f>VLOOKUP($A27,'RevPAR Raw Data'!$B$6:$BE$43,'RevPAR Raw Data'!G$1,FALSE)</f>
        <v>47.060579894564597</v>
      </c>
      <c r="AU27" s="52">
        <f>VLOOKUP($A27,'RevPAR Raw Data'!$B$6:$BE$43,'RevPAR Raw Data'!H$1,FALSE)</f>
        <v>63.872146882385003</v>
      </c>
      <c r="AV27" s="52">
        <f>VLOOKUP($A27,'RevPAR Raw Data'!$B$6:$BE$43,'RevPAR Raw Data'!I$1,FALSE)</f>
        <v>74.4109852754044</v>
      </c>
      <c r="AW27" s="52">
        <f>VLOOKUP($A27,'RevPAR Raw Data'!$B$6:$BE$43,'RevPAR Raw Data'!J$1,FALSE)</f>
        <v>70.882425013633807</v>
      </c>
      <c r="AX27" s="52">
        <f>VLOOKUP($A27,'RevPAR Raw Data'!$B$6:$BE$43,'RevPAR Raw Data'!K$1,FALSE)</f>
        <v>61.608127613161201</v>
      </c>
      <c r="AY27" s="53">
        <f>VLOOKUP($A27,'RevPAR Raw Data'!$B$6:$BE$43,'RevPAR Raw Data'!L$1,FALSE)</f>
        <v>63.5668529358298</v>
      </c>
      <c r="AZ27" s="52">
        <f>VLOOKUP($A27,'RevPAR Raw Data'!$B$6:$BE$43,'RevPAR Raw Data'!N$1,FALSE)</f>
        <v>66.849950918014898</v>
      </c>
      <c r="BA27" s="52">
        <f>VLOOKUP($A27,'RevPAR Raw Data'!$B$6:$BE$43,'RevPAR Raw Data'!O$1,FALSE)</f>
        <v>69.518705689874494</v>
      </c>
      <c r="BB27" s="53">
        <f>VLOOKUP($A27,'RevPAR Raw Data'!$B$6:$BE$43,'RevPAR Raw Data'!P$1,FALSE)</f>
        <v>68.184328303944696</v>
      </c>
      <c r="BC27" s="54">
        <f>VLOOKUP($A27,'RevPAR Raw Data'!$B$6:$BE$43,'RevPAR Raw Data'!R$1,FALSE)</f>
        <v>64.886131612434099</v>
      </c>
      <c r="BE27" s="47">
        <f>VLOOKUP($A27,'RevPAR Raw Data'!$B$6:$BE$43,'RevPAR Raw Data'!T$1,FALSE)</f>
        <v>14.902215092574901</v>
      </c>
      <c r="BF27" s="48">
        <f>VLOOKUP($A27,'RevPAR Raw Data'!$B$6:$BE$43,'RevPAR Raw Data'!U$1,FALSE)</f>
        <v>21.4424955452163</v>
      </c>
      <c r="BG27" s="48">
        <f>VLOOKUP($A27,'RevPAR Raw Data'!$B$6:$BE$43,'RevPAR Raw Data'!V$1,FALSE)</f>
        <v>25.769675003160302</v>
      </c>
      <c r="BH27" s="48">
        <f>VLOOKUP($A27,'RevPAR Raw Data'!$B$6:$BE$43,'RevPAR Raw Data'!W$1,FALSE)</f>
        <v>6.7329477241008604</v>
      </c>
      <c r="BI27" s="48">
        <f>VLOOKUP($A27,'RevPAR Raw Data'!$B$6:$BE$43,'RevPAR Raw Data'!X$1,FALSE)</f>
        <v>-5.1681162877457201</v>
      </c>
      <c r="BJ27" s="49">
        <f>VLOOKUP($A27,'RevPAR Raw Data'!$B$6:$BE$43,'RevPAR Raw Data'!Y$1,FALSE)</f>
        <v>11.876935377194</v>
      </c>
      <c r="BK27" s="48">
        <f>VLOOKUP($A27,'RevPAR Raw Data'!$B$6:$BE$43,'RevPAR Raw Data'!AA$1,FALSE)</f>
        <v>-6.8592718364018603</v>
      </c>
      <c r="BL27" s="48">
        <f>VLOOKUP($A27,'RevPAR Raw Data'!$B$6:$BE$43,'RevPAR Raw Data'!AB$1,FALSE)</f>
        <v>-7.8035930029037397</v>
      </c>
      <c r="BM27" s="49">
        <f>VLOOKUP($A27,'RevPAR Raw Data'!$B$6:$BE$43,'RevPAR Raw Data'!AC$1,FALSE)</f>
        <v>-7.3430772416196604</v>
      </c>
      <c r="BN27" s="50">
        <f>VLOOKUP($A27,'RevPAR Raw Data'!$B$6:$BE$43,'RevPAR Raw Data'!AE$1,FALSE)</f>
        <v>5.3178622906123101</v>
      </c>
    </row>
    <row r="28" spans="1:66" x14ac:dyDescent="0.45">
      <c r="A28" s="63" t="s">
        <v>48</v>
      </c>
      <c r="B28" s="47">
        <f>VLOOKUP($A28,'Occupancy Raw Data'!$B$8:$BE$45,'Occupancy Raw Data'!G$3,FALSE)</f>
        <v>50.985277463193597</v>
      </c>
      <c r="C28" s="48">
        <f>VLOOKUP($A28,'Occupancy Raw Data'!$B$8:$BE$45,'Occupancy Raw Data'!H$3,FALSE)</f>
        <v>65.775764439411006</v>
      </c>
      <c r="D28" s="48">
        <f>VLOOKUP($A28,'Occupancy Raw Data'!$B$8:$BE$45,'Occupancy Raw Data'!I$3,FALSE)</f>
        <v>67.542468856172107</v>
      </c>
      <c r="E28" s="48">
        <f>VLOOKUP($A28,'Occupancy Raw Data'!$B$8:$BE$45,'Occupancy Raw Data'!J$3,FALSE)</f>
        <v>66.862967157417799</v>
      </c>
      <c r="F28" s="48">
        <f>VLOOKUP($A28,'Occupancy Raw Data'!$B$8:$BE$45,'Occupancy Raw Data'!K$3,FALSE)</f>
        <v>71.143827859569598</v>
      </c>
      <c r="G28" s="49">
        <f>VLOOKUP($A28,'Occupancy Raw Data'!$B$8:$BE$45,'Occupancy Raw Data'!L$3,FALSE)</f>
        <v>64.462061155152796</v>
      </c>
      <c r="H28" s="48">
        <f>VLOOKUP($A28,'Occupancy Raw Data'!$B$8:$BE$45,'Occupancy Raw Data'!N$3,FALSE)</f>
        <v>71.823329558323806</v>
      </c>
      <c r="I28" s="48">
        <f>VLOOKUP($A28,'Occupancy Raw Data'!$B$8:$BE$45,'Occupancy Raw Data'!O$3,FALSE)</f>
        <v>75.719139297848201</v>
      </c>
      <c r="J28" s="49">
        <f>VLOOKUP($A28,'Occupancy Raw Data'!$B$8:$BE$45,'Occupancy Raw Data'!P$3,FALSE)</f>
        <v>73.771234428086004</v>
      </c>
      <c r="K28" s="50">
        <f>VLOOKUP($A28,'Occupancy Raw Data'!$B$8:$BE$45,'Occupancy Raw Data'!R$3,FALSE)</f>
        <v>67.121824947419498</v>
      </c>
      <c r="M28" s="47">
        <f>VLOOKUP($A28,'Occupancy Raw Data'!$B$8:$BE$45,'Occupancy Raw Data'!T$3,FALSE)</f>
        <v>-5.4923450275658601</v>
      </c>
      <c r="N28" s="48">
        <f>VLOOKUP($A28,'Occupancy Raw Data'!$B$8:$BE$45,'Occupancy Raw Data'!U$3,FALSE)</f>
        <v>0.38957605537336298</v>
      </c>
      <c r="O28" s="48">
        <f>VLOOKUP($A28,'Occupancy Raw Data'!$B$8:$BE$45,'Occupancy Raw Data'!V$3,FALSE)</f>
        <v>-6.1217563722880897</v>
      </c>
      <c r="P28" s="48">
        <f>VLOOKUP($A28,'Occupancy Raw Data'!$B$8:$BE$45,'Occupancy Raw Data'!W$3,FALSE)</f>
        <v>-4.1274625967931797</v>
      </c>
      <c r="Q28" s="48">
        <f>VLOOKUP($A28,'Occupancy Raw Data'!$B$8:$BE$45,'Occupancy Raw Data'!X$3,FALSE)</f>
        <v>7.0712070249126304</v>
      </c>
      <c r="R28" s="49">
        <f>VLOOKUP($A28,'Occupancy Raw Data'!$B$8:$BE$45,'Occupancy Raw Data'!Y$3,FALSE)</f>
        <v>-1.6154499126747199</v>
      </c>
      <c r="S28" s="48">
        <f>VLOOKUP($A28,'Occupancy Raw Data'!$B$8:$BE$45,'Occupancy Raw Data'!AA$3,FALSE)</f>
        <v>-8.9085772188114607</v>
      </c>
      <c r="T28" s="48">
        <f>VLOOKUP($A28,'Occupancy Raw Data'!$B$8:$BE$45,'Occupancy Raw Data'!AB$3,FALSE)</f>
        <v>-7.9008911395944397</v>
      </c>
      <c r="U28" s="49">
        <f>VLOOKUP($A28,'Occupancy Raw Data'!$B$8:$BE$45,'Occupancy Raw Data'!AC$3,FALSE)</f>
        <v>-8.3942003582924105</v>
      </c>
      <c r="V28" s="50">
        <f>VLOOKUP($A28,'Occupancy Raw Data'!$B$8:$BE$45,'Occupancy Raw Data'!AE$3,FALSE)</f>
        <v>-3.8497039538566198</v>
      </c>
      <c r="X28" s="51">
        <f>VLOOKUP($A28,'ADR Raw Data'!$B$6:$BE$43,'ADR Raw Data'!G$1,FALSE)</f>
        <v>132.14063527321099</v>
      </c>
      <c r="Y28" s="52">
        <f>VLOOKUP($A28,'ADR Raw Data'!$B$6:$BE$43,'ADR Raw Data'!H$1,FALSE)</f>
        <v>132.25867768595</v>
      </c>
      <c r="Z28" s="52">
        <f>VLOOKUP($A28,'ADR Raw Data'!$B$6:$BE$43,'ADR Raw Data'!I$1,FALSE)</f>
        <v>135.854782025486</v>
      </c>
      <c r="AA28" s="52">
        <f>VLOOKUP($A28,'ADR Raw Data'!$B$6:$BE$43,'ADR Raw Data'!J$1,FALSE)</f>
        <v>134.63206300812999</v>
      </c>
      <c r="AB28" s="52">
        <f>VLOOKUP($A28,'ADR Raw Data'!$B$6:$BE$43,'ADR Raw Data'!K$1,FALSE)</f>
        <v>138.582964024196</v>
      </c>
      <c r="AC28" s="53">
        <f>VLOOKUP($A28,'ADR Raw Data'!$B$6:$BE$43,'ADR Raw Data'!L$1,FALSE)</f>
        <v>134.88191637385799</v>
      </c>
      <c r="AD28" s="52">
        <f>VLOOKUP($A28,'ADR Raw Data'!$B$6:$BE$43,'ADR Raw Data'!N$1,FALSE)</f>
        <v>191.11451907915401</v>
      </c>
      <c r="AE28" s="52">
        <f>VLOOKUP($A28,'ADR Raw Data'!$B$6:$BE$43,'ADR Raw Data'!O$1,FALSE)</f>
        <v>195.67523781034899</v>
      </c>
      <c r="AF28" s="53">
        <f>VLOOKUP($A28,'ADR Raw Data'!$B$6:$BE$43,'ADR Raw Data'!P$1,FALSE)</f>
        <v>193.45509057414699</v>
      </c>
      <c r="AG28" s="54">
        <f>VLOOKUP($A28,'ADR Raw Data'!$B$6:$BE$43,'ADR Raw Data'!R$1,FALSE)</f>
        <v>153.274977342846</v>
      </c>
      <c r="AI28" s="47">
        <f>VLOOKUP($A28,'ADR Raw Data'!$B$6:$BE$43,'ADR Raw Data'!T$1,FALSE)</f>
        <v>-4.226514673284</v>
      </c>
      <c r="AJ28" s="48">
        <f>VLOOKUP($A28,'ADR Raw Data'!$B$6:$BE$43,'ADR Raw Data'!U$1,FALSE)</f>
        <v>1.12718171264019</v>
      </c>
      <c r="AK28" s="48">
        <f>VLOOKUP($A28,'ADR Raw Data'!$B$6:$BE$43,'ADR Raw Data'!V$1,FALSE)</f>
        <v>0.13106684965783599</v>
      </c>
      <c r="AL28" s="48">
        <f>VLOOKUP($A28,'ADR Raw Data'!$B$6:$BE$43,'ADR Raw Data'!W$1,FALSE)</f>
        <v>3.4765128999367501</v>
      </c>
      <c r="AM28" s="48">
        <f>VLOOKUP($A28,'ADR Raw Data'!$B$6:$BE$43,'ADR Raw Data'!X$1,FALSE)</f>
        <v>2.4972762061098699</v>
      </c>
      <c r="AN28" s="49">
        <f>VLOOKUP($A28,'ADR Raw Data'!$B$6:$BE$43,'ADR Raw Data'!Y$1,FALSE)</f>
        <v>0.81191001946805597</v>
      </c>
      <c r="AO28" s="48">
        <f>VLOOKUP($A28,'ADR Raw Data'!$B$6:$BE$43,'ADR Raw Data'!AA$1,FALSE)</f>
        <v>7.1748831005272402</v>
      </c>
      <c r="AP28" s="48">
        <f>VLOOKUP($A28,'ADR Raw Data'!$B$6:$BE$43,'ADR Raw Data'!AB$1,FALSE)</f>
        <v>5.4082019728192501</v>
      </c>
      <c r="AQ28" s="49">
        <f>VLOOKUP($A28,'ADR Raw Data'!$B$6:$BE$43,'ADR Raw Data'!AC$1,FALSE)</f>
        <v>6.2622211180112703</v>
      </c>
      <c r="AR28" s="50">
        <f>VLOOKUP($A28,'ADR Raw Data'!$B$6:$BE$43,'ADR Raw Data'!AE$1,FALSE)</f>
        <v>2.3870227096076602</v>
      </c>
      <c r="AS28" s="40"/>
      <c r="AT28" s="51">
        <f>VLOOKUP($A28,'RevPAR Raw Data'!$B$6:$BE$43,'RevPAR Raw Data'!G$1,FALSE)</f>
        <v>67.372269535673794</v>
      </c>
      <c r="AU28" s="52">
        <f>VLOOKUP($A28,'RevPAR Raw Data'!$B$6:$BE$43,'RevPAR Raw Data'!H$1,FALSE)</f>
        <v>86.994156285390702</v>
      </c>
      <c r="AV28" s="52">
        <f>VLOOKUP($A28,'RevPAR Raw Data'!$B$6:$BE$43,'RevPAR Raw Data'!I$1,FALSE)</f>
        <v>91.759673839184501</v>
      </c>
      <c r="AW28" s="52">
        <f>VLOOKUP($A28,'RevPAR Raw Data'!$B$6:$BE$43,'RevPAR Raw Data'!J$1,FALSE)</f>
        <v>90.018992072480103</v>
      </c>
      <c r="AX28" s="52">
        <f>VLOOKUP($A28,'RevPAR Raw Data'!$B$6:$BE$43,'RevPAR Raw Data'!K$1,FALSE)</f>
        <v>98.593225368063401</v>
      </c>
      <c r="AY28" s="53">
        <f>VLOOKUP($A28,'RevPAR Raw Data'!$B$6:$BE$43,'RevPAR Raw Data'!L$1,FALSE)</f>
        <v>86.947663420158506</v>
      </c>
      <c r="AZ28" s="52">
        <f>VLOOKUP($A28,'RevPAR Raw Data'!$B$6:$BE$43,'RevPAR Raw Data'!N$1,FALSE)</f>
        <v>137.264810872027</v>
      </c>
      <c r="BA28" s="52">
        <f>VLOOKUP($A28,'RevPAR Raw Data'!$B$6:$BE$43,'RevPAR Raw Data'!O$1,FALSE)</f>
        <v>148.16360588901401</v>
      </c>
      <c r="BB28" s="53">
        <f>VLOOKUP($A28,'RevPAR Raw Data'!$B$6:$BE$43,'RevPAR Raw Data'!P$1,FALSE)</f>
        <v>142.71420838052001</v>
      </c>
      <c r="BC28" s="54">
        <f>VLOOKUP($A28,'RevPAR Raw Data'!$B$6:$BE$43,'RevPAR Raw Data'!R$1,FALSE)</f>
        <v>102.880961980262</v>
      </c>
      <c r="BE28" s="47">
        <f>VLOOKUP($A28,'RevPAR Raw Data'!$B$6:$BE$43,'RevPAR Raw Data'!T$1,FALSE)</f>
        <v>-9.4867249323524092</v>
      </c>
      <c r="BF28" s="48">
        <f>VLOOKUP($A28,'RevPAR Raw Data'!$B$6:$BE$43,'RevPAR Raw Data'!U$1,FALSE)</f>
        <v>1.52114899806655</v>
      </c>
      <c r="BG28" s="48">
        <f>VLOOKUP($A28,'RevPAR Raw Data'!$B$6:$BE$43,'RevPAR Raw Data'!V$1,FALSE)</f>
        <v>-5.9987131158511398</v>
      </c>
      <c r="BH28" s="48">
        <f>VLOOKUP($A28,'RevPAR Raw Data'!$B$6:$BE$43,'RevPAR Raw Data'!W$1,FALSE)</f>
        <v>-0.79444146647400504</v>
      </c>
      <c r="BI28" s="48">
        <f>VLOOKUP($A28,'RevPAR Raw Data'!$B$6:$BE$43,'RevPAR Raw Data'!X$1,FALSE)</f>
        <v>9.7450708015404199</v>
      </c>
      <c r="BJ28" s="49">
        <f>VLOOKUP($A28,'RevPAR Raw Data'!$B$6:$BE$43,'RevPAR Raw Data'!Y$1,FALSE)</f>
        <v>-0.816655892907165</v>
      </c>
      <c r="BK28" s="48">
        <f>VLOOKUP($A28,'RevPAR Raw Data'!$B$6:$BE$43,'RevPAR Raw Data'!AA$1,FALSE)</f>
        <v>-2.3728741196541399</v>
      </c>
      <c r="BL28" s="48">
        <f>VLOOKUP($A28,'RevPAR Raw Data'!$B$6:$BE$43,'RevPAR Raw Data'!AB$1,FALSE)</f>
        <v>-2.9199853172570398</v>
      </c>
      <c r="BM28" s="49">
        <f>VLOOKUP($A28,'RevPAR Raw Data'!$B$6:$BE$43,'RevPAR Raw Data'!AC$1,FALSE)</f>
        <v>-2.6576426278062999</v>
      </c>
      <c r="BN28" s="50">
        <f>VLOOKUP($A28,'RevPAR Raw Data'!$B$6:$BE$43,'RevPAR Raw Data'!AE$1,FALSE)</f>
        <v>-1.5545745518801699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47.029924073246903</v>
      </c>
      <c r="C30" s="48">
        <f>VLOOKUP($A30,'Occupancy Raw Data'!$B$8:$BE$45,'Occupancy Raw Data'!H$3,FALSE)</f>
        <v>56.706863182968497</v>
      </c>
      <c r="D30" s="48">
        <f>VLOOKUP($A30,'Occupancy Raw Data'!$B$8:$BE$45,'Occupancy Raw Data'!I$3,FALSE)</f>
        <v>61.292243561113501</v>
      </c>
      <c r="E30" s="48">
        <f>VLOOKUP($A30,'Occupancy Raw Data'!$B$8:$BE$45,'Occupancy Raw Data'!J$3,FALSE)</f>
        <v>62.3790382611284</v>
      </c>
      <c r="F30" s="48">
        <f>VLOOKUP($A30,'Occupancy Raw Data'!$B$8:$BE$45,'Occupancy Raw Data'!K$3,FALSE)</f>
        <v>57.4065803185946</v>
      </c>
      <c r="G30" s="49">
        <f>VLOOKUP($A30,'Occupancy Raw Data'!$B$8:$BE$45,'Occupancy Raw Data'!L$3,FALSE)</f>
        <v>56.962929879410403</v>
      </c>
      <c r="H30" s="48">
        <f>VLOOKUP($A30,'Occupancy Raw Data'!$B$8:$BE$45,'Occupancy Raw Data'!N$3,FALSE)</f>
        <v>60.339437248771702</v>
      </c>
      <c r="I30" s="48">
        <f>VLOOKUP($A30,'Occupancy Raw Data'!$B$8:$BE$45,'Occupancy Raw Data'!O$3,FALSE)</f>
        <v>60.711627214530203</v>
      </c>
      <c r="J30" s="49">
        <f>VLOOKUP($A30,'Occupancy Raw Data'!$B$8:$BE$45,'Occupancy Raw Data'!P$3,FALSE)</f>
        <v>60.525532231650999</v>
      </c>
      <c r="K30" s="50">
        <f>VLOOKUP($A30,'Occupancy Raw Data'!$B$8:$BE$45,'Occupancy Raw Data'!R$3,FALSE)</f>
        <v>57.980816265764901</v>
      </c>
      <c r="M30" s="47">
        <f>VLOOKUP($A30,'Occupancy Raw Data'!$B$8:$BE$45,'Occupancy Raw Data'!T$3,FALSE)</f>
        <v>-4.0173657390637603</v>
      </c>
      <c r="N30" s="48">
        <f>VLOOKUP($A30,'Occupancy Raw Data'!$B$8:$BE$45,'Occupancy Raw Data'!U$3,FALSE)</f>
        <v>-7.6715266996797897</v>
      </c>
      <c r="O30" s="48">
        <f>VLOOKUP($A30,'Occupancy Raw Data'!$B$8:$BE$45,'Occupancy Raw Data'!V$3,FALSE)</f>
        <v>-8.0275151729359795</v>
      </c>
      <c r="P30" s="48">
        <f>VLOOKUP($A30,'Occupancy Raw Data'!$B$8:$BE$45,'Occupancy Raw Data'!W$3,FALSE)</f>
        <v>-8.5152690224712</v>
      </c>
      <c r="Q30" s="48">
        <f>VLOOKUP($A30,'Occupancy Raw Data'!$B$8:$BE$45,'Occupancy Raw Data'!X$3,FALSE)</f>
        <v>-10.136365907779499</v>
      </c>
      <c r="R30" s="49">
        <f>VLOOKUP($A30,'Occupancy Raw Data'!$B$8:$BE$45,'Occupancy Raw Data'!Y$3,FALSE)</f>
        <v>-7.8645390607365897</v>
      </c>
      <c r="S30" s="48">
        <f>VLOOKUP($A30,'Occupancy Raw Data'!$B$8:$BE$45,'Occupancy Raw Data'!AA$3,FALSE)</f>
        <v>-10.137576216691</v>
      </c>
      <c r="T30" s="48">
        <f>VLOOKUP($A30,'Occupancy Raw Data'!$B$8:$BE$45,'Occupancy Raw Data'!AB$3,FALSE)</f>
        <v>-9.3026699625981593</v>
      </c>
      <c r="U30" s="49">
        <f>VLOOKUP($A30,'Occupancy Raw Data'!$B$8:$BE$45,'Occupancy Raw Data'!AC$3,FALSE)</f>
        <v>-9.7207698740379893</v>
      </c>
      <c r="V30" s="50">
        <f>VLOOKUP($A30,'Occupancy Raw Data'!$B$8:$BE$45,'Occupancy Raw Data'!AE$3,FALSE)</f>
        <v>-8.4261066792243202</v>
      </c>
      <c r="X30" s="51">
        <f>VLOOKUP($A30,'ADR Raw Data'!$B$6:$BE$43,'ADR Raw Data'!G$1,FALSE)</f>
        <v>91.661880341880305</v>
      </c>
      <c r="Y30" s="52">
        <f>VLOOKUP($A30,'ADR Raw Data'!$B$6:$BE$43,'ADR Raw Data'!H$1,FALSE)</f>
        <v>97.529469677080499</v>
      </c>
      <c r="Z30" s="52">
        <f>VLOOKUP($A30,'ADR Raw Data'!$B$6:$BE$43,'ADR Raw Data'!I$1,FALSE)</f>
        <v>102.33834345397101</v>
      </c>
      <c r="AA30" s="52">
        <f>VLOOKUP($A30,'ADR Raw Data'!$B$6:$BE$43,'ADR Raw Data'!J$1,FALSE)</f>
        <v>102.700050119331</v>
      </c>
      <c r="AB30" s="52">
        <f>VLOOKUP($A30,'ADR Raw Data'!$B$6:$BE$43,'ADR Raw Data'!K$1,FALSE)</f>
        <v>98.948386929460497</v>
      </c>
      <c r="AC30" s="53">
        <f>VLOOKUP($A30,'ADR Raw Data'!$B$6:$BE$43,'ADR Raw Data'!L$1,FALSE)</f>
        <v>99.013892634990299</v>
      </c>
      <c r="AD30" s="52">
        <f>VLOOKUP($A30,'ADR Raw Data'!$B$6:$BE$43,'ADR Raw Data'!N$1,FALSE)</f>
        <v>108.018958795953</v>
      </c>
      <c r="AE30" s="52">
        <f>VLOOKUP($A30,'ADR Raw Data'!$B$6:$BE$43,'ADR Raw Data'!O$1,FALSE)</f>
        <v>109.006223639038</v>
      </c>
      <c r="AF30" s="53">
        <f>VLOOKUP($A30,'ADR Raw Data'!$B$6:$BE$43,'ADR Raw Data'!P$1,FALSE)</f>
        <v>108.51410896568601</v>
      </c>
      <c r="AG30" s="54">
        <f>VLOOKUP($A30,'ADR Raw Data'!$B$6:$BE$43,'ADR Raw Data'!R$1,FALSE)</f>
        <v>101.84736996551899</v>
      </c>
      <c r="AH30" s="65"/>
      <c r="AI30" s="47">
        <f>VLOOKUP($A30,'ADR Raw Data'!$B$6:$BE$43,'ADR Raw Data'!T$1,FALSE)</f>
        <v>3.5691736616342</v>
      </c>
      <c r="AJ30" s="48">
        <f>VLOOKUP($A30,'ADR Raw Data'!$B$6:$BE$43,'ADR Raw Data'!U$1,FALSE)</f>
        <v>2.6299892129840399</v>
      </c>
      <c r="AK30" s="48">
        <f>VLOOKUP($A30,'ADR Raw Data'!$B$6:$BE$43,'ADR Raw Data'!V$1,FALSE)</f>
        <v>4.2006652614401698</v>
      </c>
      <c r="AL30" s="48">
        <f>VLOOKUP($A30,'ADR Raw Data'!$B$6:$BE$43,'ADR Raw Data'!W$1,FALSE)</f>
        <v>4.2207913689033099</v>
      </c>
      <c r="AM30" s="48">
        <f>VLOOKUP($A30,'ADR Raw Data'!$B$6:$BE$43,'ADR Raw Data'!X$1,FALSE)</f>
        <v>4.8240255791202697</v>
      </c>
      <c r="AN30" s="49">
        <f>VLOOKUP($A30,'ADR Raw Data'!$B$6:$BE$43,'ADR Raw Data'!Y$1,FALSE)</f>
        <v>3.8700817220730199</v>
      </c>
      <c r="AO30" s="48">
        <f>VLOOKUP($A30,'ADR Raw Data'!$B$6:$BE$43,'ADR Raw Data'!AA$1,FALSE)</f>
        <v>3.2360235579480001</v>
      </c>
      <c r="AP30" s="48">
        <f>VLOOKUP($A30,'ADR Raw Data'!$B$6:$BE$43,'ADR Raw Data'!AB$1,FALSE)</f>
        <v>5.9581339164029101</v>
      </c>
      <c r="AQ30" s="49">
        <f>VLOOKUP($A30,'ADR Raw Data'!$B$6:$BE$43,'ADR Raw Data'!AC$1,FALSE)</f>
        <v>4.5856504038331201</v>
      </c>
      <c r="AR30" s="50">
        <f>VLOOKUP($A30,'ADR Raw Data'!$B$6:$BE$43,'ADR Raw Data'!AE$1,FALSE)</f>
        <v>4.0580545573189903</v>
      </c>
      <c r="AS30" s="40"/>
      <c r="AT30" s="51">
        <f>VLOOKUP($A30,'RevPAR Raw Data'!$B$6:$BE$43,'RevPAR Raw Data'!G$1,FALSE)</f>
        <v>43.108512728896798</v>
      </c>
      <c r="AU30" s="52">
        <f>VLOOKUP($A30,'RevPAR Raw Data'!$B$6:$BE$43,'RevPAR Raw Data'!H$1,FALSE)</f>
        <v>55.305902932856903</v>
      </c>
      <c r="AV30" s="52">
        <f>VLOOKUP($A30,'RevPAR Raw Data'!$B$6:$BE$43,'RevPAR Raw Data'!I$1,FALSE)</f>
        <v>62.725466726217</v>
      </c>
      <c r="AW30" s="52">
        <f>VLOOKUP($A30,'RevPAR Raw Data'!$B$6:$BE$43,'RevPAR Raw Data'!J$1,FALSE)</f>
        <v>64.063303558135999</v>
      </c>
      <c r="AX30" s="52">
        <f>VLOOKUP($A30,'RevPAR Raw Data'!$B$6:$BE$43,'RevPAR Raw Data'!K$1,FALSE)</f>
        <v>56.802885216614499</v>
      </c>
      <c r="AY30" s="53">
        <f>VLOOKUP($A30,'RevPAR Raw Data'!$B$6:$BE$43,'RevPAR Raw Data'!L$1,FALSE)</f>
        <v>56.401214232544199</v>
      </c>
      <c r="AZ30" s="52">
        <f>VLOOKUP($A30,'RevPAR Raw Data'!$B$6:$BE$43,'RevPAR Raw Data'!N$1,FALSE)</f>
        <v>65.178031859461001</v>
      </c>
      <c r="BA30" s="52">
        <f>VLOOKUP($A30,'RevPAR Raw Data'!$B$6:$BE$43,'RevPAR Raw Data'!O$1,FALSE)</f>
        <v>66.179452136370401</v>
      </c>
      <c r="BB30" s="53">
        <f>VLOOKUP($A30,'RevPAR Raw Data'!$B$6:$BE$43,'RevPAR Raw Data'!P$1,FALSE)</f>
        <v>65.678741997915694</v>
      </c>
      <c r="BC30" s="54">
        <f>VLOOKUP($A30,'RevPAR Raw Data'!$B$6:$BE$43,'RevPAR Raw Data'!R$1,FALSE)</f>
        <v>59.051936451221799</v>
      </c>
      <c r="BE30" s="47">
        <f>VLOOKUP($A30,'RevPAR Raw Data'!$B$6:$BE$43,'RevPAR Raw Data'!T$1,FALSE)</f>
        <v>-0.59157883727974203</v>
      </c>
      <c r="BF30" s="48">
        <f>VLOOKUP($A30,'RevPAR Raw Data'!$B$6:$BE$43,'RevPAR Raw Data'!U$1,FALSE)</f>
        <v>-5.24329781136852</v>
      </c>
      <c r="BG30" s="48">
        <f>VLOOKUP($A30,'RevPAR Raw Data'!$B$6:$BE$43,'RevPAR Raw Data'!V$1,FALSE)</f>
        <v>-4.1640589527221596</v>
      </c>
      <c r="BH30" s="48">
        <f>VLOOKUP($A30,'RevPAR Raw Data'!$B$6:$BE$43,'RevPAR Raw Data'!W$1,FALSE)</f>
        <v>-4.6538893935072503</v>
      </c>
      <c r="BI30" s="48">
        <f>VLOOKUP($A30,'RevPAR Raw Data'!$B$6:$BE$43,'RevPAR Raw Data'!X$1,FALSE)</f>
        <v>-5.8013212128437797</v>
      </c>
      <c r="BJ30" s="49">
        <f>VLOOKUP($A30,'RevPAR Raw Data'!$B$6:$BE$43,'RevPAR Raw Data'!Y$1,FALSE)</f>
        <v>-4.2988214273784298</v>
      </c>
      <c r="BK30" s="48">
        <f>VLOOKUP($A30,'RevPAR Raw Data'!$B$6:$BE$43,'RevPAR Raw Data'!AA$1,FALSE)</f>
        <v>-7.2296070133201003</v>
      </c>
      <c r="BL30" s="48">
        <f>VLOOKUP($A30,'RevPAR Raw Data'!$B$6:$BE$43,'RevPAR Raw Data'!AB$1,FALSE)</f>
        <v>-3.89880158036783</v>
      </c>
      <c r="BM30" s="49">
        <f>VLOOKUP($A30,'RevPAR Raw Data'!$B$6:$BE$43,'RevPAR Raw Data'!AC$1,FALSE)</f>
        <v>-5.58087999318938</v>
      </c>
      <c r="BN30" s="50">
        <f>VLOOKUP($A30,'RevPAR Raw Data'!$B$6:$BE$43,'RevPAR Raw Data'!AE$1,FALSE)</f>
        <v>-4.7099881280061497</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49.334579605643803</v>
      </c>
      <c r="C32" s="48">
        <f>VLOOKUP($A32,'Occupancy Raw Data'!$B$8:$BE$45,'Occupancy Raw Data'!H$3,FALSE)</f>
        <v>59.656384920104998</v>
      </c>
      <c r="D32" s="48">
        <f>VLOOKUP($A32,'Occupancy Raw Data'!$B$8:$BE$45,'Occupancy Raw Data'!I$3,FALSE)</f>
        <v>66.368451506654196</v>
      </c>
      <c r="E32" s="48">
        <f>VLOOKUP($A32,'Occupancy Raw Data'!$B$8:$BE$45,'Occupancy Raw Data'!J$3,FALSE)</f>
        <v>65.015355855254299</v>
      </c>
      <c r="F32" s="48">
        <f>VLOOKUP($A32,'Occupancy Raw Data'!$B$8:$BE$45,'Occupancy Raw Data'!K$3,FALSE)</f>
        <v>63.987181199091999</v>
      </c>
      <c r="G32" s="49">
        <f>VLOOKUP($A32,'Occupancy Raw Data'!$B$8:$BE$45,'Occupancy Raw Data'!L$3,FALSE)</f>
        <v>60.872390617349801</v>
      </c>
      <c r="H32" s="48">
        <f>VLOOKUP($A32,'Occupancy Raw Data'!$B$8:$BE$45,'Occupancy Raw Data'!N$3,FALSE)</f>
        <v>76.6858058485779</v>
      </c>
      <c r="I32" s="48">
        <f>VLOOKUP($A32,'Occupancy Raw Data'!$B$8:$BE$45,'Occupancy Raw Data'!O$3,FALSE)</f>
        <v>83.099657275114595</v>
      </c>
      <c r="J32" s="49">
        <f>VLOOKUP($A32,'Occupancy Raw Data'!$B$8:$BE$45,'Occupancy Raw Data'!P$3,FALSE)</f>
        <v>79.892731561846205</v>
      </c>
      <c r="K32" s="50">
        <f>VLOOKUP($A32,'Occupancy Raw Data'!$B$8:$BE$45,'Occupancy Raw Data'!R$3,FALSE)</f>
        <v>66.306773744348803</v>
      </c>
      <c r="M32" s="47">
        <f>VLOOKUP($A32,'Occupancy Raw Data'!$B$8:$BE$45,'Occupancy Raw Data'!T$3,FALSE)</f>
        <v>-9.5823730760337806</v>
      </c>
      <c r="N32" s="48">
        <f>VLOOKUP($A32,'Occupancy Raw Data'!$B$8:$BE$45,'Occupancy Raw Data'!U$3,FALSE)</f>
        <v>-8.1962079873482008</v>
      </c>
      <c r="O32" s="48">
        <f>VLOOKUP($A32,'Occupancy Raw Data'!$B$8:$BE$45,'Occupancy Raw Data'!V$3,FALSE)</f>
        <v>-2.29686338861735</v>
      </c>
      <c r="P32" s="48">
        <f>VLOOKUP($A32,'Occupancy Raw Data'!$B$8:$BE$45,'Occupancy Raw Data'!W$3,FALSE)</f>
        <v>-6.8268061097319999</v>
      </c>
      <c r="Q32" s="48">
        <f>VLOOKUP($A32,'Occupancy Raw Data'!$B$8:$BE$45,'Occupancy Raw Data'!X$3,FALSE)</f>
        <v>-8.3415738176156307</v>
      </c>
      <c r="R32" s="49">
        <f>VLOOKUP($A32,'Occupancy Raw Data'!$B$8:$BE$45,'Occupancy Raw Data'!Y$3,FALSE)</f>
        <v>-6.9410737197961696</v>
      </c>
      <c r="S32" s="48">
        <f>VLOOKUP($A32,'Occupancy Raw Data'!$B$8:$BE$45,'Occupancy Raw Data'!AA$3,FALSE)</f>
        <v>-6.0426922894163901</v>
      </c>
      <c r="T32" s="48">
        <f>VLOOKUP($A32,'Occupancy Raw Data'!$B$8:$BE$45,'Occupancy Raw Data'!AB$3,FALSE)</f>
        <v>-6.7907425878947096</v>
      </c>
      <c r="U32" s="49">
        <f>VLOOKUP($A32,'Occupancy Raw Data'!$B$8:$BE$45,'Occupancy Raw Data'!AC$3,FALSE)</f>
        <v>-6.4332231771476396</v>
      </c>
      <c r="V32" s="50">
        <f>VLOOKUP($A32,'Occupancy Raw Data'!$B$8:$BE$45,'Occupancy Raw Data'!AE$3,FALSE)</f>
        <v>-6.7668666160715398</v>
      </c>
      <c r="X32" s="51">
        <f>VLOOKUP($A32,'ADR Raw Data'!$B$6:$BE$43,'ADR Raw Data'!G$1,FALSE)</f>
        <v>97.285851569830299</v>
      </c>
      <c r="Y32" s="52">
        <f>VLOOKUP($A32,'ADR Raw Data'!$B$6:$BE$43,'ADR Raw Data'!H$1,FALSE)</f>
        <v>105.149475393568</v>
      </c>
      <c r="Z32" s="52">
        <f>VLOOKUP($A32,'ADR Raw Data'!$B$6:$BE$43,'ADR Raw Data'!I$1,FALSE)</f>
        <v>109.540472429749</v>
      </c>
      <c r="AA32" s="52">
        <f>VLOOKUP($A32,'ADR Raw Data'!$B$6:$BE$43,'ADR Raw Data'!J$1,FALSE)</f>
        <v>107.192502437187</v>
      </c>
      <c r="AB32" s="52">
        <f>VLOOKUP($A32,'ADR Raw Data'!$B$6:$BE$43,'ADR Raw Data'!K$1,FALSE)</f>
        <v>103.286319177796</v>
      </c>
      <c r="AC32" s="53">
        <f>VLOOKUP($A32,'ADR Raw Data'!$B$6:$BE$43,'ADR Raw Data'!L$1,FALSE)</f>
        <v>104.87705341396</v>
      </c>
      <c r="AD32" s="52">
        <f>VLOOKUP($A32,'ADR Raw Data'!$B$6:$BE$43,'ADR Raw Data'!N$1,FALSE)</f>
        <v>115.695491020953</v>
      </c>
      <c r="AE32" s="52">
        <f>VLOOKUP($A32,'ADR Raw Data'!$B$6:$BE$43,'ADR Raw Data'!O$1,FALSE)</f>
        <v>121.48981301553199</v>
      </c>
      <c r="AF32" s="53">
        <f>VLOOKUP($A32,'ADR Raw Data'!$B$6:$BE$43,'ADR Raw Data'!P$1,FALSE)</f>
        <v>118.70894520181599</v>
      </c>
      <c r="AG32" s="54">
        <f>VLOOKUP($A32,'ADR Raw Data'!$B$6:$BE$43,'ADR Raw Data'!R$1,FALSE)</f>
        <v>109.638763073456</v>
      </c>
      <c r="AI32" s="47">
        <f>VLOOKUP($A32,'ADR Raw Data'!$B$6:$BE$43,'ADR Raw Data'!T$1,FALSE)</f>
        <v>3.3658981664743299</v>
      </c>
      <c r="AJ32" s="48">
        <f>VLOOKUP($A32,'ADR Raw Data'!$B$6:$BE$43,'ADR Raw Data'!U$1,FALSE)</f>
        <v>6.3186653124568499</v>
      </c>
      <c r="AK32" s="48">
        <f>VLOOKUP($A32,'ADR Raw Data'!$B$6:$BE$43,'ADR Raw Data'!V$1,FALSE)</f>
        <v>6.8963247106731904</v>
      </c>
      <c r="AL32" s="48">
        <f>VLOOKUP($A32,'ADR Raw Data'!$B$6:$BE$43,'ADR Raw Data'!W$1,FALSE)</f>
        <v>4.7658386591509698</v>
      </c>
      <c r="AM32" s="48">
        <f>VLOOKUP($A32,'ADR Raw Data'!$B$6:$BE$43,'ADR Raw Data'!X$1,FALSE)</f>
        <v>-0.46853142017719701</v>
      </c>
      <c r="AN32" s="49">
        <f>VLOOKUP($A32,'ADR Raw Data'!$B$6:$BE$43,'ADR Raw Data'!Y$1,FALSE)</f>
        <v>4.2376922580343699</v>
      </c>
      <c r="AO32" s="48">
        <f>VLOOKUP($A32,'ADR Raw Data'!$B$6:$BE$43,'ADR Raw Data'!AA$1,FALSE)</f>
        <v>-3.90417599988838</v>
      </c>
      <c r="AP32" s="48">
        <f>VLOOKUP($A32,'ADR Raw Data'!$B$6:$BE$43,'ADR Raw Data'!AB$1,FALSE)</f>
        <v>-6.2033674465447497</v>
      </c>
      <c r="AQ32" s="49">
        <f>VLOOKUP($A32,'ADR Raw Data'!$B$6:$BE$43,'ADR Raw Data'!AC$1,FALSE)</f>
        <v>-5.1555799073513704</v>
      </c>
      <c r="AR32" s="50">
        <f>VLOOKUP($A32,'ADR Raw Data'!$B$6:$BE$43,'ADR Raw Data'!AE$1,FALSE)</f>
        <v>0.55450684647965698</v>
      </c>
      <c r="AS32" s="40"/>
      <c r="AT32" s="51">
        <f>VLOOKUP($A32,'RevPAR Raw Data'!$B$6:$BE$43,'RevPAR Raw Data'!G$1,FALSE)</f>
        <v>47.995565887746402</v>
      </c>
      <c r="AU32" s="52">
        <f>VLOOKUP($A32,'RevPAR Raw Data'!$B$6:$BE$43,'RevPAR Raw Data'!H$1,FALSE)</f>
        <v>62.728375782258396</v>
      </c>
      <c r="AV32" s="52">
        <f>VLOOKUP($A32,'RevPAR Raw Data'!$B$6:$BE$43,'RevPAR Raw Data'!I$1,FALSE)</f>
        <v>72.700315324698394</v>
      </c>
      <c r="AW32" s="52">
        <f>VLOOKUP($A32,'RevPAR Raw Data'!$B$6:$BE$43,'RevPAR Raw Data'!J$1,FALSE)</f>
        <v>69.691586909689704</v>
      </c>
      <c r="AX32" s="52">
        <f>VLOOKUP($A32,'RevPAR Raw Data'!$B$6:$BE$43,'RevPAR Raw Data'!K$1,FALSE)</f>
        <v>66.090004206168999</v>
      </c>
      <c r="AY32" s="53">
        <f>VLOOKUP($A32,'RevPAR Raw Data'!$B$6:$BE$43,'RevPAR Raw Data'!L$1,FALSE)</f>
        <v>63.841169622112403</v>
      </c>
      <c r="AZ32" s="52">
        <f>VLOOKUP($A32,'RevPAR Raw Data'!$B$6:$BE$43,'RevPAR Raw Data'!N$1,FALSE)</f>
        <v>88.722019619886893</v>
      </c>
      <c r="BA32" s="52">
        <f>VLOOKUP($A32,'RevPAR Raw Data'!$B$6:$BE$43,'RevPAR Raw Data'!O$1,FALSE)</f>
        <v>100.957618240085</v>
      </c>
      <c r="BB32" s="53">
        <f>VLOOKUP($A32,'RevPAR Raw Data'!$B$6:$BE$43,'RevPAR Raw Data'!P$1,FALSE)</f>
        <v>94.839818929986194</v>
      </c>
      <c r="BC32" s="54">
        <f>VLOOKUP($A32,'RevPAR Raw Data'!$B$6:$BE$43,'RevPAR Raw Data'!R$1,FALSE)</f>
        <v>72.697926567219199</v>
      </c>
      <c r="BD32" s="65"/>
      <c r="BE32" s="47">
        <f>VLOOKUP($A32,'RevPAR Raw Data'!$B$6:$BE$43,'RevPAR Raw Data'!T$1,FALSE)</f>
        <v>-6.5390078292303997</v>
      </c>
      <c r="BF32" s="48">
        <f>VLOOKUP($A32,'RevPAR Raw Data'!$B$6:$BE$43,'RevPAR Raw Data'!U$1,FALSE)</f>
        <v>-2.39543362592473</v>
      </c>
      <c r="BG32" s="48">
        <f>VLOOKUP($A32,'RevPAR Raw Data'!$B$6:$BE$43,'RevPAR Raw Data'!V$1,FALSE)</f>
        <v>4.4410621646162101</v>
      </c>
      <c r="BH32" s="48">
        <f>VLOOKUP($A32,'RevPAR Raw Data'!$B$6:$BE$43,'RevPAR Raw Data'!W$1,FALSE)</f>
        <v>-2.38632201534391</v>
      </c>
      <c r="BI32" s="48">
        <f>VLOOKUP($A32,'RevPAR Raw Data'!$B$6:$BE$43,'RevPAR Raw Data'!X$1,FALSE)</f>
        <v>-8.7710223435200305</v>
      </c>
      <c r="BJ32" s="49">
        <f>VLOOKUP($A32,'RevPAR Raw Data'!$B$6:$BE$43,'RevPAR Raw Data'!Y$1,FALSE)</f>
        <v>-2.9975228054100498</v>
      </c>
      <c r="BK32" s="48">
        <f>VLOOKUP($A32,'RevPAR Raw Data'!$B$6:$BE$43,'RevPAR Raw Data'!AA$1,FALSE)</f>
        <v>-9.7109509471942701</v>
      </c>
      <c r="BL32" s="48">
        <f>VLOOKUP($A32,'RevPAR Raw Data'!$B$6:$BE$43,'RevPAR Raw Data'!AB$1,FALSE)</f>
        <v>-12.572855319363301</v>
      </c>
      <c r="BM32" s="49">
        <f>VLOOKUP($A32,'RevPAR Raw Data'!$B$6:$BE$43,'RevPAR Raw Data'!AC$1,FALSE)</f>
        <v>-11.2571331229829</v>
      </c>
      <c r="BN32" s="50">
        <f>VLOOKUP($A32,'RevPAR Raw Data'!$B$6:$BE$43,'RevPAR Raw Data'!AE$1,FALSE)</f>
        <v>-6.2498825082701499</v>
      </c>
    </row>
    <row r="33" spans="1:66" x14ac:dyDescent="0.45">
      <c r="A33" s="63" t="s">
        <v>45</v>
      </c>
      <c r="B33" s="47">
        <f>VLOOKUP($A33,'Occupancy Raw Data'!$B$8:$BE$45,'Occupancy Raw Data'!G$3,FALSE)</f>
        <v>54.679040989945797</v>
      </c>
      <c r="C33" s="48">
        <f>VLOOKUP($A33,'Occupancy Raw Data'!$B$8:$BE$45,'Occupancy Raw Data'!H$3,FALSE)</f>
        <v>61.8522815158546</v>
      </c>
      <c r="D33" s="48">
        <f>VLOOKUP($A33,'Occupancy Raw Data'!$B$8:$BE$45,'Occupancy Raw Data'!I$3,FALSE)</f>
        <v>63.147718484145301</v>
      </c>
      <c r="E33" s="48">
        <f>VLOOKUP($A33,'Occupancy Raw Data'!$B$8:$BE$45,'Occupancy Raw Data'!J$3,FALSE)</f>
        <v>64.539829853054897</v>
      </c>
      <c r="F33" s="48">
        <f>VLOOKUP($A33,'Occupancy Raw Data'!$B$8:$BE$45,'Occupancy Raw Data'!K$3,FALSE)</f>
        <v>69.450889404485594</v>
      </c>
      <c r="G33" s="49">
        <f>VLOOKUP($A33,'Occupancy Raw Data'!$B$8:$BE$45,'Occupancy Raw Data'!L$3,FALSE)</f>
        <v>62.733952049497198</v>
      </c>
      <c r="H33" s="48">
        <f>VLOOKUP($A33,'Occupancy Raw Data'!$B$8:$BE$45,'Occupancy Raw Data'!N$3,FALSE)</f>
        <v>79.795050270688293</v>
      </c>
      <c r="I33" s="48">
        <f>VLOOKUP($A33,'Occupancy Raw Data'!$B$8:$BE$45,'Occupancy Raw Data'!O$3,FALSE)</f>
        <v>80.259087393658106</v>
      </c>
      <c r="J33" s="49">
        <f>VLOOKUP($A33,'Occupancy Raw Data'!$B$8:$BE$45,'Occupancy Raw Data'!P$3,FALSE)</f>
        <v>80.0270688321732</v>
      </c>
      <c r="K33" s="50">
        <f>VLOOKUP($A33,'Occupancy Raw Data'!$B$8:$BE$45,'Occupancy Raw Data'!R$3,FALSE)</f>
        <v>67.674842558833205</v>
      </c>
      <c r="M33" s="47">
        <f>VLOOKUP($A33,'Occupancy Raw Data'!$B$8:$BE$45,'Occupancy Raw Data'!T$3,FALSE)</f>
        <v>-19.5240595039037</v>
      </c>
      <c r="N33" s="48">
        <f>VLOOKUP($A33,'Occupancy Raw Data'!$B$8:$BE$45,'Occupancy Raw Data'!U$3,FALSE)</f>
        <v>-19.3716795380905</v>
      </c>
      <c r="O33" s="48">
        <f>VLOOKUP($A33,'Occupancy Raw Data'!$B$8:$BE$45,'Occupancy Raw Data'!V$3,FALSE)</f>
        <v>-17.519749952165999</v>
      </c>
      <c r="P33" s="48">
        <f>VLOOKUP($A33,'Occupancy Raw Data'!$B$8:$BE$45,'Occupancy Raw Data'!W$3,FALSE)</f>
        <v>-16.344314023186602</v>
      </c>
      <c r="Q33" s="48">
        <f>VLOOKUP($A33,'Occupancy Raw Data'!$B$8:$BE$45,'Occupancy Raw Data'!X$3,FALSE)</f>
        <v>-8.3783835072020203</v>
      </c>
      <c r="R33" s="49">
        <f>VLOOKUP($A33,'Occupancy Raw Data'!$B$8:$BE$45,'Occupancy Raw Data'!Y$3,FALSE)</f>
        <v>-16.169111501698801</v>
      </c>
      <c r="S33" s="48">
        <f>VLOOKUP($A33,'Occupancy Raw Data'!$B$8:$BE$45,'Occupancy Raw Data'!AA$3,FALSE)</f>
        <v>-4.0310157780742299</v>
      </c>
      <c r="T33" s="48">
        <f>VLOOKUP($A33,'Occupancy Raw Data'!$B$8:$BE$45,'Occupancy Raw Data'!AB$3,FALSE)</f>
        <v>-7.2823653854012598</v>
      </c>
      <c r="U33" s="49">
        <f>VLOOKUP($A33,'Occupancy Raw Data'!$B$8:$BE$45,'Occupancy Raw Data'!AC$3,FALSE)</f>
        <v>-5.6894149683022102</v>
      </c>
      <c r="V33" s="50">
        <f>VLOOKUP($A33,'Occupancy Raw Data'!$B$8:$BE$45,'Occupancy Raw Data'!AE$3,FALSE)</f>
        <v>-12.899074638048299</v>
      </c>
      <c r="X33" s="51">
        <f>VLOOKUP($A33,'ADR Raw Data'!$B$6:$BE$43,'ADR Raw Data'!G$1,FALSE)</f>
        <v>86.246206824610994</v>
      </c>
      <c r="Y33" s="52">
        <f>VLOOKUP($A33,'ADR Raw Data'!$B$6:$BE$43,'ADR Raw Data'!H$1,FALSE)</f>
        <v>90.230262613316597</v>
      </c>
      <c r="Z33" s="52">
        <f>VLOOKUP($A33,'ADR Raw Data'!$B$6:$BE$43,'ADR Raw Data'!I$1,FALSE)</f>
        <v>92.646803459889696</v>
      </c>
      <c r="AA33" s="52">
        <f>VLOOKUP($A33,'ADR Raw Data'!$B$6:$BE$43,'ADR Raw Data'!J$1,FALSE)</f>
        <v>91.433862941881301</v>
      </c>
      <c r="AB33" s="52">
        <f>VLOOKUP($A33,'ADR Raw Data'!$B$6:$BE$43,'ADR Raw Data'!K$1,FALSE)</f>
        <v>90.343751670378595</v>
      </c>
      <c r="AC33" s="53">
        <f>VLOOKUP($A33,'ADR Raw Data'!$B$6:$BE$43,'ADR Raw Data'!L$1,FALSE)</f>
        <v>90.295033816186802</v>
      </c>
      <c r="AD33" s="52">
        <f>VLOOKUP($A33,'ADR Raw Data'!$B$6:$BE$43,'ADR Raw Data'!N$1,FALSE)</f>
        <v>97.413037557547796</v>
      </c>
      <c r="AE33" s="52">
        <f>VLOOKUP($A33,'ADR Raw Data'!$B$6:$BE$43,'ADR Raw Data'!O$1,FALSE)</f>
        <v>97.069830691399602</v>
      </c>
      <c r="AF33" s="53">
        <f>VLOOKUP($A33,'ADR Raw Data'!$B$6:$BE$43,'ADR Raw Data'!P$1,FALSE)</f>
        <v>97.240936603044204</v>
      </c>
      <c r="AG33" s="54">
        <f>VLOOKUP($A33,'ADR Raw Data'!$B$6:$BE$43,'ADR Raw Data'!R$1,FALSE)</f>
        <v>92.641802652952904</v>
      </c>
      <c r="AI33" s="47">
        <f>VLOOKUP($A33,'ADR Raw Data'!$B$6:$BE$43,'ADR Raw Data'!T$1,FALSE)</f>
        <v>0.30615927537323001</v>
      </c>
      <c r="AJ33" s="48">
        <f>VLOOKUP($A33,'ADR Raw Data'!$B$6:$BE$43,'ADR Raw Data'!U$1,FALSE)</f>
        <v>1.75476050765625</v>
      </c>
      <c r="AK33" s="48">
        <f>VLOOKUP($A33,'ADR Raw Data'!$B$6:$BE$43,'ADR Raw Data'!V$1,FALSE)</f>
        <v>2.6100248061536</v>
      </c>
      <c r="AL33" s="48">
        <f>VLOOKUP($A33,'ADR Raw Data'!$B$6:$BE$43,'ADR Raw Data'!W$1,FALSE)</f>
        <v>1.29567063654683</v>
      </c>
      <c r="AM33" s="48">
        <f>VLOOKUP($A33,'ADR Raw Data'!$B$6:$BE$43,'ADR Raw Data'!X$1,FALSE)</f>
        <v>0.29694144775158698</v>
      </c>
      <c r="AN33" s="49">
        <f>VLOOKUP($A33,'ADR Raw Data'!$B$6:$BE$43,'ADR Raw Data'!Y$1,FALSE)</f>
        <v>1.30929637740969</v>
      </c>
      <c r="AO33" s="48">
        <f>VLOOKUP($A33,'ADR Raw Data'!$B$6:$BE$43,'ADR Raw Data'!AA$1,FALSE)</f>
        <v>0.24676600162125001</v>
      </c>
      <c r="AP33" s="48">
        <f>VLOOKUP($A33,'ADR Raw Data'!$B$6:$BE$43,'ADR Raw Data'!AB$1,FALSE)</f>
        <v>-1.3848327956569499</v>
      </c>
      <c r="AQ33" s="49">
        <f>VLOOKUP($A33,'ADR Raw Data'!$B$6:$BE$43,'ADR Raw Data'!AC$1,FALSE)</f>
        <v>-0.58768336782079</v>
      </c>
      <c r="AR33" s="50">
        <f>VLOOKUP($A33,'ADR Raw Data'!$B$6:$BE$43,'ADR Raw Data'!AE$1,FALSE)</f>
        <v>0.87419221924471002</v>
      </c>
      <c r="AS33" s="40"/>
      <c r="AT33" s="51">
        <f>VLOOKUP($A33,'RevPAR Raw Data'!$B$6:$BE$43,'RevPAR Raw Data'!G$1,FALSE)</f>
        <v>47.158598781902498</v>
      </c>
      <c r="AU33" s="52">
        <f>VLOOKUP($A33,'RevPAR Raw Data'!$B$6:$BE$43,'RevPAR Raw Data'!H$1,FALSE)</f>
        <v>55.809476044083503</v>
      </c>
      <c r="AV33" s="52">
        <f>VLOOKUP($A33,'RevPAR Raw Data'!$B$6:$BE$43,'RevPAR Raw Data'!I$1,FALSE)</f>
        <v>58.504342633410602</v>
      </c>
      <c r="AW33" s="52">
        <f>VLOOKUP($A33,'RevPAR Raw Data'!$B$6:$BE$43,'RevPAR Raw Data'!J$1,FALSE)</f>
        <v>59.011259570765603</v>
      </c>
      <c r="AX33" s="52">
        <f>VLOOKUP($A33,'RevPAR Raw Data'!$B$6:$BE$43,'RevPAR Raw Data'!K$1,FALSE)</f>
        <v>62.744539056457803</v>
      </c>
      <c r="AY33" s="53">
        <f>VLOOKUP($A33,'RevPAR Raw Data'!$B$6:$BE$43,'RevPAR Raw Data'!L$1,FALSE)</f>
        <v>56.645643217324</v>
      </c>
      <c r="AZ33" s="52">
        <f>VLOOKUP($A33,'RevPAR Raw Data'!$B$6:$BE$43,'RevPAR Raw Data'!N$1,FALSE)</f>
        <v>77.730782289249802</v>
      </c>
      <c r="BA33" s="52">
        <f>VLOOKUP($A33,'RevPAR Raw Data'!$B$6:$BE$43,'RevPAR Raw Data'!O$1,FALSE)</f>
        <v>77.907360247486395</v>
      </c>
      <c r="BB33" s="53">
        <f>VLOOKUP($A33,'RevPAR Raw Data'!$B$6:$BE$43,'RevPAR Raw Data'!P$1,FALSE)</f>
        <v>77.819071268368106</v>
      </c>
      <c r="BC33" s="54">
        <f>VLOOKUP($A33,'RevPAR Raw Data'!$B$6:$BE$43,'RevPAR Raw Data'!R$1,FALSE)</f>
        <v>62.695194089050901</v>
      </c>
      <c r="BE33" s="47">
        <f>VLOOKUP($A33,'RevPAR Raw Data'!$B$6:$BE$43,'RevPAR Raw Data'!T$1,FALSE)</f>
        <v>-19.277674947630999</v>
      </c>
      <c r="BF33" s="48">
        <f>VLOOKUP($A33,'RevPAR Raw Data'!$B$6:$BE$43,'RevPAR Raw Data'!U$1,FALSE)</f>
        <v>-17.9568456126384</v>
      </c>
      <c r="BG33" s="48">
        <f>VLOOKUP($A33,'RevPAR Raw Data'!$B$6:$BE$43,'RevPAR Raw Data'!V$1,FALSE)</f>
        <v>-15.36699496574</v>
      </c>
      <c r="BH33" s="48">
        <f>VLOOKUP($A33,'RevPAR Raw Data'!$B$6:$BE$43,'RevPAR Raw Data'!W$1,FALSE)</f>
        <v>-15.260411864183199</v>
      </c>
      <c r="BI33" s="48">
        <f>VLOOKUP($A33,'RevPAR Raw Data'!$B$6:$BE$43,'RevPAR Raw Data'!X$1,FALSE)</f>
        <v>-8.1063209527348992</v>
      </c>
      <c r="BJ33" s="49">
        <f>VLOOKUP($A33,'RevPAR Raw Data'!$B$6:$BE$43,'RevPAR Raw Data'!Y$1,FALSE)</f>
        <v>-15.0715167154402</v>
      </c>
      <c r="BK33" s="48">
        <f>VLOOKUP($A33,'RevPAR Raw Data'!$B$6:$BE$43,'RevPAR Raw Data'!AA$1,FALSE)</f>
        <v>-3.7941969529132602</v>
      </c>
      <c r="BL33" s="48">
        <f>VLOOKUP($A33,'RevPAR Raw Data'!$B$6:$BE$43,'RevPAR Raw Data'!AB$1,FALSE)</f>
        <v>-8.5663495969016008</v>
      </c>
      <c r="BM33" s="49">
        <f>VLOOKUP($A33,'RevPAR Raw Data'!$B$6:$BE$43,'RevPAR Raw Data'!AC$1,FALSE)</f>
        <v>-6.2436625906279799</v>
      </c>
      <c r="BN33" s="50">
        <f>VLOOKUP($A33,'RevPAR Raw Data'!$B$6:$BE$43,'RevPAR Raw Data'!AE$1,FALSE)</f>
        <v>-12.137645125643999</v>
      </c>
    </row>
    <row r="34" spans="1:66" x14ac:dyDescent="0.45">
      <c r="A34" s="63" t="s">
        <v>111</v>
      </c>
      <c r="B34" s="47">
        <f>VLOOKUP($A34,'Occupancy Raw Data'!$B$8:$BE$45,'Occupancy Raw Data'!G$3,FALSE)</f>
        <v>38.789456557110299</v>
      </c>
      <c r="C34" s="48">
        <f>VLOOKUP($A34,'Occupancy Raw Data'!$B$8:$BE$45,'Occupancy Raw Data'!H$3,FALSE)</f>
        <v>56.166612430849298</v>
      </c>
      <c r="D34" s="48">
        <f>VLOOKUP($A34,'Occupancy Raw Data'!$B$8:$BE$45,'Occupancy Raw Data'!I$3,FALSE)</f>
        <v>71.721444842173696</v>
      </c>
      <c r="E34" s="48">
        <f>VLOOKUP($A34,'Occupancy Raw Data'!$B$8:$BE$45,'Occupancy Raw Data'!J$3,FALSE)</f>
        <v>64.920273348519302</v>
      </c>
      <c r="F34" s="48">
        <f>VLOOKUP($A34,'Occupancy Raw Data'!$B$8:$BE$45,'Occupancy Raw Data'!K$3,FALSE)</f>
        <v>52.521965506020102</v>
      </c>
      <c r="G34" s="49">
        <f>VLOOKUP($A34,'Occupancy Raw Data'!$B$8:$BE$45,'Occupancy Raw Data'!L$3,FALSE)</f>
        <v>56.823950536934497</v>
      </c>
      <c r="H34" s="48">
        <f>VLOOKUP($A34,'Occupancy Raw Data'!$B$8:$BE$45,'Occupancy Raw Data'!N$3,FALSE)</f>
        <v>70.126911812561005</v>
      </c>
      <c r="I34" s="48">
        <f>VLOOKUP($A34,'Occupancy Raw Data'!$B$8:$BE$45,'Occupancy Raw Data'!O$3,FALSE)</f>
        <v>87.699316628701496</v>
      </c>
      <c r="J34" s="49">
        <f>VLOOKUP($A34,'Occupancy Raw Data'!$B$8:$BE$45,'Occupancy Raw Data'!P$3,FALSE)</f>
        <v>78.9131142206313</v>
      </c>
      <c r="K34" s="50">
        <f>VLOOKUP($A34,'Occupancy Raw Data'!$B$8:$BE$45,'Occupancy Raw Data'!R$3,FALSE)</f>
        <v>63.135140160847897</v>
      </c>
      <c r="M34" s="47">
        <f>VLOOKUP($A34,'Occupancy Raw Data'!$B$8:$BE$45,'Occupancy Raw Data'!T$3,FALSE)</f>
        <v>14.5194184153812</v>
      </c>
      <c r="N34" s="48">
        <f>VLOOKUP($A34,'Occupancy Raw Data'!$B$8:$BE$45,'Occupancy Raw Data'!U$3,FALSE)</f>
        <v>15.2403994181608</v>
      </c>
      <c r="O34" s="48">
        <f>VLOOKUP($A34,'Occupancy Raw Data'!$B$8:$BE$45,'Occupancy Raw Data'!V$3,FALSE)</f>
        <v>32.6043877585712</v>
      </c>
      <c r="P34" s="48">
        <f>VLOOKUP($A34,'Occupancy Raw Data'!$B$8:$BE$45,'Occupancy Raw Data'!W$3,FALSE)</f>
        <v>23.091819301752501</v>
      </c>
      <c r="Q34" s="48">
        <f>VLOOKUP($A34,'Occupancy Raw Data'!$B$8:$BE$45,'Occupancy Raw Data'!X$3,FALSE)</f>
        <v>2.5938261822588502</v>
      </c>
      <c r="R34" s="49">
        <f>VLOOKUP($A34,'Occupancy Raw Data'!$B$8:$BE$45,'Occupancy Raw Data'!Y$3,FALSE)</f>
        <v>18.072130938150998</v>
      </c>
      <c r="S34" s="48">
        <f>VLOOKUP($A34,'Occupancy Raw Data'!$B$8:$BE$45,'Occupancy Raw Data'!AA$3,FALSE)</f>
        <v>-3.0742404375899999</v>
      </c>
      <c r="T34" s="48">
        <f>VLOOKUP($A34,'Occupancy Raw Data'!$B$8:$BE$45,'Occupancy Raw Data'!AB$3,FALSE)</f>
        <v>-0.40868283532091598</v>
      </c>
      <c r="U34" s="49">
        <f>VLOOKUP($A34,'Occupancy Raw Data'!$B$8:$BE$45,'Occupancy Raw Data'!AC$3,FALSE)</f>
        <v>-1.6109504810497499</v>
      </c>
      <c r="V34" s="50">
        <f>VLOOKUP($A34,'Occupancy Raw Data'!$B$8:$BE$45,'Occupancy Raw Data'!AE$3,FALSE)</f>
        <v>10.199228540418201</v>
      </c>
      <c r="X34" s="51">
        <f>VLOOKUP($A34,'ADR Raw Data'!$B$6:$BE$43,'ADR Raw Data'!G$1,FALSE)</f>
        <v>140.920679530201</v>
      </c>
      <c r="Y34" s="52">
        <f>VLOOKUP($A34,'ADR Raw Data'!$B$6:$BE$43,'ADR Raw Data'!H$1,FALSE)</f>
        <v>149.05940903823799</v>
      </c>
      <c r="Z34" s="52">
        <f>VLOOKUP($A34,'ADR Raw Data'!$B$6:$BE$43,'ADR Raw Data'!I$1,FALSE)</f>
        <v>153.73326225045301</v>
      </c>
      <c r="AA34" s="52">
        <f>VLOOKUP($A34,'ADR Raw Data'!$B$6:$BE$43,'ADR Raw Data'!J$1,FALSE)</f>
        <v>153.45492731829501</v>
      </c>
      <c r="AB34" s="52">
        <f>VLOOKUP($A34,'ADR Raw Data'!$B$6:$BE$43,'ADR Raw Data'!K$1,FALSE)</f>
        <v>141.555830235439</v>
      </c>
      <c r="AC34" s="53">
        <f>VLOOKUP($A34,'ADR Raw Data'!$B$6:$BE$43,'ADR Raw Data'!L$1,FALSE)</f>
        <v>148.74536593746399</v>
      </c>
      <c r="AD34" s="52">
        <f>VLOOKUP($A34,'ADR Raw Data'!$B$6:$BE$43,'ADR Raw Data'!N$1,FALSE)</f>
        <v>158.77269141531301</v>
      </c>
      <c r="AE34" s="52">
        <f>VLOOKUP($A34,'ADR Raw Data'!$B$6:$BE$43,'ADR Raw Data'!O$1,FALSE)</f>
        <v>174.057254174397</v>
      </c>
      <c r="AF34" s="53">
        <f>VLOOKUP($A34,'ADR Raw Data'!$B$6:$BE$43,'ADR Raw Data'!P$1,FALSE)</f>
        <v>167.265865979381</v>
      </c>
      <c r="AG34" s="54">
        <f>VLOOKUP($A34,'ADR Raw Data'!$B$6:$BE$43,'ADR Raw Data'!R$1,FALSE)</f>
        <v>155.35934320005799</v>
      </c>
      <c r="AI34" s="47">
        <f>VLOOKUP($A34,'ADR Raw Data'!$B$6:$BE$43,'ADR Raw Data'!T$1,FALSE)</f>
        <v>-2.30714009670436</v>
      </c>
      <c r="AJ34" s="48">
        <f>VLOOKUP($A34,'ADR Raw Data'!$B$6:$BE$43,'ADR Raw Data'!U$1,FALSE)</f>
        <v>-3.0149325089912402</v>
      </c>
      <c r="AK34" s="48">
        <f>VLOOKUP($A34,'ADR Raw Data'!$B$6:$BE$43,'ADR Raw Data'!V$1,FALSE)</f>
        <v>-0.83546852039597497</v>
      </c>
      <c r="AL34" s="48">
        <f>VLOOKUP($A34,'ADR Raw Data'!$B$6:$BE$43,'ADR Raw Data'!W$1,FALSE)</f>
        <v>-0.63701456661873701</v>
      </c>
      <c r="AM34" s="48">
        <f>VLOOKUP($A34,'ADR Raw Data'!$B$6:$BE$43,'ADR Raw Data'!X$1,FALSE)</f>
        <v>-11.3448093807663</v>
      </c>
      <c r="AN34" s="49">
        <f>VLOOKUP($A34,'ADR Raw Data'!$B$6:$BE$43,'ADR Raw Data'!Y$1,FALSE)</f>
        <v>-3.4740800484246801</v>
      </c>
      <c r="AO34" s="48">
        <f>VLOOKUP($A34,'ADR Raw Data'!$B$6:$BE$43,'ADR Raw Data'!AA$1,FALSE)</f>
        <v>-10.381717024721</v>
      </c>
      <c r="AP34" s="48">
        <f>VLOOKUP($A34,'ADR Raw Data'!$B$6:$BE$43,'ADR Raw Data'!AB$1,FALSE)</f>
        <v>-11.6086864378358</v>
      </c>
      <c r="AQ34" s="49">
        <f>VLOOKUP($A34,'ADR Raw Data'!$B$6:$BE$43,'ADR Raw Data'!AC$1,FALSE)</f>
        <v>-11.032657737546099</v>
      </c>
      <c r="AR34" s="50">
        <f>VLOOKUP($A34,'ADR Raw Data'!$B$6:$BE$43,'ADR Raw Data'!AE$1,FALSE)</f>
        <v>-7.3377879187367396</v>
      </c>
      <c r="AS34" s="40"/>
      <c r="AT34" s="51">
        <f>VLOOKUP($A34,'RevPAR Raw Data'!$B$6:$BE$43,'RevPAR Raw Data'!G$1,FALSE)</f>
        <v>54.662365766352004</v>
      </c>
      <c r="AU34" s="52">
        <f>VLOOKUP($A34,'RevPAR Raw Data'!$B$6:$BE$43,'RevPAR Raw Data'!H$1,FALSE)</f>
        <v>83.721620566221901</v>
      </c>
      <c r="AV34" s="52">
        <f>VLOOKUP($A34,'RevPAR Raw Data'!$B$6:$BE$43,'RevPAR Raw Data'!I$1,FALSE)</f>
        <v>110.259716889033</v>
      </c>
      <c r="AW34" s="52">
        <f>VLOOKUP($A34,'RevPAR Raw Data'!$B$6:$BE$43,'RevPAR Raw Data'!J$1,FALSE)</f>
        <v>99.623358281809303</v>
      </c>
      <c r="AX34" s="52">
        <f>VLOOKUP($A34,'RevPAR Raw Data'!$B$6:$BE$43,'RevPAR Raw Data'!K$1,FALSE)</f>
        <v>74.347904328018203</v>
      </c>
      <c r="AY34" s="53">
        <f>VLOOKUP($A34,'RevPAR Raw Data'!$B$6:$BE$43,'RevPAR Raw Data'!L$1,FALSE)</f>
        <v>84.522993166286994</v>
      </c>
      <c r="AZ34" s="52">
        <f>VLOOKUP($A34,'RevPAR Raw Data'!$B$6:$BE$43,'RevPAR Raw Data'!N$1,FALSE)</f>
        <v>111.342385291246</v>
      </c>
      <c r="BA34" s="52">
        <f>VLOOKUP($A34,'RevPAR Raw Data'!$B$6:$BE$43,'RevPAR Raw Data'!O$1,FALSE)</f>
        <v>152.64702245362801</v>
      </c>
      <c r="BB34" s="53">
        <f>VLOOKUP($A34,'RevPAR Raw Data'!$B$6:$BE$43,'RevPAR Raw Data'!P$1,FALSE)</f>
        <v>131.99470387243699</v>
      </c>
      <c r="BC34" s="54">
        <f>VLOOKUP($A34,'RevPAR Raw Data'!$B$6:$BE$43,'RevPAR Raw Data'!R$1,FALSE)</f>
        <v>98.0863390823299</v>
      </c>
      <c r="BE34" s="47">
        <f>VLOOKUP($A34,'RevPAR Raw Data'!$B$6:$BE$43,'RevPAR Raw Data'!T$1,FALSE)</f>
        <v>11.877294994607301</v>
      </c>
      <c r="BF34" s="48">
        <f>VLOOKUP($A34,'RevPAR Raw Data'!$B$6:$BE$43,'RevPAR Raw Data'!U$1,FALSE)</f>
        <v>11.765979152611299</v>
      </c>
      <c r="BG34" s="48">
        <f>VLOOKUP($A34,'RevPAR Raw Data'!$B$6:$BE$43,'RevPAR Raw Data'!V$1,FALSE)</f>
        <v>31.4965198421846</v>
      </c>
      <c r="BH34" s="48">
        <f>VLOOKUP($A34,'RevPAR Raw Data'!$B$6:$BE$43,'RevPAR Raw Data'!W$1,FALSE)</f>
        <v>22.307706482484399</v>
      </c>
      <c r="BI34" s="48">
        <f>VLOOKUP($A34,'RevPAR Raw Data'!$B$6:$BE$43,'RevPAR Raw Data'!X$1,FALSE)</f>
        <v>-9.0452478345531695</v>
      </c>
      <c r="BJ34" s="49">
        <f>VLOOKUP($A34,'RevPAR Raw Data'!$B$6:$BE$43,'RevPAR Raw Data'!Y$1,FALSE)</f>
        <v>13.9702105944788</v>
      </c>
      <c r="BK34" s="48">
        <f>VLOOKUP($A34,'RevPAR Raw Data'!$B$6:$BE$43,'RevPAR Raw Data'!AA$1,FALSE)</f>
        <v>-13.1367985194209</v>
      </c>
      <c r="BL34" s="48">
        <f>VLOOKUP($A34,'RevPAR Raw Data'!$B$6:$BE$43,'RevPAR Raw Data'!AB$1,FALSE)</f>
        <v>-11.969926564279</v>
      </c>
      <c r="BM34" s="49">
        <f>VLOOKUP($A34,'RevPAR Raw Data'!$B$6:$BE$43,'RevPAR Raw Data'!AC$1,FALSE)</f>
        <v>-12.4658775657003</v>
      </c>
      <c r="BN34" s="50">
        <f>VLOOKUP($A34,'RevPAR Raw Data'!$B$6:$BE$43,'RevPAR Raw Data'!AE$1,FALSE)</f>
        <v>2.1130428620383102</v>
      </c>
    </row>
    <row r="35" spans="1:66" x14ac:dyDescent="0.45">
      <c r="A35" s="63" t="s">
        <v>94</v>
      </c>
      <c r="B35" s="47">
        <f>VLOOKUP($A35,'Occupancy Raw Data'!$B$8:$BE$45,'Occupancy Raw Data'!G$3,FALSE)</f>
        <v>47.181818181818102</v>
      </c>
      <c r="C35" s="48">
        <f>VLOOKUP($A35,'Occupancy Raw Data'!$B$8:$BE$45,'Occupancy Raw Data'!H$3,FALSE)</f>
        <v>58.568181818181799</v>
      </c>
      <c r="D35" s="48">
        <f>VLOOKUP($A35,'Occupancy Raw Data'!$B$8:$BE$45,'Occupancy Raw Data'!I$3,FALSE)</f>
        <v>66.931818181818102</v>
      </c>
      <c r="E35" s="48">
        <f>VLOOKUP($A35,'Occupancy Raw Data'!$B$8:$BE$45,'Occupancy Raw Data'!J$3,FALSE)</f>
        <v>66.397727272727195</v>
      </c>
      <c r="F35" s="48">
        <f>VLOOKUP($A35,'Occupancy Raw Data'!$B$8:$BE$45,'Occupancy Raw Data'!K$3,FALSE)</f>
        <v>64.681818181818102</v>
      </c>
      <c r="G35" s="49">
        <f>VLOOKUP($A35,'Occupancy Raw Data'!$B$8:$BE$45,'Occupancy Raw Data'!L$3,FALSE)</f>
        <v>60.752272727272697</v>
      </c>
      <c r="H35" s="48">
        <f>VLOOKUP($A35,'Occupancy Raw Data'!$B$8:$BE$45,'Occupancy Raw Data'!N$3,FALSE)</f>
        <v>78.25</v>
      </c>
      <c r="I35" s="48">
        <f>VLOOKUP($A35,'Occupancy Raw Data'!$B$8:$BE$45,'Occupancy Raw Data'!O$3,FALSE)</f>
        <v>85.409090909090907</v>
      </c>
      <c r="J35" s="49">
        <f>VLOOKUP($A35,'Occupancy Raw Data'!$B$8:$BE$45,'Occupancy Raw Data'!P$3,FALSE)</f>
        <v>81.829545454545396</v>
      </c>
      <c r="K35" s="50">
        <f>VLOOKUP($A35,'Occupancy Raw Data'!$B$8:$BE$45,'Occupancy Raw Data'!R$3,FALSE)</f>
        <v>66.774350649350595</v>
      </c>
      <c r="M35" s="47">
        <f>VLOOKUP($A35,'Occupancy Raw Data'!$B$8:$BE$45,'Occupancy Raw Data'!T$3,FALSE)</f>
        <v>-10.916751451313599</v>
      </c>
      <c r="N35" s="48">
        <f>VLOOKUP($A35,'Occupancy Raw Data'!$B$8:$BE$45,'Occupancy Raw Data'!U$3,FALSE)</f>
        <v>-8.6603885510900103</v>
      </c>
      <c r="O35" s="48">
        <f>VLOOKUP($A35,'Occupancy Raw Data'!$B$8:$BE$45,'Occupancy Raw Data'!V$3,FALSE)</f>
        <v>-1.8941458881833599</v>
      </c>
      <c r="P35" s="48">
        <f>VLOOKUP($A35,'Occupancy Raw Data'!$B$8:$BE$45,'Occupancy Raw Data'!W$3,FALSE)</f>
        <v>-6.3772459104317498</v>
      </c>
      <c r="Q35" s="48">
        <f>VLOOKUP($A35,'Occupancy Raw Data'!$B$8:$BE$45,'Occupancy Raw Data'!X$3,FALSE)</f>
        <v>-10.4693752193752</v>
      </c>
      <c r="R35" s="49">
        <f>VLOOKUP($A35,'Occupancy Raw Data'!$B$8:$BE$45,'Occupancy Raw Data'!Y$3,FALSE)</f>
        <v>-7.5237855520744201</v>
      </c>
      <c r="S35" s="48">
        <f>VLOOKUP($A35,'Occupancy Raw Data'!$B$8:$BE$45,'Occupancy Raw Data'!AA$3,FALSE)</f>
        <v>-6.2438379055841802</v>
      </c>
      <c r="T35" s="48">
        <f>VLOOKUP($A35,'Occupancy Raw Data'!$B$8:$BE$45,'Occupancy Raw Data'!AB$3,FALSE)</f>
        <v>-6.1121990313251304</v>
      </c>
      <c r="U35" s="49">
        <f>VLOOKUP($A35,'Occupancy Raw Data'!$B$8:$BE$45,'Occupancy Raw Data'!AC$3,FALSE)</f>
        <v>-6.1751853556890799</v>
      </c>
      <c r="V35" s="50">
        <f>VLOOKUP($A35,'Occupancy Raw Data'!$B$8:$BE$45,'Occupancy Raw Data'!AE$3,FALSE)</f>
        <v>-7.0560297917936001</v>
      </c>
      <c r="X35" s="51">
        <f>VLOOKUP($A35,'ADR Raw Data'!$B$6:$BE$43,'ADR Raw Data'!G$1,FALSE)</f>
        <v>94.976348747591501</v>
      </c>
      <c r="Y35" s="52">
        <f>VLOOKUP($A35,'ADR Raw Data'!$B$6:$BE$43,'ADR Raw Data'!H$1,FALSE)</f>
        <v>103.70107295304599</v>
      </c>
      <c r="Z35" s="52">
        <f>VLOOKUP($A35,'ADR Raw Data'!$B$6:$BE$43,'ADR Raw Data'!I$1,FALSE)</f>
        <v>108.05108319185</v>
      </c>
      <c r="AA35" s="52">
        <f>VLOOKUP($A35,'ADR Raw Data'!$B$6:$BE$43,'ADR Raw Data'!J$1,FALSE)</f>
        <v>105.70246619887</v>
      </c>
      <c r="AB35" s="52">
        <f>VLOOKUP($A35,'ADR Raw Data'!$B$6:$BE$43,'ADR Raw Data'!K$1,FALSE)</f>
        <v>103.652371749824</v>
      </c>
      <c r="AC35" s="53">
        <f>VLOOKUP($A35,'ADR Raw Data'!$B$6:$BE$43,'ADR Raw Data'!L$1,FALSE)</f>
        <v>103.731503497811</v>
      </c>
      <c r="AD35" s="52">
        <f>VLOOKUP($A35,'ADR Raw Data'!$B$6:$BE$43,'ADR Raw Data'!N$1,FALSE)</f>
        <v>119.129645657856</v>
      </c>
      <c r="AE35" s="52">
        <f>VLOOKUP($A35,'ADR Raw Data'!$B$6:$BE$43,'ADR Raw Data'!O$1,FALSE)</f>
        <v>123.56475252794</v>
      </c>
      <c r="AF35" s="53">
        <f>VLOOKUP($A35,'ADR Raw Data'!$B$6:$BE$43,'ADR Raw Data'!P$1,FALSE)</f>
        <v>121.444203582835</v>
      </c>
      <c r="AG35" s="54">
        <f>VLOOKUP($A35,'ADR Raw Data'!$B$6:$BE$43,'ADR Raw Data'!R$1,FALSE)</f>
        <v>109.93329540758</v>
      </c>
      <c r="AI35" s="47">
        <f>VLOOKUP($A35,'ADR Raw Data'!$B$6:$BE$43,'ADR Raw Data'!T$1,FALSE)</f>
        <v>2.7125658973947901</v>
      </c>
      <c r="AJ35" s="48">
        <f>VLOOKUP($A35,'ADR Raw Data'!$B$6:$BE$43,'ADR Raw Data'!U$1,FALSE)</f>
        <v>7.7287252618009497</v>
      </c>
      <c r="AK35" s="48">
        <f>VLOOKUP($A35,'ADR Raw Data'!$B$6:$BE$43,'ADR Raw Data'!V$1,FALSE)</f>
        <v>7.4163077108811803</v>
      </c>
      <c r="AL35" s="48">
        <f>VLOOKUP($A35,'ADR Raw Data'!$B$6:$BE$43,'ADR Raw Data'!W$1,FALSE)</f>
        <v>4.95863764720223</v>
      </c>
      <c r="AM35" s="48">
        <f>VLOOKUP($A35,'ADR Raw Data'!$B$6:$BE$43,'ADR Raw Data'!X$1,FALSE)</f>
        <v>4.4008403486144897E-2</v>
      </c>
      <c r="AN35" s="49">
        <f>VLOOKUP($A35,'ADR Raw Data'!$B$6:$BE$43,'ADR Raw Data'!Y$1,FALSE)</f>
        <v>4.6474299245745101</v>
      </c>
      <c r="AO35" s="48">
        <f>VLOOKUP($A35,'ADR Raw Data'!$B$6:$BE$43,'ADR Raw Data'!AA$1,FALSE)</f>
        <v>-3.8178918322157598</v>
      </c>
      <c r="AP35" s="48">
        <f>VLOOKUP($A35,'ADR Raw Data'!$B$6:$BE$43,'ADR Raw Data'!AB$1,FALSE)</f>
        <v>-6.5599974752481298</v>
      </c>
      <c r="AQ35" s="49">
        <f>VLOOKUP($A35,'ADR Raw Data'!$B$6:$BE$43,'ADR Raw Data'!AC$1,FALSE)</f>
        <v>-5.29147282555767</v>
      </c>
      <c r="AR35" s="50">
        <f>VLOOKUP($A35,'ADR Raw Data'!$B$6:$BE$43,'ADR Raw Data'!AE$1,FALSE)</f>
        <v>0.65347404664580699</v>
      </c>
      <c r="AS35" s="40"/>
      <c r="AT35" s="51">
        <f>VLOOKUP($A35,'RevPAR Raw Data'!$B$6:$BE$43,'RevPAR Raw Data'!G$1,FALSE)</f>
        <v>44.811568181818103</v>
      </c>
      <c r="AU35" s="52">
        <f>VLOOKUP($A35,'RevPAR Raw Data'!$B$6:$BE$43,'RevPAR Raw Data'!H$1,FALSE)</f>
        <v>60.735832954545401</v>
      </c>
      <c r="AV35" s="52">
        <f>VLOOKUP($A35,'RevPAR Raw Data'!$B$6:$BE$43,'RevPAR Raw Data'!I$1,FALSE)</f>
        <v>72.320554545454499</v>
      </c>
      <c r="AW35" s="52">
        <f>VLOOKUP($A35,'RevPAR Raw Data'!$B$6:$BE$43,'RevPAR Raw Data'!J$1,FALSE)</f>
        <v>70.184035227272702</v>
      </c>
      <c r="AX35" s="52">
        <f>VLOOKUP($A35,'RevPAR Raw Data'!$B$6:$BE$43,'RevPAR Raw Data'!K$1,FALSE)</f>
        <v>67.044238636363602</v>
      </c>
      <c r="AY35" s="53">
        <f>VLOOKUP($A35,'RevPAR Raw Data'!$B$6:$BE$43,'RevPAR Raw Data'!L$1,FALSE)</f>
        <v>63.019245909090898</v>
      </c>
      <c r="AZ35" s="52">
        <f>VLOOKUP($A35,'RevPAR Raw Data'!$B$6:$BE$43,'RevPAR Raw Data'!N$1,FALSE)</f>
        <v>93.218947727272706</v>
      </c>
      <c r="BA35" s="52">
        <f>VLOOKUP($A35,'RevPAR Raw Data'!$B$6:$BE$43,'RevPAR Raw Data'!O$1,FALSE)</f>
        <v>105.535531818181</v>
      </c>
      <c r="BB35" s="53">
        <f>VLOOKUP($A35,'RevPAR Raw Data'!$B$6:$BE$43,'RevPAR Raw Data'!P$1,FALSE)</f>
        <v>99.377239772727194</v>
      </c>
      <c r="BC35" s="54">
        <f>VLOOKUP($A35,'RevPAR Raw Data'!$B$6:$BE$43,'RevPAR Raw Data'!R$1,FALSE)</f>
        <v>73.407244155844097</v>
      </c>
      <c r="BE35" s="47">
        <f>VLOOKUP($A35,'RevPAR Raw Data'!$B$6:$BE$43,'RevPAR Raw Data'!T$1,FALSE)</f>
        <v>-8.5003096308905501</v>
      </c>
      <c r="BF35" s="48">
        <f>VLOOKUP($A35,'RevPAR Raw Data'!$B$6:$BE$43,'RevPAR Raw Data'!U$1,FALSE)</f>
        <v>-1.60100092700727</v>
      </c>
      <c r="BG35" s="48">
        <f>VLOOKUP($A35,'RevPAR Raw Data'!$B$6:$BE$43,'RevPAR Raw Data'!V$1,FALSE)</f>
        <v>5.3816861351371301</v>
      </c>
      <c r="BH35" s="48">
        <f>VLOOKUP($A35,'RevPAR Raw Data'!$B$6:$BE$43,'RevPAR Raw Data'!W$1,FALSE)</f>
        <v>-1.7348327797988401</v>
      </c>
      <c r="BI35" s="48">
        <f>VLOOKUP($A35,'RevPAR Raw Data'!$B$6:$BE$43,'RevPAR Raw Data'!X$1,FALSE)</f>
        <v>-10.429974220778</v>
      </c>
      <c r="BJ35" s="49">
        <f>VLOOKUP($A35,'RevPAR Raw Data'!$B$6:$BE$43,'RevPAR Raw Data'!Y$1,FALSE)</f>
        <v>-3.2260182887078201</v>
      </c>
      <c r="BK35" s="48">
        <f>VLOOKUP($A35,'RevPAR Raw Data'!$B$6:$BE$43,'RevPAR Raw Data'!AA$1,FALSE)</f>
        <v>-9.8233467603858493</v>
      </c>
      <c r="BL35" s="48">
        <f>VLOOKUP($A35,'RevPAR Raw Data'!$B$6:$BE$43,'RevPAR Raw Data'!AB$1,FALSE)</f>
        <v>-12.271236404436101</v>
      </c>
      <c r="BM35" s="49">
        <f>VLOOKUP($A35,'RevPAR Raw Data'!$B$6:$BE$43,'RevPAR Raw Data'!AC$1,FALSE)</f>
        <v>-11.139899926222601</v>
      </c>
      <c r="BN35" s="50">
        <f>VLOOKUP($A35,'RevPAR Raw Data'!$B$6:$BE$43,'RevPAR Raw Data'!AE$1,FALSE)</f>
        <v>-6.4486650685607501</v>
      </c>
    </row>
    <row r="36" spans="1:66" x14ac:dyDescent="0.45">
      <c r="A36" s="63" t="s">
        <v>44</v>
      </c>
      <c r="B36" s="47">
        <f>VLOOKUP($A36,'Occupancy Raw Data'!$B$8:$BE$45,'Occupancy Raw Data'!G$3,FALSE)</f>
        <v>50.861474844934499</v>
      </c>
      <c r="C36" s="48">
        <f>VLOOKUP($A36,'Occupancy Raw Data'!$B$8:$BE$45,'Occupancy Raw Data'!H$3,FALSE)</f>
        <v>55.410062026188797</v>
      </c>
      <c r="D36" s="48">
        <f>VLOOKUP($A36,'Occupancy Raw Data'!$B$8:$BE$45,'Occupancy Raw Data'!I$3,FALSE)</f>
        <v>62.680909717436201</v>
      </c>
      <c r="E36" s="48">
        <f>VLOOKUP($A36,'Occupancy Raw Data'!$B$8:$BE$45,'Occupancy Raw Data'!J$3,FALSE)</f>
        <v>61.233631977946203</v>
      </c>
      <c r="F36" s="48">
        <f>VLOOKUP($A36,'Occupancy Raw Data'!$B$8:$BE$45,'Occupancy Raw Data'!K$3,FALSE)</f>
        <v>60.544452101998601</v>
      </c>
      <c r="G36" s="49">
        <f>VLOOKUP($A36,'Occupancy Raw Data'!$B$8:$BE$45,'Occupancy Raw Data'!L$3,FALSE)</f>
        <v>58.146106133700798</v>
      </c>
      <c r="H36" s="48">
        <f>VLOOKUP($A36,'Occupancy Raw Data'!$B$8:$BE$45,'Occupancy Raw Data'!N$3,FALSE)</f>
        <v>74.259131633356304</v>
      </c>
      <c r="I36" s="48">
        <f>VLOOKUP($A36,'Occupancy Raw Data'!$B$8:$BE$45,'Occupancy Raw Data'!O$3,FALSE)</f>
        <v>80.2205375603032</v>
      </c>
      <c r="J36" s="49">
        <f>VLOOKUP($A36,'Occupancy Raw Data'!$B$8:$BE$45,'Occupancy Raw Data'!P$3,FALSE)</f>
        <v>77.239834596829695</v>
      </c>
      <c r="K36" s="50">
        <f>VLOOKUP($A36,'Occupancy Raw Data'!$B$8:$BE$45,'Occupancy Raw Data'!R$3,FALSE)</f>
        <v>63.601457123166199</v>
      </c>
      <c r="M36" s="47">
        <f>VLOOKUP($A36,'Occupancy Raw Data'!$B$8:$BE$45,'Occupancy Raw Data'!T$3,FALSE)</f>
        <v>-10.226246469683399</v>
      </c>
      <c r="N36" s="48">
        <f>VLOOKUP($A36,'Occupancy Raw Data'!$B$8:$BE$45,'Occupancy Raw Data'!U$3,FALSE)</f>
        <v>-13.5149731561099</v>
      </c>
      <c r="O36" s="48">
        <f>VLOOKUP($A36,'Occupancy Raw Data'!$B$8:$BE$45,'Occupancy Raw Data'!V$3,FALSE)</f>
        <v>-5.0785179213759104</v>
      </c>
      <c r="P36" s="48">
        <f>VLOOKUP($A36,'Occupancy Raw Data'!$B$8:$BE$45,'Occupancy Raw Data'!W$3,FALSE)</f>
        <v>-9.8133404083067006</v>
      </c>
      <c r="Q36" s="48">
        <f>VLOOKUP($A36,'Occupancy Raw Data'!$B$8:$BE$45,'Occupancy Raw Data'!X$3,FALSE)</f>
        <v>-11.680628221430499</v>
      </c>
      <c r="R36" s="49">
        <f>VLOOKUP($A36,'Occupancy Raw Data'!$B$8:$BE$45,'Occupancy Raw Data'!Y$3,FALSE)</f>
        <v>-10.0481661219819</v>
      </c>
      <c r="S36" s="48">
        <f>VLOOKUP($A36,'Occupancy Raw Data'!$B$8:$BE$45,'Occupancy Raw Data'!AA$3,FALSE)</f>
        <v>-9.3256919003228198</v>
      </c>
      <c r="T36" s="48">
        <f>VLOOKUP($A36,'Occupancy Raw Data'!$B$8:$BE$45,'Occupancy Raw Data'!AB$3,FALSE)</f>
        <v>-8.0112459767183104</v>
      </c>
      <c r="U36" s="49">
        <f>VLOOKUP($A36,'Occupancy Raw Data'!$B$8:$BE$45,'Occupancy Raw Data'!AC$3,FALSE)</f>
        <v>-8.6478302076646205</v>
      </c>
      <c r="V36" s="50">
        <f>VLOOKUP($A36,'Occupancy Raw Data'!$B$8:$BE$45,'Occupancy Raw Data'!AE$3,FALSE)</f>
        <v>-9.5671653988740104</v>
      </c>
      <c r="X36" s="51">
        <f>VLOOKUP($A36,'ADR Raw Data'!$B$6:$BE$43,'ADR Raw Data'!G$1,FALSE)</f>
        <v>88.9426530487804</v>
      </c>
      <c r="Y36" s="52">
        <f>VLOOKUP($A36,'ADR Raw Data'!$B$6:$BE$43,'ADR Raw Data'!H$1,FALSE)</f>
        <v>90.069346144278597</v>
      </c>
      <c r="Z36" s="52">
        <f>VLOOKUP($A36,'ADR Raw Data'!$B$6:$BE$43,'ADR Raw Data'!I$1,FALSE)</f>
        <v>94.989320670698106</v>
      </c>
      <c r="AA36" s="52">
        <f>VLOOKUP($A36,'ADR Raw Data'!$B$6:$BE$43,'ADR Raw Data'!J$1,FALSE)</f>
        <v>94.219329544175494</v>
      </c>
      <c r="AB36" s="52">
        <f>VLOOKUP($A36,'ADR Raw Data'!$B$6:$BE$43,'ADR Raw Data'!K$1,FALSE)</f>
        <v>92.484643426294795</v>
      </c>
      <c r="AC36" s="53">
        <f>VLOOKUP($A36,'ADR Raw Data'!$B$6:$BE$43,'ADR Raw Data'!L$1,FALSE)</f>
        <v>92.310027960175404</v>
      </c>
      <c r="AD36" s="52">
        <f>VLOOKUP($A36,'ADR Raw Data'!$B$6:$BE$43,'ADR Raw Data'!N$1,FALSE)</f>
        <v>103.742273225058</v>
      </c>
      <c r="AE36" s="52">
        <f>VLOOKUP($A36,'ADR Raw Data'!$B$6:$BE$43,'ADR Raw Data'!O$1,FALSE)</f>
        <v>106.24482895189</v>
      </c>
      <c r="AF36" s="53">
        <f>VLOOKUP($A36,'ADR Raw Data'!$B$6:$BE$43,'ADR Raw Data'!P$1,FALSE)</f>
        <v>105.04183818871201</v>
      </c>
      <c r="AG36" s="54">
        <f>VLOOKUP($A36,'ADR Raw Data'!$B$6:$BE$43,'ADR Raw Data'!R$1,FALSE)</f>
        <v>96.727729605263093</v>
      </c>
      <c r="AI36" s="47">
        <f>VLOOKUP($A36,'ADR Raw Data'!$B$6:$BE$43,'ADR Raw Data'!T$1,FALSE)</f>
        <v>0.13850321702843699</v>
      </c>
      <c r="AJ36" s="48">
        <f>VLOOKUP($A36,'ADR Raw Data'!$B$6:$BE$43,'ADR Raw Data'!U$1,FALSE)</f>
        <v>3.1593733972397202</v>
      </c>
      <c r="AK36" s="48">
        <f>VLOOKUP($A36,'ADR Raw Data'!$B$6:$BE$43,'ADR Raw Data'!V$1,FALSE)</f>
        <v>5.2996622643163702</v>
      </c>
      <c r="AL36" s="48">
        <f>VLOOKUP($A36,'ADR Raw Data'!$B$6:$BE$43,'ADR Raw Data'!W$1,FALSE)</f>
        <v>5.2723200675903001</v>
      </c>
      <c r="AM36" s="48">
        <f>VLOOKUP($A36,'ADR Raw Data'!$B$6:$BE$43,'ADR Raw Data'!X$1,FALSE)</f>
        <v>1.26602153522937</v>
      </c>
      <c r="AN36" s="49">
        <f>VLOOKUP($A36,'ADR Raw Data'!$B$6:$BE$43,'ADR Raw Data'!Y$1,FALSE)</f>
        <v>3.1633482909886301</v>
      </c>
      <c r="AO36" s="48">
        <f>VLOOKUP($A36,'ADR Raw Data'!$B$6:$BE$43,'ADR Raw Data'!AA$1,FALSE)</f>
        <v>-2.2828155197458901</v>
      </c>
      <c r="AP36" s="48">
        <f>VLOOKUP($A36,'ADR Raw Data'!$B$6:$BE$43,'ADR Raw Data'!AB$1,FALSE)</f>
        <v>-5.4918520618139697</v>
      </c>
      <c r="AQ36" s="49">
        <f>VLOOKUP($A36,'ADR Raw Data'!$B$6:$BE$43,'ADR Raw Data'!AC$1,FALSE)</f>
        <v>-3.97531170310259</v>
      </c>
      <c r="AR36" s="50">
        <f>VLOOKUP($A36,'ADR Raw Data'!$B$6:$BE$43,'ADR Raw Data'!AE$1,FALSE)</f>
        <v>0.42467338321976</v>
      </c>
      <c r="AS36" s="40"/>
      <c r="AT36" s="51">
        <f>VLOOKUP($A36,'RevPAR Raw Data'!$B$6:$BE$43,'RevPAR Raw Data'!G$1,FALSE)</f>
        <v>45.2375451068228</v>
      </c>
      <c r="AU36" s="52">
        <f>VLOOKUP($A36,'RevPAR Raw Data'!$B$6:$BE$43,'RevPAR Raw Data'!H$1,FALSE)</f>
        <v>49.9074805651274</v>
      </c>
      <c r="AV36" s="52">
        <f>VLOOKUP($A36,'RevPAR Raw Data'!$B$6:$BE$43,'RevPAR Raw Data'!I$1,FALSE)</f>
        <v>59.540170330806298</v>
      </c>
      <c r="AW36" s="52">
        <f>VLOOKUP($A36,'RevPAR Raw Data'!$B$6:$BE$43,'RevPAR Raw Data'!J$1,FALSE)</f>
        <v>57.693917505168798</v>
      </c>
      <c r="AX36" s="52">
        <f>VLOOKUP($A36,'RevPAR Raw Data'!$B$6:$BE$43,'RevPAR Raw Data'!K$1,FALSE)</f>
        <v>55.994320640937197</v>
      </c>
      <c r="AY36" s="53">
        <f>VLOOKUP($A36,'RevPAR Raw Data'!$B$6:$BE$43,'RevPAR Raw Data'!L$1,FALSE)</f>
        <v>53.674686829772497</v>
      </c>
      <c r="AZ36" s="52">
        <f>VLOOKUP($A36,'RevPAR Raw Data'!$B$6:$BE$43,'RevPAR Raw Data'!N$1,FALSE)</f>
        <v>77.038111233631895</v>
      </c>
      <c r="BA36" s="52">
        <f>VLOOKUP($A36,'RevPAR Raw Data'!$B$6:$BE$43,'RevPAR Raw Data'!O$1,FALSE)</f>
        <v>85.230172915230796</v>
      </c>
      <c r="BB36" s="53">
        <f>VLOOKUP($A36,'RevPAR Raw Data'!$B$6:$BE$43,'RevPAR Raw Data'!P$1,FALSE)</f>
        <v>81.134142074431395</v>
      </c>
      <c r="BC36" s="54">
        <f>VLOOKUP($A36,'RevPAR Raw Data'!$B$6:$BE$43,'RevPAR Raw Data'!R$1,FALSE)</f>
        <v>61.5202454711036</v>
      </c>
      <c r="BE36" s="47">
        <f>VLOOKUP($A36,'RevPAR Raw Data'!$B$6:$BE$43,'RevPAR Raw Data'!T$1,FALSE)</f>
        <v>-10.1019069329967</v>
      </c>
      <c r="BF36" s="48">
        <f>VLOOKUP($A36,'RevPAR Raw Data'!$B$6:$BE$43,'RevPAR Raw Data'!U$1,FALSE)</f>
        <v>-10.782588225408499</v>
      </c>
      <c r="BG36" s="48">
        <f>VLOOKUP($A36,'RevPAR Raw Data'!$B$6:$BE$43,'RevPAR Raw Data'!V$1,FALSE)</f>
        <v>-4.79999549252378E-2</v>
      </c>
      <c r="BH36" s="48">
        <f>VLOOKUP($A36,'RevPAR Raw Data'!$B$6:$BE$43,'RevPAR Raw Data'!W$1,FALSE)</f>
        <v>-5.0584110563644904</v>
      </c>
      <c r="BI36" s="48">
        <f>VLOOKUP($A36,'RevPAR Raw Data'!$B$6:$BE$43,'RevPAR Raw Data'!X$1,FALSE)</f>
        <v>-10.5624859549346</v>
      </c>
      <c r="BJ36" s="49">
        <f>VLOOKUP($A36,'RevPAR Raw Data'!$B$6:$BE$43,'RevPAR Raw Data'!Y$1,FALSE)</f>
        <v>-7.20267632228874</v>
      </c>
      <c r="BK36" s="48">
        <f>VLOOKUP($A36,'RevPAR Raw Data'!$B$6:$BE$43,'RevPAR Raw Data'!AA$1,FALSE)</f>
        <v>-11.395619078044399</v>
      </c>
      <c r="BL36" s="48">
        <f>VLOOKUP($A36,'RevPAR Raw Data'!$B$6:$BE$43,'RevPAR Raw Data'!AB$1,FALSE)</f>
        <v>-13.063132261182799</v>
      </c>
      <c r="BM36" s="49">
        <f>VLOOKUP($A36,'RevPAR Raw Data'!$B$6:$BE$43,'RevPAR Raw Data'!AC$1,FALSE)</f>
        <v>-12.279363704457401</v>
      </c>
      <c r="BN36" s="50">
        <f>VLOOKUP($A36,'RevPAR Raw Data'!$B$6:$BE$43,'RevPAR Raw Data'!AE$1,FALSE)</f>
        <v>-9.1831212206318806</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48.433096798288702</v>
      </c>
      <c r="C39" s="48">
        <f>VLOOKUP($A39,'Occupancy Raw Data'!$B$8:$BE$45,'Occupancy Raw Data'!H$3,FALSE)</f>
        <v>60.109326723933002</v>
      </c>
      <c r="D39" s="48">
        <f>VLOOKUP($A39,'Occupancy Raw Data'!$B$8:$BE$45,'Occupancy Raw Data'!I$3,FALSE)</f>
        <v>66.2275489763351</v>
      </c>
      <c r="E39" s="48">
        <f>VLOOKUP($A39,'Occupancy Raw Data'!$B$8:$BE$45,'Occupancy Raw Data'!J$3,FALSE)</f>
        <v>64.903405425593306</v>
      </c>
      <c r="F39" s="48">
        <f>VLOOKUP($A39,'Occupancy Raw Data'!$B$8:$BE$45,'Occupancy Raw Data'!K$3,FALSE)</f>
        <v>64.241333650222302</v>
      </c>
      <c r="G39" s="49">
        <f>VLOOKUP($A39,'Occupancy Raw Data'!$B$8:$BE$45,'Occupancy Raw Data'!L$3,FALSE)</f>
        <v>60.782942314874497</v>
      </c>
      <c r="H39" s="48">
        <f>VLOOKUP($A39,'Occupancy Raw Data'!$B$8:$BE$45,'Occupancy Raw Data'!N$3,FALSE)</f>
        <v>73.887210131395705</v>
      </c>
      <c r="I39" s="48">
        <f>VLOOKUP($A39,'Occupancy Raw Data'!$B$8:$BE$45,'Occupancy Raw Data'!O$3,FALSE)</f>
        <v>80.103894340135099</v>
      </c>
      <c r="J39" s="49">
        <f>VLOOKUP($A39,'Occupancy Raw Data'!$B$8:$BE$45,'Occupancy Raw Data'!P$3,FALSE)</f>
        <v>76.995552235765402</v>
      </c>
      <c r="K39" s="50">
        <f>VLOOKUP($A39,'Occupancy Raw Data'!$B$8:$BE$45,'Occupancy Raw Data'!R$3,FALSE)</f>
        <v>65.415116577986197</v>
      </c>
      <c r="M39" s="47">
        <f>VLOOKUP($A39,'Occupancy Raw Data'!$B$8:$BE$45,'Occupancy Raw Data'!T$3,FALSE)</f>
        <v>-8.7666355830136595</v>
      </c>
      <c r="N39" s="48">
        <f>VLOOKUP($A39,'Occupancy Raw Data'!$B$8:$BE$45,'Occupancy Raw Data'!U$3,FALSE)</f>
        <v>-6.0316221467628903</v>
      </c>
      <c r="O39" s="48">
        <f>VLOOKUP($A39,'Occupancy Raw Data'!$B$8:$BE$45,'Occupancy Raw Data'!V$3,FALSE)</f>
        <v>-2.63456417545882</v>
      </c>
      <c r="P39" s="48">
        <f>VLOOKUP($A39,'Occupancy Raw Data'!$B$8:$BE$45,'Occupancy Raw Data'!W$3,FALSE)</f>
        <v>-5.8330345677915698</v>
      </c>
      <c r="Q39" s="48">
        <f>VLOOKUP($A39,'Occupancy Raw Data'!$B$8:$BE$45,'Occupancy Raw Data'!X$3,FALSE)</f>
        <v>-5.0980298348987398</v>
      </c>
      <c r="R39" s="49">
        <f>VLOOKUP($A39,'Occupancy Raw Data'!$B$8:$BE$45,'Occupancy Raw Data'!Y$3,FALSE)</f>
        <v>-5.52567881084848</v>
      </c>
      <c r="S39" s="48">
        <f>VLOOKUP($A39,'Occupancy Raw Data'!$B$8:$BE$45,'Occupancy Raw Data'!AA$3,FALSE)</f>
        <v>-6.8553543597069098</v>
      </c>
      <c r="T39" s="48">
        <f>VLOOKUP($A39,'Occupancy Raw Data'!$B$8:$BE$45,'Occupancy Raw Data'!AB$3,FALSE)</f>
        <v>-7.2510868298915803</v>
      </c>
      <c r="U39" s="49">
        <f>VLOOKUP($A39,'Occupancy Raw Data'!$B$8:$BE$45,'Occupancy Raw Data'!AC$3,FALSE)</f>
        <v>-7.0616290334919603</v>
      </c>
      <c r="V39" s="50">
        <f>VLOOKUP($A39,'Occupancy Raw Data'!$B$8:$BE$45,'Occupancy Raw Data'!AE$3,FALSE)</f>
        <v>-6.0478444718220601</v>
      </c>
      <c r="X39" s="51">
        <f>VLOOKUP($A39,'ADR Raw Data'!$B$6:$BE$43,'ADR Raw Data'!G$1,FALSE)</f>
        <v>103.769762355415</v>
      </c>
      <c r="Y39" s="52">
        <f>VLOOKUP($A39,'ADR Raw Data'!$B$6:$BE$43,'ADR Raw Data'!H$1,FALSE)</f>
        <v>110.017165612291</v>
      </c>
      <c r="Z39" s="52">
        <f>VLOOKUP($A39,'ADR Raw Data'!$B$6:$BE$43,'ADR Raw Data'!I$1,FALSE)</f>
        <v>113.46483184661101</v>
      </c>
      <c r="AA39" s="52">
        <f>VLOOKUP($A39,'ADR Raw Data'!$B$6:$BE$43,'ADR Raw Data'!J$1,FALSE)</f>
        <v>111.59980958359399</v>
      </c>
      <c r="AB39" s="52">
        <f>VLOOKUP($A39,'ADR Raw Data'!$B$6:$BE$43,'ADR Raw Data'!K$1,FALSE)</f>
        <v>110.131925373923</v>
      </c>
      <c r="AC39" s="53">
        <f>VLOOKUP($A39,'ADR Raw Data'!$B$6:$BE$43,'ADR Raw Data'!L$1,FALSE)</f>
        <v>110.135095741353</v>
      </c>
      <c r="AD39" s="52">
        <f>VLOOKUP($A39,'ADR Raw Data'!$B$6:$BE$43,'ADR Raw Data'!N$1,FALSE)</f>
        <v>128.19325107986299</v>
      </c>
      <c r="AE39" s="52">
        <f>VLOOKUP($A39,'ADR Raw Data'!$B$6:$BE$43,'ADR Raw Data'!O$1,FALSE)</f>
        <v>133.601527147882</v>
      </c>
      <c r="AF39" s="53">
        <f>VLOOKUP($A39,'ADR Raw Data'!$B$6:$BE$43,'ADR Raw Data'!P$1,FALSE)</f>
        <v>131.00655627824901</v>
      </c>
      <c r="AG39" s="54">
        <f>VLOOKUP($A39,'ADR Raw Data'!$B$6:$BE$43,'ADR Raw Data'!R$1,FALSE)</f>
        <v>117.1540484329</v>
      </c>
      <c r="AI39" s="47">
        <f>VLOOKUP($A39,'ADR Raw Data'!$B$6:$BE$43,'ADR Raw Data'!T$1,FALSE)</f>
        <v>2.3597279914476901</v>
      </c>
      <c r="AJ39" s="48">
        <f>VLOOKUP($A39,'ADR Raw Data'!$B$6:$BE$43,'ADR Raw Data'!U$1,FALSE)</f>
        <v>5.5217818707423003</v>
      </c>
      <c r="AK39" s="48">
        <f>VLOOKUP($A39,'ADR Raw Data'!$B$6:$BE$43,'ADR Raw Data'!V$1,FALSE)</f>
        <v>4.7732809428654503</v>
      </c>
      <c r="AL39" s="48">
        <f>VLOOKUP($A39,'ADR Raw Data'!$B$6:$BE$43,'ADR Raw Data'!W$1,FALSE)</f>
        <v>4.1881147563393801</v>
      </c>
      <c r="AM39" s="48">
        <f>VLOOKUP($A39,'ADR Raw Data'!$B$6:$BE$43,'ADR Raw Data'!X$1,FALSE)</f>
        <v>1.2258033285136301</v>
      </c>
      <c r="AN39" s="49">
        <f>VLOOKUP($A39,'ADR Raw Data'!$B$6:$BE$43,'ADR Raw Data'!Y$1,FALSE)</f>
        <v>3.7014021930108298</v>
      </c>
      <c r="AO39" s="48">
        <f>VLOOKUP($A39,'ADR Raw Data'!$B$6:$BE$43,'ADR Raw Data'!AA$1,FALSE)</f>
        <v>-1.2927953918852499</v>
      </c>
      <c r="AP39" s="48">
        <f>VLOOKUP($A39,'ADR Raw Data'!$B$6:$BE$43,'ADR Raw Data'!AB$1,FALSE)</f>
        <v>-3.0046729621936299</v>
      </c>
      <c r="AQ39" s="49">
        <f>VLOOKUP($A39,'ADR Raw Data'!$B$6:$BE$43,'ADR Raw Data'!AC$1,FALSE)</f>
        <v>-2.2144854673107899</v>
      </c>
      <c r="AR39" s="50">
        <f>VLOOKUP($A39,'ADR Raw Data'!$B$6:$BE$43,'ADR Raw Data'!AE$1,FALSE)</f>
        <v>1.3052586094042</v>
      </c>
      <c r="AS39" s="40"/>
      <c r="AT39" s="51">
        <f>VLOOKUP($A39,'RevPAR Raw Data'!$B$6:$BE$43,'RevPAR Raw Data'!G$1,FALSE)</f>
        <v>50.258909448952501</v>
      </c>
      <c r="AU39" s="52">
        <f>VLOOKUP($A39,'RevPAR Raw Data'!$B$6:$BE$43,'RevPAR Raw Data'!H$1,FALSE)</f>
        <v>66.130577530302503</v>
      </c>
      <c r="AV39" s="52">
        <f>VLOOKUP($A39,'RevPAR Raw Data'!$B$6:$BE$43,'RevPAR Raw Data'!I$1,FALSE)</f>
        <v>75.144977082130794</v>
      </c>
      <c r="AW39" s="52">
        <f>VLOOKUP($A39,'RevPAR Raw Data'!$B$6:$BE$43,'RevPAR Raw Data'!J$1,FALSE)</f>
        <v>72.432076868230695</v>
      </c>
      <c r="AX39" s="52">
        <f>VLOOKUP($A39,'RevPAR Raw Data'!$B$6:$BE$43,'RevPAR Raw Data'!K$1,FALSE)</f>
        <v>70.750217634875895</v>
      </c>
      <c r="AY39" s="53">
        <f>VLOOKUP($A39,'RevPAR Raw Data'!$B$6:$BE$43,'RevPAR Raw Data'!L$1,FALSE)</f>
        <v>66.943351712898505</v>
      </c>
      <c r="AZ39" s="52">
        <f>VLOOKUP($A39,'RevPAR Raw Data'!$B$6:$BE$43,'RevPAR Raw Data'!N$1,FALSE)</f>
        <v>94.718416799646803</v>
      </c>
      <c r="BA39" s="52">
        <f>VLOOKUP($A39,'RevPAR Raw Data'!$B$6:$BE$43,'RevPAR Raw Data'!O$1,FALSE)</f>
        <v>107.020026143347</v>
      </c>
      <c r="BB39" s="53">
        <f>VLOOKUP($A39,'RevPAR Raw Data'!$B$6:$BE$43,'RevPAR Raw Data'!P$1,FALSE)</f>
        <v>100.869221471496</v>
      </c>
      <c r="BC39" s="54">
        <f>VLOOKUP($A39,'RevPAR Raw Data'!$B$6:$BE$43,'RevPAR Raw Data'!R$1,FALSE)</f>
        <v>76.636457358212297</v>
      </c>
      <c r="BE39" s="47">
        <f>VLOOKUP($A39,'RevPAR Raw Data'!$B$6:$BE$43,'RevPAR Raw Data'!T$1,FALSE)</f>
        <v>-6.6137763453265501</v>
      </c>
      <c r="BF39" s="48">
        <f>VLOOKUP($A39,'RevPAR Raw Data'!$B$6:$BE$43,'RevPAR Raw Data'!U$1,FALSE)</f>
        <v>-0.84289329423222503</v>
      </c>
      <c r="BG39" s="48">
        <f>VLOOKUP($A39,'RevPAR Raw Data'!$B$6:$BE$43,'RevPAR Raw Data'!V$1,FALSE)</f>
        <v>2.0129616176918899</v>
      </c>
      <c r="BH39" s="48">
        <f>VLOOKUP($A39,'RevPAR Raw Data'!$B$6:$BE$43,'RevPAR Raw Data'!W$1,FALSE)</f>
        <v>-1.8892139929282401</v>
      </c>
      <c r="BI39" s="48">
        <f>VLOOKUP($A39,'RevPAR Raw Data'!$B$6:$BE$43,'RevPAR Raw Data'!X$1,FALSE)</f>
        <v>-3.9347183257899099</v>
      </c>
      <c r="BJ39" s="49">
        <f>VLOOKUP($A39,'RevPAR Raw Data'!$B$6:$BE$43,'RevPAR Raw Data'!Y$1,FALSE)</f>
        <v>-2.0288042145211298</v>
      </c>
      <c r="BK39" s="48">
        <f>VLOOKUP($A39,'RevPAR Raw Data'!$B$6:$BE$43,'RevPAR Raw Data'!AA$1,FALSE)</f>
        <v>-8.05952404633247</v>
      </c>
      <c r="BL39" s="48">
        <f>VLOOKUP($A39,'RevPAR Raw Data'!$B$6:$BE$43,'RevPAR Raw Data'!AB$1,FALSE)</f>
        <v>-10.0378883466422</v>
      </c>
      <c r="BM39" s="49">
        <f>VLOOKUP($A39,'RevPAR Raw Data'!$B$6:$BE$43,'RevPAR Raw Data'!AC$1,FALSE)</f>
        <v>-9.1197357521006808</v>
      </c>
      <c r="BN39" s="50">
        <f>VLOOKUP($A39,'RevPAR Raw Data'!$B$6:$BE$43,'RevPAR Raw Data'!AE$1,FALSE)</f>
        <v>-4.8215258730696897</v>
      </c>
    </row>
    <row r="40" spans="1:66" x14ac:dyDescent="0.45">
      <c r="A40" s="63" t="s">
        <v>78</v>
      </c>
      <c r="B40" s="47">
        <f>VLOOKUP($A40,'Occupancy Raw Data'!$B$8:$BE$45,'Occupancy Raw Data'!G$3,FALSE)</f>
        <v>51.532033426183801</v>
      </c>
      <c r="C40" s="48">
        <f>VLOOKUP($A40,'Occupancy Raw Data'!$B$8:$BE$45,'Occupancy Raw Data'!H$3,FALSE)</f>
        <v>67.966573816155901</v>
      </c>
      <c r="D40" s="48">
        <f>VLOOKUP($A40,'Occupancy Raw Data'!$B$8:$BE$45,'Occupancy Raw Data'!I$3,FALSE)</f>
        <v>71.959145775301707</v>
      </c>
      <c r="E40" s="48">
        <f>VLOOKUP($A40,'Occupancy Raw Data'!$B$8:$BE$45,'Occupancy Raw Data'!J$3,FALSE)</f>
        <v>74.837511606313797</v>
      </c>
      <c r="F40" s="48">
        <f>VLOOKUP($A40,'Occupancy Raw Data'!$B$8:$BE$45,'Occupancy Raw Data'!K$3,FALSE)</f>
        <v>65.923862581244094</v>
      </c>
      <c r="G40" s="49">
        <f>VLOOKUP($A40,'Occupancy Raw Data'!$B$8:$BE$45,'Occupancy Raw Data'!L$3,FALSE)</f>
        <v>66.443825441039905</v>
      </c>
      <c r="H40" s="48">
        <f>VLOOKUP($A40,'Occupancy Raw Data'!$B$8:$BE$45,'Occupancy Raw Data'!N$3,FALSE)</f>
        <v>71.216341689879201</v>
      </c>
      <c r="I40" s="48">
        <f>VLOOKUP($A40,'Occupancy Raw Data'!$B$8:$BE$45,'Occupancy Raw Data'!O$3,FALSE)</f>
        <v>82.172701949860695</v>
      </c>
      <c r="J40" s="49">
        <f>VLOOKUP($A40,'Occupancy Raw Data'!$B$8:$BE$45,'Occupancy Raw Data'!P$3,FALSE)</f>
        <v>76.694521819870005</v>
      </c>
      <c r="K40" s="50">
        <f>VLOOKUP($A40,'Occupancy Raw Data'!$B$8:$BE$45,'Occupancy Raw Data'!R$3,FALSE)</f>
        <v>69.372595834991301</v>
      </c>
      <c r="M40" s="47">
        <f>VLOOKUP($A40,'Occupancy Raw Data'!$B$8:$BE$45,'Occupancy Raw Data'!T$3,FALSE)</f>
        <v>-7.6539101497504101</v>
      </c>
      <c r="N40" s="48">
        <f>VLOOKUP($A40,'Occupancy Raw Data'!$B$8:$BE$45,'Occupancy Raw Data'!U$3,FALSE)</f>
        <v>-3.5573122529644201</v>
      </c>
      <c r="O40" s="48">
        <f>VLOOKUP($A40,'Occupancy Raw Data'!$B$8:$BE$45,'Occupancy Raw Data'!V$3,FALSE)</f>
        <v>1.7060367454068199</v>
      </c>
      <c r="P40" s="48">
        <f>VLOOKUP($A40,'Occupancy Raw Data'!$B$8:$BE$45,'Occupancy Raw Data'!W$3,FALSE)</f>
        <v>3.8659793814432901</v>
      </c>
      <c r="Q40" s="48">
        <f>VLOOKUP($A40,'Occupancy Raw Data'!$B$8:$BE$45,'Occupancy Raw Data'!X$3,FALSE)</f>
        <v>1.4285714285714199</v>
      </c>
      <c r="R40" s="49">
        <f>VLOOKUP($A40,'Occupancy Raw Data'!$B$8:$BE$45,'Occupancy Raw Data'!Y$3,FALSE)</f>
        <v>-0.55586436909394099</v>
      </c>
      <c r="S40" s="48">
        <f>VLOOKUP($A40,'Occupancy Raw Data'!$B$8:$BE$45,'Occupancy Raw Data'!AA$3,FALSE)</f>
        <v>-10.6060606060606</v>
      </c>
      <c r="T40" s="48">
        <f>VLOOKUP($A40,'Occupancy Raw Data'!$B$8:$BE$45,'Occupancy Raw Data'!AB$3,FALSE)</f>
        <v>-2.6402640264026398</v>
      </c>
      <c r="U40" s="49">
        <f>VLOOKUP($A40,'Occupancy Raw Data'!$B$8:$BE$45,'Occupancy Raw Data'!AC$3,FALSE)</f>
        <v>-6.5082059988681298</v>
      </c>
      <c r="V40" s="50">
        <f>VLOOKUP($A40,'Occupancy Raw Data'!$B$8:$BE$45,'Occupancy Raw Data'!AE$3,FALSE)</f>
        <v>-2.5163094128611299</v>
      </c>
      <c r="X40" s="51">
        <f>VLOOKUP($A40,'ADR Raw Data'!$B$6:$BE$43,'ADR Raw Data'!G$1,FALSE)</f>
        <v>123.381729729729</v>
      </c>
      <c r="Y40" s="52">
        <f>VLOOKUP($A40,'ADR Raw Data'!$B$6:$BE$43,'ADR Raw Data'!H$1,FALSE)</f>
        <v>116.111612021857</v>
      </c>
      <c r="Z40" s="52">
        <f>VLOOKUP($A40,'ADR Raw Data'!$B$6:$BE$43,'ADR Raw Data'!I$1,FALSE)</f>
        <v>112.91892903225801</v>
      </c>
      <c r="AA40" s="52">
        <f>VLOOKUP($A40,'ADR Raw Data'!$B$6:$BE$43,'ADR Raw Data'!J$1,FALSE)</f>
        <v>128.22652605459001</v>
      </c>
      <c r="AB40" s="52">
        <f>VLOOKUP($A40,'ADR Raw Data'!$B$6:$BE$43,'ADR Raw Data'!K$1,FALSE)</f>
        <v>133.862183098591</v>
      </c>
      <c r="AC40" s="53">
        <f>VLOOKUP($A40,'ADR Raw Data'!$B$6:$BE$43,'ADR Raw Data'!L$1,FALSE)</f>
        <v>122.799178311906</v>
      </c>
      <c r="AD40" s="52">
        <f>VLOOKUP($A40,'ADR Raw Data'!$B$6:$BE$43,'ADR Raw Data'!N$1,FALSE)</f>
        <v>153.808174706649</v>
      </c>
      <c r="AE40" s="52">
        <f>VLOOKUP($A40,'ADR Raw Data'!$B$6:$BE$43,'ADR Raw Data'!O$1,FALSE)</f>
        <v>157.051785310734</v>
      </c>
      <c r="AF40" s="53">
        <f>VLOOKUP($A40,'ADR Raw Data'!$B$6:$BE$43,'ADR Raw Data'!P$1,FALSE)</f>
        <v>155.545823244552</v>
      </c>
      <c r="AG40" s="54">
        <f>VLOOKUP($A40,'ADR Raw Data'!$B$6:$BE$43,'ADR Raw Data'!R$1,FALSE)</f>
        <v>133.14286042065001</v>
      </c>
      <c r="AI40" s="47">
        <f>VLOOKUP($A40,'ADR Raw Data'!$B$6:$BE$43,'ADR Raw Data'!T$1,FALSE)</f>
        <v>-3.4576154124691598</v>
      </c>
      <c r="AJ40" s="48">
        <f>VLOOKUP($A40,'ADR Raw Data'!$B$6:$BE$43,'ADR Raw Data'!U$1,FALSE)</f>
        <v>-6.29843260539967</v>
      </c>
      <c r="AK40" s="48">
        <f>VLOOKUP($A40,'ADR Raw Data'!$B$6:$BE$43,'ADR Raw Data'!V$1,FALSE)</f>
        <v>-6.0329847755783303</v>
      </c>
      <c r="AL40" s="48">
        <f>VLOOKUP($A40,'ADR Raw Data'!$B$6:$BE$43,'ADR Raw Data'!W$1,FALSE)</f>
        <v>4.3717778729570798</v>
      </c>
      <c r="AM40" s="48">
        <f>VLOOKUP($A40,'ADR Raw Data'!$B$6:$BE$43,'ADR Raw Data'!X$1,FALSE)</f>
        <v>6.0461913580860296</v>
      </c>
      <c r="AN40" s="49">
        <f>VLOOKUP($A40,'ADR Raw Data'!$B$6:$BE$43,'ADR Raw Data'!Y$1,FALSE)</f>
        <v>-0.96267747416804395</v>
      </c>
      <c r="AO40" s="48">
        <f>VLOOKUP($A40,'ADR Raw Data'!$B$6:$BE$43,'ADR Raw Data'!AA$1,FALSE)</f>
        <v>-0.95620087476888005</v>
      </c>
      <c r="AP40" s="48">
        <f>VLOOKUP($A40,'ADR Raw Data'!$B$6:$BE$43,'ADR Raw Data'!AB$1,FALSE)</f>
        <v>0.28171226472786898</v>
      </c>
      <c r="AQ40" s="49">
        <f>VLOOKUP($A40,'ADR Raw Data'!$B$6:$BE$43,'ADR Raw Data'!AC$1,FALSE)</f>
        <v>-0.27250688111106902</v>
      </c>
      <c r="AR40" s="50">
        <f>VLOOKUP($A40,'ADR Raw Data'!$B$6:$BE$43,'ADR Raw Data'!AE$1,FALSE)</f>
        <v>-1.02743238447631</v>
      </c>
      <c r="AS40" s="40"/>
      <c r="AT40" s="51">
        <f>VLOOKUP($A40,'RevPAR Raw Data'!$B$6:$BE$43,'RevPAR Raw Data'!G$1,FALSE)</f>
        <v>63.581114206128099</v>
      </c>
      <c r="AU40" s="52">
        <f>VLOOKUP($A40,'RevPAR Raw Data'!$B$6:$BE$43,'RevPAR Raw Data'!H$1,FALSE)</f>
        <v>78.917084493964694</v>
      </c>
      <c r="AV40" s="52">
        <f>VLOOKUP($A40,'RevPAR Raw Data'!$B$6:$BE$43,'RevPAR Raw Data'!I$1,FALSE)</f>
        <v>81.255496750232098</v>
      </c>
      <c r="AW40" s="52">
        <f>VLOOKUP($A40,'RevPAR Raw Data'!$B$6:$BE$43,'RevPAR Raw Data'!J$1,FALSE)</f>
        <v>95.961541318477202</v>
      </c>
      <c r="AX40" s="52">
        <f>VLOOKUP($A40,'RevPAR Raw Data'!$B$6:$BE$43,'RevPAR Raw Data'!K$1,FALSE)</f>
        <v>88.247121634168906</v>
      </c>
      <c r="AY40" s="53">
        <f>VLOOKUP($A40,'RevPAR Raw Data'!$B$6:$BE$43,'RevPAR Raw Data'!L$1,FALSE)</f>
        <v>81.592471680594201</v>
      </c>
      <c r="AZ40" s="52">
        <f>VLOOKUP($A40,'RevPAR Raw Data'!$B$6:$BE$43,'RevPAR Raw Data'!N$1,FALSE)</f>
        <v>109.536555246053</v>
      </c>
      <c r="BA40" s="52">
        <f>VLOOKUP($A40,'RevPAR Raw Data'!$B$6:$BE$43,'RevPAR Raw Data'!O$1,FALSE)</f>
        <v>129.053695450324</v>
      </c>
      <c r="BB40" s="53">
        <f>VLOOKUP($A40,'RevPAR Raw Data'!$B$6:$BE$43,'RevPAR Raw Data'!P$1,FALSE)</f>
        <v>119.295125348189</v>
      </c>
      <c r="BC40" s="54">
        <f>VLOOKUP($A40,'RevPAR Raw Data'!$B$6:$BE$43,'RevPAR Raw Data'!R$1,FALSE)</f>
        <v>92.364658442764195</v>
      </c>
      <c r="BE40" s="47">
        <f>VLOOKUP($A40,'RevPAR Raw Data'!$B$6:$BE$43,'RevPAR Raw Data'!T$1,FALSE)</f>
        <v>-10.846882785225199</v>
      </c>
      <c r="BF40" s="48">
        <f>VLOOKUP($A40,'RevPAR Raw Data'!$B$6:$BE$43,'RevPAR Raw Data'!U$1,FALSE)</f>
        <v>-9.6316899435475101</v>
      </c>
      <c r="BG40" s="48">
        <f>VLOOKUP($A40,'RevPAR Raw Data'!$B$6:$BE$43,'RevPAR Raw Data'!V$1,FALSE)</f>
        <v>-4.42987296728767</v>
      </c>
      <c r="BH40" s="48">
        <f>VLOOKUP($A40,'RevPAR Raw Data'!$B$6:$BE$43,'RevPAR Raw Data'!W$1,FALSE)</f>
        <v>8.4067692855714</v>
      </c>
      <c r="BI40" s="48">
        <f>VLOOKUP($A40,'RevPAR Raw Data'!$B$6:$BE$43,'RevPAR Raw Data'!X$1,FALSE)</f>
        <v>7.5611369489158404</v>
      </c>
      <c r="BJ40" s="49">
        <f>VLOOKUP($A40,'RevPAR Raw Data'!$B$6:$BE$43,'RevPAR Raw Data'!Y$1,FALSE)</f>
        <v>-1.5131906621937901</v>
      </c>
      <c r="BK40" s="48">
        <f>VLOOKUP($A40,'RevPAR Raw Data'!$B$6:$BE$43,'RevPAR Raw Data'!AA$1,FALSE)</f>
        <v>-11.460846236535801</v>
      </c>
      <c r="BL40" s="48">
        <f>VLOOKUP($A40,'RevPAR Raw Data'!$B$6:$BE$43,'RevPAR Raw Data'!AB$1,FALSE)</f>
        <v>-2.36598970925834</v>
      </c>
      <c r="BM40" s="49">
        <f>VLOOKUP($A40,'RevPAR Raw Data'!$B$6:$BE$43,'RevPAR Raw Data'!AC$1,FALSE)</f>
        <v>-6.7629775707953996</v>
      </c>
      <c r="BN40" s="50">
        <f>VLOOKUP($A40,'RevPAR Raw Data'!$B$6:$BE$43,'RevPAR Raw Data'!AE$1,FALSE)</f>
        <v>-3.51788841953609</v>
      </c>
    </row>
    <row r="41" spans="1:66" x14ac:dyDescent="0.45">
      <c r="A41" s="63" t="s">
        <v>79</v>
      </c>
      <c r="B41" s="47">
        <f>VLOOKUP($A41,'Occupancy Raw Data'!$B$8:$BE$45,'Occupancy Raw Data'!G$3,FALSE)</f>
        <v>56.711173576950102</v>
      </c>
      <c r="C41" s="48">
        <f>VLOOKUP($A41,'Occupancy Raw Data'!$B$8:$BE$45,'Occupancy Raw Data'!H$3,FALSE)</f>
        <v>65.565706254392097</v>
      </c>
      <c r="D41" s="48">
        <f>VLOOKUP($A41,'Occupancy Raw Data'!$B$8:$BE$45,'Occupancy Raw Data'!I$3,FALSE)</f>
        <v>71.187631763879097</v>
      </c>
      <c r="E41" s="48">
        <f>VLOOKUP($A41,'Occupancy Raw Data'!$B$8:$BE$45,'Occupancy Raw Data'!J$3,FALSE)</f>
        <v>66.127898805340806</v>
      </c>
      <c r="F41" s="48">
        <f>VLOOKUP($A41,'Occupancy Raw Data'!$B$8:$BE$45,'Occupancy Raw Data'!K$3,FALSE)</f>
        <v>65.706254392129296</v>
      </c>
      <c r="G41" s="49">
        <f>VLOOKUP($A41,'Occupancy Raw Data'!$B$8:$BE$45,'Occupancy Raw Data'!L$3,FALSE)</f>
        <v>65.059732958538206</v>
      </c>
      <c r="H41" s="48">
        <f>VLOOKUP($A41,'Occupancy Raw Data'!$B$8:$BE$45,'Occupancy Raw Data'!N$3,FALSE)</f>
        <v>78.004216444132098</v>
      </c>
      <c r="I41" s="48">
        <f>VLOOKUP($A41,'Occupancy Raw Data'!$B$8:$BE$45,'Occupancy Raw Data'!O$3,FALSE)</f>
        <v>81.939564300773</v>
      </c>
      <c r="J41" s="49">
        <f>VLOOKUP($A41,'Occupancy Raw Data'!$B$8:$BE$45,'Occupancy Raw Data'!P$3,FALSE)</f>
        <v>79.971890372452506</v>
      </c>
      <c r="K41" s="50">
        <f>VLOOKUP($A41,'Occupancy Raw Data'!$B$8:$BE$45,'Occupancy Raw Data'!R$3,FALSE)</f>
        <v>69.320349362513795</v>
      </c>
      <c r="M41" s="47">
        <f>VLOOKUP($A41,'Occupancy Raw Data'!$B$8:$BE$45,'Occupancy Raw Data'!T$3,FALSE)</f>
        <v>-9.5291479820627796</v>
      </c>
      <c r="N41" s="48">
        <f>VLOOKUP($A41,'Occupancy Raw Data'!$B$8:$BE$45,'Occupancy Raw Data'!U$3,FALSE)</f>
        <v>-5.0864699898270604</v>
      </c>
      <c r="O41" s="48">
        <f>VLOOKUP($A41,'Occupancy Raw Data'!$B$8:$BE$45,'Occupancy Raw Data'!V$3,FALSE)</f>
        <v>-3.6156041864890498</v>
      </c>
      <c r="P41" s="48">
        <f>VLOOKUP($A41,'Occupancy Raw Data'!$B$8:$BE$45,'Occupancy Raw Data'!W$3,FALSE)</f>
        <v>-5.8058058058058002</v>
      </c>
      <c r="Q41" s="48">
        <f>VLOOKUP($A41,'Occupancy Raw Data'!$B$8:$BE$45,'Occupancy Raw Data'!X$3,FALSE)</f>
        <v>-6.3126252505010001</v>
      </c>
      <c r="R41" s="49">
        <f>VLOOKUP($A41,'Occupancy Raw Data'!$B$8:$BE$45,'Occupancy Raw Data'!Y$3,FALSE)</f>
        <v>-5.9719683120048703</v>
      </c>
      <c r="S41" s="48">
        <f>VLOOKUP($A41,'Occupancy Raw Data'!$B$8:$BE$45,'Occupancy Raw Data'!AA$3,FALSE)</f>
        <v>-5.8524173027989796</v>
      </c>
      <c r="T41" s="48">
        <f>VLOOKUP($A41,'Occupancy Raw Data'!$B$8:$BE$45,'Occupancy Raw Data'!AB$3,FALSE)</f>
        <v>-3.2365145228215702</v>
      </c>
      <c r="U41" s="49">
        <f>VLOOKUP($A41,'Occupancy Raw Data'!$B$8:$BE$45,'Occupancy Raw Data'!AC$3,FALSE)</f>
        <v>-4.5302013422818703</v>
      </c>
      <c r="V41" s="50">
        <f>VLOOKUP($A41,'Occupancy Raw Data'!$B$8:$BE$45,'Occupancy Raw Data'!AE$3,FALSE)</f>
        <v>-5.5015738333105197</v>
      </c>
      <c r="X41" s="51">
        <f>VLOOKUP($A41,'ADR Raw Data'!$B$6:$BE$43,'ADR Raw Data'!G$1,FALSE)</f>
        <v>153.51365551424999</v>
      </c>
      <c r="Y41" s="52">
        <f>VLOOKUP($A41,'ADR Raw Data'!$B$6:$BE$43,'ADR Raw Data'!H$1,FALSE)</f>
        <v>153.410064308681</v>
      </c>
      <c r="Z41" s="52">
        <f>VLOOKUP($A41,'ADR Raw Data'!$B$6:$BE$43,'ADR Raw Data'!I$1,FALSE)</f>
        <v>156.50766041461</v>
      </c>
      <c r="AA41" s="52">
        <f>VLOOKUP($A41,'ADR Raw Data'!$B$6:$BE$43,'ADR Raw Data'!J$1,FALSE)</f>
        <v>157.83515409139201</v>
      </c>
      <c r="AB41" s="52">
        <f>VLOOKUP($A41,'ADR Raw Data'!$B$6:$BE$43,'ADR Raw Data'!K$1,FALSE)</f>
        <v>155.93007486631001</v>
      </c>
      <c r="AC41" s="53">
        <f>VLOOKUP($A41,'ADR Raw Data'!$B$6:$BE$43,'ADR Raw Data'!L$1,FALSE)</f>
        <v>155.51455389933</v>
      </c>
      <c r="AD41" s="52">
        <f>VLOOKUP($A41,'ADR Raw Data'!$B$6:$BE$43,'ADR Raw Data'!N$1,FALSE)</f>
        <v>200.189477477477</v>
      </c>
      <c r="AE41" s="52">
        <f>VLOOKUP($A41,'ADR Raw Data'!$B$6:$BE$43,'ADR Raw Data'!O$1,FALSE)</f>
        <v>206.40121783876501</v>
      </c>
      <c r="AF41" s="53">
        <f>VLOOKUP($A41,'ADR Raw Data'!$B$6:$BE$43,'ADR Raw Data'!P$1,FALSE)</f>
        <v>203.37176625659001</v>
      </c>
      <c r="AG41" s="54">
        <f>VLOOKUP($A41,'ADR Raw Data'!$B$6:$BE$43,'ADR Raw Data'!R$1,FALSE)</f>
        <v>171.28906734250501</v>
      </c>
      <c r="AI41" s="47">
        <f>VLOOKUP($A41,'ADR Raw Data'!$B$6:$BE$43,'ADR Raw Data'!T$1,FALSE)</f>
        <v>-6.9199465839505896</v>
      </c>
      <c r="AJ41" s="48">
        <f>VLOOKUP($A41,'ADR Raw Data'!$B$6:$BE$43,'ADR Raw Data'!U$1,FALSE)</f>
        <v>-10.4596927162796</v>
      </c>
      <c r="AK41" s="48">
        <f>VLOOKUP($A41,'ADR Raw Data'!$B$6:$BE$43,'ADR Raw Data'!V$1,FALSE)</f>
        <v>-3.8936745892784601</v>
      </c>
      <c r="AL41" s="48">
        <f>VLOOKUP($A41,'ADR Raw Data'!$B$6:$BE$43,'ADR Raw Data'!W$1,FALSE)</f>
        <v>0.58532169146506297</v>
      </c>
      <c r="AM41" s="48">
        <f>VLOOKUP($A41,'ADR Raw Data'!$B$6:$BE$43,'ADR Raw Data'!X$1,FALSE)</f>
        <v>-4.7941342452505102</v>
      </c>
      <c r="AN41" s="49">
        <f>VLOOKUP($A41,'ADR Raw Data'!$B$6:$BE$43,'ADR Raw Data'!Y$1,FALSE)</f>
        <v>-5.1186377008134096</v>
      </c>
      <c r="AO41" s="48">
        <f>VLOOKUP($A41,'ADR Raw Data'!$B$6:$BE$43,'ADR Raw Data'!AA$1,FALSE)</f>
        <v>-0.51538714416713705</v>
      </c>
      <c r="AP41" s="48">
        <f>VLOOKUP($A41,'ADR Raw Data'!$B$6:$BE$43,'ADR Raw Data'!AB$1,FALSE)</f>
        <v>-9.1456359639135801E-2</v>
      </c>
      <c r="AQ41" s="49">
        <f>VLOOKUP($A41,'ADR Raw Data'!$B$6:$BE$43,'ADR Raw Data'!AC$1,FALSE)</f>
        <v>-0.27746083197287802</v>
      </c>
      <c r="AR41" s="50">
        <f>VLOOKUP($A41,'ADR Raw Data'!$B$6:$BE$43,'ADR Raw Data'!AE$1,FALSE)</f>
        <v>-3.2077108123447098</v>
      </c>
      <c r="AS41" s="40"/>
      <c r="AT41" s="51">
        <f>VLOOKUP($A41,'RevPAR Raw Data'!$B$6:$BE$43,'RevPAR Raw Data'!G$1,FALSE)</f>
        <v>87.059395643007704</v>
      </c>
      <c r="AU41" s="52">
        <f>VLOOKUP($A41,'RevPAR Raw Data'!$B$6:$BE$43,'RevPAR Raw Data'!H$1,FALSE)</f>
        <v>100.58439212930401</v>
      </c>
      <c r="AV41" s="52">
        <f>VLOOKUP($A41,'RevPAR Raw Data'!$B$6:$BE$43,'RevPAR Raw Data'!I$1,FALSE)</f>
        <v>111.414096978215</v>
      </c>
      <c r="AW41" s="52">
        <f>VLOOKUP($A41,'RevPAR Raw Data'!$B$6:$BE$43,'RevPAR Raw Data'!J$1,FALSE)</f>
        <v>104.373070976809</v>
      </c>
      <c r="AX41" s="52">
        <f>VLOOKUP($A41,'RevPAR Raw Data'!$B$6:$BE$43,'RevPAR Raw Data'!K$1,FALSE)</f>
        <v>102.45581166549501</v>
      </c>
      <c r="AY41" s="53">
        <f>VLOOKUP($A41,'RevPAR Raw Data'!$B$6:$BE$43,'RevPAR Raw Data'!L$1,FALSE)</f>
        <v>101.177353478566</v>
      </c>
      <c r="AZ41" s="52">
        <f>VLOOKUP($A41,'RevPAR Raw Data'!$B$6:$BE$43,'RevPAR Raw Data'!N$1,FALSE)</f>
        <v>156.156233309908</v>
      </c>
      <c r="BA41" s="52">
        <f>VLOOKUP($A41,'RevPAR Raw Data'!$B$6:$BE$43,'RevPAR Raw Data'!O$1,FALSE)</f>
        <v>169.124258608573</v>
      </c>
      <c r="BB41" s="53">
        <f>VLOOKUP($A41,'RevPAR Raw Data'!$B$6:$BE$43,'RevPAR Raw Data'!P$1,FALSE)</f>
        <v>162.64024595924101</v>
      </c>
      <c r="BC41" s="54">
        <f>VLOOKUP($A41,'RevPAR Raw Data'!$B$6:$BE$43,'RevPAR Raw Data'!R$1,FALSE)</f>
        <v>118.73817990161599</v>
      </c>
      <c r="BE41" s="47">
        <f>VLOOKUP($A41,'RevPAR Raw Data'!$B$6:$BE$43,'RevPAR Raw Data'!T$1,FALSE)</f>
        <v>-15.789682615748999</v>
      </c>
      <c r="BF41" s="48">
        <f>VLOOKUP($A41,'RevPAR Raw Data'!$B$6:$BE$43,'RevPAR Raw Data'!U$1,FALSE)</f>
        <v>-15.014133575064999</v>
      </c>
      <c r="BG41" s="48">
        <f>VLOOKUP($A41,'RevPAR Raw Data'!$B$6:$BE$43,'RevPAR Raw Data'!V$1,FALSE)</f>
        <v>-7.3684989143093098</v>
      </c>
      <c r="BH41" s="48">
        <f>VLOOKUP($A41,'RevPAR Raw Data'!$B$6:$BE$43,'RevPAR Raw Data'!W$1,FALSE)</f>
        <v>-5.2544667550864599</v>
      </c>
      <c r="BI41" s="48">
        <f>VLOOKUP($A41,'RevPAR Raw Data'!$B$6:$BE$43,'RevPAR Raw Data'!X$1,FALSE)</f>
        <v>-10.804123766842901</v>
      </c>
      <c r="BJ41" s="49">
        <f>VLOOKUP($A41,'RevPAR Raw Data'!$B$6:$BE$43,'RevPAR Raw Data'!Y$1,FALSE)</f>
        <v>-10.784922591319299</v>
      </c>
      <c r="BK41" s="48">
        <f>VLOOKUP($A41,'RevPAR Raw Data'!$B$6:$BE$43,'RevPAR Raw Data'!AA$1,FALSE)</f>
        <v>-6.3376418405644799</v>
      </c>
      <c r="BL41" s="48">
        <f>VLOOKUP($A41,'RevPAR Raw Data'!$B$6:$BE$43,'RevPAR Raw Data'!AB$1,FALSE)</f>
        <v>-3.3250108840989401</v>
      </c>
      <c r="BM41" s="49">
        <f>VLOOKUP($A41,'RevPAR Raw Data'!$B$6:$BE$43,'RevPAR Raw Data'!AC$1,FALSE)</f>
        <v>-4.7950926399204103</v>
      </c>
      <c r="BN41" s="50">
        <f>VLOOKUP($A41,'RevPAR Raw Data'!$B$6:$BE$43,'RevPAR Raw Data'!AE$1,FALSE)</f>
        <v>-8.5328100669549993</v>
      </c>
    </row>
    <row r="42" spans="1:66" x14ac:dyDescent="0.45">
      <c r="A42" s="63" t="s">
        <v>80</v>
      </c>
      <c r="B42" s="47">
        <f>VLOOKUP($A42,'Occupancy Raw Data'!$B$8:$BE$45,'Occupancy Raw Data'!G$3,FALSE)</f>
        <v>63.103485312281798</v>
      </c>
      <c r="C42" s="48">
        <f>VLOOKUP($A42,'Occupancy Raw Data'!$B$8:$BE$45,'Occupancy Raw Data'!H$3,FALSE)</f>
        <v>71.140110627785802</v>
      </c>
      <c r="D42" s="48">
        <f>VLOOKUP($A42,'Occupancy Raw Data'!$B$8:$BE$45,'Occupancy Raw Data'!I$3,FALSE)</f>
        <v>73.980989205735398</v>
      </c>
      <c r="E42" s="48">
        <f>VLOOKUP($A42,'Occupancy Raw Data'!$B$8:$BE$45,'Occupancy Raw Data'!J$3,FALSE)</f>
        <v>74.875140969872703</v>
      </c>
      <c r="F42" s="48">
        <f>VLOOKUP($A42,'Occupancy Raw Data'!$B$8:$BE$45,'Occupancy Raw Data'!K$3,FALSE)</f>
        <v>73.363406906181098</v>
      </c>
      <c r="G42" s="49">
        <f>VLOOKUP($A42,'Occupancy Raw Data'!$B$8:$BE$45,'Occupancy Raw Data'!L$3,FALSE)</f>
        <v>71.292626604371407</v>
      </c>
      <c r="H42" s="48">
        <f>VLOOKUP($A42,'Occupancy Raw Data'!$B$8:$BE$45,'Occupancy Raw Data'!N$3,FALSE)</f>
        <v>84.181837710112205</v>
      </c>
      <c r="I42" s="48">
        <f>VLOOKUP($A42,'Occupancy Raw Data'!$B$8:$BE$45,'Occupancy Raw Data'!O$3,FALSE)</f>
        <v>91.369958648837297</v>
      </c>
      <c r="J42" s="49">
        <f>VLOOKUP($A42,'Occupancy Raw Data'!$B$8:$BE$45,'Occupancy Raw Data'!P$3,FALSE)</f>
        <v>87.775898179474694</v>
      </c>
      <c r="K42" s="50">
        <f>VLOOKUP($A42,'Occupancy Raw Data'!$B$8:$BE$45,'Occupancy Raw Data'!R$3,FALSE)</f>
        <v>76.002132768686593</v>
      </c>
      <c r="M42" s="47">
        <f>VLOOKUP($A42,'Occupancy Raw Data'!$B$8:$BE$45,'Occupancy Raw Data'!T$3,FALSE)</f>
        <v>-8.0808862104145405</v>
      </c>
      <c r="N42" s="48">
        <f>VLOOKUP($A42,'Occupancy Raw Data'!$B$8:$BE$45,'Occupancy Raw Data'!U$3,FALSE)</f>
        <v>-5.7969285699725299</v>
      </c>
      <c r="O42" s="48">
        <f>VLOOKUP($A42,'Occupancy Raw Data'!$B$8:$BE$45,'Occupancy Raw Data'!V$3,FALSE)</f>
        <v>-4.3887799039965598</v>
      </c>
      <c r="P42" s="48">
        <f>VLOOKUP($A42,'Occupancy Raw Data'!$B$8:$BE$45,'Occupancy Raw Data'!W$3,FALSE)</f>
        <v>-1.9463350576423999</v>
      </c>
      <c r="Q42" s="48">
        <f>VLOOKUP($A42,'Occupancy Raw Data'!$B$8:$BE$45,'Occupancy Raw Data'!X$3,FALSE)</f>
        <v>-3.5221305328110701</v>
      </c>
      <c r="R42" s="49">
        <f>VLOOKUP($A42,'Occupancy Raw Data'!$B$8:$BE$45,'Occupancy Raw Data'!Y$3,FALSE)</f>
        <v>-4.6759783004232496</v>
      </c>
      <c r="S42" s="48">
        <f>VLOOKUP($A42,'Occupancy Raw Data'!$B$8:$BE$45,'Occupancy Raw Data'!AA$3,FALSE)</f>
        <v>-3.55492320457039</v>
      </c>
      <c r="T42" s="48">
        <f>VLOOKUP($A42,'Occupancy Raw Data'!$B$8:$BE$45,'Occupancy Raw Data'!AB$3,FALSE)</f>
        <v>-0.443066249468061</v>
      </c>
      <c r="U42" s="49">
        <f>VLOOKUP($A42,'Occupancy Raw Data'!$B$8:$BE$45,'Occupancy Raw Data'!AC$3,FALSE)</f>
        <v>-1.95996345392216</v>
      </c>
      <c r="V42" s="50">
        <f>VLOOKUP($A42,'Occupancy Raw Data'!$B$8:$BE$45,'Occupancy Raw Data'!AE$3,FALSE)</f>
        <v>-3.7965492995197101</v>
      </c>
      <c r="X42" s="51">
        <f>VLOOKUP($A42,'ADR Raw Data'!$B$6:$BE$43,'ADR Raw Data'!G$1,FALSE)</f>
        <v>142.11802774349999</v>
      </c>
      <c r="Y42" s="52">
        <f>VLOOKUP($A42,'ADR Raw Data'!$B$6:$BE$43,'ADR Raw Data'!H$1,FALSE)</f>
        <v>142.98517739865599</v>
      </c>
      <c r="Z42" s="52">
        <f>VLOOKUP($A42,'ADR Raw Data'!$B$6:$BE$43,'ADR Raw Data'!I$1,FALSE)</f>
        <v>144.32293554006901</v>
      </c>
      <c r="AA42" s="52">
        <f>VLOOKUP($A42,'ADR Raw Data'!$B$6:$BE$43,'ADR Raw Data'!J$1,FALSE)</f>
        <v>145.24653326161001</v>
      </c>
      <c r="AB42" s="52">
        <f>VLOOKUP($A42,'ADR Raw Data'!$B$6:$BE$43,'ADR Raw Data'!K$1,FALSE)</f>
        <v>144.43173340165399</v>
      </c>
      <c r="AC42" s="53">
        <f>VLOOKUP($A42,'ADR Raw Data'!$B$6:$BE$43,'ADR Raw Data'!L$1,FALSE)</f>
        <v>143.88202223661801</v>
      </c>
      <c r="AD42" s="52">
        <f>VLOOKUP($A42,'ADR Raw Data'!$B$6:$BE$43,'ADR Raw Data'!N$1,FALSE)</f>
        <v>186.47490223597299</v>
      </c>
      <c r="AE42" s="52">
        <f>VLOOKUP($A42,'ADR Raw Data'!$B$6:$BE$43,'ADR Raw Data'!O$1,FALSE)</f>
        <v>198.00891060303201</v>
      </c>
      <c r="AF42" s="53">
        <f>VLOOKUP($A42,'ADR Raw Data'!$B$6:$BE$43,'ADR Raw Data'!P$1,FALSE)</f>
        <v>192.47804142002701</v>
      </c>
      <c r="AG42" s="54">
        <f>VLOOKUP($A42,'ADR Raw Data'!$B$6:$BE$43,'ADR Raw Data'!R$1,FALSE)</f>
        <v>159.91750919836599</v>
      </c>
      <c r="AI42" s="47">
        <f>VLOOKUP($A42,'ADR Raw Data'!$B$6:$BE$43,'ADR Raw Data'!T$1,FALSE)</f>
        <v>-1.3733368577307901</v>
      </c>
      <c r="AJ42" s="48">
        <f>VLOOKUP($A42,'ADR Raw Data'!$B$6:$BE$43,'ADR Raw Data'!U$1,FALSE)</f>
        <v>-1.61725522911858</v>
      </c>
      <c r="AK42" s="48">
        <f>VLOOKUP($A42,'ADR Raw Data'!$B$6:$BE$43,'ADR Raw Data'!V$1,FALSE)</f>
        <v>-0.89845153391843802</v>
      </c>
      <c r="AL42" s="48">
        <f>VLOOKUP($A42,'ADR Raw Data'!$B$6:$BE$43,'ADR Raw Data'!W$1,FALSE)</f>
        <v>3.8788354042504997E-2</v>
      </c>
      <c r="AM42" s="48">
        <f>VLOOKUP($A42,'ADR Raw Data'!$B$6:$BE$43,'ADR Raw Data'!X$1,FALSE)</f>
        <v>-0.81302088567576003</v>
      </c>
      <c r="AN42" s="49">
        <f>VLOOKUP($A42,'ADR Raw Data'!$B$6:$BE$43,'ADR Raw Data'!Y$1,FALSE)</f>
        <v>-0.90542109564637197</v>
      </c>
      <c r="AO42" s="48">
        <f>VLOOKUP($A42,'ADR Raw Data'!$B$6:$BE$43,'ADR Raw Data'!AA$1,FALSE)</f>
        <v>-0.33116105115981698</v>
      </c>
      <c r="AP42" s="48">
        <f>VLOOKUP($A42,'ADR Raw Data'!$B$6:$BE$43,'ADR Raw Data'!AB$1,FALSE)</f>
        <v>0.101111294562369</v>
      </c>
      <c r="AQ42" s="49">
        <f>VLOOKUP($A42,'ADR Raw Data'!$B$6:$BE$43,'ADR Raw Data'!AC$1,FALSE)</f>
        <v>-5.61005325347919E-2</v>
      </c>
      <c r="AR42" s="50">
        <f>VLOOKUP($A42,'ADR Raw Data'!$B$6:$BE$43,'ADR Raw Data'!AE$1,FALSE)</f>
        <v>-0.38841066774232502</v>
      </c>
      <c r="AS42" s="40"/>
      <c r="AT42" s="51">
        <f>VLOOKUP($A42,'RevPAR Raw Data'!$B$6:$BE$43,'RevPAR Raw Data'!G$1,FALSE)</f>
        <v>89.681428763224304</v>
      </c>
      <c r="AU42" s="52">
        <f>VLOOKUP($A42,'RevPAR Raw Data'!$B$6:$BE$43,'RevPAR Raw Data'!H$1,FALSE)</f>
        <v>101.71981338273901</v>
      </c>
      <c r="AV42" s="52">
        <f>VLOOKUP($A42,'RevPAR Raw Data'!$B$6:$BE$43,'RevPAR Raw Data'!I$1,FALSE)</f>
        <v>106.77153536329899</v>
      </c>
      <c r="AW42" s="52">
        <f>VLOOKUP($A42,'RevPAR Raw Data'!$B$6:$BE$43,'RevPAR Raw Data'!J$1,FALSE)</f>
        <v>108.753546533483</v>
      </c>
      <c r="AX42" s="52">
        <f>VLOOKUP($A42,'RevPAR Raw Data'!$B$6:$BE$43,'RevPAR Raw Data'!K$1,FALSE)</f>
        <v>105.960040277106</v>
      </c>
      <c r="AY42" s="53">
        <f>VLOOKUP($A42,'RevPAR Raw Data'!$B$6:$BE$43,'RevPAR Raw Data'!L$1,FALSE)</f>
        <v>102.57727286396999</v>
      </c>
      <c r="AZ42" s="52">
        <f>VLOOKUP($A42,'RevPAR Raw Data'!$B$6:$BE$43,'RevPAR Raw Data'!N$1,FALSE)</f>
        <v>156.97799957037699</v>
      </c>
      <c r="BA42" s="52">
        <f>VLOOKUP($A42,'RevPAR Raw Data'!$B$6:$BE$43,'RevPAR Raw Data'!O$1,FALSE)</f>
        <v>180.92065973900401</v>
      </c>
      <c r="BB42" s="53">
        <f>VLOOKUP($A42,'RevPAR Raw Data'!$B$6:$BE$43,'RevPAR Raw Data'!P$1,FALSE)</f>
        <v>168.94932965468999</v>
      </c>
      <c r="BC42" s="54">
        <f>VLOOKUP($A42,'RevPAR Raw Data'!$B$6:$BE$43,'RevPAR Raw Data'!R$1,FALSE)</f>
        <v>121.54071766131899</v>
      </c>
      <c r="BE42" s="47">
        <f>VLOOKUP($A42,'RevPAR Raw Data'!$B$6:$BE$43,'RevPAR Raw Data'!T$1,FALSE)</f>
        <v>-9.34324527938643</v>
      </c>
      <c r="BF42" s="48">
        <f>VLOOKUP($A42,'RevPAR Raw Data'!$B$6:$BE$43,'RevPAR Raw Data'!U$1,FALSE)</f>
        <v>-7.3204326686649601</v>
      </c>
      <c r="BG42" s="48">
        <f>VLOOKUP($A42,'RevPAR Raw Data'!$B$6:$BE$43,'RevPAR Raw Data'!V$1,FALSE)</f>
        <v>-5.2478003775472297</v>
      </c>
      <c r="BH42" s="48">
        <f>VLOOKUP($A42,'RevPAR Raw Data'!$B$6:$BE$43,'RevPAR Raw Data'!W$1,FALSE)</f>
        <v>-1.9083016549328999</v>
      </c>
      <c r="BI42" s="48">
        <f>VLOOKUP($A42,'RevPAR Raw Data'!$B$6:$BE$43,'RevPAR Raw Data'!X$1,FALSE)</f>
        <v>-4.3065157616343104</v>
      </c>
      <c r="BJ42" s="49">
        <f>VLOOKUP($A42,'RevPAR Raw Data'!$B$6:$BE$43,'RevPAR Raw Data'!Y$1,FALSE)</f>
        <v>-5.5390621021097504</v>
      </c>
      <c r="BK42" s="48">
        <f>VLOOKUP($A42,'RevPAR Raw Data'!$B$6:$BE$43,'RevPAR Raw Data'!AA$1,FALSE)</f>
        <v>-3.87431173467803</v>
      </c>
      <c r="BL42" s="48">
        <f>VLOOKUP($A42,'RevPAR Raw Data'!$B$6:$BE$43,'RevPAR Raw Data'!AB$1,FALSE)</f>
        <v>-0.34240294492629703</v>
      </c>
      <c r="BM42" s="49">
        <f>VLOOKUP($A42,'RevPAR Raw Data'!$B$6:$BE$43,'RevPAR Raw Data'!AC$1,FALSE)</f>
        <v>-2.0149644365218098</v>
      </c>
      <c r="BN42" s="50">
        <f>VLOOKUP($A42,'RevPAR Raw Data'!$B$6:$BE$43,'RevPAR Raw Data'!AE$1,FALSE)</f>
        <v>-4.1702137647766104</v>
      </c>
    </row>
    <row r="43" spans="1:66" x14ac:dyDescent="0.45">
      <c r="A43" s="66" t="s">
        <v>81</v>
      </c>
      <c r="B43" s="47">
        <f>VLOOKUP($A43,'Occupancy Raw Data'!$B$8:$BE$45,'Occupancy Raw Data'!G$3,FALSE)</f>
        <v>58.728132293391297</v>
      </c>
      <c r="C43" s="48">
        <f>VLOOKUP($A43,'Occupancy Raw Data'!$B$8:$BE$45,'Occupancy Raw Data'!H$3,FALSE)</f>
        <v>72.591809459216805</v>
      </c>
      <c r="D43" s="48">
        <f>VLOOKUP($A43,'Occupancy Raw Data'!$B$8:$BE$45,'Occupancy Raw Data'!I$3,FALSE)</f>
        <v>74.5905726995272</v>
      </c>
      <c r="E43" s="48">
        <f>VLOOKUP($A43,'Occupancy Raw Data'!$B$8:$BE$45,'Occupancy Raw Data'!J$3,FALSE)</f>
        <v>72.178891304781402</v>
      </c>
      <c r="F43" s="48">
        <f>VLOOKUP($A43,'Occupancy Raw Data'!$B$8:$BE$45,'Occupancy Raw Data'!K$3,FALSE)</f>
        <v>67.409387404998895</v>
      </c>
      <c r="G43" s="49">
        <f>VLOOKUP($A43,'Occupancy Raw Data'!$B$8:$BE$45,'Occupancy Raw Data'!L$3,FALSE)</f>
        <v>69.0997586323831</v>
      </c>
      <c r="H43" s="48">
        <f>VLOOKUP($A43,'Occupancy Raw Data'!$B$8:$BE$45,'Occupancy Raw Data'!N$3,FALSE)</f>
        <v>70.501286629031895</v>
      </c>
      <c r="I43" s="48">
        <f>VLOOKUP($A43,'Occupancy Raw Data'!$B$8:$BE$45,'Occupancy Raw Data'!O$3,FALSE)</f>
        <v>70.722706508946501</v>
      </c>
      <c r="J43" s="49">
        <f>VLOOKUP($A43,'Occupancy Raw Data'!$B$8:$BE$45,'Occupancy Raw Data'!P$3,FALSE)</f>
        <v>70.611996568989198</v>
      </c>
      <c r="K43" s="50">
        <f>VLOOKUP($A43,'Occupancy Raw Data'!$B$8:$BE$45,'Occupancy Raw Data'!R$3,FALSE)</f>
        <v>69.531826614270599</v>
      </c>
      <c r="M43" s="47">
        <f>VLOOKUP($A43,'Occupancy Raw Data'!$B$8:$BE$45,'Occupancy Raw Data'!T$3,FALSE)</f>
        <v>1.15624507570112</v>
      </c>
      <c r="N43" s="48">
        <f>VLOOKUP($A43,'Occupancy Raw Data'!$B$8:$BE$45,'Occupancy Raw Data'!U$3,FALSE)</f>
        <v>8.4988806368981198</v>
      </c>
      <c r="O43" s="48">
        <f>VLOOKUP($A43,'Occupancy Raw Data'!$B$8:$BE$45,'Occupancy Raw Data'!V$3,FALSE)</f>
        <v>5.6478116142791999</v>
      </c>
      <c r="P43" s="48">
        <f>VLOOKUP($A43,'Occupancy Raw Data'!$B$8:$BE$45,'Occupancy Raw Data'!W$3,FALSE)</f>
        <v>-4.8778358416823799</v>
      </c>
      <c r="Q43" s="48">
        <f>VLOOKUP($A43,'Occupancy Raw Data'!$B$8:$BE$45,'Occupancy Raw Data'!X$3,FALSE)</f>
        <v>-2.2770245994115399</v>
      </c>
      <c r="R43" s="49">
        <f>VLOOKUP($A43,'Occupancy Raw Data'!$B$8:$BE$45,'Occupancy Raw Data'!Y$3,FALSE)</f>
        <v>1.49020609371235</v>
      </c>
      <c r="S43" s="48">
        <f>VLOOKUP($A43,'Occupancy Raw Data'!$B$8:$BE$45,'Occupancy Raw Data'!AA$3,FALSE)</f>
        <v>-2.11113997199904</v>
      </c>
      <c r="T43" s="48">
        <f>VLOOKUP($A43,'Occupancy Raw Data'!$B$8:$BE$45,'Occupancy Raw Data'!AB$3,FALSE)</f>
        <v>-4.5904077998381299</v>
      </c>
      <c r="U43" s="49">
        <f>VLOOKUP($A43,'Occupancy Raw Data'!$B$8:$BE$45,'Occupancy Raw Data'!AC$3,FALSE)</f>
        <v>-3.3686167882029698</v>
      </c>
      <c r="V43" s="50">
        <f>VLOOKUP($A43,'Occupancy Raw Data'!$B$8:$BE$45,'Occupancy Raw Data'!AE$3,FALSE)</f>
        <v>3.0832849082772999E-2</v>
      </c>
      <c r="X43" s="51">
        <f>VLOOKUP($A43,'ADR Raw Data'!$B$6:$BE$43,'ADR Raw Data'!G$1,FALSE)</f>
        <v>123.53741584864601</v>
      </c>
      <c r="Y43" s="52">
        <f>VLOOKUP($A43,'ADR Raw Data'!$B$6:$BE$43,'ADR Raw Data'!H$1,FALSE)</f>
        <v>137.29488280069199</v>
      </c>
      <c r="Z43" s="52">
        <f>VLOOKUP($A43,'ADR Raw Data'!$B$6:$BE$43,'ADR Raw Data'!I$1,FALSE)</f>
        <v>140.92982242665701</v>
      </c>
      <c r="AA43" s="52">
        <f>VLOOKUP($A43,'ADR Raw Data'!$B$6:$BE$43,'ADR Raw Data'!J$1,FALSE)</f>
        <v>138.02365216670299</v>
      </c>
      <c r="AB43" s="52">
        <f>VLOOKUP($A43,'ADR Raw Data'!$B$6:$BE$43,'ADR Raw Data'!K$1,FALSE)</f>
        <v>130.365492853549</v>
      </c>
      <c r="AC43" s="53">
        <f>VLOOKUP($A43,'ADR Raw Data'!$B$6:$BE$43,'ADR Raw Data'!L$1,FALSE)</f>
        <v>134.54140783593701</v>
      </c>
      <c r="AD43" s="52">
        <f>VLOOKUP($A43,'ADR Raw Data'!$B$6:$BE$43,'ADR Raw Data'!N$1,FALSE)</f>
        <v>126.82210084033601</v>
      </c>
      <c r="AE43" s="52">
        <f>VLOOKUP($A43,'ADR Raw Data'!$B$6:$BE$43,'ADR Raw Data'!O$1,FALSE)</f>
        <v>125.520882552039</v>
      </c>
      <c r="AF43" s="53">
        <f>VLOOKUP($A43,'ADR Raw Data'!$B$6:$BE$43,'ADR Raw Data'!P$1,FALSE)</f>
        <v>126.170471630153</v>
      </c>
      <c r="AG43" s="54">
        <f>VLOOKUP($A43,'ADR Raw Data'!$B$6:$BE$43,'ADR Raw Data'!R$1,FALSE)</f>
        <v>132.112557018676</v>
      </c>
      <c r="AI43" s="47">
        <f>VLOOKUP($A43,'ADR Raw Data'!$B$6:$BE$43,'ADR Raw Data'!T$1,FALSE)</f>
        <v>3.6292691787737299</v>
      </c>
      <c r="AJ43" s="48">
        <f>VLOOKUP($A43,'ADR Raw Data'!$B$6:$BE$43,'ADR Raw Data'!U$1,FALSE)</f>
        <v>6.65459016984203</v>
      </c>
      <c r="AK43" s="48">
        <f>VLOOKUP($A43,'ADR Raw Data'!$B$6:$BE$43,'ADR Raw Data'!V$1,FALSE)</f>
        <v>6.6615846928824904</v>
      </c>
      <c r="AL43" s="48">
        <f>VLOOKUP($A43,'ADR Raw Data'!$B$6:$BE$43,'ADR Raw Data'!W$1,FALSE)</f>
        <v>2.05965308068496</v>
      </c>
      <c r="AM43" s="48">
        <f>VLOOKUP($A43,'ADR Raw Data'!$B$6:$BE$43,'ADR Raw Data'!X$1,FALSE)</f>
        <v>2.5697048705713499</v>
      </c>
      <c r="AN43" s="49">
        <f>VLOOKUP($A43,'ADR Raw Data'!$B$6:$BE$43,'ADR Raw Data'!Y$1,FALSE)</f>
        <v>4.3512260541844299</v>
      </c>
      <c r="AO43" s="48">
        <f>VLOOKUP($A43,'ADR Raw Data'!$B$6:$BE$43,'ADR Raw Data'!AA$1,FALSE)</f>
        <v>2.6498665832552</v>
      </c>
      <c r="AP43" s="48">
        <f>VLOOKUP($A43,'ADR Raw Data'!$B$6:$BE$43,'ADR Raw Data'!AB$1,FALSE)</f>
        <v>1.74744556967303</v>
      </c>
      <c r="AQ43" s="49">
        <f>VLOOKUP($A43,'ADR Raw Data'!$B$6:$BE$43,'ADR Raw Data'!AC$1,FALSE)</f>
        <v>2.1992552160762502</v>
      </c>
      <c r="AR43" s="50">
        <f>VLOOKUP($A43,'ADR Raw Data'!$B$6:$BE$43,'ADR Raw Data'!AE$1,FALSE)</f>
        <v>3.79142763562032</v>
      </c>
      <c r="AS43" s="40"/>
      <c r="AT43" s="51">
        <f>VLOOKUP($A43,'RevPAR Raw Data'!$B$6:$BE$43,'RevPAR Raw Data'!G$1,FALSE)</f>
        <v>72.551217011429998</v>
      </c>
      <c r="AU43" s="52">
        <f>VLOOKUP($A43,'RevPAR Raw Data'!$B$6:$BE$43,'RevPAR Raw Data'!H$1,FALSE)</f>
        <v>99.664839719933696</v>
      </c>
      <c r="AV43" s="52">
        <f>VLOOKUP($A43,'RevPAR Raw Data'!$B$6:$BE$43,'RevPAR Raw Data'!I$1,FALSE)</f>
        <v>105.12036165247</v>
      </c>
      <c r="AW43" s="52">
        <f>VLOOKUP($A43,'RevPAR Raw Data'!$B$6:$BE$43,'RevPAR Raw Data'!J$1,FALSE)</f>
        <v>99.623941872294495</v>
      </c>
      <c r="AX43" s="52">
        <f>VLOOKUP($A43,'RevPAR Raw Data'!$B$6:$BE$43,'RevPAR Raw Data'!K$1,FALSE)</f>
        <v>87.878580120085303</v>
      </c>
      <c r="AY43" s="53">
        <f>VLOOKUP($A43,'RevPAR Raw Data'!$B$6:$BE$43,'RevPAR Raw Data'!L$1,FALSE)</f>
        <v>92.967788075242794</v>
      </c>
      <c r="AZ43" s="52">
        <f>VLOOKUP($A43,'RevPAR Raw Data'!$B$6:$BE$43,'RevPAR Raw Data'!N$1,FALSE)</f>
        <v>89.411212822405204</v>
      </c>
      <c r="BA43" s="52">
        <f>VLOOKUP($A43,'RevPAR Raw Data'!$B$6:$BE$43,'RevPAR Raw Data'!O$1,FALSE)</f>
        <v>88.7717653747182</v>
      </c>
      <c r="BB43" s="53">
        <f>VLOOKUP($A43,'RevPAR Raw Data'!$B$6:$BE$43,'RevPAR Raw Data'!P$1,FALSE)</f>
        <v>89.091489098561695</v>
      </c>
      <c r="BC43" s="54">
        <f>VLOOKUP($A43,'RevPAR Raw Data'!$B$6:$BE$43,'RevPAR Raw Data'!R$1,FALSE)</f>
        <v>91.860274081905402</v>
      </c>
      <c r="BE43" s="47">
        <f>VLOOKUP($A43,'RevPAR Raw Data'!$B$6:$BE$43,'RevPAR Raw Data'!T$1,FALSE)</f>
        <v>4.8274775006383601</v>
      </c>
      <c r="BF43" s="48">
        <f>VLOOKUP($A43,'RevPAR Raw Data'!$B$6:$BE$43,'RevPAR Raw Data'!U$1,FALSE)</f>
        <v>15.719036482149701</v>
      </c>
      <c r="BG43" s="48">
        <f>VLOOKUP($A43,'RevPAR Raw Data'!$B$6:$BE$43,'RevPAR Raw Data'!V$1,FALSE)</f>
        <v>12.6856300611413</v>
      </c>
      <c r="BH43" s="48">
        <f>VLOOKUP($A43,'RevPAR Raw Data'!$B$6:$BE$43,'RevPAR Raw Data'!W$1,FALSE)</f>
        <v>-2.91864925718138</v>
      </c>
      <c r="BI43" s="48">
        <f>VLOOKUP($A43,'RevPAR Raw Data'!$B$6:$BE$43,'RevPAR Raw Data'!X$1,FALSE)</f>
        <v>0.234167459124621</v>
      </c>
      <c r="BJ43" s="49">
        <f>VLOOKUP($A43,'RevPAR Raw Data'!$B$6:$BE$43,'RevPAR Raw Data'!Y$1,FALSE)</f>
        <v>5.9062743837074496</v>
      </c>
      <c r="BK43" s="48">
        <f>VLOOKUP($A43,'RevPAR Raw Data'!$B$6:$BE$43,'RevPAR Raw Data'!AA$1,FALSE)</f>
        <v>0.482784218612408</v>
      </c>
      <c r="BL43" s="48">
        <f>VLOOKUP($A43,'RevPAR Raw Data'!$B$6:$BE$43,'RevPAR Raw Data'!AB$1,FALSE)</f>
        <v>-2.9231771078932902</v>
      </c>
      <c r="BM43" s="49">
        <f>VLOOKUP($A43,'RevPAR Raw Data'!$B$6:$BE$43,'RevPAR Raw Data'!AC$1,FALSE)</f>
        <v>-1.2434460525508899</v>
      </c>
      <c r="BN43" s="50">
        <f>VLOOKUP($A43,'RevPAR Raw Data'!$B$6:$BE$43,'RevPAR Raw Data'!AE$1,FALSE)</f>
        <v>3.8234294898640702</v>
      </c>
    </row>
    <row r="44" spans="1:66" x14ac:dyDescent="0.45">
      <c r="A44" s="63" t="s">
        <v>82</v>
      </c>
      <c r="B44" s="47">
        <f>VLOOKUP($A44,'Occupancy Raw Data'!$B$8:$BE$45,'Occupancy Raw Data'!G$3,FALSE)</f>
        <v>49.189238155630001</v>
      </c>
      <c r="C44" s="48">
        <f>VLOOKUP($A44,'Occupancy Raw Data'!$B$8:$BE$45,'Occupancy Raw Data'!H$3,FALSE)</f>
        <v>57.532385179816998</v>
      </c>
      <c r="D44" s="48">
        <f>VLOOKUP($A44,'Occupancy Raw Data'!$B$8:$BE$45,'Occupancy Raw Data'!I$3,FALSE)</f>
        <v>59.289790741914999</v>
      </c>
      <c r="E44" s="48">
        <f>VLOOKUP($A44,'Occupancy Raw Data'!$B$8:$BE$45,'Occupancy Raw Data'!J$3,FALSE)</f>
        <v>59.851435818461802</v>
      </c>
      <c r="F44" s="48">
        <f>VLOOKUP($A44,'Occupancy Raw Data'!$B$8:$BE$45,'Occupancy Raw Data'!K$3,FALSE)</f>
        <v>61.880605127275999</v>
      </c>
      <c r="G44" s="49">
        <f>VLOOKUP($A44,'Occupancy Raw Data'!$B$8:$BE$45,'Occupancy Raw Data'!L$3,FALSE)</f>
        <v>57.548691004619897</v>
      </c>
      <c r="H44" s="48">
        <f>VLOOKUP($A44,'Occupancy Raw Data'!$B$8:$BE$45,'Occupancy Raw Data'!N$3,FALSE)</f>
        <v>73.638916568529694</v>
      </c>
      <c r="I44" s="48">
        <f>VLOOKUP($A44,'Occupancy Raw Data'!$B$8:$BE$45,'Occupancy Raw Data'!O$3,FALSE)</f>
        <v>76.293142494791098</v>
      </c>
      <c r="J44" s="49">
        <f>VLOOKUP($A44,'Occupancy Raw Data'!$B$8:$BE$45,'Occupancy Raw Data'!P$3,FALSE)</f>
        <v>74.966029531660396</v>
      </c>
      <c r="K44" s="50">
        <f>VLOOKUP($A44,'Occupancy Raw Data'!$B$8:$BE$45,'Occupancy Raw Data'!R$3,FALSE)</f>
        <v>62.525073440917197</v>
      </c>
      <c r="M44" s="47">
        <f>VLOOKUP($A44,'Occupancy Raw Data'!$B$8:$BE$45,'Occupancy Raw Data'!T$3,FALSE)</f>
        <v>-2.5451413579711701</v>
      </c>
      <c r="N44" s="48">
        <f>VLOOKUP($A44,'Occupancy Raw Data'!$B$8:$BE$45,'Occupancy Raw Data'!U$3,FALSE)</f>
        <v>-0.71630912660550095</v>
      </c>
      <c r="O44" s="48">
        <f>VLOOKUP($A44,'Occupancy Raw Data'!$B$8:$BE$45,'Occupancy Raw Data'!V$3,FALSE)</f>
        <v>-0.60953372224593705</v>
      </c>
      <c r="P44" s="48">
        <f>VLOOKUP($A44,'Occupancy Raw Data'!$B$8:$BE$45,'Occupancy Raw Data'!W$3,FALSE)</f>
        <v>-2.7863865367631599</v>
      </c>
      <c r="Q44" s="48">
        <f>VLOOKUP($A44,'Occupancy Raw Data'!$B$8:$BE$45,'Occupancy Raw Data'!X$3,FALSE)</f>
        <v>-1.8644110785727099</v>
      </c>
      <c r="R44" s="49">
        <f>VLOOKUP($A44,'Occupancy Raw Data'!$B$8:$BE$45,'Occupancy Raw Data'!Y$3,FALSE)</f>
        <v>-1.6926810718846601</v>
      </c>
      <c r="S44" s="48">
        <f>VLOOKUP($A44,'Occupancy Raw Data'!$B$8:$BE$45,'Occupancy Raw Data'!AA$3,FALSE)</f>
        <v>-9.2388358714034904E-2</v>
      </c>
      <c r="T44" s="48">
        <f>VLOOKUP($A44,'Occupancy Raw Data'!$B$8:$BE$45,'Occupancy Raw Data'!AB$3,FALSE)</f>
        <v>0.56534511597758996</v>
      </c>
      <c r="U44" s="49">
        <f>VLOOKUP($A44,'Occupancy Raw Data'!$B$8:$BE$45,'Occupancy Raw Data'!AC$3,FALSE)</f>
        <v>0.24122155346888099</v>
      </c>
      <c r="V44" s="50">
        <f>VLOOKUP($A44,'Occupancy Raw Data'!$B$8:$BE$45,'Occupancy Raw Data'!AE$3,FALSE)</f>
        <v>-1.03865343040762</v>
      </c>
      <c r="X44" s="51">
        <f>VLOOKUP($A44,'ADR Raw Data'!$B$6:$BE$43,'ADR Raw Data'!G$1,FALSE)</f>
        <v>96.575539594843406</v>
      </c>
      <c r="Y44" s="52">
        <f>VLOOKUP($A44,'ADR Raw Data'!$B$6:$BE$43,'ADR Raw Data'!H$1,FALSE)</f>
        <v>97.940584159974804</v>
      </c>
      <c r="Z44" s="52">
        <f>VLOOKUP($A44,'ADR Raw Data'!$B$6:$BE$43,'ADR Raw Data'!I$1,FALSE)</f>
        <v>100.176087089381</v>
      </c>
      <c r="AA44" s="52">
        <f>VLOOKUP($A44,'ADR Raw Data'!$B$6:$BE$43,'ADR Raw Data'!J$1,FALSE)</f>
        <v>100.702218858786</v>
      </c>
      <c r="AB44" s="52">
        <f>VLOOKUP($A44,'ADR Raw Data'!$B$6:$BE$43,'ADR Raw Data'!K$1,FALSE)</f>
        <v>100.134295125164</v>
      </c>
      <c r="AC44" s="53">
        <f>VLOOKUP($A44,'ADR Raw Data'!$B$6:$BE$43,'ADR Raw Data'!L$1,FALSE)</f>
        <v>99.214055219745603</v>
      </c>
      <c r="AD44" s="52">
        <f>VLOOKUP($A44,'ADR Raw Data'!$B$6:$BE$43,'ADR Raw Data'!N$1,FALSE)</f>
        <v>118.483916840939</v>
      </c>
      <c r="AE44" s="52">
        <f>VLOOKUP($A44,'ADR Raw Data'!$B$6:$BE$43,'ADR Raw Data'!O$1,FALSE)</f>
        <v>121.53015554500099</v>
      </c>
      <c r="AF44" s="53">
        <f>VLOOKUP($A44,'ADR Raw Data'!$B$6:$BE$43,'ADR Raw Data'!P$1,FALSE)</f>
        <v>120.033999758322</v>
      </c>
      <c r="AG44" s="54">
        <f>VLOOKUP($A44,'ADR Raw Data'!$B$6:$BE$43,'ADR Raw Data'!R$1,FALSE)</f>
        <v>106.34622746559</v>
      </c>
      <c r="AI44" s="47">
        <f>VLOOKUP($A44,'ADR Raw Data'!$B$6:$BE$43,'ADR Raw Data'!T$1,FALSE)</f>
        <v>-0.14667686264398899</v>
      </c>
      <c r="AJ44" s="48">
        <f>VLOOKUP($A44,'ADR Raw Data'!$B$6:$BE$43,'ADR Raw Data'!U$1,FALSE)</f>
        <v>2.2201136032980799</v>
      </c>
      <c r="AK44" s="48">
        <f>VLOOKUP($A44,'ADR Raw Data'!$B$6:$BE$43,'ADR Raw Data'!V$1,FALSE)</f>
        <v>3.34111151200901</v>
      </c>
      <c r="AL44" s="48">
        <f>VLOOKUP($A44,'ADR Raw Data'!$B$6:$BE$43,'ADR Raw Data'!W$1,FALSE)</f>
        <v>3.0868592708747502</v>
      </c>
      <c r="AM44" s="48">
        <f>VLOOKUP($A44,'ADR Raw Data'!$B$6:$BE$43,'ADR Raw Data'!X$1,FALSE)</f>
        <v>0.47174124689361002</v>
      </c>
      <c r="AN44" s="49">
        <f>VLOOKUP($A44,'ADR Raw Data'!$B$6:$BE$43,'ADR Raw Data'!Y$1,FALSE)</f>
        <v>1.83951000911313</v>
      </c>
      <c r="AO44" s="48">
        <f>VLOOKUP($A44,'ADR Raw Data'!$B$6:$BE$43,'ADR Raw Data'!AA$1,FALSE)</f>
        <v>-1.1439414736543501</v>
      </c>
      <c r="AP44" s="48">
        <f>VLOOKUP($A44,'ADR Raw Data'!$B$6:$BE$43,'ADR Raw Data'!AB$1,FALSE)</f>
        <v>0.49824312770977203</v>
      </c>
      <c r="AQ44" s="49">
        <f>VLOOKUP($A44,'ADR Raw Data'!$B$6:$BE$43,'ADR Raw Data'!AC$1,FALSE)</f>
        <v>-0.30320038993464898</v>
      </c>
      <c r="AR44" s="50">
        <f>VLOOKUP($A44,'ADR Raw Data'!$B$6:$BE$43,'ADR Raw Data'!AE$1,FALSE)</f>
        <v>1.09668036216454</v>
      </c>
      <c r="AS44" s="40"/>
      <c r="AT44" s="51">
        <f>VLOOKUP($A44,'RevPAR Raw Data'!$B$6:$BE$43,'RevPAR Raw Data'!G$1,FALSE)</f>
        <v>47.504772171392297</v>
      </c>
      <c r="AU44" s="52">
        <f>VLOOKUP($A44,'RevPAR Raw Data'!$B$6:$BE$43,'RevPAR Raw Data'!H$1,FALSE)</f>
        <v>56.347554126279498</v>
      </c>
      <c r="AV44" s="52">
        <f>VLOOKUP($A44,'RevPAR Raw Data'!$B$6:$BE$43,'RevPAR Raw Data'!I$1,FALSE)</f>
        <v>59.3941924087326</v>
      </c>
      <c r="AW44" s="52">
        <f>VLOOKUP($A44,'RevPAR Raw Data'!$B$6:$BE$43,'RevPAR Raw Data'!J$1,FALSE)</f>
        <v>60.2717238880333</v>
      </c>
      <c r="AX44" s="52">
        <f>VLOOKUP($A44,'RevPAR Raw Data'!$B$6:$BE$43,'RevPAR Raw Data'!K$1,FALSE)</f>
        <v>61.963707763384299</v>
      </c>
      <c r="AY44" s="53">
        <f>VLOOKUP($A44,'RevPAR Raw Data'!$B$6:$BE$43,'RevPAR Raw Data'!L$1,FALSE)</f>
        <v>57.0963900715644</v>
      </c>
      <c r="AZ44" s="52">
        <f>VLOOKUP($A44,'RevPAR Raw Data'!$B$6:$BE$43,'RevPAR Raw Data'!N$1,FALSE)</f>
        <v>87.250272669625801</v>
      </c>
      <c r="BA44" s="52">
        <f>VLOOKUP($A44,'RevPAR Raw Data'!$B$6:$BE$43,'RevPAR Raw Data'!O$1,FALSE)</f>
        <v>92.719174744089102</v>
      </c>
      <c r="BB44" s="53">
        <f>VLOOKUP($A44,'RevPAR Raw Data'!$B$6:$BE$43,'RevPAR Raw Data'!P$1,FALSE)</f>
        <v>89.984723706857494</v>
      </c>
      <c r="BC44" s="54">
        <f>VLOOKUP($A44,'RevPAR Raw Data'!$B$6:$BE$43,'RevPAR Raw Data'!R$1,FALSE)</f>
        <v>66.493056824505302</v>
      </c>
      <c r="BE44" s="47">
        <f>VLOOKUP($A44,'RevPAR Raw Data'!$B$6:$BE$43,'RevPAR Raw Data'!T$1,FALSE)</f>
        <v>-2.6880850871214301</v>
      </c>
      <c r="BF44" s="48">
        <f>VLOOKUP($A44,'RevPAR Raw Data'!$B$6:$BE$43,'RevPAR Raw Data'!U$1,FALSE)</f>
        <v>1.4879016003311401</v>
      </c>
      <c r="BG44" s="48">
        <f>VLOOKUP($A44,'RevPAR Raw Data'!$B$6:$BE$43,'RevPAR Raw Data'!V$1,FALSE)</f>
        <v>2.7112125883995399</v>
      </c>
      <c r="BH44" s="48">
        <f>VLOOKUP($A44,'RevPAR Raw Data'!$B$6:$BE$43,'RevPAR Raw Data'!W$1,FALSE)</f>
        <v>0.21446090297911199</v>
      </c>
      <c r="BI44" s="48">
        <f>VLOOKUP($A44,'RevPAR Raw Data'!$B$6:$BE$43,'RevPAR Raw Data'!X$1,FALSE)</f>
        <v>-1.40146502774838</v>
      </c>
      <c r="BJ44" s="49">
        <f>VLOOKUP($A44,'RevPAR Raw Data'!$B$6:$BE$43,'RevPAR Raw Data'!Y$1,FALSE)</f>
        <v>0.115691899488784</v>
      </c>
      <c r="BK44" s="48">
        <f>VLOOKUP($A44,'RevPAR Raw Data'!$B$6:$BE$43,'RevPAR Raw Data'!AA$1,FALSE)</f>
        <v>-1.2352729636162301</v>
      </c>
      <c r="BL44" s="48">
        <f>VLOOKUP($A44,'RevPAR Raw Data'!$B$6:$BE$43,'RevPAR Raw Data'!AB$1,FALSE)</f>
        <v>1.06640503687556</v>
      </c>
      <c r="BM44" s="49">
        <f>VLOOKUP($A44,'RevPAR Raw Data'!$B$6:$BE$43,'RevPAR Raw Data'!AC$1,FALSE)</f>
        <v>-6.2710221156491802E-2</v>
      </c>
      <c r="BN44" s="50">
        <f>VLOOKUP($A44,'RevPAR Raw Data'!$B$6:$BE$43,'RevPAR Raw Data'!AE$1,FALSE)</f>
        <v>4.6636223554690097E-2</v>
      </c>
    </row>
    <row r="45" spans="1:66" x14ac:dyDescent="0.45">
      <c r="A45" s="63" t="s">
        <v>83</v>
      </c>
      <c r="B45" s="47">
        <f>VLOOKUP($A45,'Occupancy Raw Data'!$B$8:$BE$45,'Occupancy Raw Data'!G$3,FALSE)</f>
        <v>50.277918140474902</v>
      </c>
      <c r="C45" s="48">
        <f>VLOOKUP($A45,'Occupancy Raw Data'!$B$8:$BE$45,'Occupancy Raw Data'!H$3,FALSE)</f>
        <v>60.661950480040403</v>
      </c>
      <c r="D45" s="48">
        <f>VLOOKUP($A45,'Occupancy Raw Data'!$B$8:$BE$45,'Occupancy Raw Data'!I$3,FALSE)</f>
        <v>65.437089439110594</v>
      </c>
      <c r="E45" s="48">
        <f>VLOOKUP($A45,'Occupancy Raw Data'!$B$8:$BE$45,'Occupancy Raw Data'!J$3,FALSE)</f>
        <v>64.375947448206105</v>
      </c>
      <c r="F45" s="48">
        <f>VLOOKUP($A45,'Occupancy Raw Data'!$B$8:$BE$45,'Occupancy Raw Data'!K$3,FALSE)</f>
        <v>62.329459322890301</v>
      </c>
      <c r="G45" s="49">
        <f>VLOOKUP($A45,'Occupancy Raw Data'!$B$8:$BE$45,'Occupancy Raw Data'!L$3,FALSE)</f>
        <v>60.616472966144499</v>
      </c>
      <c r="H45" s="48">
        <f>VLOOKUP($A45,'Occupancy Raw Data'!$B$8:$BE$45,'Occupancy Raw Data'!N$3,FALSE)</f>
        <v>74.254674077817</v>
      </c>
      <c r="I45" s="48">
        <f>VLOOKUP($A45,'Occupancy Raw Data'!$B$8:$BE$45,'Occupancy Raw Data'!O$3,FALSE)</f>
        <v>75.088428499241999</v>
      </c>
      <c r="J45" s="49">
        <f>VLOOKUP($A45,'Occupancy Raw Data'!$B$8:$BE$45,'Occupancy Raw Data'!P$3,FALSE)</f>
        <v>74.6715512885295</v>
      </c>
      <c r="K45" s="50">
        <f>VLOOKUP($A45,'Occupancy Raw Data'!$B$8:$BE$45,'Occupancy Raw Data'!R$3,FALSE)</f>
        <v>64.632209629683103</v>
      </c>
      <c r="M45" s="47">
        <f>VLOOKUP($A45,'Occupancy Raw Data'!$B$8:$BE$45,'Occupancy Raw Data'!T$3,FALSE)</f>
        <v>9.4609460946094597</v>
      </c>
      <c r="N45" s="48">
        <f>VLOOKUP($A45,'Occupancy Raw Data'!$B$8:$BE$45,'Occupancy Raw Data'!U$3,FALSE)</f>
        <v>3.2244196044711901</v>
      </c>
      <c r="O45" s="48">
        <f>VLOOKUP($A45,'Occupancy Raw Data'!$B$8:$BE$45,'Occupancy Raw Data'!V$3,FALSE)</f>
        <v>2.45253164556962</v>
      </c>
      <c r="P45" s="48">
        <f>VLOOKUP($A45,'Occupancy Raw Data'!$B$8:$BE$45,'Occupancy Raw Data'!W$3,FALSE)</f>
        <v>-0.70148090413094299</v>
      </c>
      <c r="Q45" s="48">
        <f>VLOOKUP($A45,'Occupancy Raw Data'!$B$8:$BE$45,'Occupancy Raw Data'!X$3,FALSE)</f>
        <v>1.0651372388365401</v>
      </c>
      <c r="R45" s="49">
        <f>VLOOKUP($A45,'Occupancy Raw Data'!$B$8:$BE$45,'Occupancy Raw Data'!Y$3,FALSE)</f>
        <v>2.7142734823186898</v>
      </c>
      <c r="S45" s="48">
        <f>VLOOKUP($A45,'Occupancy Raw Data'!$B$8:$BE$45,'Occupancy Raw Data'!AA$3,FALSE)</f>
        <v>6.6787658802177798</v>
      </c>
      <c r="T45" s="48">
        <f>VLOOKUP($A45,'Occupancy Raw Data'!$B$8:$BE$45,'Occupancy Raw Data'!AB$3,FALSE)</f>
        <v>4.5374604291241596</v>
      </c>
      <c r="U45" s="49">
        <f>VLOOKUP($A45,'Occupancy Raw Data'!$B$8:$BE$45,'Occupancy Raw Data'!AC$3,FALSE)</f>
        <v>5.5912826009289001</v>
      </c>
      <c r="V45" s="50">
        <f>VLOOKUP($A45,'Occupancy Raw Data'!$B$8:$BE$45,'Occupancy Raw Data'!AE$3,FALSE)</f>
        <v>3.6464664004167302</v>
      </c>
      <c r="X45" s="51">
        <f>VLOOKUP($A45,'ADR Raw Data'!$B$6:$BE$43,'ADR Raw Data'!G$1,FALSE)</f>
        <v>95.332718592964795</v>
      </c>
      <c r="Y45" s="52">
        <f>VLOOKUP($A45,'ADR Raw Data'!$B$6:$BE$43,'ADR Raw Data'!H$1,FALSE)</f>
        <v>100.89289046230699</v>
      </c>
      <c r="Z45" s="52">
        <f>VLOOKUP($A45,'ADR Raw Data'!$B$6:$BE$43,'ADR Raw Data'!I$1,FALSE)</f>
        <v>104.48730888030801</v>
      </c>
      <c r="AA45" s="52">
        <f>VLOOKUP($A45,'ADR Raw Data'!$B$6:$BE$43,'ADR Raw Data'!J$1,FALSE)</f>
        <v>104.82129905808399</v>
      </c>
      <c r="AB45" s="52">
        <f>VLOOKUP($A45,'ADR Raw Data'!$B$6:$BE$43,'ADR Raw Data'!K$1,FALSE)</f>
        <v>102.008074584515</v>
      </c>
      <c r="AC45" s="53">
        <f>VLOOKUP($A45,'ADR Raw Data'!$B$6:$BE$43,'ADR Raw Data'!L$1,FALSE)</f>
        <v>101.810325108369</v>
      </c>
      <c r="AD45" s="52">
        <f>VLOOKUP($A45,'ADR Raw Data'!$B$6:$BE$43,'ADR Raw Data'!N$1,FALSE)</f>
        <v>118.623810820006</v>
      </c>
      <c r="AE45" s="52">
        <f>VLOOKUP($A45,'ADR Raw Data'!$B$6:$BE$43,'ADR Raw Data'!O$1,FALSE)</f>
        <v>121.076470390309</v>
      </c>
      <c r="AF45" s="53">
        <f>VLOOKUP($A45,'ADR Raw Data'!$B$6:$BE$43,'ADR Raw Data'!P$1,FALSE)</f>
        <v>119.85698697343901</v>
      </c>
      <c r="AG45" s="54">
        <f>VLOOKUP($A45,'ADR Raw Data'!$B$6:$BE$43,'ADR Raw Data'!R$1,FALSE)</f>
        <v>107.76742670464</v>
      </c>
      <c r="AI45" s="47">
        <f>VLOOKUP($A45,'ADR Raw Data'!$B$6:$BE$43,'ADR Raw Data'!T$1,FALSE)</f>
        <v>15.5239932342014</v>
      </c>
      <c r="AJ45" s="48">
        <f>VLOOKUP($A45,'ADR Raw Data'!$B$6:$BE$43,'ADR Raw Data'!U$1,FALSE)</f>
        <v>13.446693826942401</v>
      </c>
      <c r="AK45" s="48">
        <f>VLOOKUP($A45,'ADR Raw Data'!$B$6:$BE$43,'ADR Raw Data'!V$1,FALSE)</f>
        <v>13.0682304255704</v>
      </c>
      <c r="AL45" s="48">
        <f>VLOOKUP($A45,'ADR Raw Data'!$B$6:$BE$43,'ADR Raw Data'!W$1,FALSE)</f>
        <v>12.9895448722572</v>
      </c>
      <c r="AM45" s="48">
        <f>VLOOKUP($A45,'ADR Raw Data'!$B$6:$BE$43,'ADR Raw Data'!X$1,FALSE)</f>
        <v>10.682902623096799</v>
      </c>
      <c r="AN45" s="49">
        <f>VLOOKUP($A45,'ADR Raw Data'!$B$6:$BE$43,'ADR Raw Data'!Y$1,FALSE)</f>
        <v>12.863921263783499</v>
      </c>
      <c r="AO45" s="48">
        <f>VLOOKUP($A45,'ADR Raw Data'!$B$6:$BE$43,'ADR Raw Data'!AA$1,FALSE)</f>
        <v>9.2725550973030906</v>
      </c>
      <c r="AP45" s="48">
        <f>VLOOKUP($A45,'ADR Raw Data'!$B$6:$BE$43,'ADR Raw Data'!AB$1,FALSE)</f>
        <v>8.8064927135581108</v>
      </c>
      <c r="AQ45" s="49">
        <f>VLOOKUP($A45,'ADR Raw Data'!$B$6:$BE$43,'ADR Raw Data'!AC$1,FALSE)</f>
        <v>9.0216719884940009</v>
      </c>
      <c r="AR45" s="50">
        <f>VLOOKUP($A45,'ADR Raw Data'!$B$6:$BE$43,'ADR Raw Data'!AE$1,FALSE)</f>
        <v>11.560652247646299</v>
      </c>
      <c r="AS45" s="40"/>
      <c r="AT45" s="51">
        <f>VLOOKUP($A45,'RevPAR Raw Data'!$B$6:$BE$43,'RevPAR Raw Data'!G$1,FALSE)</f>
        <v>47.9313062152602</v>
      </c>
      <c r="AU45" s="52">
        <f>VLOOKUP($A45,'RevPAR Raw Data'!$B$6:$BE$43,'RevPAR Raw Data'!H$1,FALSE)</f>
        <v>61.203595250126298</v>
      </c>
      <c r="AV45" s="52">
        <f>VLOOKUP($A45,'RevPAR Raw Data'!$B$6:$BE$43,'RevPAR Raw Data'!I$1,FALSE)</f>
        <v>68.373453764527497</v>
      </c>
      <c r="AW45" s="52">
        <f>VLOOKUP($A45,'RevPAR Raw Data'!$B$6:$BE$43,'RevPAR Raw Data'!J$1,FALSE)</f>
        <v>67.479704396159605</v>
      </c>
      <c r="AX45" s="52">
        <f>VLOOKUP($A45,'RevPAR Raw Data'!$B$6:$BE$43,'RevPAR Raw Data'!K$1,FALSE)</f>
        <v>63.5810813542193</v>
      </c>
      <c r="AY45" s="53">
        <f>VLOOKUP($A45,'RevPAR Raw Data'!$B$6:$BE$43,'RevPAR Raw Data'!L$1,FALSE)</f>
        <v>61.7138281960586</v>
      </c>
      <c r="AZ45" s="52">
        <f>VLOOKUP($A45,'RevPAR Raw Data'!$B$6:$BE$43,'RevPAR Raw Data'!N$1,FALSE)</f>
        <v>88.083724103082304</v>
      </c>
      <c r="BA45" s="52">
        <f>VLOOKUP($A45,'RevPAR Raw Data'!$B$6:$BE$43,'RevPAR Raw Data'!O$1,FALSE)</f>
        <v>90.914418898433496</v>
      </c>
      <c r="BB45" s="53">
        <f>VLOOKUP($A45,'RevPAR Raw Data'!$B$6:$BE$43,'RevPAR Raw Data'!P$1,FALSE)</f>
        <v>89.499071500757907</v>
      </c>
      <c r="BC45" s="54">
        <f>VLOOKUP($A45,'RevPAR Raw Data'!$B$6:$BE$43,'RevPAR Raw Data'!R$1,FALSE)</f>
        <v>69.652469140258404</v>
      </c>
      <c r="BE45" s="47">
        <f>VLOOKUP($A45,'RevPAR Raw Data'!$B$6:$BE$43,'RevPAR Raw Data'!T$1,FALSE)</f>
        <v>26.453655960429501</v>
      </c>
      <c r="BF45" s="48">
        <f>VLOOKUP($A45,'RevPAR Raw Data'!$B$6:$BE$43,'RevPAR Raw Data'!U$1,FALSE)</f>
        <v>17.1046912633227</v>
      </c>
      <c r="BG45" s="48">
        <f>VLOOKUP($A45,'RevPAR Raw Data'!$B$6:$BE$43,'RevPAR Raw Data'!V$1,FALSE)</f>
        <v>15.8412645578431</v>
      </c>
      <c r="BH45" s="48">
        <f>VLOOKUP($A45,'RevPAR Raw Data'!$B$6:$BE$43,'RevPAR Raw Data'!W$1,FALSE)</f>
        <v>12.1969447913138</v>
      </c>
      <c r="BI45" s="48">
        <f>VLOOKUP($A45,'RevPAR Raw Data'!$B$6:$BE$43,'RevPAR Raw Data'!X$1,FALSE)</f>
        <v>11.861827435960601</v>
      </c>
      <c r="BJ45" s="49">
        <f>VLOOKUP($A45,'RevPAR Raw Data'!$B$6:$BE$43,'RevPAR Raw Data'!Y$1,FALSE)</f>
        <v>15.9273567497514</v>
      </c>
      <c r="BK45" s="48">
        <f>VLOOKUP($A45,'RevPAR Raw Data'!$B$6:$BE$43,'RevPAR Raw Data'!AA$1,FALSE)</f>
        <v>16.570613223583901</v>
      </c>
      <c r="BL45" s="48">
        <f>VLOOKUP($A45,'RevPAR Raw Data'!$B$6:$BE$43,'RevPAR Raw Data'!AB$1,FALSE)</f>
        <v>13.7435442647536</v>
      </c>
      <c r="BM45" s="49">
        <f>VLOOKUP($A45,'RevPAR Raw Data'!$B$6:$BE$43,'RevPAR Raw Data'!AC$1,FALSE)</f>
        <v>15.1173817656284</v>
      </c>
      <c r="BN45" s="50">
        <f>VLOOKUP($A45,'RevPAR Raw Data'!$B$6:$BE$43,'RevPAR Raw Data'!AE$1,FALSE)</f>
        <v>15.628673947942501</v>
      </c>
    </row>
    <row r="46" spans="1:66" x14ac:dyDescent="0.45">
      <c r="A46" s="66" t="s">
        <v>84</v>
      </c>
      <c r="B46" s="47">
        <f>VLOOKUP($A46,'Occupancy Raw Data'!$B$8:$BE$45,'Occupancy Raw Data'!G$3,FALSE)</f>
        <v>46.041693311165098</v>
      </c>
      <c r="C46" s="48">
        <f>VLOOKUP($A46,'Occupancy Raw Data'!$B$8:$BE$45,'Occupancy Raw Data'!H$3,FALSE)</f>
        <v>56.337127509911703</v>
      </c>
      <c r="D46" s="48">
        <f>VLOOKUP($A46,'Occupancy Raw Data'!$B$8:$BE$45,'Occupancy Raw Data'!I$3,FALSE)</f>
        <v>60.276250159866898</v>
      </c>
      <c r="E46" s="48">
        <f>VLOOKUP($A46,'Occupancy Raw Data'!$B$8:$BE$45,'Occupancy Raw Data'!J$3,FALSE)</f>
        <v>63.921217547000801</v>
      </c>
      <c r="F46" s="48">
        <f>VLOOKUP($A46,'Occupancy Raw Data'!$B$8:$BE$45,'Occupancy Raw Data'!K$3,FALSE)</f>
        <v>59.982094897045599</v>
      </c>
      <c r="G46" s="49">
        <f>VLOOKUP($A46,'Occupancy Raw Data'!$B$8:$BE$45,'Occupancy Raw Data'!L$3,FALSE)</f>
        <v>57.311676684997998</v>
      </c>
      <c r="H46" s="48">
        <f>VLOOKUP($A46,'Occupancy Raw Data'!$B$8:$BE$45,'Occupancy Raw Data'!N$3,FALSE)</f>
        <v>65.673359764675695</v>
      </c>
      <c r="I46" s="48">
        <f>VLOOKUP($A46,'Occupancy Raw Data'!$B$8:$BE$45,'Occupancy Raw Data'!O$3,FALSE)</f>
        <v>67.092978641770003</v>
      </c>
      <c r="J46" s="49">
        <f>VLOOKUP($A46,'Occupancy Raw Data'!$B$8:$BE$45,'Occupancy Raw Data'!P$3,FALSE)</f>
        <v>66.383169203222906</v>
      </c>
      <c r="K46" s="50">
        <f>VLOOKUP($A46,'Occupancy Raw Data'!$B$8:$BE$45,'Occupancy Raw Data'!R$3,FALSE)</f>
        <v>59.903531690205099</v>
      </c>
      <c r="M46" s="47">
        <f>VLOOKUP($A46,'Occupancy Raw Data'!$B$8:$BE$45,'Occupancy Raw Data'!T$3,FALSE)</f>
        <v>2.7083927710606299</v>
      </c>
      <c r="N46" s="48">
        <f>VLOOKUP($A46,'Occupancy Raw Data'!$B$8:$BE$45,'Occupancy Raw Data'!U$3,FALSE)</f>
        <v>3.2781630745034902</v>
      </c>
      <c r="O46" s="48">
        <f>VLOOKUP($A46,'Occupancy Raw Data'!$B$8:$BE$45,'Occupancy Raw Data'!V$3,FALSE)</f>
        <v>2.9359083021283499</v>
      </c>
      <c r="P46" s="48">
        <f>VLOOKUP($A46,'Occupancy Raw Data'!$B$8:$BE$45,'Occupancy Raw Data'!W$3,FALSE)</f>
        <v>1.3633673732606999</v>
      </c>
      <c r="Q46" s="48">
        <f>VLOOKUP($A46,'Occupancy Raw Data'!$B$8:$BE$45,'Occupancy Raw Data'!X$3,FALSE)</f>
        <v>-0.52768858495846604</v>
      </c>
      <c r="R46" s="49">
        <f>VLOOKUP($A46,'Occupancy Raw Data'!$B$8:$BE$45,'Occupancy Raw Data'!Y$3,FALSE)</f>
        <v>1.8710062576106901</v>
      </c>
      <c r="S46" s="48">
        <f>VLOOKUP($A46,'Occupancy Raw Data'!$B$8:$BE$45,'Occupancy Raw Data'!AA$3,FALSE)</f>
        <v>-7.4875543304199601</v>
      </c>
      <c r="T46" s="48">
        <f>VLOOKUP($A46,'Occupancy Raw Data'!$B$8:$BE$45,'Occupancy Raw Data'!AB$3,FALSE)</f>
        <v>-4.9768031815334597</v>
      </c>
      <c r="U46" s="49">
        <f>VLOOKUP($A46,'Occupancy Raw Data'!$B$8:$BE$45,'Occupancy Raw Data'!AC$3,FALSE)</f>
        <v>-6.2355631257855997</v>
      </c>
      <c r="V46" s="50">
        <f>VLOOKUP($A46,'Occupancy Raw Data'!$B$8:$BE$45,'Occupancy Raw Data'!AE$3,FALSE)</f>
        <v>-0.84329806308838695</v>
      </c>
      <c r="X46" s="51">
        <f>VLOOKUP($A46,'ADR Raw Data'!$B$6:$BE$43,'ADR Raw Data'!G$1,FALSE)</f>
        <v>97.745538888888802</v>
      </c>
      <c r="Y46" s="52">
        <f>VLOOKUP($A46,'ADR Raw Data'!$B$6:$BE$43,'ADR Raw Data'!H$1,FALSE)</f>
        <v>110.32467877412</v>
      </c>
      <c r="Z46" s="52">
        <f>VLOOKUP($A46,'ADR Raw Data'!$B$6:$BE$43,'ADR Raw Data'!I$1,FALSE)</f>
        <v>111.732565245066</v>
      </c>
      <c r="AA46" s="52">
        <f>VLOOKUP($A46,'ADR Raw Data'!$B$6:$BE$43,'ADR Raw Data'!J$1,FALSE)</f>
        <v>111.614649859943</v>
      </c>
      <c r="AB46" s="52">
        <f>VLOOKUP($A46,'ADR Raw Data'!$B$6:$BE$43,'ADR Raw Data'!K$1,FALSE)</f>
        <v>112.527029850746</v>
      </c>
      <c r="AC46" s="53">
        <f>VLOOKUP($A46,'ADR Raw Data'!$B$6:$BE$43,'ADR Raw Data'!L$1,FALSE)</f>
        <v>109.34845666339299</v>
      </c>
      <c r="AD46" s="52">
        <f>VLOOKUP($A46,'ADR Raw Data'!$B$6:$BE$43,'ADR Raw Data'!N$1,FALSE)</f>
        <v>132.01940798442001</v>
      </c>
      <c r="AE46" s="52">
        <f>VLOOKUP($A46,'ADR Raw Data'!$B$6:$BE$43,'ADR Raw Data'!O$1,FALSE)</f>
        <v>137.23463972550499</v>
      </c>
      <c r="AF46" s="53">
        <f>VLOOKUP($A46,'ADR Raw Data'!$B$6:$BE$43,'ADR Raw Data'!P$1,FALSE)</f>
        <v>134.65490607841201</v>
      </c>
      <c r="AG46" s="54">
        <f>VLOOKUP($A46,'ADR Raw Data'!$B$6:$BE$43,'ADR Raw Data'!R$1,FALSE)</f>
        <v>117.360969286607</v>
      </c>
      <c r="AI46" s="47">
        <f>VLOOKUP($A46,'ADR Raw Data'!$B$6:$BE$43,'ADR Raw Data'!T$1,FALSE)</f>
        <v>-6.1272157334607797</v>
      </c>
      <c r="AJ46" s="48">
        <f>VLOOKUP($A46,'ADR Raw Data'!$B$6:$BE$43,'ADR Raw Data'!U$1,FALSE)</f>
        <v>4.1230061462518099</v>
      </c>
      <c r="AK46" s="48">
        <f>VLOOKUP($A46,'ADR Raw Data'!$B$6:$BE$43,'ADR Raw Data'!V$1,FALSE)</f>
        <v>4.8088647646464002</v>
      </c>
      <c r="AL46" s="48">
        <f>VLOOKUP($A46,'ADR Raw Data'!$B$6:$BE$43,'ADR Raw Data'!W$1,FALSE)</f>
        <v>6.1574826632875501</v>
      </c>
      <c r="AM46" s="48">
        <f>VLOOKUP($A46,'ADR Raw Data'!$B$6:$BE$43,'ADR Raw Data'!X$1,FALSE)</f>
        <v>7.5882935542377101</v>
      </c>
      <c r="AN46" s="49">
        <f>VLOOKUP($A46,'ADR Raw Data'!$B$6:$BE$43,'ADR Raw Data'!Y$1,FALSE)</f>
        <v>3.8209257549635298</v>
      </c>
      <c r="AO46" s="48">
        <f>VLOOKUP($A46,'ADR Raw Data'!$B$6:$BE$43,'ADR Raw Data'!AA$1,FALSE)</f>
        <v>-1.8667492910494601</v>
      </c>
      <c r="AP46" s="48">
        <f>VLOOKUP($A46,'ADR Raw Data'!$B$6:$BE$43,'ADR Raw Data'!AB$1,FALSE)</f>
        <v>-1.58916271386691</v>
      </c>
      <c r="AQ46" s="49">
        <f>VLOOKUP($A46,'ADR Raw Data'!$B$6:$BE$43,'ADR Raw Data'!AC$1,FALSE)</f>
        <v>-1.70035147485021</v>
      </c>
      <c r="AR46" s="50">
        <f>VLOOKUP($A46,'ADR Raw Data'!$B$6:$BE$43,'ADR Raw Data'!AE$1,FALSE)</f>
        <v>1.23892130958946</v>
      </c>
      <c r="AS46" s="40"/>
      <c r="AT46" s="51">
        <f>VLOOKUP($A46,'RevPAR Raw Data'!$B$6:$BE$43,'RevPAR Raw Data'!G$1,FALSE)</f>
        <v>45.0037012405678</v>
      </c>
      <c r="AU46" s="52">
        <f>VLOOKUP($A46,'RevPAR Raw Data'!$B$6:$BE$43,'RevPAR Raw Data'!H$1,FALSE)</f>
        <v>62.1537549558767</v>
      </c>
      <c r="AV46" s="52">
        <f>VLOOKUP($A46,'RevPAR Raw Data'!$B$6:$BE$43,'RevPAR Raw Data'!I$1,FALSE)</f>
        <v>67.348200537153005</v>
      </c>
      <c r="AW46" s="52">
        <f>VLOOKUP($A46,'RevPAR Raw Data'!$B$6:$BE$43,'RevPAR Raw Data'!J$1,FALSE)</f>
        <v>71.345443151298099</v>
      </c>
      <c r="AX46" s="52">
        <f>VLOOKUP($A46,'RevPAR Raw Data'!$B$6:$BE$43,'RevPAR Raw Data'!K$1,FALSE)</f>
        <v>67.496069829901501</v>
      </c>
      <c r="AY46" s="53">
        <f>VLOOKUP($A46,'RevPAR Raw Data'!$B$6:$BE$43,'RevPAR Raw Data'!L$1,FALSE)</f>
        <v>62.669433942959401</v>
      </c>
      <c r="AZ46" s="52">
        <f>VLOOKUP($A46,'RevPAR Raw Data'!$B$6:$BE$43,'RevPAR Raw Data'!N$1,FALSE)</f>
        <v>86.701580764803595</v>
      </c>
      <c r="BA46" s="52">
        <f>VLOOKUP($A46,'RevPAR Raw Data'!$B$6:$BE$43,'RevPAR Raw Data'!O$1,FALSE)</f>
        <v>92.074807520143196</v>
      </c>
      <c r="BB46" s="53">
        <f>VLOOKUP($A46,'RevPAR Raw Data'!$B$6:$BE$43,'RevPAR Raw Data'!P$1,FALSE)</f>
        <v>89.388194142473395</v>
      </c>
      <c r="BC46" s="54">
        <f>VLOOKUP($A46,'RevPAR Raw Data'!$B$6:$BE$43,'RevPAR Raw Data'!R$1,FALSE)</f>
        <v>70.303365428534804</v>
      </c>
      <c r="BE46" s="47">
        <f>VLOOKUP($A46,'RevPAR Raw Data'!$B$6:$BE$43,'RevPAR Raw Data'!T$1,FALSE)</f>
        <v>-3.5847720303924899</v>
      </c>
      <c r="BF46" s="48">
        <f>VLOOKUP($A46,'RevPAR Raw Data'!$B$6:$BE$43,'RevPAR Raw Data'!U$1,FALSE)</f>
        <v>7.53632808580124</v>
      </c>
      <c r="BG46" s="48">
        <f>VLOOKUP($A46,'RevPAR Raw Data'!$B$6:$BE$43,'RevPAR Raw Data'!V$1,FALSE)</f>
        <v>7.88595692663813</v>
      </c>
      <c r="BH46" s="48">
        <f>VLOOKUP($A46,'RevPAR Raw Data'!$B$6:$BE$43,'RevPAR Raw Data'!W$1,FALSE)</f>
        <v>7.6047991461936997</v>
      </c>
      <c r="BI46" s="48">
        <f>VLOOKUP($A46,'RevPAR Raw Data'!$B$6:$BE$43,'RevPAR Raw Data'!X$1,FALSE)</f>
        <v>7.0205624104003901</v>
      </c>
      <c r="BJ46" s="49">
        <f>VLOOKUP($A46,'RevPAR Raw Data'!$B$6:$BE$43,'RevPAR Raw Data'!Y$1,FALSE)</f>
        <v>5.7634217725482504</v>
      </c>
      <c r="BK46" s="48">
        <f>VLOOKUP($A46,'RevPAR Raw Data'!$B$6:$BE$43,'RevPAR Raw Data'!AA$1,FALSE)</f>
        <v>-9.2145297540893605</v>
      </c>
      <c r="BL46" s="48">
        <f>VLOOKUP($A46,'RevPAR Raw Data'!$B$6:$BE$43,'RevPAR Raw Data'!AB$1,FALSE)</f>
        <v>-6.4868763948969104</v>
      </c>
      <c r="BM46" s="49">
        <f>VLOOKUP($A46,'RevPAR Raw Data'!$B$6:$BE$43,'RevPAR Raw Data'!AC$1,FALSE)</f>
        <v>-7.8298881110613001</v>
      </c>
      <c r="BN46" s="50">
        <f>VLOOKUP($A46,'RevPAR Raw Data'!$B$6:$BE$43,'RevPAR Raw Data'!AE$1,FALSE)</f>
        <v>0.38517544709412199</v>
      </c>
    </row>
    <row r="47" spans="1:66" x14ac:dyDescent="0.45">
      <c r="A47" s="63" t="s">
        <v>85</v>
      </c>
      <c r="B47" s="47">
        <f>VLOOKUP($A47,'Occupancy Raw Data'!$B$8:$BE$45,'Occupancy Raw Data'!G$3,FALSE)</f>
        <v>42.473498233215501</v>
      </c>
      <c r="C47" s="48">
        <f>VLOOKUP($A47,'Occupancy Raw Data'!$B$8:$BE$45,'Occupancy Raw Data'!H$3,FALSE)</f>
        <v>57.314487632508801</v>
      </c>
      <c r="D47" s="48">
        <f>VLOOKUP($A47,'Occupancy Raw Data'!$B$8:$BE$45,'Occupancy Raw Data'!I$3,FALSE)</f>
        <v>60.494699646643099</v>
      </c>
      <c r="E47" s="48">
        <f>VLOOKUP($A47,'Occupancy Raw Data'!$B$8:$BE$45,'Occupancy Raw Data'!J$3,FALSE)</f>
        <v>55.971731448763201</v>
      </c>
      <c r="F47" s="48">
        <f>VLOOKUP($A47,'Occupancy Raw Data'!$B$8:$BE$45,'Occupancy Raw Data'!K$3,FALSE)</f>
        <v>54.911660777385102</v>
      </c>
      <c r="G47" s="49">
        <f>VLOOKUP($A47,'Occupancy Raw Data'!$B$8:$BE$45,'Occupancy Raw Data'!L$3,FALSE)</f>
        <v>54.233215547703097</v>
      </c>
      <c r="H47" s="48">
        <f>VLOOKUP($A47,'Occupancy Raw Data'!$B$8:$BE$45,'Occupancy Raw Data'!N$3,FALSE)</f>
        <v>65.159010600706694</v>
      </c>
      <c r="I47" s="48">
        <f>VLOOKUP($A47,'Occupancy Raw Data'!$B$8:$BE$45,'Occupancy Raw Data'!O$3,FALSE)</f>
        <v>67.632508833922202</v>
      </c>
      <c r="J47" s="49">
        <f>VLOOKUP($A47,'Occupancy Raw Data'!$B$8:$BE$45,'Occupancy Raw Data'!P$3,FALSE)</f>
        <v>66.395759717314405</v>
      </c>
      <c r="K47" s="50">
        <f>VLOOKUP($A47,'Occupancy Raw Data'!$B$8:$BE$45,'Occupancy Raw Data'!R$3,FALSE)</f>
        <v>57.708228167592097</v>
      </c>
      <c r="M47" s="47">
        <f>VLOOKUP($A47,'Occupancy Raw Data'!$B$8:$BE$45,'Occupancy Raw Data'!T$3,FALSE)</f>
        <v>-24.592220828105301</v>
      </c>
      <c r="N47" s="48">
        <f>VLOOKUP($A47,'Occupancy Raw Data'!$B$8:$BE$45,'Occupancy Raw Data'!U$3,FALSE)</f>
        <v>-16.305469556243501</v>
      </c>
      <c r="O47" s="48">
        <f>VLOOKUP($A47,'Occupancy Raw Data'!$B$8:$BE$45,'Occupancy Raw Data'!V$3,FALSE)</f>
        <v>-13.8832997987927</v>
      </c>
      <c r="P47" s="48">
        <f>VLOOKUP($A47,'Occupancy Raw Data'!$B$8:$BE$45,'Occupancy Raw Data'!W$3,FALSE)</f>
        <v>-21.739130434782599</v>
      </c>
      <c r="Q47" s="48">
        <f>VLOOKUP($A47,'Occupancy Raw Data'!$B$8:$BE$45,'Occupancy Raw Data'!X$3,FALSE)</f>
        <v>-20.061728395061699</v>
      </c>
      <c r="R47" s="49">
        <f>VLOOKUP($A47,'Occupancy Raw Data'!$B$8:$BE$45,'Occupancy Raw Data'!Y$3,FALSE)</f>
        <v>-19.118887015176998</v>
      </c>
      <c r="S47" s="48">
        <f>VLOOKUP($A47,'Occupancy Raw Data'!$B$8:$BE$45,'Occupancy Raw Data'!AA$3,FALSE)</f>
        <v>-11.8546845124282</v>
      </c>
      <c r="T47" s="48">
        <f>VLOOKUP($A47,'Occupancy Raw Data'!$B$8:$BE$45,'Occupancy Raw Data'!AB$3,FALSE)</f>
        <v>-9.1168091168091099</v>
      </c>
      <c r="U47" s="49">
        <f>VLOOKUP($A47,'Occupancy Raw Data'!$B$8:$BE$45,'Occupancy Raw Data'!AC$3,FALSE)</f>
        <v>-10.481181515007099</v>
      </c>
      <c r="V47" s="50">
        <f>VLOOKUP($A47,'Occupancy Raw Data'!$B$8:$BE$45,'Occupancy Raw Data'!AE$3,FALSE)</f>
        <v>-16.469384772760399</v>
      </c>
      <c r="X47" s="51">
        <f>VLOOKUP($A47,'ADR Raw Data'!$B$6:$BE$43,'ADR Raw Data'!G$1,FALSE)</f>
        <v>85.065707154742</v>
      </c>
      <c r="Y47" s="52">
        <f>VLOOKUP($A47,'ADR Raw Data'!$B$6:$BE$43,'ADR Raw Data'!H$1,FALSE)</f>
        <v>89.442108508014698</v>
      </c>
      <c r="Z47" s="52">
        <f>VLOOKUP($A47,'ADR Raw Data'!$B$6:$BE$43,'ADR Raw Data'!I$1,FALSE)</f>
        <v>91.187581775700906</v>
      </c>
      <c r="AA47" s="52">
        <f>VLOOKUP($A47,'ADR Raw Data'!$B$6:$BE$43,'ADR Raw Data'!J$1,FALSE)</f>
        <v>89.632159090908999</v>
      </c>
      <c r="AB47" s="52">
        <f>VLOOKUP($A47,'ADR Raw Data'!$B$6:$BE$43,'ADR Raw Data'!K$1,FALSE)</f>
        <v>89.130888030888002</v>
      </c>
      <c r="AC47" s="53">
        <f>VLOOKUP($A47,'ADR Raw Data'!$B$6:$BE$43,'ADR Raw Data'!L$1,FALSE)</f>
        <v>89.122225697159195</v>
      </c>
      <c r="AD47" s="52">
        <f>VLOOKUP($A47,'ADR Raw Data'!$B$6:$BE$43,'ADR Raw Data'!N$1,FALSE)</f>
        <v>101.16588937093201</v>
      </c>
      <c r="AE47" s="52">
        <f>VLOOKUP($A47,'ADR Raw Data'!$B$6:$BE$43,'ADR Raw Data'!O$1,FALSE)</f>
        <v>102.28960292580901</v>
      </c>
      <c r="AF47" s="53">
        <f>VLOOKUP($A47,'ADR Raw Data'!$B$6:$BE$43,'ADR Raw Data'!P$1,FALSE)</f>
        <v>101.73821181479499</v>
      </c>
      <c r="AG47" s="54">
        <f>VLOOKUP($A47,'ADR Raw Data'!$B$6:$BE$43,'ADR Raw Data'!R$1,FALSE)</f>
        <v>93.269433170048899</v>
      </c>
      <c r="AI47" s="47">
        <f>VLOOKUP($A47,'ADR Raw Data'!$B$6:$BE$43,'ADR Raw Data'!T$1,FALSE)</f>
        <v>0.51158915780242697</v>
      </c>
      <c r="AJ47" s="48">
        <f>VLOOKUP($A47,'ADR Raw Data'!$B$6:$BE$43,'ADR Raw Data'!U$1,FALSE)</f>
        <v>4.4267677328419497</v>
      </c>
      <c r="AK47" s="48">
        <f>VLOOKUP($A47,'ADR Raw Data'!$B$6:$BE$43,'ADR Raw Data'!V$1,FALSE)</f>
        <v>5.1499263873557197</v>
      </c>
      <c r="AL47" s="48">
        <f>VLOOKUP($A47,'ADR Raw Data'!$B$6:$BE$43,'ADR Raw Data'!W$1,FALSE)</f>
        <v>3.83495452371527</v>
      </c>
      <c r="AM47" s="48">
        <f>VLOOKUP($A47,'ADR Raw Data'!$B$6:$BE$43,'ADR Raw Data'!X$1,FALSE)</f>
        <v>3.7346076798293302</v>
      </c>
      <c r="AN47" s="49">
        <f>VLOOKUP($A47,'ADR Raw Data'!$B$6:$BE$43,'ADR Raw Data'!Y$1,FALSE)</f>
        <v>3.7478058171691</v>
      </c>
      <c r="AO47" s="48">
        <f>VLOOKUP($A47,'ADR Raw Data'!$B$6:$BE$43,'ADR Raw Data'!AA$1,FALSE)</f>
        <v>6.2341201828332</v>
      </c>
      <c r="AP47" s="48">
        <f>VLOOKUP($A47,'ADR Raw Data'!$B$6:$BE$43,'ADR Raw Data'!AB$1,FALSE)</f>
        <v>5.3348195548415802</v>
      </c>
      <c r="AQ47" s="49">
        <f>VLOOKUP($A47,'ADR Raw Data'!$B$6:$BE$43,'ADR Raw Data'!AC$1,FALSE)</f>
        <v>5.7875097239265596</v>
      </c>
      <c r="AR47" s="50">
        <f>VLOOKUP($A47,'ADR Raw Data'!$B$6:$BE$43,'ADR Raw Data'!AE$1,FALSE)</f>
        <v>4.7349999856651603</v>
      </c>
      <c r="AS47" s="40"/>
      <c r="AT47" s="51">
        <f>VLOOKUP($A47,'RevPAR Raw Data'!$B$6:$BE$43,'RevPAR Raw Data'!G$1,FALSE)</f>
        <v>36.130381625441601</v>
      </c>
      <c r="AU47" s="52">
        <f>VLOOKUP($A47,'RevPAR Raw Data'!$B$6:$BE$43,'RevPAR Raw Data'!H$1,FALSE)</f>
        <v>51.263286219081202</v>
      </c>
      <c r="AV47" s="52">
        <f>VLOOKUP($A47,'RevPAR Raw Data'!$B$6:$BE$43,'RevPAR Raw Data'!I$1,FALSE)</f>
        <v>55.163653710247303</v>
      </c>
      <c r="AW47" s="52">
        <f>VLOOKUP($A47,'RevPAR Raw Data'!$B$6:$BE$43,'RevPAR Raw Data'!J$1,FALSE)</f>
        <v>50.168671378091801</v>
      </c>
      <c r="AX47" s="52">
        <f>VLOOKUP($A47,'RevPAR Raw Data'!$B$6:$BE$43,'RevPAR Raw Data'!K$1,FALSE)</f>
        <v>48.943250883392203</v>
      </c>
      <c r="AY47" s="53">
        <f>VLOOKUP($A47,'RevPAR Raw Data'!$B$6:$BE$43,'RevPAR Raw Data'!L$1,FALSE)</f>
        <v>48.333848763250799</v>
      </c>
      <c r="AZ47" s="52">
        <f>VLOOKUP($A47,'RevPAR Raw Data'!$B$6:$BE$43,'RevPAR Raw Data'!N$1,FALSE)</f>
        <v>65.918692579505304</v>
      </c>
      <c r="BA47" s="52">
        <f>VLOOKUP($A47,'RevPAR Raw Data'!$B$6:$BE$43,'RevPAR Raw Data'!O$1,FALSE)</f>
        <v>69.181024734982302</v>
      </c>
      <c r="BB47" s="53">
        <f>VLOOKUP($A47,'RevPAR Raw Data'!$B$6:$BE$43,'RevPAR Raw Data'!P$1,FALSE)</f>
        <v>67.549858657243803</v>
      </c>
      <c r="BC47" s="54">
        <f>VLOOKUP($A47,'RevPAR Raw Data'!$B$6:$BE$43,'RevPAR Raw Data'!R$1,FALSE)</f>
        <v>53.824137304391698</v>
      </c>
      <c r="BE47" s="47">
        <f>VLOOKUP($A47,'RevPAR Raw Data'!$B$6:$BE$43,'RevPAR Raw Data'!T$1,FALSE)</f>
        <v>-24.2064428057223</v>
      </c>
      <c r="BF47" s="48">
        <f>VLOOKUP($A47,'RevPAR Raw Data'!$B$6:$BE$43,'RevPAR Raw Data'!U$1,FALSE)</f>
        <v>-12.600507088405701</v>
      </c>
      <c r="BG47" s="48">
        <f>VLOOKUP($A47,'RevPAR Raw Data'!$B$6:$BE$43,'RevPAR Raw Data'!V$1,FALSE)</f>
        <v>-9.4483531312107605</v>
      </c>
      <c r="BH47" s="48">
        <f>VLOOKUP($A47,'RevPAR Raw Data'!$B$6:$BE$43,'RevPAR Raw Data'!W$1,FALSE)</f>
        <v>-18.737861677092301</v>
      </c>
      <c r="BI47" s="48">
        <f>VLOOKUP($A47,'RevPAR Raw Data'!$B$6:$BE$43,'RevPAR Raw Data'!X$1,FALSE)</f>
        <v>-17.0763475645808</v>
      </c>
      <c r="BJ47" s="49">
        <f>VLOOKUP($A47,'RevPAR Raw Data'!$B$6:$BE$43,'RevPAR Raw Data'!Y$1,FALSE)</f>
        <v>-16.087619957740699</v>
      </c>
      <c r="BK47" s="48">
        <f>VLOOKUP($A47,'RevPAR Raw Data'!$B$6:$BE$43,'RevPAR Raw Data'!AA$1,FALSE)</f>
        <v>-6.3595996093955804</v>
      </c>
      <c r="BL47" s="48">
        <f>VLOOKUP($A47,'RevPAR Raw Data'!$B$6:$BE$43,'RevPAR Raw Data'!AB$1,FALSE)</f>
        <v>-4.2683548775086404</v>
      </c>
      <c r="BM47" s="49">
        <f>VLOOKUP($A47,'RevPAR Raw Data'!$B$6:$BE$43,'RevPAR Raw Data'!AC$1,FALSE)</f>
        <v>-5.3002711904440103</v>
      </c>
      <c r="BN47" s="50">
        <f>VLOOKUP($A47,'RevPAR Raw Data'!$B$6:$BE$43,'RevPAR Raw Data'!AE$1,FALSE)</f>
        <v>-12.5142101537246</v>
      </c>
    </row>
    <row r="48" spans="1:66" ht="16.5" thickBot="1" x14ac:dyDescent="0.5">
      <c r="A48" s="63" t="s">
        <v>86</v>
      </c>
      <c r="B48" s="67">
        <f>VLOOKUP($A48,'Occupancy Raw Data'!$B$8:$BE$45,'Occupancy Raw Data'!G$3,FALSE)</f>
        <v>50.799941288712702</v>
      </c>
      <c r="C48" s="68">
        <f>VLOOKUP($A48,'Occupancy Raw Data'!$B$8:$BE$45,'Occupancy Raw Data'!H$3,FALSE)</f>
        <v>60.634081902245697</v>
      </c>
      <c r="D48" s="68">
        <f>VLOOKUP($A48,'Occupancy Raw Data'!$B$8:$BE$45,'Occupancy Raw Data'!I$3,FALSE)</f>
        <v>65.741963892558303</v>
      </c>
      <c r="E48" s="68">
        <f>VLOOKUP($A48,'Occupancy Raw Data'!$B$8:$BE$45,'Occupancy Raw Data'!J$3,FALSE)</f>
        <v>65.448407456333399</v>
      </c>
      <c r="F48" s="68">
        <f>VLOOKUP($A48,'Occupancy Raw Data'!$B$8:$BE$45,'Occupancy Raw Data'!K$3,FALSE)</f>
        <v>60.751504476735597</v>
      </c>
      <c r="G48" s="69">
        <f>VLOOKUP($A48,'Occupancy Raw Data'!$B$8:$BE$45,'Occupancy Raw Data'!L$3,FALSE)</f>
        <v>60.6751798033171</v>
      </c>
      <c r="H48" s="68">
        <f>VLOOKUP($A48,'Occupancy Raw Data'!$B$8:$BE$45,'Occupancy Raw Data'!N$3,FALSE)</f>
        <v>63.393512402759399</v>
      </c>
      <c r="I48" s="68">
        <f>VLOOKUP($A48,'Occupancy Raw Data'!$B$8:$BE$45,'Occupancy Raw Data'!O$3,FALSE)</f>
        <v>65.184206663731104</v>
      </c>
      <c r="J48" s="69">
        <f>VLOOKUP($A48,'Occupancy Raw Data'!$B$8:$BE$45,'Occupancy Raw Data'!P$3,FALSE)</f>
        <v>64.288859533245201</v>
      </c>
      <c r="K48" s="70">
        <f>VLOOKUP($A48,'Occupancy Raw Data'!$B$8:$BE$45,'Occupancy Raw Data'!R$3,FALSE)</f>
        <v>61.7076597261537</v>
      </c>
      <c r="M48" s="67">
        <f>VLOOKUP($A48,'Occupancy Raw Data'!$B$8:$BE$45,'Occupancy Raw Data'!T$3,FALSE)</f>
        <v>14.633242514310799</v>
      </c>
      <c r="N48" s="68">
        <f>VLOOKUP($A48,'Occupancy Raw Data'!$B$8:$BE$45,'Occupancy Raw Data'!U$3,FALSE)</f>
        <v>13.5473821099886</v>
      </c>
      <c r="O48" s="68">
        <f>VLOOKUP($A48,'Occupancy Raw Data'!$B$8:$BE$45,'Occupancy Raw Data'!V$3,FALSE)</f>
        <v>14.061201650207501</v>
      </c>
      <c r="P48" s="68">
        <f>VLOOKUP($A48,'Occupancy Raw Data'!$B$8:$BE$45,'Occupancy Raw Data'!W$3,FALSE)</f>
        <v>6.6101850309460897</v>
      </c>
      <c r="Q48" s="68">
        <f>VLOOKUP($A48,'Occupancy Raw Data'!$B$8:$BE$45,'Occupancy Raw Data'!X$3,FALSE)</f>
        <v>-1.72790908904387</v>
      </c>
      <c r="R48" s="69">
        <f>VLOOKUP($A48,'Occupancy Raw Data'!$B$8:$BE$45,'Occupancy Raw Data'!Y$3,FALSE)</f>
        <v>8.9076493561405403</v>
      </c>
      <c r="S48" s="68">
        <f>VLOOKUP($A48,'Occupancy Raw Data'!$B$8:$BE$45,'Occupancy Raw Data'!AA$3,FALSE)</f>
        <v>-4.5727427433133503</v>
      </c>
      <c r="T48" s="68">
        <f>VLOOKUP($A48,'Occupancy Raw Data'!$B$8:$BE$45,'Occupancy Raw Data'!AB$3,FALSE)</f>
        <v>-4.09634141833694</v>
      </c>
      <c r="U48" s="69">
        <f>VLOOKUP($A48,'Occupancy Raw Data'!$B$8:$BE$45,'Occupancy Raw Data'!AC$3,FALSE)</f>
        <v>-4.3318176837580404</v>
      </c>
      <c r="V48" s="70">
        <f>VLOOKUP($A48,'Occupancy Raw Data'!$B$8:$BE$45,'Occupancy Raw Data'!AE$3,FALSE)</f>
        <v>4.5988288456705204</v>
      </c>
      <c r="X48" s="71">
        <f>VLOOKUP($A48,'ADR Raw Data'!$B$6:$BE$43,'ADR Raw Data'!G$1,FALSE)</f>
        <v>111.13386304536201</v>
      </c>
      <c r="Y48" s="72">
        <f>VLOOKUP($A48,'ADR Raw Data'!$B$6:$BE$43,'ADR Raw Data'!H$1,FALSE)</f>
        <v>117.684998789639</v>
      </c>
      <c r="Z48" s="72">
        <f>VLOOKUP($A48,'ADR Raw Data'!$B$6:$BE$43,'ADR Raw Data'!I$1,FALSE)</f>
        <v>122.25738334449601</v>
      </c>
      <c r="AA48" s="72">
        <f>VLOOKUP($A48,'ADR Raw Data'!$B$6:$BE$43,'ADR Raw Data'!J$1,FALSE)</f>
        <v>119.732836958959</v>
      </c>
      <c r="AB48" s="72">
        <f>VLOOKUP($A48,'ADR Raw Data'!$B$6:$BE$43,'ADR Raw Data'!K$1,FALSE)</f>
        <v>120.53007731336</v>
      </c>
      <c r="AC48" s="73">
        <f>VLOOKUP($A48,'ADR Raw Data'!$B$6:$BE$43,'ADR Raw Data'!L$1,FALSE)</f>
        <v>118.59037979582899</v>
      </c>
      <c r="AD48" s="72">
        <f>VLOOKUP($A48,'ADR Raw Data'!$B$6:$BE$43,'ADR Raw Data'!N$1,FALSE)</f>
        <v>137.502447325769</v>
      </c>
      <c r="AE48" s="72">
        <f>VLOOKUP($A48,'ADR Raw Data'!$B$6:$BE$43,'ADR Raw Data'!O$1,FALSE)</f>
        <v>135.30877279891899</v>
      </c>
      <c r="AF48" s="73">
        <f>VLOOKUP($A48,'ADR Raw Data'!$B$6:$BE$43,'ADR Raw Data'!P$1,FALSE)</f>
        <v>136.39033447488501</v>
      </c>
      <c r="AG48" s="74">
        <f>VLOOKUP($A48,'ADR Raw Data'!$B$6:$BE$43,'ADR Raw Data'!R$1,FALSE)</f>
        <v>123.88881341533801</v>
      </c>
      <c r="AI48" s="67">
        <f>VLOOKUP($A48,'ADR Raw Data'!$B$6:$BE$43,'ADR Raw Data'!T$1,FALSE)</f>
        <v>4.5222155758540898</v>
      </c>
      <c r="AJ48" s="68">
        <f>VLOOKUP($A48,'ADR Raw Data'!$B$6:$BE$43,'ADR Raw Data'!U$1,FALSE)</f>
        <v>7.1103389149736502</v>
      </c>
      <c r="AK48" s="68">
        <f>VLOOKUP($A48,'ADR Raw Data'!$B$6:$BE$43,'ADR Raw Data'!V$1,FALSE)</f>
        <v>10.3888907261213</v>
      </c>
      <c r="AL48" s="68">
        <f>VLOOKUP($A48,'ADR Raw Data'!$B$6:$BE$43,'ADR Raw Data'!W$1,FALSE)</f>
        <v>5.9881489191912198</v>
      </c>
      <c r="AM48" s="68">
        <f>VLOOKUP($A48,'ADR Raw Data'!$B$6:$BE$43,'ADR Raw Data'!X$1,FALSE)</f>
        <v>6.8265943911572897</v>
      </c>
      <c r="AN48" s="69">
        <f>VLOOKUP($A48,'ADR Raw Data'!$B$6:$BE$43,'ADR Raw Data'!Y$1,FALSE)</f>
        <v>7.0037695834935603</v>
      </c>
      <c r="AO48" s="68">
        <f>VLOOKUP($A48,'ADR Raw Data'!$B$6:$BE$43,'ADR Raw Data'!AA$1,FALSE)</f>
        <v>3.9672389681573699</v>
      </c>
      <c r="AP48" s="68">
        <f>VLOOKUP($A48,'ADR Raw Data'!$B$6:$BE$43,'ADR Raw Data'!AB$1,FALSE)</f>
        <v>0.57853071179785098</v>
      </c>
      <c r="AQ48" s="69">
        <f>VLOOKUP($A48,'ADR Raw Data'!$B$6:$BE$43,'ADR Raw Data'!AC$1,FALSE)</f>
        <v>2.2370143014974602</v>
      </c>
      <c r="AR48" s="70">
        <f>VLOOKUP($A48,'ADR Raw Data'!$B$6:$BE$43,'ADR Raw Data'!AE$1,FALSE)</f>
        <v>4.8339517683864397</v>
      </c>
      <c r="AS48" s="40"/>
      <c r="AT48" s="71">
        <f>VLOOKUP($A48,'RevPAR Raw Data'!$B$6:$BE$43,'RevPAR Raw Data'!G$1,FALSE)</f>
        <v>56.455937178922603</v>
      </c>
      <c r="AU48" s="72">
        <f>VLOOKUP($A48,'RevPAR Raw Data'!$B$6:$BE$43,'RevPAR Raw Data'!H$1,FALSE)</f>
        <v>71.357218552766696</v>
      </c>
      <c r="AV48" s="72">
        <f>VLOOKUP($A48,'RevPAR Raw Data'!$B$6:$BE$43,'RevPAR Raw Data'!I$1,FALSE)</f>
        <v>80.374404814325501</v>
      </c>
      <c r="AW48" s="72">
        <f>VLOOKUP($A48,'RevPAR Raw Data'!$B$6:$BE$43,'RevPAR Raw Data'!J$1,FALSE)</f>
        <v>78.363234991927101</v>
      </c>
      <c r="AX48" s="72">
        <f>VLOOKUP($A48,'RevPAR Raw Data'!$B$6:$BE$43,'RevPAR Raw Data'!K$1,FALSE)</f>
        <v>73.223835314839206</v>
      </c>
      <c r="AY48" s="73">
        <f>VLOOKUP($A48,'RevPAR Raw Data'!$B$6:$BE$43,'RevPAR Raw Data'!L$1,FALSE)</f>
        <v>71.954926170556206</v>
      </c>
      <c r="AZ48" s="72">
        <f>VLOOKUP($A48,'RevPAR Raw Data'!$B$6:$BE$43,'RevPAR Raw Data'!N$1,FALSE)</f>
        <v>87.167630999559606</v>
      </c>
      <c r="BA48" s="72">
        <f>VLOOKUP($A48,'RevPAR Raw Data'!$B$6:$BE$43,'RevPAR Raw Data'!O$1,FALSE)</f>
        <v>88.199950095405796</v>
      </c>
      <c r="BB48" s="73">
        <f>VLOOKUP($A48,'RevPAR Raw Data'!$B$6:$BE$43,'RevPAR Raw Data'!P$1,FALSE)</f>
        <v>87.683790547482701</v>
      </c>
      <c r="BC48" s="74">
        <f>VLOOKUP($A48,'RevPAR Raw Data'!$B$6:$BE$43,'RevPAR Raw Data'!R$1,FALSE)</f>
        <v>76.448887421106704</v>
      </c>
      <c r="BE48" s="67">
        <f>VLOOKUP($A48,'RevPAR Raw Data'!$B$6:$BE$43,'RevPAR Raw Data'!T$1,FALSE)</f>
        <v>19.817204862399599</v>
      </c>
      <c r="BF48" s="68">
        <f>VLOOKUP($A48,'RevPAR Raw Data'!$B$6:$BE$43,'RevPAR Raw Data'!U$1,FALSE)</f>
        <v>21.620985807088999</v>
      </c>
      <c r="BG48" s="68">
        <f>VLOOKUP($A48,'RevPAR Raw Data'!$B$6:$BE$43,'RevPAR Raw Data'!V$1,FALSE)</f>
        <v>25.9108952505484</v>
      </c>
      <c r="BH48" s="68">
        <f>VLOOKUP($A48,'RevPAR Raw Data'!$B$6:$BE$43,'RevPAR Raw Data'!W$1,FALSE)</f>
        <v>12.994161673624401</v>
      </c>
      <c r="BI48" s="68">
        <f>VLOOKUP($A48,'RevPAR Raw Data'!$B$6:$BE$43,'RevPAR Raw Data'!X$1,FALSE)</f>
        <v>4.98072795715645</v>
      </c>
      <c r="BJ48" s="69">
        <f>VLOOKUP($A48,'RevPAR Raw Data'!$B$6:$BE$43,'RevPAR Raw Data'!Y$1,FALSE)</f>
        <v>16.535290175843699</v>
      </c>
      <c r="BK48" s="68">
        <f>VLOOKUP($A48,'RevPAR Raw Data'!$B$6:$BE$43,'RevPAR Raw Data'!AA$1,FALSE)</f>
        <v>-0.78691540718229003</v>
      </c>
      <c r="BL48" s="68">
        <f>VLOOKUP($A48,'RevPAR Raw Data'!$B$6:$BE$43,'RevPAR Raw Data'!AB$1,FALSE)</f>
        <v>-3.5415092997042601</v>
      </c>
      <c r="BM48" s="69">
        <f>VLOOKUP($A48,'RevPAR Raw Data'!$B$6:$BE$43,'RevPAR Raw Data'!AC$1,FALSE)</f>
        <v>-2.1917067633610401</v>
      </c>
      <c r="BN48" s="70">
        <f>VLOOKUP($A48,'RevPAR Raw Data'!$B$6:$BE$43,'RevPAR Raw Data'!AE$1,FALSE)</f>
        <v>9.6550857823673208</v>
      </c>
    </row>
    <row r="49" spans="1:45" ht="14.25" customHeight="1" x14ac:dyDescent="0.45">
      <c r="A49" s="170" t="s">
        <v>106</v>
      </c>
      <c r="B49" s="170"/>
      <c r="C49" s="170"/>
      <c r="D49" s="170"/>
      <c r="E49" s="170"/>
      <c r="F49" s="170"/>
      <c r="G49" s="170"/>
      <c r="H49" s="170"/>
      <c r="I49" s="170"/>
      <c r="J49" s="170"/>
      <c r="K49" s="170"/>
      <c r="AS49" s="40"/>
    </row>
    <row r="50" spans="1:45" x14ac:dyDescent="0.45">
      <c r="A50" s="170"/>
      <c r="B50" s="170"/>
      <c r="C50" s="170"/>
      <c r="D50" s="170"/>
      <c r="E50" s="170"/>
      <c r="F50" s="170"/>
      <c r="G50" s="170"/>
      <c r="H50" s="170"/>
      <c r="I50" s="170"/>
      <c r="J50" s="170"/>
      <c r="K50" s="170"/>
      <c r="AS50" s="40"/>
    </row>
    <row r="51" spans="1:45" x14ac:dyDescent="0.45">
      <c r="A51" s="170"/>
      <c r="B51" s="170"/>
      <c r="C51" s="170"/>
      <c r="D51" s="170"/>
      <c r="E51" s="170"/>
      <c r="F51" s="170"/>
      <c r="G51" s="170"/>
      <c r="H51" s="170"/>
      <c r="I51" s="170"/>
      <c r="J51" s="170"/>
      <c r="K51" s="170"/>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CoRU4cYJuw4zoL4NqLtL5ev8J63PuHxq5n+pRb9gLb1zzlOs+I7MCLx+EKPdxpMkcuwriezrBpc0MWjMlxgW9Q==" saltValue="eFIieEJUv0LiOq12usr50Q=="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31" sqref="W3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July 16, 2023 - August 12, 2023
Rolling-28 Day Period</v>
      </c>
      <c r="B1" s="167" t="s">
        <v>66</v>
      </c>
      <c r="C1" s="168"/>
      <c r="D1" s="168"/>
      <c r="E1" s="168"/>
      <c r="F1" s="168"/>
      <c r="G1" s="168"/>
      <c r="H1" s="168"/>
      <c r="I1" s="168"/>
      <c r="J1" s="168"/>
      <c r="K1" s="169"/>
      <c r="L1" s="40"/>
      <c r="M1" s="167" t="s">
        <v>73</v>
      </c>
      <c r="N1" s="168"/>
      <c r="O1" s="168"/>
      <c r="P1" s="168"/>
      <c r="Q1" s="168"/>
      <c r="R1" s="168"/>
      <c r="S1" s="168"/>
      <c r="T1" s="168"/>
      <c r="U1" s="168"/>
      <c r="V1" s="169"/>
      <c r="X1" s="167" t="s">
        <v>67</v>
      </c>
      <c r="Y1" s="168"/>
      <c r="Z1" s="168"/>
      <c r="AA1" s="168"/>
      <c r="AB1" s="168"/>
      <c r="AC1" s="168"/>
      <c r="AD1" s="168"/>
      <c r="AE1" s="168"/>
      <c r="AF1" s="168"/>
      <c r="AG1" s="169"/>
      <c r="AI1" s="167" t="s">
        <v>74</v>
      </c>
      <c r="AJ1" s="168"/>
      <c r="AK1" s="168"/>
      <c r="AL1" s="168"/>
      <c r="AM1" s="168"/>
      <c r="AN1" s="168"/>
      <c r="AO1" s="168"/>
      <c r="AP1" s="168"/>
      <c r="AQ1" s="168"/>
      <c r="AR1" s="169"/>
      <c r="AS1" s="40"/>
      <c r="AT1" s="167" t="s">
        <v>68</v>
      </c>
      <c r="AU1" s="168"/>
      <c r="AV1" s="168"/>
      <c r="AW1" s="168"/>
      <c r="AX1" s="168"/>
      <c r="AY1" s="168"/>
      <c r="AZ1" s="168"/>
      <c r="BA1" s="168"/>
      <c r="BB1" s="168"/>
      <c r="BC1" s="169"/>
      <c r="BE1" s="167" t="s">
        <v>75</v>
      </c>
      <c r="BF1" s="168"/>
      <c r="BG1" s="168"/>
      <c r="BH1" s="168"/>
      <c r="BI1" s="168"/>
      <c r="BJ1" s="168"/>
      <c r="BK1" s="168"/>
      <c r="BL1" s="168"/>
      <c r="BM1" s="168"/>
      <c r="BN1" s="169"/>
    </row>
    <row r="2" spans="1:66" x14ac:dyDescent="0.45">
      <c r="A2" s="172"/>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X2" s="42"/>
      <c r="Y2" s="43"/>
      <c r="Z2" s="43"/>
      <c r="AA2" s="43"/>
      <c r="AB2" s="43"/>
      <c r="AC2" s="165" t="s">
        <v>64</v>
      </c>
      <c r="AD2" s="43"/>
      <c r="AE2" s="43"/>
      <c r="AF2" s="165" t="s">
        <v>65</v>
      </c>
      <c r="AG2" s="166" t="s">
        <v>56</v>
      </c>
      <c r="AI2" s="42"/>
      <c r="AJ2" s="43"/>
      <c r="AK2" s="43"/>
      <c r="AL2" s="43"/>
      <c r="AM2" s="43"/>
      <c r="AN2" s="165" t="s">
        <v>64</v>
      </c>
      <c r="AO2" s="43"/>
      <c r="AP2" s="43"/>
      <c r="AQ2" s="165" t="s">
        <v>65</v>
      </c>
      <c r="AR2" s="166" t="s">
        <v>56</v>
      </c>
      <c r="AS2" s="44"/>
      <c r="AT2" s="42"/>
      <c r="AU2" s="43"/>
      <c r="AV2" s="43"/>
      <c r="AW2" s="43"/>
      <c r="AX2" s="43"/>
      <c r="AY2" s="165" t="s">
        <v>64</v>
      </c>
      <c r="AZ2" s="43"/>
      <c r="BA2" s="43"/>
      <c r="BB2" s="165" t="s">
        <v>65</v>
      </c>
      <c r="BC2" s="166" t="s">
        <v>56</v>
      </c>
      <c r="BE2" s="42"/>
      <c r="BF2" s="43"/>
      <c r="BG2" s="43"/>
      <c r="BH2" s="43"/>
      <c r="BI2" s="43"/>
      <c r="BJ2" s="165" t="s">
        <v>64</v>
      </c>
      <c r="BK2" s="43"/>
      <c r="BL2" s="43"/>
      <c r="BM2" s="165" t="s">
        <v>65</v>
      </c>
      <c r="BN2" s="166" t="s">
        <v>56</v>
      </c>
    </row>
    <row r="3" spans="1:66" x14ac:dyDescent="0.45">
      <c r="A3" s="172"/>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X3" s="45" t="s">
        <v>57</v>
      </c>
      <c r="Y3" s="44" t="s">
        <v>58</v>
      </c>
      <c r="Z3" s="44" t="s">
        <v>59</v>
      </c>
      <c r="AA3" s="44" t="s">
        <v>60</v>
      </c>
      <c r="AB3" s="44" t="s">
        <v>61</v>
      </c>
      <c r="AC3" s="165"/>
      <c r="AD3" s="44" t="s">
        <v>62</v>
      </c>
      <c r="AE3" s="44" t="s">
        <v>63</v>
      </c>
      <c r="AF3" s="165"/>
      <c r="AG3" s="166"/>
      <c r="AI3" s="45" t="s">
        <v>57</v>
      </c>
      <c r="AJ3" s="44" t="s">
        <v>58</v>
      </c>
      <c r="AK3" s="44" t="s">
        <v>59</v>
      </c>
      <c r="AL3" s="44" t="s">
        <v>60</v>
      </c>
      <c r="AM3" s="44" t="s">
        <v>61</v>
      </c>
      <c r="AN3" s="165"/>
      <c r="AO3" s="44" t="s">
        <v>62</v>
      </c>
      <c r="AP3" s="44" t="s">
        <v>63</v>
      </c>
      <c r="AQ3" s="165"/>
      <c r="AR3" s="166"/>
      <c r="AS3" s="44"/>
      <c r="AT3" s="45" t="s">
        <v>57</v>
      </c>
      <c r="AU3" s="44" t="s">
        <v>58</v>
      </c>
      <c r="AV3" s="44" t="s">
        <v>59</v>
      </c>
      <c r="AW3" s="44" t="s">
        <v>60</v>
      </c>
      <c r="AX3" s="44" t="s">
        <v>61</v>
      </c>
      <c r="AY3" s="165"/>
      <c r="AZ3" s="44" t="s">
        <v>62</v>
      </c>
      <c r="BA3" s="44" t="s">
        <v>63</v>
      </c>
      <c r="BB3" s="165"/>
      <c r="BC3" s="166"/>
      <c r="BE3" s="45" t="s">
        <v>57</v>
      </c>
      <c r="BF3" s="44" t="s">
        <v>58</v>
      </c>
      <c r="BG3" s="44" t="s">
        <v>59</v>
      </c>
      <c r="BH3" s="44" t="s">
        <v>60</v>
      </c>
      <c r="BI3" s="44" t="s">
        <v>61</v>
      </c>
      <c r="BJ3" s="165"/>
      <c r="BK3" s="44" t="s">
        <v>62</v>
      </c>
      <c r="BL3" s="44" t="s">
        <v>63</v>
      </c>
      <c r="BM3" s="165"/>
      <c r="BN3" s="166"/>
    </row>
    <row r="4" spans="1:66" x14ac:dyDescent="0.45">
      <c r="A4" s="46" t="s">
        <v>15</v>
      </c>
      <c r="B4" s="47">
        <f>VLOOKUP($A4,'Occupancy Raw Data'!$B$8:$BE$45,'Occupancy Raw Data'!AG$3,FALSE)</f>
        <v>58.780787842640002</v>
      </c>
      <c r="C4" s="48">
        <f>VLOOKUP($A4,'Occupancy Raw Data'!$B$8:$BE$45,'Occupancy Raw Data'!AH$3,FALSE)</f>
        <v>67.291998140135405</v>
      </c>
      <c r="D4" s="48">
        <f>VLOOKUP($A4,'Occupancy Raw Data'!$B$8:$BE$45,'Occupancy Raw Data'!AI$3,FALSE)</f>
        <v>71.4306909135219</v>
      </c>
      <c r="E4" s="48">
        <f>VLOOKUP($A4,'Occupancy Raw Data'!$B$8:$BE$45,'Occupancy Raw Data'!AJ$3,FALSE)</f>
        <v>71.784425833692296</v>
      </c>
      <c r="F4" s="48">
        <f>VLOOKUP($A4,'Occupancy Raw Data'!$B$8:$BE$45,'Occupancy Raw Data'!AK$3,FALSE)</f>
        <v>70.381616498934093</v>
      </c>
      <c r="G4" s="49">
        <f>VLOOKUP($A4,'Occupancy Raw Data'!$B$8:$BE$45,'Occupancy Raw Data'!AL$3,FALSE)</f>
        <v>67.934136099733806</v>
      </c>
      <c r="H4" s="48">
        <f>VLOOKUP($A4,'Occupancy Raw Data'!$B$8:$BE$45,'Occupancy Raw Data'!AN$3,FALSE)</f>
        <v>75.737262967727006</v>
      </c>
      <c r="I4" s="48">
        <f>VLOOKUP($A4,'Occupancy Raw Data'!$B$8:$BE$45,'Occupancy Raw Data'!AO$3,FALSE)</f>
        <v>78.526608143519098</v>
      </c>
      <c r="J4" s="49">
        <f>VLOOKUP($A4,'Occupancy Raw Data'!$B$8:$BE$45,'Occupancy Raw Data'!AP$3,FALSE)</f>
        <v>77.131935493630493</v>
      </c>
      <c r="K4" s="50">
        <f>VLOOKUP($A4,'Occupancy Raw Data'!$B$8:$BE$45,'Occupancy Raw Data'!AR$3,FALSE)</f>
        <v>70.562169882712396</v>
      </c>
      <c r="M4" s="47">
        <f>VLOOKUP($A4,'Occupancy Raw Data'!$B$8:$BE$45,'Occupancy Raw Data'!AT$3,FALSE)</f>
        <v>-0.50606438741646098</v>
      </c>
      <c r="N4" s="48">
        <f>VLOOKUP($A4,'Occupancy Raw Data'!$B$8:$BE$45,'Occupancy Raw Data'!AU$3,FALSE)</f>
        <v>0.61566717544940697</v>
      </c>
      <c r="O4" s="48">
        <f>VLOOKUP($A4,'Occupancy Raw Data'!$B$8:$BE$45,'Occupancy Raw Data'!AV$3,FALSE)</f>
        <v>0.92714835907205595</v>
      </c>
      <c r="P4" s="48">
        <f>VLOOKUP($A4,'Occupancy Raw Data'!$B$8:$BE$45,'Occupancy Raw Data'!AW$3,FALSE)</f>
        <v>0.26014503251277799</v>
      </c>
      <c r="Q4" s="48">
        <f>VLOOKUP($A4,'Occupancy Raw Data'!$B$8:$BE$45,'Occupancy Raw Data'!AX$3,FALSE)</f>
        <v>-0.33264503036405502</v>
      </c>
      <c r="R4" s="49">
        <f>VLOOKUP($A4,'Occupancy Raw Data'!$B$8:$BE$45,'Occupancy Raw Data'!AY$3,FALSE)</f>
        <v>0.212866113559881</v>
      </c>
      <c r="S4" s="48">
        <f>VLOOKUP($A4,'Occupancy Raw Data'!$B$8:$BE$45,'Occupancy Raw Data'!BA$3,FALSE)</f>
        <v>-0.58614297629136303</v>
      </c>
      <c r="T4" s="48">
        <f>VLOOKUP($A4,'Occupancy Raw Data'!$B$8:$BE$45,'Occupancy Raw Data'!BB$3,FALSE)</f>
        <v>-0.54978262625757701</v>
      </c>
      <c r="U4" s="49">
        <f>VLOOKUP($A4,'Occupancy Raw Data'!$B$8:$BE$45,'Occupancy Raw Data'!BC$3,FALSE)</f>
        <v>-0.56763735765686496</v>
      </c>
      <c r="V4" s="50">
        <f>VLOOKUP($A4,'Occupancy Raw Data'!$B$8:$BE$45,'Occupancy Raw Data'!BE$3,FALSE)</f>
        <v>-3.2078717438036801E-2</v>
      </c>
      <c r="X4" s="51">
        <f>VLOOKUP($A4,'ADR Raw Data'!$B$6:$BE$43,'ADR Raw Data'!AG$1,FALSE)</f>
        <v>149.04660440553201</v>
      </c>
      <c r="Y4" s="52">
        <f>VLOOKUP($A4,'ADR Raw Data'!$B$6:$BE$43,'ADR Raw Data'!AH$1,FALSE)</f>
        <v>151.439719126298</v>
      </c>
      <c r="Z4" s="52">
        <f>VLOOKUP($A4,'ADR Raw Data'!$B$6:$BE$43,'ADR Raw Data'!AI$1,FALSE)</f>
        <v>155.109338096806</v>
      </c>
      <c r="AA4" s="52">
        <f>VLOOKUP($A4,'ADR Raw Data'!$B$6:$BE$43,'ADR Raw Data'!AJ$1,FALSE)</f>
        <v>154.72776235847101</v>
      </c>
      <c r="AB4" s="52">
        <f>VLOOKUP($A4,'ADR Raw Data'!$B$6:$BE$43,'ADR Raw Data'!AK$1,FALSE)</f>
        <v>153.70917780889999</v>
      </c>
      <c r="AC4" s="53">
        <f>VLOOKUP($A4,'ADR Raw Data'!$B$6:$BE$43,'ADR Raw Data'!AL$1,FALSE)</f>
        <v>152.96252892858499</v>
      </c>
      <c r="AD4" s="52">
        <f>VLOOKUP($A4,'ADR Raw Data'!$B$6:$BE$43,'ADR Raw Data'!AN$1,FALSE)</f>
        <v>172.07883757910901</v>
      </c>
      <c r="AE4" s="52">
        <f>VLOOKUP($A4,'ADR Raw Data'!$B$6:$BE$43,'ADR Raw Data'!AO$1,FALSE)</f>
        <v>176.37783877987101</v>
      </c>
      <c r="AF4" s="53">
        <f>VLOOKUP($A4,'ADR Raw Data'!$B$6:$BE$43,'ADR Raw Data'!AP$1,FALSE)</f>
        <v>174.267204599428</v>
      </c>
      <c r="AG4" s="54">
        <f>VLOOKUP($A4,'ADR Raw Data'!$B$6:$BE$43,'ADR Raw Data'!AR$1,FALSE)</f>
        <v>159.61655103675699</v>
      </c>
      <c r="AI4" s="47">
        <f>VLOOKUP($A4,'ADR Raw Data'!$B$6:$BE$43,'ADR Raw Data'!AT$1,FALSE)</f>
        <v>1.73317062864273</v>
      </c>
      <c r="AJ4" s="48">
        <f>VLOOKUP($A4,'ADR Raw Data'!$B$6:$BE$43,'ADR Raw Data'!AU$1,FALSE)</f>
        <v>2.2693952409525999</v>
      </c>
      <c r="AK4" s="48">
        <f>VLOOKUP($A4,'ADR Raw Data'!$B$6:$BE$43,'ADR Raw Data'!AV$1,FALSE)</f>
        <v>2.7851242575017898</v>
      </c>
      <c r="AL4" s="48">
        <f>VLOOKUP($A4,'ADR Raw Data'!$B$6:$BE$43,'ADR Raw Data'!AW$1,FALSE)</f>
        <v>2.6931903019541301</v>
      </c>
      <c r="AM4" s="48">
        <f>VLOOKUP($A4,'ADR Raw Data'!$B$6:$BE$43,'ADR Raw Data'!AX$1,FALSE)</f>
        <v>1.8717660775570999</v>
      </c>
      <c r="AN4" s="49">
        <f>VLOOKUP($A4,'ADR Raw Data'!$B$6:$BE$43,'ADR Raw Data'!AY$1,FALSE)</f>
        <v>2.2973421684561299</v>
      </c>
      <c r="AO4" s="48">
        <f>VLOOKUP($A4,'ADR Raw Data'!$B$6:$BE$43,'ADR Raw Data'!BA$1,FALSE)</f>
        <v>1.5836985772661201</v>
      </c>
      <c r="AP4" s="48">
        <f>VLOOKUP($A4,'ADR Raw Data'!$B$6:$BE$43,'ADR Raw Data'!BB$1,FALSE)</f>
        <v>1.5234160046715799</v>
      </c>
      <c r="AQ4" s="49">
        <f>VLOOKUP($A4,'ADR Raw Data'!$B$6:$BE$43,'ADR Raw Data'!BC$1,FALSE)</f>
        <v>1.55286618108276</v>
      </c>
      <c r="AR4" s="50">
        <f>VLOOKUP($A4,'ADR Raw Data'!$B$6:$BE$43,'ADR Raw Data'!BE$1,FALSE)</f>
        <v>2.0181968536125701</v>
      </c>
      <c r="AT4" s="51">
        <f>VLOOKUP($A4,'RevPAR Raw Data'!$B$6:$BE$43,'RevPAR Raw Data'!AG$1,FALSE)</f>
        <v>87.610768322275106</v>
      </c>
      <c r="AU4" s="52">
        <f>VLOOKUP($A4,'RevPAR Raw Data'!$B$6:$BE$43,'RevPAR Raw Data'!AH$1,FALSE)</f>
        <v>101.906812977895</v>
      </c>
      <c r="AV4" s="52">
        <f>VLOOKUP($A4,'RevPAR Raw Data'!$B$6:$BE$43,'RevPAR Raw Data'!AI$1,FALSE)</f>
        <v>110.795671873939</v>
      </c>
      <c r="AW4" s="52">
        <f>VLOOKUP($A4,'RevPAR Raw Data'!$B$6:$BE$43,'RevPAR Raw Data'!AJ$1,FALSE)</f>
        <v>111.070435814348</v>
      </c>
      <c r="AX4" s="52">
        <f>VLOOKUP($A4,'RevPAR Raw Data'!$B$6:$BE$43,'RevPAR Raw Data'!AK$1,FALSE)</f>
        <v>108.18300404912399</v>
      </c>
      <c r="AY4" s="53">
        <f>VLOOKUP($A4,'RevPAR Raw Data'!$B$6:$BE$43,'RevPAR Raw Data'!AL$1,FALSE)</f>
        <v>103.91377258393899</v>
      </c>
      <c r="AZ4" s="52">
        <f>VLOOKUP($A4,'RevPAR Raw Data'!$B$6:$BE$43,'RevPAR Raw Data'!AN$1,FALSE)</f>
        <v>130.32780172909801</v>
      </c>
      <c r="BA4" s="52">
        <f>VLOOKUP($A4,'RevPAR Raw Data'!$B$6:$BE$43,'RevPAR Raw Data'!AO$1,FALSE)</f>
        <v>138.503534310677</v>
      </c>
      <c r="BB4" s="53">
        <f>VLOOKUP($A4,'RevPAR Raw Data'!$B$6:$BE$43,'RevPAR Raw Data'!AP$1,FALSE)</f>
        <v>134.41566783818399</v>
      </c>
      <c r="BC4" s="54">
        <f>VLOOKUP($A4,'RevPAR Raw Data'!$B$6:$BE$43,'RevPAR Raw Data'!AR$1,FALSE)</f>
        <v>112.628901903483</v>
      </c>
      <c r="BE4" s="47">
        <f>VLOOKUP($A4,'RevPAR Raw Data'!$B$6:$BE$43,'RevPAR Raw Data'!AT$1,FALSE)</f>
        <v>1.2183352819015401</v>
      </c>
      <c r="BF4" s="48">
        <f>VLOOKUP($A4,'RevPAR Raw Data'!$B$6:$BE$43,'RevPAR Raw Data'!AU$1,FALSE)</f>
        <v>2.8990343379817598</v>
      </c>
      <c r="BG4" s="48">
        <f>VLOOKUP($A4,'RevPAR Raw Data'!$B$6:$BE$43,'RevPAR Raw Data'!AV$1,FALSE)</f>
        <v>3.7380948504253899</v>
      </c>
      <c r="BH4" s="48">
        <f>VLOOKUP($A4,'RevPAR Raw Data'!$B$6:$BE$43,'RevPAR Raw Data'!AW$1,FALSE)</f>
        <v>2.9603415352535598</v>
      </c>
      <c r="BI4" s="48">
        <f>VLOOKUP($A4,'RevPAR Raw Data'!$B$6:$BE$43,'RevPAR Raw Data'!AX$1,FALSE)</f>
        <v>1.53289471035601</v>
      </c>
      <c r="BJ4" s="49">
        <f>VLOOKUP($A4,'RevPAR Raw Data'!$B$6:$BE$43,'RevPAR Raw Data'!AY$1,FALSE)</f>
        <v>2.5150985450051802</v>
      </c>
      <c r="BK4" s="48">
        <f>VLOOKUP($A4,'RevPAR Raw Data'!$B$6:$BE$43,'RevPAR Raw Data'!BA$1,FALSE)</f>
        <v>0.98827286299849104</v>
      </c>
      <c r="BL4" s="48">
        <f>VLOOKUP($A4,'RevPAR Raw Data'!$B$6:$BE$43,'RevPAR Raw Data'!BB$1,FALSE)</f>
        <v>0.96525790189469196</v>
      </c>
      <c r="BM4" s="49">
        <f>VLOOKUP($A4,'RevPAR Raw Data'!$B$6:$BE$43,'RevPAR Raw Data'!BC$1,FALSE)</f>
        <v>0.97641417486764903</v>
      </c>
      <c r="BN4" s="50">
        <f>VLOOKUP($A4,'RevPAR Raw Data'!$B$6:$BE$43,'RevPAR Raw Data'!BE$1,FALSE)</f>
        <v>1.9854707245085199</v>
      </c>
    </row>
    <row r="5" spans="1:66" x14ac:dyDescent="0.45">
      <c r="A5" s="46" t="s">
        <v>69</v>
      </c>
      <c r="B5" s="47">
        <f>VLOOKUP($A5,'Occupancy Raw Data'!$B$8:$BE$45,'Occupancy Raw Data'!AG$3,FALSE)</f>
        <v>57.037278795429501</v>
      </c>
      <c r="C5" s="48">
        <f>VLOOKUP($A5,'Occupancy Raw Data'!$B$8:$BE$45,'Occupancy Raw Data'!AH$3,FALSE)</f>
        <v>67.536160023599294</v>
      </c>
      <c r="D5" s="48">
        <f>VLOOKUP($A5,'Occupancy Raw Data'!$B$8:$BE$45,'Occupancy Raw Data'!AI$3,FALSE)</f>
        <v>71.8551347620093</v>
      </c>
      <c r="E5" s="48">
        <f>VLOOKUP($A5,'Occupancy Raw Data'!$B$8:$BE$45,'Occupancy Raw Data'!AJ$3,FALSE)</f>
        <v>71.705155156725496</v>
      </c>
      <c r="F5" s="48">
        <f>VLOOKUP($A5,'Occupancy Raw Data'!$B$8:$BE$45,'Occupancy Raw Data'!AK$3,FALSE)</f>
        <v>69.049449342662598</v>
      </c>
      <c r="G5" s="49">
        <f>VLOOKUP($A5,'Occupancy Raw Data'!$B$8:$BE$45,'Occupancy Raw Data'!AL$3,FALSE)</f>
        <v>67.437004059152599</v>
      </c>
      <c r="H5" s="48">
        <f>VLOOKUP($A5,'Occupancy Raw Data'!$B$8:$BE$45,'Occupancy Raw Data'!AN$3,FALSE)</f>
        <v>75.570267641429496</v>
      </c>
      <c r="I5" s="48">
        <f>VLOOKUP($A5,'Occupancy Raw Data'!$B$8:$BE$45,'Occupancy Raw Data'!AO$3,FALSE)</f>
        <v>78.130588936650796</v>
      </c>
      <c r="J5" s="49">
        <f>VLOOKUP($A5,'Occupancy Raw Data'!$B$8:$BE$45,'Occupancy Raw Data'!AP$3,FALSE)</f>
        <v>76.850428289040096</v>
      </c>
      <c r="K5" s="50">
        <f>VLOOKUP($A5,'Occupancy Raw Data'!$B$8:$BE$45,'Occupancy Raw Data'!AR$3,FALSE)</f>
        <v>70.126691279042603</v>
      </c>
      <c r="M5" s="47">
        <f>VLOOKUP($A5,'Occupancy Raw Data'!$B$8:$BE$45,'Occupancy Raw Data'!AT$3,FALSE)</f>
        <v>-0.63268950381879796</v>
      </c>
      <c r="N5" s="48">
        <f>VLOOKUP($A5,'Occupancy Raw Data'!$B$8:$BE$45,'Occupancy Raw Data'!AU$3,FALSE)</f>
        <v>0.421615632989639</v>
      </c>
      <c r="O5" s="48">
        <f>VLOOKUP($A5,'Occupancy Raw Data'!$B$8:$BE$45,'Occupancy Raw Data'!AV$3,FALSE)</f>
        <v>1.6377896815047599</v>
      </c>
      <c r="P5" s="48">
        <f>VLOOKUP($A5,'Occupancy Raw Data'!$B$8:$BE$45,'Occupancy Raw Data'!AW$3,FALSE)</f>
        <v>-0.32667917772784399</v>
      </c>
      <c r="Q5" s="48">
        <f>VLOOKUP($A5,'Occupancy Raw Data'!$B$8:$BE$45,'Occupancy Raw Data'!AX$3,FALSE)</f>
        <v>-2.0297795986691498</v>
      </c>
      <c r="R5" s="49">
        <f>VLOOKUP($A5,'Occupancy Raw Data'!$B$8:$BE$45,'Occupancy Raw Data'!AY$3,FALSE)</f>
        <v>-0.17297163968355</v>
      </c>
      <c r="S5" s="48">
        <f>VLOOKUP($A5,'Occupancy Raw Data'!$B$8:$BE$45,'Occupancy Raw Data'!BA$3,FALSE)</f>
        <v>-1.99072178762503</v>
      </c>
      <c r="T5" s="48">
        <f>VLOOKUP($A5,'Occupancy Raw Data'!$B$8:$BE$45,'Occupancy Raw Data'!BB$3,FALSE)</f>
        <v>-1.5149090917835299</v>
      </c>
      <c r="U5" s="49">
        <f>VLOOKUP($A5,'Occupancy Raw Data'!$B$8:$BE$45,'Occupancy Raw Data'!BC$3,FALSE)</f>
        <v>-1.7494261725775</v>
      </c>
      <c r="V5" s="50">
        <f>VLOOKUP($A5,'Occupancy Raw Data'!$B$8:$BE$45,'Occupancy Raw Data'!BE$3,FALSE)</f>
        <v>-0.671707645046558</v>
      </c>
      <c r="X5" s="51">
        <f>VLOOKUP($A5,'ADR Raw Data'!$B$6:$BE$43,'ADR Raw Data'!AG$1,FALSE)</f>
        <v>124.409223442236</v>
      </c>
      <c r="Y5" s="52">
        <f>VLOOKUP($A5,'ADR Raw Data'!$B$6:$BE$43,'ADR Raw Data'!AH$1,FALSE)</f>
        <v>130.71500698795501</v>
      </c>
      <c r="Z5" s="52">
        <f>VLOOKUP($A5,'ADR Raw Data'!$B$6:$BE$43,'ADR Raw Data'!AI$1,FALSE)</f>
        <v>134.08339937164101</v>
      </c>
      <c r="AA5" s="52">
        <f>VLOOKUP($A5,'ADR Raw Data'!$B$6:$BE$43,'ADR Raw Data'!AJ$1,FALSE)</f>
        <v>133.39047263003101</v>
      </c>
      <c r="AB5" s="52">
        <f>VLOOKUP($A5,'ADR Raw Data'!$B$6:$BE$43,'ADR Raw Data'!AK$1,FALSE)</f>
        <v>129.990308760039</v>
      </c>
      <c r="AC5" s="53">
        <f>VLOOKUP($A5,'ADR Raw Data'!$B$6:$BE$43,'ADR Raw Data'!AL$1,FALSE)</f>
        <v>130.78690306081799</v>
      </c>
      <c r="AD5" s="52">
        <f>VLOOKUP($A5,'ADR Raw Data'!$B$6:$BE$43,'ADR Raw Data'!AN$1,FALSE)</f>
        <v>146.58249005875001</v>
      </c>
      <c r="AE5" s="52">
        <f>VLOOKUP($A5,'ADR Raw Data'!$B$6:$BE$43,'ADR Raw Data'!AO$1,FALSE)</f>
        <v>150.77895391791401</v>
      </c>
      <c r="AF5" s="53">
        <f>VLOOKUP($A5,'ADR Raw Data'!$B$6:$BE$43,'ADR Raw Data'!AP$1,FALSE)</f>
        <v>148.71567395939601</v>
      </c>
      <c r="AG5" s="54">
        <f>VLOOKUP($A5,'ADR Raw Data'!$B$6:$BE$43,'ADR Raw Data'!AR$1,FALSE)</f>
        <v>136.40084102870301</v>
      </c>
      <c r="AI5" s="47">
        <f>VLOOKUP($A5,'ADR Raw Data'!$B$6:$BE$43,'ADR Raw Data'!AT$1,FALSE)</f>
        <v>3.3138633244217099</v>
      </c>
      <c r="AJ5" s="48">
        <f>VLOOKUP($A5,'ADR Raw Data'!$B$6:$BE$43,'ADR Raw Data'!AU$1,FALSE)</f>
        <v>4.5295412740565499</v>
      </c>
      <c r="AK5" s="48">
        <f>VLOOKUP($A5,'ADR Raw Data'!$B$6:$BE$43,'ADR Raw Data'!AV$1,FALSE)</f>
        <v>5.2106448809877799</v>
      </c>
      <c r="AL5" s="48">
        <f>VLOOKUP($A5,'ADR Raw Data'!$B$6:$BE$43,'ADR Raw Data'!AW$1,FALSE)</f>
        <v>4.5787328077958502</v>
      </c>
      <c r="AM5" s="48">
        <f>VLOOKUP($A5,'ADR Raw Data'!$B$6:$BE$43,'ADR Raw Data'!AX$1,FALSE)</f>
        <v>2.98197514257315</v>
      </c>
      <c r="AN5" s="49">
        <f>VLOOKUP($A5,'ADR Raw Data'!$B$6:$BE$43,'ADR Raw Data'!AY$1,FALSE)</f>
        <v>4.17796832741708</v>
      </c>
      <c r="AO5" s="48">
        <f>VLOOKUP($A5,'ADR Raw Data'!$B$6:$BE$43,'ADR Raw Data'!BA$1,FALSE)</f>
        <v>2.0893775133356698</v>
      </c>
      <c r="AP5" s="48">
        <f>VLOOKUP($A5,'ADR Raw Data'!$B$6:$BE$43,'ADR Raw Data'!BB$1,FALSE)</f>
        <v>2.10754891670129</v>
      </c>
      <c r="AQ5" s="49">
        <f>VLOOKUP($A5,'ADR Raw Data'!$B$6:$BE$43,'ADR Raw Data'!BC$1,FALSE)</f>
        <v>2.10220970546722</v>
      </c>
      <c r="AR5" s="50">
        <f>VLOOKUP($A5,'ADR Raw Data'!$B$6:$BE$43,'ADR Raw Data'!BE$1,FALSE)</f>
        <v>3.40606550975482</v>
      </c>
      <c r="AT5" s="51">
        <f>VLOOKUP($A5,'RevPAR Raw Data'!$B$6:$BE$43,'RevPAR Raw Data'!AG$1,FALSE)</f>
        <v>70.959635621977498</v>
      </c>
      <c r="AU5" s="52">
        <f>VLOOKUP($A5,'RevPAR Raw Data'!$B$6:$BE$43,'RevPAR Raw Data'!AH$1,FALSE)</f>
        <v>88.279896294244807</v>
      </c>
      <c r="AV5" s="52">
        <f>VLOOKUP($A5,'RevPAR Raw Data'!$B$6:$BE$43,'RevPAR Raw Data'!AI$1,FALSE)</f>
        <v>96.345807311976401</v>
      </c>
      <c r="AW5" s="52">
        <f>VLOOKUP($A5,'RevPAR Raw Data'!$B$6:$BE$43,'RevPAR Raw Data'!AJ$1,FALSE)</f>
        <v>95.647845363653403</v>
      </c>
      <c r="AX5" s="52">
        <f>VLOOKUP($A5,'RevPAR Raw Data'!$B$6:$BE$43,'RevPAR Raw Data'!AK$1,FALSE)</f>
        <v>89.757592397634198</v>
      </c>
      <c r="AY5" s="53">
        <f>VLOOKUP($A5,'RevPAR Raw Data'!$B$6:$BE$43,'RevPAR Raw Data'!AL$1,FALSE)</f>
        <v>88.198769125964205</v>
      </c>
      <c r="AZ5" s="52">
        <f>VLOOKUP($A5,'RevPAR Raw Data'!$B$6:$BE$43,'RevPAR Raw Data'!AN$1,FALSE)</f>
        <v>110.772780052869</v>
      </c>
      <c r="BA5" s="52">
        <f>VLOOKUP($A5,'RevPAR Raw Data'!$B$6:$BE$43,'RevPAR Raw Data'!AO$1,FALSE)</f>
        <v>117.804484688588</v>
      </c>
      <c r="BB5" s="53">
        <f>VLOOKUP($A5,'RevPAR Raw Data'!$B$6:$BE$43,'RevPAR Raw Data'!AP$1,FALSE)</f>
        <v>114.288632370728</v>
      </c>
      <c r="BC5" s="54">
        <f>VLOOKUP($A5,'RevPAR Raw Data'!$B$6:$BE$43,'RevPAR Raw Data'!AR$1,FALSE)</f>
        <v>95.653396690216596</v>
      </c>
      <c r="BE5" s="47">
        <f>VLOOKUP($A5,'RevPAR Raw Data'!$B$6:$BE$43,'RevPAR Raw Data'!AT$1,FALSE)</f>
        <v>2.6602073551783998</v>
      </c>
      <c r="BF5" s="48">
        <f>VLOOKUP($A5,'RevPAR Raw Data'!$B$6:$BE$43,'RevPAR Raw Data'!AU$1,FALSE)</f>
        <v>4.9702541611603301</v>
      </c>
      <c r="BG5" s="48">
        <f>VLOOKUP($A5,'RevPAR Raw Data'!$B$6:$BE$43,'RevPAR Raw Data'!AV$1,FALSE)</f>
        <v>6.9337739666932201</v>
      </c>
      <c r="BH5" s="48">
        <f>VLOOKUP($A5,'RevPAR Raw Data'!$B$6:$BE$43,'RevPAR Raw Data'!AW$1,FALSE)</f>
        <v>4.23709586338114</v>
      </c>
      <c r="BI5" s="48">
        <f>VLOOKUP($A5,'RevPAR Raw Data'!$B$6:$BE$43,'RevPAR Raw Data'!AX$1,FALSE)</f>
        <v>0.89166802082267005</v>
      </c>
      <c r="BJ5" s="49">
        <f>VLOOKUP($A5,'RevPAR Raw Data'!$B$6:$BE$43,'RevPAR Raw Data'!AY$1,FALSE)</f>
        <v>3.99776998741214</v>
      </c>
      <c r="BK5" s="48">
        <f>VLOOKUP($A5,'RevPAR Raw Data'!$B$6:$BE$43,'RevPAR Raw Data'!BA$1,FALSE)</f>
        <v>5.7062032326926797E-2</v>
      </c>
      <c r="BL5" s="48">
        <f>VLOOKUP($A5,'RevPAR Raw Data'!$B$6:$BE$43,'RevPAR Raw Data'!BB$1,FALSE)</f>
        <v>0.56071237476485902</v>
      </c>
      <c r="BM5" s="49">
        <f>VLOOKUP($A5,'RevPAR Raw Data'!$B$6:$BE$43,'RevPAR Raw Data'!BC$1,FALSE)</f>
        <v>0.31600692609980402</v>
      </c>
      <c r="BN5" s="50">
        <f>VLOOKUP($A5,'RevPAR Raw Data'!$B$6:$BE$43,'RevPAR Raw Data'!BE$1,FALSE)</f>
        <v>2.71147906228394</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62.022699939867699</v>
      </c>
      <c r="C7" s="48">
        <f>VLOOKUP($A7,'Occupancy Raw Data'!$B$8:$BE$45,'Occupancy Raw Data'!AH$3,FALSE)</f>
        <v>73.033762512822307</v>
      </c>
      <c r="D7" s="48">
        <f>VLOOKUP($A7,'Occupancy Raw Data'!$B$8:$BE$45,'Occupancy Raw Data'!AI$3,FALSE)</f>
        <v>77.621723674436694</v>
      </c>
      <c r="E7" s="48">
        <f>VLOOKUP($A7,'Occupancy Raw Data'!$B$8:$BE$45,'Occupancy Raw Data'!AJ$3,FALSE)</f>
        <v>76.687462417318002</v>
      </c>
      <c r="F7" s="48">
        <f>VLOOKUP($A7,'Occupancy Raw Data'!$B$8:$BE$45,'Occupancy Raw Data'!AK$3,FALSE)</f>
        <v>71.459711365003002</v>
      </c>
      <c r="G7" s="49">
        <f>VLOOKUP($A7,'Occupancy Raw Data'!$B$8:$BE$45,'Occupancy Raw Data'!AL$3,FALSE)</f>
        <v>72.165071981889497</v>
      </c>
      <c r="H7" s="48">
        <f>VLOOKUP($A7,'Occupancy Raw Data'!$B$8:$BE$45,'Occupancy Raw Data'!AN$3,FALSE)</f>
        <v>74.908477543837904</v>
      </c>
      <c r="I7" s="48">
        <f>VLOOKUP($A7,'Occupancy Raw Data'!$B$8:$BE$45,'Occupancy Raw Data'!AO$3,FALSE)</f>
        <v>78.145365957183401</v>
      </c>
      <c r="J7" s="49">
        <f>VLOOKUP($A7,'Occupancy Raw Data'!$B$8:$BE$45,'Occupancy Raw Data'!AP$3,FALSE)</f>
        <v>76.526921750510596</v>
      </c>
      <c r="K7" s="50">
        <f>VLOOKUP($A7,'Occupancy Raw Data'!$B$8:$BE$45,'Occupancy Raw Data'!AR$3,FALSE)</f>
        <v>73.411338388112995</v>
      </c>
      <c r="M7" s="47">
        <f>VLOOKUP($A7,'Occupancy Raw Data'!$B$8:$BE$45,'Occupancy Raw Data'!AT$3,FALSE)</f>
        <v>7.5134005706168603</v>
      </c>
      <c r="N7" s="48">
        <f>VLOOKUP($A7,'Occupancy Raw Data'!$B$8:$BE$45,'Occupancy Raw Data'!AU$3,FALSE)</f>
        <v>8.7052680746731603</v>
      </c>
      <c r="O7" s="48">
        <f>VLOOKUP($A7,'Occupancy Raw Data'!$B$8:$BE$45,'Occupancy Raw Data'!AV$3,FALSE)</f>
        <v>8.9979545441258608</v>
      </c>
      <c r="P7" s="48">
        <f>VLOOKUP($A7,'Occupancy Raw Data'!$B$8:$BE$45,'Occupancy Raw Data'!AW$3,FALSE)</f>
        <v>9.2014692537023901</v>
      </c>
      <c r="Q7" s="48">
        <f>VLOOKUP($A7,'Occupancy Raw Data'!$B$8:$BE$45,'Occupancy Raw Data'!AX$3,FALSE)</f>
        <v>6.52367580616189</v>
      </c>
      <c r="R7" s="49">
        <f>VLOOKUP($A7,'Occupancy Raw Data'!$B$8:$BE$45,'Occupancy Raw Data'!AY$3,FALSE)</f>
        <v>8.2248264735908307</v>
      </c>
      <c r="S7" s="48">
        <f>VLOOKUP($A7,'Occupancy Raw Data'!$B$8:$BE$45,'Occupancy Raw Data'!BA$3,FALSE)</f>
        <v>4.5617484048121399</v>
      </c>
      <c r="T7" s="48">
        <f>VLOOKUP($A7,'Occupancy Raw Data'!$B$8:$BE$45,'Occupancy Raw Data'!BB$3,FALSE)</f>
        <v>2.6547202785864199</v>
      </c>
      <c r="U7" s="49">
        <f>VLOOKUP($A7,'Occupancy Raw Data'!$B$8:$BE$45,'Occupancy Raw Data'!BC$3,FALSE)</f>
        <v>3.5793062083790499</v>
      </c>
      <c r="V7" s="50">
        <f>VLOOKUP($A7,'Occupancy Raw Data'!$B$8:$BE$45,'Occupancy Raw Data'!BE$3,FALSE)</f>
        <v>6.7978919736524102</v>
      </c>
      <c r="X7" s="51">
        <f>VLOOKUP($A7,'ADR Raw Data'!$B$6:$BE$43,'ADR Raw Data'!AG$1,FALSE)</f>
        <v>150.935868701234</v>
      </c>
      <c r="Y7" s="52">
        <f>VLOOKUP($A7,'ADR Raw Data'!$B$6:$BE$43,'ADR Raw Data'!AH$1,FALSE)</f>
        <v>163.398609841444</v>
      </c>
      <c r="Z7" s="52">
        <f>VLOOKUP($A7,'ADR Raw Data'!$B$6:$BE$43,'ADR Raw Data'!AI$1,FALSE)</f>
        <v>170.36953518972601</v>
      </c>
      <c r="AA7" s="52">
        <f>VLOOKUP($A7,'ADR Raw Data'!$B$6:$BE$43,'ADR Raw Data'!AJ$1,FALSE)</f>
        <v>168.78280683800099</v>
      </c>
      <c r="AB7" s="52">
        <f>VLOOKUP($A7,'ADR Raw Data'!$B$6:$BE$43,'ADR Raw Data'!AK$1,FALSE)</f>
        <v>158.32977385084601</v>
      </c>
      <c r="AC7" s="53">
        <f>VLOOKUP($A7,'ADR Raw Data'!$B$6:$BE$43,'ADR Raw Data'!AL$1,FALSE)</f>
        <v>162.89644235217099</v>
      </c>
      <c r="AD7" s="52">
        <f>VLOOKUP($A7,'ADR Raw Data'!$B$6:$BE$43,'ADR Raw Data'!AN$1,FALSE)</f>
        <v>154.973651500529</v>
      </c>
      <c r="AE7" s="52">
        <f>VLOOKUP($A7,'ADR Raw Data'!$B$6:$BE$43,'ADR Raw Data'!AO$1,FALSE)</f>
        <v>155.96145469873099</v>
      </c>
      <c r="AF7" s="53">
        <f>VLOOKUP($A7,'ADR Raw Data'!$B$6:$BE$43,'ADR Raw Data'!AP$1,FALSE)</f>
        <v>155.47799847184001</v>
      </c>
      <c r="AG7" s="54">
        <f>VLOOKUP($A7,'ADR Raw Data'!$B$6:$BE$43,'ADR Raw Data'!AR$1,FALSE)</f>
        <v>160.68689098073099</v>
      </c>
      <c r="AI7" s="47">
        <f>VLOOKUP($A7,'ADR Raw Data'!$B$6:$BE$43,'ADR Raw Data'!AT$1,FALSE)</f>
        <v>5.6938744998173902</v>
      </c>
      <c r="AJ7" s="48">
        <f>VLOOKUP($A7,'ADR Raw Data'!$B$6:$BE$43,'ADR Raw Data'!AU$1,FALSE)</f>
        <v>6.7456608312728701</v>
      </c>
      <c r="AK7" s="48">
        <f>VLOOKUP($A7,'ADR Raw Data'!$B$6:$BE$43,'ADR Raw Data'!AV$1,FALSE)</f>
        <v>7.7747153567136298</v>
      </c>
      <c r="AL7" s="48">
        <f>VLOOKUP($A7,'ADR Raw Data'!$B$6:$BE$43,'ADR Raw Data'!AW$1,FALSE)</f>
        <v>8.4095906001678795</v>
      </c>
      <c r="AM7" s="48">
        <f>VLOOKUP($A7,'ADR Raw Data'!$B$6:$BE$43,'ADR Raw Data'!AX$1,FALSE)</f>
        <v>6.8540599792070402</v>
      </c>
      <c r="AN7" s="49">
        <f>VLOOKUP($A7,'ADR Raw Data'!$B$6:$BE$43,'ADR Raw Data'!AY$1,FALSE)</f>
        <v>7.2164842297578602</v>
      </c>
      <c r="AO7" s="48">
        <f>VLOOKUP($A7,'ADR Raw Data'!$B$6:$BE$43,'ADR Raw Data'!BA$1,FALSE)</f>
        <v>6.5231131613578501</v>
      </c>
      <c r="AP7" s="48">
        <f>VLOOKUP($A7,'ADR Raw Data'!$B$6:$BE$43,'ADR Raw Data'!BB$1,FALSE)</f>
        <v>4.9167891552030802</v>
      </c>
      <c r="AQ7" s="49">
        <f>VLOOKUP($A7,'ADR Raw Data'!$B$6:$BE$43,'ADR Raw Data'!BC$1,FALSE)</f>
        <v>5.6838511583203299</v>
      </c>
      <c r="AR7" s="50">
        <f>VLOOKUP($A7,'ADR Raw Data'!$B$6:$BE$43,'ADR Raw Data'!BE$1,FALSE)</f>
        <v>6.8019801205542096</v>
      </c>
      <c r="AT7" s="51">
        <f>VLOOKUP($A7,'RevPAR Raw Data'!$B$6:$BE$43,'RevPAR Raw Data'!AG$1,FALSE)</f>
        <v>93.6145009461992</v>
      </c>
      <c r="AU7" s="52">
        <f>VLOOKUP($A7,'RevPAR Raw Data'!$B$6:$BE$43,'RevPAR Raw Data'!AH$1,FALSE)</f>
        <v>119.336152660853</v>
      </c>
      <c r="AV7" s="52">
        <f>VLOOKUP($A7,'RevPAR Raw Data'!$B$6:$BE$43,'RevPAR Raw Data'!AI$1,FALSE)</f>
        <v>132.24376983039099</v>
      </c>
      <c r="AW7" s="52">
        <f>VLOOKUP($A7,'RevPAR Raw Data'!$B$6:$BE$43,'RevPAR Raw Data'!AJ$1,FALSE)</f>
        <v>129.43525156078601</v>
      </c>
      <c r="AX7" s="52">
        <f>VLOOKUP($A7,'RevPAR Raw Data'!$B$6:$BE$43,'RevPAR Raw Data'!AK$1,FALSE)</f>
        <v>113.141999398677</v>
      </c>
      <c r="AY7" s="53">
        <f>VLOOKUP($A7,'RevPAR Raw Data'!$B$6:$BE$43,'RevPAR Raw Data'!AL$1,FALSE)</f>
        <v>117.554334879381</v>
      </c>
      <c r="AZ7" s="52">
        <f>VLOOKUP($A7,'RevPAR Raw Data'!$B$6:$BE$43,'RevPAR Raw Data'!AN$1,FALSE)</f>
        <v>116.08840293313899</v>
      </c>
      <c r="BA7" s="52">
        <f>VLOOKUP($A7,'RevPAR Raw Data'!$B$6:$BE$43,'RevPAR Raw Data'!AO$1,FALSE)</f>
        <v>121.87664952647</v>
      </c>
      <c r="BB7" s="53">
        <f>VLOOKUP($A7,'RevPAR Raw Data'!$B$6:$BE$43,'RevPAR Raw Data'!AP$1,FALSE)</f>
        <v>118.982526229805</v>
      </c>
      <c r="BC7" s="54">
        <f>VLOOKUP($A7,'RevPAR Raw Data'!$B$6:$BE$43,'RevPAR Raw Data'!AR$1,FALSE)</f>
        <v>117.962397283203</v>
      </c>
      <c r="BE7" s="47">
        <f>VLOOKUP($A7,'RevPAR Raw Data'!$B$6:$BE$43,'RevPAR Raw Data'!AT$1,FALSE)</f>
        <v>13.6350786695937</v>
      </c>
      <c r="BF7" s="48">
        <f>VLOOKUP($A7,'RevPAR Raw Data'!$B$6:$BE$43,'RevPAR Raw Data'!AU$1,FALSE)</f>
        <v>16.038156764716501</v>
      </c>
      <c r="BG7" s="48">
        <f>VLOOKUP($A7,'RevPAR Raw Data'!$B$6:$BE$43,'RevPAR Raw Data'!AV$1,FALSE)</f>
        <v>17.4722352545717</v>
      </c>
      <c r="BH7" s="48">
        <f>VLOOKUP($A7,'RevPAR Raw Data'!$B$6:$BE$43,'RevPAR Raw Data'!AW$1,FALSE)</f>
        <v>18.3848657473069</v>
      </c>
      <c r="BI7" s="48">
        <f>VLOOKUP($A7,'RevPAR Raw Data'!$B$6:$BE$43,'RevPAR Raw Data'!AX$1,FALSE)</f>
        <v>13.8248724379722</v>
      </c>
      <c r="BJ7" s="49">
        <f>VLOOKUP($A7,'RevPAR Raw Data'!$B$6:$BE$43,'RevPAR Raw Data'!AY$1,FALSE)</f>
        <v>16.0348540087403</v>
      </c>
      <c r="BK7" s="48">
        <f>VLOOKUP($A7,'RevPAR Raw Data'!$B$6:$BE$43,'RevPAR Raw Data'!BA$1,FALSE)</f>
        <v>11.382429576752299</v>
      </c>
      <c r="BL7" s="48">
        <f>VLOOKUP($A7,'RevPAR Raw Data'!$B$6:$BE$43,'RevPAR Raw Data'!BB$1,FALSE)</f>
        <v>7.7020364325480202</v>
      </c>
      <c r="BM7" s="49">
        <f>VLOOKUP($A7,'RevPAR Raw Data'!$B$6:$BE$43,'RevPAR Raw Data'!BC$1,FALSE)</f>
        <v>9.4665998040841597</v>
      </c>
      <c r="BN7" s="50">
        <f>VLOOKUP($A7,'RevPAR Raw Data'!$B$6:$BE$43,'RevPAR Raw Data'!BE$1,FALSE)</f>
        <v>14.062263354871201</v>
      </c>
    </row>
    <row r="8" spans="1:66" x14ac:dyDescent="0.45">
      <c r="A8" s="63" t="s">
        <v>88</v>
      </c>
      <c r="B8" s="47">
        <f>VLOOKUP($A8,'Occupancy Raw Data'!$B$8:$BE$45,'Occupancy Raw Data'!AG$3,FALSE)</f>
        <v>67.541008975549303</v>
      </c>
      <c r="C8" s="48">
        <f>VLOOKUP($A8,'Occupancy Raw Data'!$B$8:$BE$45,'Occupancy Raw Data'!AH$3,FALSE)</f>
        <v>80.073248736201293</v>
      </c>
      <c r="D8" s="48">
        <f>VLOOKUP($A8,'Occupancy Raw Data'!$B$8:$BE$45,'Occupancy Raw Data'!AI$3,FALSE)</f>
        <v>83.779531620757197</v>
      </c>
      <c r="E8" s="48">
        <f>VLOOKUP($A8,'Occupancy Raw Data'!$B$8:$BE$45,'Occupancy Raw Data'!AJ$3,FALSE)</f>
        <v>80.821211183328103</v>
      </c>
      <c r="F8" s="48">
        <f>VLOOKUP($A8,'Occupancy Raw Data'!$B$8:$BE$45,'Occupancy Raw Data'!AK$3,FALSE)</f>
        <v>75.866604766326205</v>
      </c>
      <c r="G8" s="49">
        <f>VLOOKUP($A8,'Occupancy Raw Data'!$B$8:$BE$45,'Occupancy Raw Data'!AL$3,FALSE)</f>
        <v>77.616321056432398</v>
      </c>
      <c r="H8" s="48">
        <f>VLOOKUP($A8,'Occupancy Raw Data'!$B$8:$BE$45,'Occupancy Raw Data'!AN$3,FALSE)</f>
        <v>77.692664809656407</v>
      </c>
      <c r="I8" s="48">
        <f>VLOOKUP($A8,'Occupancy Raw Data'!$B$8:$BE$45,'Occupancy Raw Data'!AO$3,FALSE)</f>
        <v>77.904157639533594</v>
      </c>
      <c r="J8" s="49">
        <f>VLOOKUP($A8,'Occupancy Raw Data'!$B$8:$BE$45,'Occupancy Raw Data'!AP$3,FALSE)</f>
        <v>77.798411224595</v>
      </c>
      <c r="K8" s="50">
        <f>VLOOKUP($A8,'Occupancy Raw Data'!$B$8:$BE$45,'Occupancy Raw Data'!AR$3,FALSE)</f>
        <v>77.668346818764604</v>
      </c>
      <c r="M8" s="47">
        <f>VLOOKUP($A8,'Occupancy Raw Data'!$B$8:$BE$45,'Occupancy Raw Data'!AT$3,FALSE)</f>
        <v>10.000310322109</v>
      </c>
      <c r="N8" s="48">
        <f>VLOOKUP($A8,'Occupancy Raw Data'!$B$8:$BE$45,'Occupancy Raw Data'!AU$3,FALSE)</f>
        <v>8.3000240414691095</v>
      </c>
      <c r="O8" s="48">
        <f>VLOOKUP($A8,'Occupancy Raw Data'!$B$8:$BE$45,'Occupancy Raw Data'!AV$3,FALSE)</f>
        <v>7.71973395955954</v>
      </c>
      <c r="P8" s="48">
        <f>VLOOKUP($A8,'Occupancy Raw Data'!$B$8:$BE$45,'Occupancy Raw Data'!AW$3,FALSE)</f>
        <v>-0.41169388117531802</v>
      </c>
      <c r="Q8" s="48">
        <f>VLOOKUP($A8,'Occupancy Raw Data'!$B$8:$BE$45,'Occupancy Raw Data'!AX$3,FALSE)</f>
        <v>-0.22482953703321801</v>
      </c>
      <c r="R8" s="49">
        <f>VLOOKUP($A8,'Occupancy Raw Data'!$B$8:$BE$45,'Occupancy Raw Data'!AY$3,FALSE)</f>
        <v>4.8148498692580404</v>
      </c>
      <c r="S8" s="48">
        <f>VLOOKUP($A8,'Occupancy Raw Data'!$B$8:$BE$45,'Occupancy Raw Data'!BA$3,FALSE)</f>
        <v>2.50890221232333</v>
      </c>
      <c r="T8" s="48">
        <f>VLOOKUP($A8,'Occupancy Raw Data'!$B$8:$BE$45,'Occupancy Raw Data'!BB$3,FALSE)</f>
        <v>2.1377685876314398</v>
      </c>
      <c r="U8" s="49">
        <f>VLOOKUP($A8,'Occupancy Raw Data'!$B$8:$BE$45,'Occupancy Raw Data'!BC$3,FALSE)</f>
        <v>2.3227466406450898</v>
      </c>
      <c r="V8" s="50">
        <f>VLOOKUP($A8,'Occupancy Raw Data'!$B$8:$BE$45,'Occupancy Raw Data'!BE$3,FALSE)</f>
        <v>4.0897707365635698</v>
      </c>
      <c r="X8" s="51">
        <f>VLOOKUP($A8,'ADR Raw Data'!$B$6:$BE$43,'ADR Raw Data'!AG$1,FALSE)</f>
        <v>157.044895940733</v>
      </c>
      <c r="Y8" s="52">
        <f>VLOOKUP($A8,'ADR Raw Data'!$B$6:$BE$43,'ADR Raw Data'!AH$1,FALSE)</f>
        <v>176.98015396508401</v>
      </c>
      <c r="Z8" s="52">
        <f>VLOOKUP($A8,'ADR Raw Data'!$B$6:$BE$43,'ADR Raw Data'!AI$1,FALSE)</f>
        <v>183.42459563463899</v>
      </c>
      <c r="AA8" s="52">
        <f>VLOOKUP($A8,'ADR Raw Data'!$B$6:$BE$43,'ADR Raw Data'!AJ$1,FALSE)</f>
        <v>179.43678325248899</v>
      </c>
      <c r="AB8" s="52">
        <f>VLOOKUP($A8,'ADR Raw Data'!$B$6:$BE$43,'ADR Raw Data'!AK$1,FALSE)</f>
        <v>161.645430222675</v>
      </c>
      <c r="AC8" s="53">
        <f>VLOOKUP($A8,'ADR Raw Data'!$B$6:$BE$43,'ADR Raw Data'!AL$1,FALSE)</f>
        <v>172.415699522154</v>
      </c>
      <c r="AD8" s="52">
        <f>VLOOKUP($A8,'ADR Raw Data'!$B$6:$BE$43,'ADR Raw Data'!AN$1,FALSE)</f>
        <v>139.97791952992699</v>
      </c>
      <c r="AE8" s="52">
        <f>VLOOKUP($A8,'ADR Raw Data'!$B$6:$BE$43,'ADR Raw Data'!AO$1,FALSE)</f>
        <v>137.196089720244</v>
      </c>
      <c r="AF8" s="53">
        <f>VLOOKUP($A8,'ADR Raw Data'!$B$6:$BE$43,'ADR Raw Data'!AP$1,FALSE)</f>
        <v>138.58511404322999</v>
      </c>
      <c r="AG8" s="54">
        <f>VLOOKUP($A8,'ADR Raw Data'!$B$6:$BE$43,'ADR Raw Data'!AR$1,FALSE)</f>
        <v>162.733631347992</v>
      </c>
      <c r="AI8" s="47">
        <f>VLOOKUP($A8,'ADR Raw Data'!$B$6:$BE$43,'ADR Raw Data'!AT$1,FALSE)</f>
        <v>8.9658398047049204</v>
      </c>
      <c r="AJ8" s="48">
        <f>VLOOKUP($A8,'ADR Raw Data'!$B$6:$BE$43,'ADR Raw Data'!AU$1,FALSE)</f>
        <v>11.044485510769899</v>
      </c>
      <c r="AK8" s="48">
        <f>VLOOKUP($A8,'ADR Raw Data'!$B$6:$BE$43,'ADR Raw Data'!AV$1,FALSE)</f>
        <v>11.6232231490481</v>
      </c>
      <c r="AL8" s="48">
        <f>VLOOKUP($A8,'ADR Raw Data'!$B$6:$BE$43,'ADR Raw Data'!AW$1,FALSE)</f>
        <v>9.8700354186074595</v>
      </c>
      <c r="AM8" s="48">
        <f>VLOOKUP($A8,'ADR Raw Data'!$B$6:$BE$43,'ADR Raw Data'!AX$1,FALSE)</f>
        <v>5.4875208694348601</v>
      </c>
      <c r="AN8" s="49">
        <f>VLOOKUP($A8,'ADR Raw Data'!$B$6:$BE$43,'ADR Raw Data'!AY$1,FALSE)</f>
        <v>9.4836521092845594</v>
      </c>
      <c r="AO8" s="48">
        <f>VLOOKUP($A8,'ADR Raw Data'!$B$6:$BE$43,'ADR Raw Data'!BA$1,FALSE)</f>
        <v>2.5619959062000102</v>
      </c>
      <c r="AP8" s="48">
        <f>VLOOKUP($A8,'ADR Raw Data'!$B$6:$BE$43,'ADR Raw Data'!BB$1,FALSE)</f>
        <v>1.4739902533431</v>
      </c>
      <c r="AQ8" s="49">
        <f>VLOOKUP($A8,'ADR Raw Data'!$B$6:$BE$43,'ADR Raw Data'!BC$1,FALSE)</f>
        <v>2.0206831488032599</v>
      </c>
      <c r="AR8" s="50">
        <f>VLOOKUP($A8,'ADR Raw Data'!$B$6:$BE$43,'ADR Raw Data'!BE$1,FALSE)</f>
        <v>7.6393919922829703</v>
      </c>
      <c r="AT8" s="51">
        <f>VLOOKUP($A8,'RevPAR Raw Data'!$B$6:$BE$43,'RevPAR Raw Data'!AG$1,FALSE)</f>
        <v>106.069707262973</v>
      </c>
      <c r="AU8" s="52">
        <f>VLOOKUP($A8,'RevPAR Raw Data'!$B$6:$BE$43,'RevPAR Raw Data'!AH$1,FALSE)</f>
        <v>141.71375889817301</v>
      </c>
      <c r="AV8" s="52">
        <f>VLOOKUP($A8,'RevPAR Raw Data'!$B$6:$BE$43,'RevPAR Raw Data'!AI$1,FALSE)</f>
        <v>153.67226709996899</v>
      </c>
      <c r="AW8" s="52">
        <f>VLOOKUP($A8,'RevPAR Raw Data'!$B$6:$BE$43,'RevPAR Raw Data'!AJ$1,FALSE)</f>
        <v>145.02298153306501</v>
      </c>
      <c r="AX8" s="52">
        <f>VLOOKUP($A8,'RevPAR Raw Data'!$B$6:$BE$43,'RevPAR Raw Data'!AK$1,FALSE)</f>
        <v>122.634899669864</v>
      </c>
      <c r="AY8" s="53">
        <f>VLOOKUP($A8,'RevPAR Raw Data'!$B$6:$BE$43,'RevPAR Raw Data'!AL$1,FALSE)</f>
        <v>133.822722892809</v>
      </c>
      <c r="AZ8" s="52">
        <f>VLOOKUP($A8,'RevPAR Raw Data'!$B$6:$BE$43,'RevPAR Raw Data'!AN$1,FALSE)</f>
        <v>108.752575827917</v>
      </c>
      <c r="BA8" s="52">
        <f>VLOOKUP($A8,'RevPAR Raw Data'!$B$6:$BE$43,'RevPAR Raw Data'!AO$1,FALSE)</f>
        <v>106.88145801093501</v>
      </c>
      <c r="BB8" s="53">
        <f>VLOOKUP($A8,'RevPAR Raw Data'!$B$6:$BE$43,'RevPAR Raw Data'!AP$1,FALSE)</f>
        <v>107.817016919426</v>
      </c>
      <c r="BC8" s="54">
        <f>VLOOKUP($A8,'RevPAR Raw Data'!$B$6:$BE$43,'RevPAR Raw Data'!AR$1,FALSE)</f>
        <v>126.39252118612799</v>
      </c>
      <c r="BE8" s="47">
        <f>VLOOKUP($A8,'RevPAR Raw Data'!$B$6:$BE$43,'RevPAR Raw Data'!AT$1,FALSE)</f>
        <v>19.862761930267499</v>
      </c>
      <c r="BF8" s="48">
        <f>VLOOKUP($A8,'RevPAR Raw Data'!$B$6:$BE$43,'RevPAR Raw Data'!AU$1,FALSE)</f>
        <v>20.261204504889498</v>
      </c>
      <c r="BG8" s="48">
        <f>VLOOKUP($A8,'RevPAR Raw Data'!$B$6:$BE$43,'RevPAR Raw Data'!AV$1,FALSE)</f>
        <v>20.2402390132401</v>
      </c>
      <c r="BH8" s="48">
        <f>VLOOKUP($A8,'RevPAR Raw Data'!$B$6:$BE$43,'RevPAR Raw Data'!AW$1,FALSE)</f>
        <v>9.4177072055439002</v>
      </c>
      <c r="BI8" s="48">
        <f>VLOOKUP($A8,'RevPAR Raw Data'!$B$6:$BE$43,'RevPAR Raw Data'!AX$1,FALSE)</f>
        <v>5.2503537646362899</v>
      </c>
      <c r="BJ8" s="49">
        <f>VLOOKUP($A8,'RevPAR Raw Data'!$B$6:$BE$43,'RevPAR Raw Data'!AY$1,FALSE)</f>
        <v>14.755125589727299</v>
      </c>
      <c r="BK8" s="48">
        <f>VLOOKUP($A8,'RevPAR Raw Data'!$B$6:$BE$43,'RevPAR Raw Data'!BA$1,FALSE)</f>
        <v>5.1351760904936299</v>
      </c>
      <c r="BL8" s="48">
        <f>VLOOKUP($A8,'RevPAR Raw Data'!$B$6:$BE$43,'RevPAR Raw Data'!BB$1,FALSE)</f>
        <v>3.6432693415952602</v>
      </c>
      <c r="BM8" s="49">
        <f>VLOOKUP($A8,'RevPAR Raw Data'!$B$6:$BE$43,'RevPAR Raw Data'!BC$1,FALSE)</f>
        <v>4.3903651394052599</v>
      </c>
      <c r="BN8" s="50">
        <f>VLOOKUP($A8,'RevPAR Raw Data'!$B$6:$BE$43,'RevPAR Raw Data'!BE$1,FALSE)</f>
        <v>12.041596346998301</v>
      </c>
    </row>
    <row r="9" spans="1:66" x14ac:dyDescent="0.45">
      <c r="A9" s="63" t="s">
        <v>89</v>
      </c>
      <c r="B9" s="47">
        <f>VLOOKUP($A9,'Occupancy Raw Data'!$B$8:$BE$45,'Occupancy Raw Data'!AG$3,FALSE)</f>
        <v>58.886187333564799</v>
      </c>
      <c r="C9" s="48">
        <f>VLOOKUP($A9,'Occupancy Raw Data'!$B$8:$BE$45,'Occupancy Raw Data'!AH$3,FALSE)</f>
        <v>71.821813129558805</v>
      </c>
      <c r="D9" s="48">
        <f>VLOOKUP($A9,'Occupancy Raw Data'!$B$8:$BE$45,'Occupancy Raw Data'!AI$3,FALSE)</f>
        <v>76.742503183975899</v>
      </c>
      <c r="E9" s="48">
        <f>VLOOKUP($A9,'Occupancy Raw Data'!$B$8:$BE$45,'Occupancy Raw Data'!AJ$3,FALSE)</f>
        <v>75.196827602176597</v>
      </c>
      <c r="F9" s="48">
        <f>VLOOKUP($A9,'Occupancy Raw Data'!$B$8:$BE$45,'Occupancy Raw Data'!AK$3,FALSE)</f>
        <v>69.810119254370704</v>
      </c>
      <c r="G9" s="49">
        <f>VLOOKUP($A9,'Occupancy Raw Data'!$B$8:$BE$45,'Occupancy Raw Data'!AL$3,FALSE)</f>
        <v>70.491490100729393</v>
      </c>
      <c r="H9" s="48">
        <f>VLOOKUP($A9,'Occupancy Raw Data'!$B$8:$BE$45,'Occupancy Raw Data'!AN$3,FALSE)</f>
        <v>70.982401296746502</v>
      </c>
      <c r="I9" s="48">
        <f>VLOOKUP($A9,'Occupancy Raw Data'!$B$8:$BE$45,'Occupancy Raw Data'!AO$3,FALSE)</f>
        <v>74.8726409632974</v>
      </c>
      <c r="J9" s="49">
        <f>VLOOKUP($A9,'Occupancy Raw Data'!$B$8:$BE$45,'Occupancy Raw Data'!AP$3,FALSE)</f>
        <v>72.927521130021901</v>
      </c>
      <c r="K9" s="50">
        <f>VLOOKUP($A9,'Occupancy Raw Data'!$B$8:$BE$45,'Occupancy Raw Data'!AR$3,FALSE)</f>
        <v>71.187498966241506</v>
      </c>
      <c r="M9" s="47">
        <f>VLOOKUP($A9,'Occupancy Raw Data'!$B$8:$BE$45,'Occupancy Raw Data'!AT$3,FALSE)</f>
        <v>4.2564951495822099</v>
      </c>
      <c r="N9" s="48">
        <f>VLOOKUP($A9,'Occupancy Raw Data'!$B$8:$BE$45,'Occupancy Raw Data'!AU$3,FALSE)</f>
        <v>11.7087896249132</v>
      </c>
      <c r="O9" s="48">
        <f>VLOOKUP($A9,'Occupancy Raw Data'!$B$8:$BE$45,'Occupancy Raw Data'!AV$3,FALSE)</f>
        <v>13.083592119955</v>
      </c>
      <c r="P9" s="48">
        <f>VLOOKUP($A9,'Occupancy Raw Data'!$B$8:$BE$45,'Occupancy Raw Data'!AW$3,FALSE)</f>
        <v>10.830259412257501</v>
      </c>
      <c r="Q9" s="48">
        <f>VLOOKUP($A9,'Occupancy Raw Data'!$B$8:$BE$45,'Occupancy Raw Data'!AX$3,FALSE)</f>
        <v>6.7863564276905004</v>
      </c>
      <c r="R9" s="49">
        <f>VLOOKUP($A9,'Occupancy Raw Data'!$B$8:$BE$45,'Occupancy Raw Data'!AY$3,FALSE)</f>
        <v>9.5058980944998499</v>
      </c>
      <c r="S9" s="48">
        <f>VLOOKUP($A9,'Occupancy Raw Data'!$B$8:$BE$45,'Occupancy Raw Data'!BA$3,FALSE)</f>
        <v>-0.72209685910413102</v>
      </c>
      <c r="T9" s="48">
        <f>VLOOKUP($A9,'Occupancy Raw Data'!$B$8:$BE$45,'Occupancy Raw Data'!BB$3,FALSE)</f>
        <v>-2.0501751781519699</v>
      </c>
      <c r="U9" s="49">
        <f>VLOOKUP($A9,'Occupancy Raw Data'!$B$8:$BE$45,'Occupancy Raw Data'!BC$3,FALSE)</f>
        <v>-1.4083147209258</v>
      </c>
      <c r="V9" s="50">
        <f>VLOOKUP($A9,'Occupancy Raw Data'!$B$8:$BE$45,'Occupancy Raw Data'!BE$3,FALSE)</f>
        <v>6.0690489130758296</v>
      </c>
      <c r="X9" s="51">
        <f>VLOOKUP($A9,'ADR Raw Data'!$B$6:$BE$43,'ADR Raw Data'!AG$1,FALSE)</f>
        <v>132.23358041682999</v>
      </c>
      <c r="Y9" s="52">
        <f>VLOOKUP($A9,'ADR Raw Data'!$B$6:$BE$43,'ADR Raw Data'!AH$1,FALSE)</f>
        <v>142.17754201426601</v>
      </c>
      <c r="Z9" s="52">
        <f>VLOOKUP($A9,'ADR Raw Data'!$B$6:$BE$43,'ADR Raw Data'!AI$1,FALSE)</f>
        <v>145.06974276769799</v>
      </c>
      <c r="AA9" s="52">
        <f>VLOOKUP($A9,'ADR Raw Data'!$B$6:$BE$43,'ADR Raw Data'!AJ$1,FALSE)</f>
        <v>144.71692020478</v>
      </c>
      <c r="AB9" s="52">
        <f>VLOOKUP($A9,'ADR Raw Data'!$B$6:$BE$43,'ADR Raw Data'!AK$1,FALSE)</f>
        <v>137.65449581225599</v>
      </c>
      <c r="AC9" s="53">
        <f>VLOOKUP($A9,'ADR Raw Data'!$B$6:$BE$43,'ADR Raw Data'!AL$1,FALSE)</f>
        <v>140.79181880148101</v>
      </c>
      <c r="AD9" s="52">
        <f>VLOOKUP($A9,'ADR Raw Data'!$B$6:$BE$43,'ADR Raw Data'!AN$1,FALSE)</f>
        <v>133.59251315091899</v>
      </c>
      <c r="AE9" s="52">
        <f>VLOOKUP($A9,'ADR Raw Data'!$B$6:$BE$43,'ADR Raw Data'!AO$1,FALSE)</f>
        <v>134.362356670661</v>
      </c>
      <c r="AF9" s="53">
        <f>VLOOKUP($A9,'ADR Raw Data'!$B$6:$BE$43,'ADR Raw Data'!AP$1,FALSE)</f>
        <v>133.98770152808001</v>
      </c>
      <c r="AG9" s="54">
        <f>VLOOKUP($A9,'ADR Raw Data'!$B$6:$BE$43,'ADR Raw Data'!AR$1,FALSE)</f>
        <v>138.80026766265601</v>
      </c>
      <c r="AI9" s="47">
        <f>VLOOKUP($A9,'ADR Raw Data'!$B$6:$BE$43,'ADR Raw Data'!AT$1,FALSE)</f>
        <v>6.7510699984121096</v>
      </c>
      <c r="AJ9" s="48">
        <f>VLOOKUP($A9,'ADR Raw Data'!$B$6:$BE$43,'ADR Raw Data'!AU$1,FALSE)</f>
        <v>6.4744425675021304</v>
      </c>
      <c r="AK9" s="48">
        <f>VLOOKUP($A9,'ADR Raw Data'!$B$6:$BE$43,'ADR Raw Data'!AV$1,FALSE)</f>
        <v>7.1371093111414998</v>
      </c>
      <c r="AL9" s="48">
        <f>VLOOKUP($A9,'ADR Raw Data'!$B$6:$BE$43,'ADR Raw Data'!AW$1,FALSE)</f>
        <v>7.8525286873840701</v>
      </c>
      <c r="AM9" s="48">
        <f>VLOOKUP($A9,'ADR Raw Data'!$B$6:$BE$43,'ADR Raw Data'!AX$1,FALSE)</f>
        <v>6.1738323015841798</v>
      </c>
      <c r="AN9" s="49">
        <f>VLOOKUP($A9,'ADR Raw Data'!$B$6:$BE$43,'ADR Raw Data'!AY$1,FALSE)</f>
        <v>7.0009828766606601</v>
      </c>
      <c r="AO9" s="48">
        <f>VLOOKUP($A9,'ADR Raw Data'!$B$6:$BE$43,'ADR Raw Data'!BA$1,FALSE)</f>
        <v>5.1514200020119603</v>
      </c>
      <c r="AP9" s="48">
        <f>VLOOKUP($A9,'ADR Raw Data'!$B$6:$BE$43,'ADR Raw Data'!BB$1,FALSE)</f>
        <v>5.0072654477379297</v>
      </c>
      <c r="AQ9" s="49">
        <f>VLOOKUP($A9,'ADR Raw Data'!$B$6:$BE$43,'ADR Raw Data'!BC$1,FALSE)</f>
        <v>5.07464833005311</v>
      </c>
      <c r="AR9" s="50">
        <f>VLOOKUP($A9,'ADR Raw Data'!$B$6:$BE$43,'ADR Raw Data'!BE$1,FALSE)</f>
        <v>6.5232647144872002</v>
      </c>
      <c r="AT9" s="51">
        <f>VLOOKUP($A9,'RevPAR Raw Data'!$B$6:$BE$43,'RevPAR Raw Data'!AG$1,FALSE)</f>
        <v>77.867313882134994</v>
      </c>
      <c r="AU9" s="52">
        <f>VLOOKUP($A9,'RevPAR Raw Data'!$B$6:$BE$43,'RevPAR Raw Data'!AH$1,FALSE)</f>
        <v>102.114488537686</v>
      </c>
      <c r="AV9" s="52">
        <f>VLOOKUP($A9,'RevPAR Raw Data'!$B$6:$BE$43,'RevPAR Raw Data'!AI$1,FALSE)</f>
        <v>111.330151962486</v>
      </c>
      <c r="AW9" s="52">
        <f>VLOOKUP($A9,'RevPAR Raw Data'!$B$6:$BE$43,'RevPAR Raw Data'!AJ$1,FALSE)</f>
        <v>108.822532997568</v>
      </c>
      <c r="AX9" s="52">
        <f>VLOOKUP($A9,'RevPAR Raw Data'!$B$6:$BE$43,'RevPAR Raw Data'!AK$1,FALSE)</f>
        <v>96.096767685538893</v>
      </c>
      <c r="AY9" s="53">
        <f>VLOOKUP($A9,'RevPAR Raw Data'!$B$6:$BE$43,'RevPAR Raw Data'!AL$1,FALSE)</f>
        <v>99.246251013083196</v>
      </c>
      <c r="AZ9" s="52">
        <f>VLOOKUP($A9,'RevPAR Raw Data'!$B$6:$BE$43,'RevPAR Raw Data'!AN$1,FALSE)</f>
        <v>94.827173787194596</v>
      </c>
      <c r="BA9" s="52">
        <f>VLOOKUP($A9,'RevPAR Raw Data'!$B$6:$BE$43,'RevPAR Raw Data'!AO$1,FALSE)</f>
        <v>100.600644899849</v>
      </c>
      <c r="BB9" s="53">
        <f>VLOOKUP($A9,'RevPAR Raw Data'!$B$6:$BE$43,'RevPAR Raw Data'!AP$1,FALSE)</f>
        <v>97.713909343522005</v>
      </c>
      <c r="BC9" s="54">
        <f>VLOOKUP($A9,'RevPAR Raw Data'!$B$6:$BE$43,'RevPAR Raw Data'!AR$1,FALSE)</f>
        <v>98.808439107494294</v>
      </c>
      <c r="BE9" s="47">
        <f>VLOOKUP($A9,'RevPAR Raw Data'!$B$6:$BE$43,'RevPAR Raw Data'!AT$1,FALSE)</f>
        <v>11.294924115021599</v>
      </c>
      <c r="BF9" s="48">
        <f>VLOOKUP($A9,'RevPAR Raw Data'!$B$6:$BE$43,'RevPAR Raw Data'!AU$1,FALSE)</f>
        <v>18.941311052029999</v>
      </c>
      <c r="BG9" s="48">
        <f>VLOOKUP($A9,'RevPAR Raw Data'!$B$6:$BE$43,'RevPAR Raw Data'!AV$1,FALSE)</f>
        <v>21.1544917025216</v>
      </c>
      <c r="BH9" s="48">
        <f>VLOOKUP($A9,'RevPAR Raw Data'!$B$6:$BE$43,'RevPAR Raw Data'!AW$1,FALSE)</f>
        <v>19.533237326907301</v>
      </c>
      <c r="BI9" s="48">
        <f>VLOOKUP($A9,'RevPAR Raw Data'!$B$6:$BE$43,'RevPAR Raw Data'!AX$1,FALSE)</f>
        <v>13.379166994507999</v>
      </c>
      <c r="BJ9" s="49">
        <f>VLOOKUP($A9,'RevPAR Raw Data'!$B$6:$BE$43,'RevPAR Raw Data'!AY$1,FALSE)</f>
        <v>17.172387269029201</v>
      </c>
      <c r="BK9" s="48">
        <f>VLOOKUP($A9,'RevPAR Raw Data'!$B$6:$BE$43,'RevPAR Raw Data'!BA$1,FALSE)</f>
        <v>4.3921249008740402</v>
      </c>
      <c r="BL9" s="48">
        <f>VLOOKUP($A9,'RevPAR Raw Data'!$B$6:$BE$43,'RevPAR Raw Data'!BB$1,FALSE)</f>
        <v>2.8544325562722501</v>
      </c>
      <c r="BM9" s="49">
        <f>VLOOKUP($A9,'RevPAR Raw Data'!$B$6:$BE$43,'RevPAR Raw Data'!BC$1,FALSE)</f>
        <v>3.5948665896599499</v>
      </c>
      <c r="BN9" s="50">
        <f>VLOOKUP($A9,'RevPAR Raw Data'!$B$6:$BE$43,'RevPAR Raw Data'!BE$1,FALSE)</f>
        <v>12.9882137538146</v>
      </c>
    </row>
    <row r="10" spans="1:66" x14ac:dyDescent="0.45">
      <c r="A10" s="63" t="s">
        <v>26</v>
      </c>
      <c r="B10" s="47">
        <f>VLOOKUP($A10,'Occupancy Raw Data'!$B$8:$BE$45,'Occupancy Raw Data'!AG$3,FALSE)</f>
        <v>57.8365106874638</v>
      </c>
      <c r="C10" s="48">
        <f>VLOOKUP($A10,'Occupancy Raw Data'!$B$8:$BE$45,'Occupancy Raw Data'!AH$3,FALSE)</f>
        <v>71.114962449451099</v>
      </c>
      <c r="D10" s="48">
        <f>VLOOKUP($A10,'Occupancy Raw Data'!$B$8:$BE$45,'Occupancy Raw Data'!AI$3,FALSE)</f>
        <v>77.804737146158203</v>
      </c>
      <c r="E10" s="48">
        <f>VLOOKUP($A10,'Occupancy Raw Data'!$B$8:$BE$45,'Occupancy Raw Data'!AJ$3,FALSE)</f>
        <v>76.854419410745194</v>
      </c>
      <c r="F10" s="48">
        <f>VLOOKUP($A10,'Occupancy Raw Data'!$B$8:$BE$45,'Occupancy Raw Data'!AK$3,FALSE)</f>
        <v>66.770652801848598</v>
      </c>
      <c r="G10" s="49">
        <f>VLOOKUP($A10,'Occupancy Raw Data'!$B$8:$BE$45,'Occupancy Raw Data'!AL$3,FALSE)</f>
        <v>70.076256499133393</v>
      </c>
      <c r="H10" s="48">
        <f>VLOOKUP($A10,'Occupancy Raw Data'!$B$8:$BE$45,'Occupancy Raw Data'!AN$3,FALSE)</f>
        <v>67.845176198729007</v>
      </c>
      <c r="I10" s="48">
        <f>VLOOKUP($A10,'Occupancy Raw Data'!$B$8:$BE$45,'Occupancy Raw Data'!AO$3,FALSE)</f>
        <v>72.654534950895396</v>
      </c>
      <c r="J10" s="49">
        <f>VLOOKUP($A10,'Occupancy Raw Data'!$B$8:$BE$45,'Occupancy Raw Data'!AP$3,FALSE)</f>
        <v>70.249855574812202</v>
      </c>
      <c r="K10" s="50">
        <f>VLOOKUP($A10,'Occupancy Raw Data'!$B$8:$BE$45,'Occupancy Raw Data'!AR$3,FALSE)</f>
        <v>70.125856235041596</v>
      </c>
      <c r="M10" s="47">
        <f>VLOOKUP($A10,'Occupancy Raw Data'!$B$8:$BE$45,'Occupancy Raw Data'!AT$3,FALSE)</f>
        <v>11.386928561102099</v>
      </c>
      <c r="N10" s="48">
        <f>VLOOKUP($A10,'Occupancy Raw Data'!$B$8:$BE$45,'Occupancy Raw Data'!AU$3,FALSE)</f>
        <v>14.621015046338</v>
      </c>
      <c r="O10" s="48">
        <f>VLOOKUP($A10,'Occupancy Raw Data'!$B$8:$BE$45,'Occupancy Raw Data'!AV$3,FALSE)</f>
        <v>13.487644574895301</v>
      </c>
      <c r="P10" s="48">
        <f>VLOOKUP($A10,'Occupancy Raw Data'!$B$8:$BE$45,'Occupancy Raw Data'!AW$3,FALSE)</f>
        <v>13.5076620156308</v>
      </c>
      <c r="Q10" s="48">
        <f>VLOOKUP($A10,'Occupancy Raw Data'!$B$8:$BE$45,'Occupancy Raw Data'!AX$3,FALSE)</f>
        <v>8.7634895952563401</v>
      </c>
      <c r="R10" s="49">
        <f>VLOOKUP($A10,'Occupancy Raw Data'!$B$8:$BE$45,'Occupancy Raw Data'!AY$3,FALSE)</f>
        <v>12.4369481873889</v>
      </c>
      <c r="S10" s="48">
        <f>VLOOKUP($A10,'Occupancy Raw Data'!$B$8:$BE$45,'Occupancy Raw Data'!BA$3,FALSE)</f>
        <v>5.1407359670145896</v>
      </c>
      <c r="T10" s="48">
        <f>VLOOKUP($A10,'Occupancy Raw Data'!$B$8:$BE$45,'Occupancy Raw Data'!BB$3,FALSE)</f>
        <v>5.1425326864630598</v>
      </c>
      <c r="U10" s="49">
        <f>VLOOKUP($A10,'Occupancy Raw Data'!$B$8:$BE$45,'Occupancy Raw Data'!BC$3,FALSE)</f>
        <v>5.14166507026831</v>
      </c>
      <c r="V10" s="50">
        <f>VLOOKUP($A10,'Occupancy Raw Data'!$B$8:$BE$45,'Occupancy Raw Data'!BE$3,FALSE)</f>
        <v>10.247497070800501</v>
      </c>
      <c r="X10" s="51">
        <f>VLOOKUP($A10,'ADR Raw Data'!$B$6:$BE$43,'ADR Raw Data'!AG$1,FALSE)</f>
        <v>137.34250661739</v>
      </c>
      <c r="Y10" s="52">
        <f>VLOOKUP($A10,'ADR Raw Data'!$B$6:$BE$43,'ADR Raw Data'!AH$1,FALSE)</f>
        <v>157.904315190901</v>
      </c>
      <c r="Z10" s="52">
        <f>VLOOKUP($A10,'ADR Raw Data'!$B$6:$BE$43,'ADR Raw Data'!AI$1,FALSE)</f>
        <v>166.20636063261</v>
      </c>
      <c r="AA10" s="52">
        <f>VLOOKUP($A10,'ADR Raw Data'!$B$6:$BE$43,'ADR Raw Data'!AJ$1,FALSE)</f>
        <v>162.18092005863099</v>
      </c>
      <c r="AB10" s="52">
        <f>VLOOKUP($A10,'ADR Raw Data'!$B$6:$BE$43,'ADR Raw Data'!AK$1,FALSE)</f>
        <v>145.28828560304501</v>
      </c>
      <c r="AC10" s="53">
        <f>VLOOKUP($A10,'ADR Raw Data'!$B$6:$BE$43,'ADR Raw Data'!AL$1,FALSE)</f>
        <v>154.887631943413</v>
      </c>
      <c r="AD10" s="52">
        <f>VLOOKUP($A10,'ADR Raw Data'!$B$6:$BE$43,'ADR Raw Data'!AN$1,FALSE)</f>
        <v>130.698454104223</v>
      </c>
      <c r="AE10" s="52">
        <f>VLOOKUP($A10,'ADR Raw Data'!$B$6:$BE$43,'ADR Raw Data'!AO$1,FALSE)</f>
        <v>131.57798632369801</v>
      </c>
      <c r="AF10" s="53">
        <f>VLOOKUP($A10,'ADR Raw Data'!$B$6:$BE$43,'ADR Raw Data'!AP$1,FALSE)</f>
        <v>131.153273575789</v>
      </c>
      <c r="AG10" s="54">
        <f>VLOOKUP($A10,'ADR Raw Data'!$B$6:$BE$43,'ADR Raw Data'!AR$1,FALSE)</f>
        <v>148.09439582683601</v>
      </c>
      <c r="AI10" s="47">
        <f>VLOOKUP($A10,'ADR Raw Data'!$B$6:$BE$43,'ADR Raw Data'!AT$1,FALSE)</f>
        <v>6.8436645493096702</v>
      </c>
      <c r="AJ10" s="48">
        <f>VLOOKUP($A10,'ADR Raw Data'!$B$6:$BE$43,'ADR Raw Data'!AU$1,FALSE)</f>
        <v>8.0325809687842291</v>
      </c>
      <c r="AK10" s="48">
        <f>VLOOKUP($A10,'ADR Raw Data'!$B$6:$BE$43,'ADR Raw Data'!AV$1,FALSE)</f>
        <v>8.7634608087516792</v>
      </c>
      <c r="AL10" s="48">
        <f>VLOOKUP($A10,'ADR Raw Data'!$B$6:$BE$43,'ADR Raw Data'!AW$1,FALSE)</f>
        <v>5.5380814790686204</v>
      </c>
      <c r="AM10" s="48">
        <f>VLOOKUP($A10,'ADR Raw Data'!$B$6:$BE$43,'ADR Raw Data'!AX$1,FALSE)</f>
        <v>4.7227687418505697</v>
      </c>
      <c r="AN10" s="49">
        <f>VLOOKUP($A10,'ADR Raw Data'!$B$6:$BE$43,'ADR Raw Data'!AY$1,FALSE)</f>
        <v>6.9230051581581797</v>
      </c>
      <c r="AO10" s="48">
        <f>VLOOKUP($A10,'ADR Raw Data'!$B$6:$BE$43,'ADR Raw Data'!BA$1,FALSE)</f>
        <v>9.7596494603867896</v>
      </c>
      <c r="AP10" s="48">
        <f>VLOOKUP($A10,'ADR Raw Data'!$B$6:$BE$43,'ADR Raw Data'!BB$1,FALSE)</f>
        <v>8.1891211647068101</v>
      </c>
      <c r="AQ10" s="49">
        <f>VLOOKUP($A10,'ADR Raw Data'!$B$6:$BE$43,'ADR Raw Data'!BC$1,FALSE)</f>
        <v>8.9392362194097092</v>
      </c>
      <c r="AR10" s="50">
        <f>VLOOKUP($A10,'ADR Raw Data'!$B$6:$BE$43,'ADR Raw Data'!BE$1,FALSE)</f>
        <v>7.6926529259391696</v>
      </c>
      <c r="AT10" s="51">
        <f>VLOOKUP($A10,'RevPAR Raw Data'!$B$6:$BE$43,'RevPAR Raw Data'!AG$1,FALSE)</f>
        <v>79.434113518197506</v>
      </c>
      <c r="AU10" s="52">
        <f>VLOOKUP($A10,'RevPAR Raw Data'!$B$6:$BE$43,'RevPAR Raw Data'!AH$1,FALSE)</f>
        <v>112.29359445407199</v>
      </c>
      <c r="AV10" s="52">
        <f>VLOOKUP($A10,'RevPAR Raw Data'!$B$6:$BE$43,'RevPAR Raw Data'!AI$1,FALSE)</f>
        <v>129.31642201039801</v>
      </c>
      <c r="AW10" s="52">
        <f>VLOOKUP($A10,'RevPAR Raw Data'!$B$6:$BE$43,'RevPAR Raw Data'!AJ$1,FALSE)</f>
        <v>124.643204506065</v>
      </c>
      <c r="AX10" s="52">
        <f>VLOOKUP($A10,'RevPAR Raw Data'!$B$6:$BE$43,'RevPAR Raw Data'!AK$1,FALSE)</f>
        <v>97.009936741767703</v>
      </c>
      <c r="AY10" s="53">
        <f>VLOOKUP($A10,'RevPAR Raw Data'!$B$6:$BE$43,'RevPAR Raw Data'!AL$1,FALSE)</f>
        <v>108.53945424609999</v>
      </c>
      <c r="AZ10" s="52">
        <f>VLOOKUP($A10,'RevPAR Raw Data'!$B$6:$BE$43,'RevPAR Raw Data'!AN$1,FALSE)</f>
        <v>88.672596476025404</v>
      </c>
      <c r="BA10" s="52">
        <f>VLOOKUP($A10,'RevPAR Raw Data'!$B$6:$BE$43,'RevPAR Raw Data'!AO$1,FALSE)</f>
        <v>95.597374061236195</v>
      </c>
      <c r="BB10" s="53">
        <f>VLOOKUP($A10,'RevPAR Raw Data'!$B$6:$BE$43,'RevPAR Raw Data'!AP$1,FALSE)</f>
        <v>92.1349852686308</v>
      </c>
      <c r="BC10" s="54">
        <f>VLOOKUP($A10,'RevPAR Raw Data'!$B$6:$BE$43,'RevPAR Raw Data'!AR$1,FALSE)</f>
        <v>103.85246310968</v>
      </c>
      <c r="BE10" s="47">
        <f>VLOOKUP($A10,'RevPAR Raw Data'!$B$6:$BE$43,'RevPAR Raw Data'!AT$1,FALSE)</f>
        <v>19.0098763036031</v>
      </c>
      <c r="BF10" s="48">
        <f>VLOOKUP($A10,'RevPAR Raw Data'!$B$6:$BE$43,'RevPAR Raw Data'!AU$1,FALSE)</f>
        <v>23.828040887177501</v>
      </c>
      <c r="BG10" s="48">
        <f>VLOOKUP($A10,'RevPAR Raw Data'!$B$6:$BE$43,'RevPAR Raw Data'!AV$1,FALSE)</f>
        <v>23.433089829991602</v>
      </c>
      <c r="BH10" s="48">
        <f>VLOOKUP($A10,'RevPAR Raw Data'!$B$6:$BE$43,'RevPAR Raw Data'!AW$1,FALSE)</f>
        <v>19.793808823042301</v>
      </c>
      <c r="BI10" s="48">
        <f>VLOOKUP($A10,'RevPAR Raw Data'!$B$6:$BE$43,'RevPAR Raw Data'!AX$1,FALSE)</f>
        <v>13.900137684406999</v>
      </c>
      <c r="BJ10" s="49">
        <f>VLOOKUP($A10,'RevPAR Raw Data'!$B$6:$BE$43,'RevPAR Raw Data'!AY$1,FALSE)</f>
        <v>20.220963910077401</v>
      </c>
      <c r="BK10" s="48">
        <f>VLOOKUP($A10,'RevPAR Raw Data'!$B$6:$BE$43,'RevPAR Raw Data'!BA$1,FALSE)</f>
        <v>15.402103237465999</v>
      </c>
      <c r="BL10" s="48">
        <f>VLOOKUP($A10,'RevPAR Raw Data'!$B$6:$BE$43,'RevPAR Raw Data'!BB$1,FALSE)</f>
        <v>13.7527820837989</v>
      </c>
      <c r="BM10" s="49">
        <f>VLOOKUP($A10,'RevPAR Raw Data'!$B$6:$BE$43,'RevPAR Raw Data'!BC$1,FALSE)</f>
        <v>14.540526875920101</v>
      </c>
      <c r="BN10" s="50">
        <f>VLOOKUP($A10,'RevPAR Raw Data'!$B$6:$BE$43,'RevPAR Raw Data'!BE$1,FALSE)</f>
        <v>18.728454379992201</v>
      </c>
    </row>
    <row r="11" spans="1:66" x14ac:dyDescent="0.45">
      <c r="A11" s="63" t="s">
        <v>24</v>
      </c>
      <c r="B11" s="47">
        <f>VLOOKUP($A11,'Occupancy Raw Data'!$B$8:$BE$45,'Occupancy Raw Data'!AG$3,FALSE)</f>
        <v>53.562930494677502</v>
      </c>
      <c r="C11" s="48">
        <f>VLOOKUP($A11,'Occupancy Raw Data'!$B$8:$BE$45,'Occupancy Raw Data'!AH$3,FALSE)</f>
        <v>66.484032561051905</v>
      </c>
      <c r="D11" s="48">
        <f>VLOOKUP($A11,'Occupancy Raw Data'!$B$8:$BE$45,'Occupancy Raw Data'!AI$3,FALSE)</f>
        <v>70.034439574201599</v>
      </c>
      <c r="E11" s="48">
        <f>VLOOKUP($A11,'Occupancy Raw Data'!$B$8:$BE$45,'Occupancy Raw Data'!AJ$3,FALSE)</f>
        <v>71.152160300563494</v>
      </c>
      <c r="F11" s="48">
        <f>VLOOKUP($A11,'Occupancy Raw Data'!$B$8:$BE$45,'Occupancy Raw Data'!AK$3,FALSE)</f>
        <v>65.557294927989901</v>
      </c>
      <c r="G11" s="49">
        <f>VLOOKUP($A11,'Occupancy Raw Data'!$B$8:$BE$45,'Occupancy Raw Data'!AL$3,FALSE)</f>
        <v>65.3581715716969</v>
      </c>
      <c r="H11" s="48">
        <f>VLOOKUP($A11,'Occupancy Raw Data'!$B$8:$BE$45,'Occupancy Raw Data'!AN$3,FALSE)</f>
        <v>71.314965560425705</v>
      </c>
      <c r="I11" s="48">
        <f>VLOOKUP($A11,'Occupancy Raw Data'!$B$8:$BE$45,'Occupancy Raw Data'!AO$3,FALSE)</f>
        <v>76.161552911709407</v>
      </c>
      <c r="J11" s="49">
        <f>VLOOKUP($A11,'Occupancy Raw Data'!$B$8:$BE$45,'Occupancy Raw Data'!AP$3,FALSE)</f>
        <v>73.738259236067606</v>
      </c>
      <c r="K11" s="50">
        <f>VLOOKUP($A11,'Occupancy Raw Data'!$B$8:$BE$45,'Occupancy Raw Data'!AR$3,FALSE)</f>
        <v>67.752482332945704</v>
      </c>
      <c r="M11" s="47">
        <f>VLOOKUP($A11,'Occupancy Raw Data'!$B$8:$BE$45,'Occupancy Raw Data'!AT$3,FALSE)</f>
        <v>-4.9000749019127801</v>
      </c>
      <c r="N11" s="48">
        <f>VLOOKUP($A11,'Occupancy Raw Data'!$B$8:$BE$45,'Occupancy Raw Data'!AU$3,FALSE)</f>
        <v>0.139999233809738</v>
      </c>
      <c r="O11" s="48">
        <f>VLOOKUP($A11,'Occupancy Raw Data'!$B$8:$BE$45,'Occupancy Raw Data'!AV$3,FALSE)</f>
        <v>0.60195739940565296</v>
      </c>
      <c r="P11" s="48">
        <f>VLOOKUP($A11,'Occupancy Raw Data'!$B$8:$BE$45,'Occupancy Raw Data'!AW$3,FALSE)</f>
        <v>2.45616457358582</v>
      </c>
      <c r="Q11" s="48">
        <f>VLOOKUP($A11,'Occupancy Raw Data'!$B$8:$BE$45,'Occupancy Raw Data'!AX$3,FALSE)</f>
        <v>-5.5562143391496397</v>
      </c>
      <c r="R11" s="49">
        <f>VLOOKUP($A11,'Occupancy Raw Data'!$B$8:$BE$45,'Occupancy Raw Data'!AY$3,FALSE)</f>
        <v>-1.32822139180738</v>
      </c>
      <c r="S11" s="48">
        <f>VLOOKUP($A11,'Occupancy Raw Data'!$B$8:$BE$45,'Occupancy Raw Data'!BA$3,FALSE)</f>
        <v>-4.4738628777964404</v>
      </c>
      <c r="T11" s="48">
        <f>VLOOKUP($A11,'Occupancy Raw Data'!$B$8:$BE$45,'Occupancy Raw Data'!BB$3,FALSE)</f>
        <v>-5.23238205547199</v>
      </c>
      <c r="U11" s="49">
        <f>VLOOKUP($A11,'Occupancy Raw Data'!$B$8:$BE$45,'Occupancy Raw Data'!BC$3,FALSE)</f>
        <v>-4.8670961602985798</v>
      </c>
      <c r="V11" s="50">
        <f>VLOOKUP($A11,'Occupancy Raw Data'!$B$8:$BE$45,'Occupancy Raw Data'!BE$3,FALSE)</f>
        <v>-2.4565412118682999</v>
      </c>
      <c r="X11" s="51">
        <f>VLOOKUP($A11,'ADR Raw Data'!$B$6:$BE$43,'ADR Raw Data'!AG$1,FALSE)</f>
        <v>122.00976736029899</v>
      </c>
      <c r="Y11" s="52">
        <f>VLOOKUP($A11,'ADR Raw Data'!$B$6:$BE$43,'ADR Raw Data'!AH$1,FALSE)</f>
        <v>127.187117023781</v>
      </c>
      <c r="Z11" s="52">
        <f>VLOOKUP($A11,'ADR Raw Data'!$B$6:$BE$43,'ADR Raw Data'!AI$1,FALSE)</f>
        <v>128.67822343421599</v>
      </c>
      <c r="AA11" s="52">
        <f>VLOOKUP($A11,'ADR Raw Data'!$B$6:$BE$43,'ADR Raw Data'!AJ$1,FALSE)</f>
        <v>129.001557247205</v>
      </c>
      <c r="AB11" s="52">
        <f>VLOOKUP($A11,'ADR Raw Data'!$B$6:$BE$43,'ADR Raw Data'!AK$1,FALSE)</f>
        <v>127.661065953483</v>
      </c>
      <c r="AC11" s="53">
        <f>VLOOKUP($A11,'ADR Raw Data'!$B$6:$BE$43,'ADR Raw Data'!AL$1,FALSE)</f>
        <v>127.14821426176201</v>
      </c>
      <c r="AD11" s="52">
        <f>VLOOKUP($A11,'ADR Raw Data'!$B$6:$BE$43,'ADR Raw Data'!AN$1,FALSE)</f>
        <v>147.05691017648601</v>
      </c>
      <c r="AE11" s="52">
        <f>VLOOKUP($A11,'ADR Raw Data'!$B$6:$BE$43,'ADR Raw Data'!AO$1,FALSE)</f>
        <v>151.67578105730399</v>
      </c>
      <c r="AF11" s="53">
        <f>VLOOKUP($A11,'ADR Raw Data'!$B$6:$BE$43,'ADR Raw Data'!AP$1,FALSE)</f>
        <v>149.442241635529</v>
      </c>
      <c r="AG11" s="54">
        <f>VLOOKUP($A11,'ADR Raw Data'!$B$6:$BE$43,'ADR Raw Data'!AR$1,FALSE)</f>
        <v>134.08068675279401</v>
      </c>
      <c r="AI11" s="47">
        <f>VLOOKUP($A11,'ADR Raw Data'!$B$6:$BE$43,'ADR Raw Data'!AT$1,FALSE)</f>
        <v>8.1402077167691207</v>
      </c>
      <c r="AJ11" s="48">
        <f>VLOOKUP($A11,'ADR Raw Data'!$B$6:$BE$43,'ADR Raw Data'!AU$1,FALSE)</f>
        <v>12.3185927331999</v>
      </c>
      <c r="AK11" s="48">
        <f>VLOOKUP($A11,'ADR Raw Data'!$B$6:$BE$43,'ADR Raw Data'!AV$1,FALSE)</f>
        <v>10.986444864114199</v>
      </c>
      <c r="AL11" s="48">
        <f>VLOOKUP($A11,'ADR Raw Data'!$B$6:$BE$43,'ADR Raw Data'!AW$1,FALSE)</f>
        <v>9.3173117434826498</v>
      </c>
      <c r="AM11" s="48">
        <f>VLOOKUP($A11,'ADR Raw Data'!$B$6:$BE$43,'ADR Raw Data'!AX$1,FALSE)</f>
        <v>4.86751814951442</v>
      </c>
      <c r="AN11" s="49">
        <f>VLOOKUP($A11,'ADR Raw Data'!$B$6:$BE$43,'ADR Raw Data'!AY$1,FALSE)</f>
        <v>9.1243802063416393</v>
      </c>
      <c r="AO11" s="48">
        <f>VLOOKUP($A11,'ADR Raw Data'!$B$6:$BE$43,'ADR Raw Data'!BA$1,FALSE)</f>
        <v>1.487417411117</v>
      </c>
      <c r="AP11" s="48">
        <f>VLOOKUP($A11,'ADR Raw Data'!$B$6:$BE$43,'ADR Raw Data'!BB$1,FALSE)</f>
        <v>-0.47451907182643899</v>
      </c>
      <c r="AQ11" s="49">
        <f>VLOOKUP($A11,'ADR Raw Data'!$B$6:$BE$43,'ADR Raw Data'!BC$1,FALSE)</f>
        <v>0.43944469156578397</v>
      </c>
      <c r="AR11" s="50">
        <f>VLOOKUP($A11,'ADR Raw Data'!$B$6:$BE$43,'ADR Raw Data'!BE$1,FALSE)</f>
        <v>5.7367579362014496</v>
      </c>
      <c r="AT11" s="51">
        <f>VLOOKUP($A11,'RevPAR Raw Data'!$B$6:$BE$43,'RevPAR Raw Data'!AG$1,FALSE)</f>
        <v>65.352006887914797</v>
      </c>
      <c r="AU11" s="52">
        <f>VLOOKUP($A11,'RevPAR Raw Data'!$B$6:$BE$43,'RevPAR Raw Data'!AH$1,FALSE)</f>
        <v>84.559124295554099</v>
      </c>
      <c r="AV11" s="52">
        <f>VLOOKUP($A11,'RevPAR Raw Data'!$B$6:$BE$43,'RevPAR Raw Data'!AI$1,FALSE)</f>
        <v>90.119072636192797</v>
      </c>
      <c r="AW11" s="52">
        <f>VLOOKUP($A11,'RevPAR Raw Data'!$B$6:$BE$43,'RevPAR Raw Data'!AJ$1,FALSE)</f>
        <v>91.787394802755102</v>
      </c>
      <c r="AX11" s="52">
        <f>VLOOKUP($A11,'RevPAR Raw Data'!$B$6:$BE$43,'RevPAR Raw Data'!AK$1,FALSE)</f>
        <v>83.691141515341201</v>
      </c>
      <c r="AY11" s="53">
        <f>VLOOKUP($A11,'RevPAR Raw Data'!$B$6:$BE$43,'RevPAR Raw Data'!AL$1,FALSE)</f>
        <v>83.101748027551594</v>
      </c>
      <c r="AZ11" s="52">
        <f>VLOOKUP($A11,'RevPAR Raw Data'!$B$6:$BE$43,'RevPAR Raw Data'!AN$1,FALSE)</f>
        <v>104.87358484658699</v>
      </c>
      <c r="BA11" s="52">
        <f>VLOOKUP($A11,'RevPAR Raw Data'!$B$6:$BE$43,'RevPAR Raw Data'!AO$1,FALSE)</f>
        <v>115.518630244207</v>
      </c>
      <c r="BB11" s="53">
        <f>VLOOKUP($A11,'RevPAR Raw Data'!$B$6:$BE$43,'RevPAR Raw Data'!AP$1,FALSE)</f>
        <v>110.196107545397</v>
      </c>
      <c r="BC11" s="54">
        <f>VLOOKUP($A11,'RevPAR Raw Data'!$B$6:$BE$43,'RevPAR Raw Data'!AR$1,FALSE)</f>
        <v>90.842993604078998</v>
      </c>
      <c r="BE11" s="47">
        <f>VLOOKUP($A11,'RevPAR Raw Data'!$B$6:$BE$43,'RevPAR Raw Data'!AT$1,FALSE)</f>
        <v>2.84125653956337</v>
      </c>
      <c r="BF11" s="48">
        <f>VLOOKUP($A11,'RevPAR Raw Data'!$B$6:$BE$43,'RevPAR Raw Data'!AU$1,FALSE)</f>
        <v>12.4758379024523</v>
      </c>
      <c r="BG11" s="48">
        <f>VLOOKUP($A11,'RevPAR Raw Data'!$B$6:$BE$43,'RevPAR Raw Data'!AV$1,FALSE)</f>
        <v>11.654535981311</v>
      </c>
      <c r="BH11" s="48">
        <f>VLOOKUP($A11,'RevPAR Raw Data'!$B$6:$BE$43,'RevPAR Raw Data'!AW$1,FALSE)</f>
        <v>12.002324827322401</v>
      </c>
      <c r="BI11" s="48">
        <f>VLOOKUP($A11,'RevPAR Raw Data'!$B$6:$BE$43,'RevPAR Raw Data'!AX$1,FALSE)</f>
        <v>-0.95914593101924805</v>
      </c>
      <c r="BJ11" s="49">
        <f>VLOOKUP($A11,'RevPAR Raw Data'!$B$6:$BE$43,'RevPAR Raw Data'!AY$1,FALSE)</f>
        <v>7.67496684476379</v>
      </c>
      <c r="BK11" s="48">
        <f>VLOOKUP($A11,'RevPAR Raw Data'!$B$6:$BE$43,'RevPAR Raw Data'!BA$1,FALSE)</f>
        <v>-3.0529904820732798</v>
      </c>
      <c r="BL11" s="48">
        <f>VLOOKUP($A11,'RevPAR Raw Data'!$B$6:$BE$43,'RevPAR Raw Data'!BB$1,FALSE)</f>
        <v>-5.6820724765343904</v>
      </c>
      <c r="BM11" s="49">
        <f>VLOOKUP($A11,'RevPAR Raw Data'!$B$6:$BE$43,'RevPAR Raw Data'!BC$1,FALSE)</f>
        <v>-4.4490396644426298</v>
      </c>
      <c r="BN11" s="50">
        <f>VLOOKUP($A11,'RevPAR Raw Data'!$B$6:$BE$43,'RevPAR Raw Data'!BE$1,FALSE)</f>
        <v>3.1392909014052299</v>
      </c>
    </row>
    <row r="12" spans="1:66" x14ac:dyDescent="0.45">
      <c r="A12" s="63" t="s">
        <v>27</v>
      </c>
      <c r="B12" s="47">
        <f>VLOOKUP($A12,'Occupancy Raw Data'!$B$8:$BE$45,'Occupancy Raw Data'!AG$3,FALSE)</f>
        <v>58.592089728453303</v>
      </c>
      <c r="C12" s="48">
        <f>VLOOKUP($A12,'Occupancy Raw Data'!$B$8:$BE$45,'Occupancy Raw Data'!AH$3,FALSE)</f>
        <v>65.292207792207705</v>
      </c>
      <c r="D12" s="48">
        <f>VLOOKUP($A12,'Occupancy Raw Data'!$B$8:$BE$45,'Occupancy Raw Data'!AI$3,FALSE)</f>
        <v>67.927981109799205</v>
      </c>
      <c r="E12" s="48">
        <f>VLOOKUP($A12,'Occupancy Raw Data'!$B$8:$BE$45,'Occupancy Raw Data'!AJ$3,FALSE)</f>
        <v>69.5277449822904</v>
      </c>
      <c r="F12" s="48">
        <f>VLOOKUP($A12,'Occupancy Raw Data'!$B$8:$BE$45,'Occupancy Raw Data'!AK$3,FALSE)</f>
        <v>70.758559622195904</v>
      </c>
      <c r="G12" s="49">
        <f>VLOOKUP($A12,'Occupancy Raw Data'!$B$8:$BE$45,'Occupancy Raw Data'!AL$3,FALSE)</f>
        <v>66.419716646989301</v>
      </c>
      <c r="H12" s="48">
        <f>VLOOKUP($A12,'Occupancy Raw Data'!$B$8:$BE$45,'Occupancy Raw Data'!AN$3,FALSE)</f>
        <v>79.014167650531206</v>
      </c>
      <c r="I12" s="48">
        <f>VLOOKUP($A12,'Occupancy Raw Data'!$B$8:$BE$45,'Occupancy Raw Data'!AO$3,FALSE)</f>
        <v>79.185360094450999</v>
      </c>
      <c r="J12" s="49">
        <f>VLOOKUP($A12,'Occupancy Raw Data'!$B$8:$BE$45,'Occupancy Raw Data'!AP$3,FALSE)</f>
        <v>79.099763872491096</v>
      </c>
      <c r="K12" s="50">
        <f>VLOOKUP($A12,'Occupancy Raw Data'!$B$8:$BE$45,'Occupancy Raw Data'!AR$3,FALSE)</f>
        <v>70.042587282846995</v>
      </c>
      <c r="M12" s="47">
        <f>VLOOKUP($A12,'Occupancy Raw Data'!$B$8:$BE$45,'Occupancy Raw Data'!AT$3,FALSE)</f>
        <v>-2.9516442246572399</v>
      </c>
      <c r="N12" s="48">
        <f>VLOOKUP($A12,'Occupancy Raw Data'!$B$8:$BE$45,'Occupancy Raw Data'!AU$3,FALSE)</f>
        <v>0.211313651674261</v>
      </c>
      <c r="O12" s="48">
        <f>VLOOKUP($A12,'Occupancy Raw Data'!$B$8:$BE$45,'Occupancy Raw Data'!AV$3,FALSE)</f>
        <v>1.7356815340213301</v>
      </c>
      <c r="P12" s="48">
        <f>VLOOKUP($A12,'Occupancy Raw Data'!$B$8:$BE$45,'Occupancy Raw Data'!AW$3,FALSE)</f>
        <v>0.98359705657251195</v>
      </c>
      <c r="Q12" s="48">
        <f>VLOOKUP($A12,'Occupancy Raw Data'!$B$8:$BE$45,'Occupancy Raw Data'!AX$3,FALSE)</f>
        <v>0.66303423089951297</v>
      </c>
      <c r="R12" s="49">
        <f>VLOOKUP($A12,'Occupancy Raw Data'!$B$8:$BE$45,'Occupancy Raw Data'!AY$3,FALSE)</f>
        <v>0.19851084255454499</v>
      </c>
      <c r="S12" s="48">
        <f>VLOOKUP($A12,'Occupancy Raw Data'!$B$8:$BE$45,'Occupancy Raw Data'!BA$3,FALSE)</f>
        <v>-2.0890883353980101</v>
      </c>
      <c r="T12" s="48">
        <f>VLOOKUP($A12,'Occupancy Raw Data'!$B$8:$BE$45,'Occupancy Raw Data'!BB$3,FALSE)</f>
        <v>-4.5964710970056197</v>
      </c>
      <c r="U12" s="49">
        <f>VLOOKUP($A12,'Occupancy Raw Data'!$B$8:$BE$45,'Occupancy Raw Data'!BC$3,FALSE)</f>
        <v>-3.36035620657259</v>
      </c>
      <c r="V12" s="50">
        <f>VLOOKUP($A12,'Occupancy Raw Data'!$B$8:$BE$45,'Occupancy Raw Data'!BE$3,FALSE)</f>
        <v>-0.97785843553823204</v>
      </c>
      <c r="X12" s="51">
        <f>VLOOKUP($A12,'ADR Raw Data'!$B$6:$BE$43,'ADR Raw Data'!AG$1,FALSE)</f>
        <v>94.130053901566598</v>
      </c>
      <c r="Y12" s="52">
        <f>VLOOKUP($A12,'ADR Raw Data'!$B$6:$BE$43,'ADR Raw Data'!AH$1,FALSE)</f>
        <v>96.902723656254196</v>
      </c>
      <c r="Z12" s="52">
        <f>VLOOKUP($A12,'ADR Raw Data'!$B$6:$BE$43,'ADR Raw Data'!AI$1,FALSE)</f>
        <v>99.009655861649406</v>
      </c>
      <c r="AA12" s="52">
        <f>VLOOKUP($A12,'ADR Raw Data'!$B$6:$BE$43,'ADR Raw Data'!AJ$1,FALSE)</f>
        <v>99.222017744948204</v>
      </c>
      <c r="AB12" s="52">
        <f>VLOOKUP($A12,'ADR Raw Data'!$B$6:$BE$43,'ADR Raw Data'!AK$1,FALSE)</f>
        <v>100.04203562340901</v>
      </c>
      <c r="AC12" s="53">
        <f>VLOOKUP($A12,'ADR Raw Data'!$B$6:$BE$43,'ADR Raw Data'!AL$1,FALSE)</f>
        <v>97.998939163667004</v>
      </c>
      <c r="AD12" s="52">
        <f>VLOOKUP($A12,'ADR Raw Data'!$B$6:$BE$43,'ADR Raw Data'!AN$1,FALSE)</f>
        <v>112.706943593574</v>
      </c>
      <c r="AE12" s="52">
        <f>VLOOKUP($A12,'ADR Raw Data'!$B$6:$BE$43,'ADR Raw Data'!AO$1,FALSE)</f>
        <v>113.251514835246</v>
      </c>
      <c r="AF12" s="53">
        <f>VLOOKUP($A12,'ADR Raw Data'!$B$6:$BE$43,'ADR Raw Data'!AP$1,FALSE)</f>
        <v>112.97952386283001</v>
      </c>
      <c r="AG12" s="54">
        <f>VLOOKUP($A12,'ADR Raw Data'!$B$6:$BE$43,'ADR Raw Data'!AR$1,FALSE)</f>
        <v>102.832572766731</v>
      </c>
      <c r="AI12" s="47">
        <f>VLOOKUP($A12,'ADR Raw Data'!$B$6:$BE$43,'ADR Raw Data'!AT$1,FALSE)</f>
        <v>2.6318923478246199</v>
      </c>
      <c r="AJ12" s="48">
        <f>VLOOKUP($A12,'ADR Raw Data'!$B$6:$BE$43,'ADR Raw Data'!AU$1,FALSE)</f>
        <v>4.8141494444417701</v>
      </c>
      <c r="AK12" s="48">
        <f>VLOOKUP($A12,'ADR Raw Data'!$B$6:$BE$43,'ADR Raw Data'!AV$1,FALSE)</f>
        <v>5.7018041774764701</v>
      </c>
      <c r="AL12" s="48">
        <f>VLOOKUP($A12,'ADR Raw Data'!$B$6:$BE$43,'ADR Raw Data'!AW$1,FALSE)</f>
        <v>5.5964676865024101</v>
      </c>
      <c r="AM12" s="48">
        <f>VLOOKUP($A12,'ADR Raw Data'!$B$6:$BE$43,'ADR Raw Data'!AX$1,FALSE)</f>
        <v>5.1755427631673703</v>
      </c>
      <c r="AN12" s="49">
        <f>VLOOKUP($A12,'ADR Raw Data'!$B$6:$BE$43,'ADR Raw Data'!AY$1,FALSE)</f>
        <v>4.8759875831122796</v>
      </c>
      <c r="AO12" s="48">
        <f>VLOOKUP($A12,'ADR Raw Data'!$B$6:$BE$43,'ADR Raw Data'!BA$1,FALSE)</f>
        <v>3.3874697200255701</v>
      </c>
      <c r="AP12" s="48">
        <f>VLOOKUP($A12,'ADR Raw Data'!$B$6:$BE$43,'ADR Raw Data'!BB$1,FALSE)</f>
        <v>2.9587979446236798</v>
      </c>
      <c r="AQ12" s="49">
        <f>VLOOKUP($A12,'ADR Raw Data'!$B$6:$BE$43,'ADR Raw Data'!BC$1,FALSE)</f>
        <v>3.1659494007956202</v>
      </c>
      <c r="AR12" s="50">
        <f>VLOOKUP($A12,'ADR Raw Data'!$B$6:$BE$43,'ADR Raw Data'!BE$1,FALSE)</f>
        <v>4.1285922207450403</v>
      </c>
      <c r="AT12" s="51">
        <f>VLOOKUP($A12,'RevPAR Raw Data'!$B$6:$BE$43,'RevPAR Raw Data'!AG$1,FALSE)</f>
        <v>55.152765643447403</v>
      </c>
      <c r="AU12" s="52">
        <f>VLOOKUP($A12,'RevPAR Raw Data'!$B$6:$BE$43,'RevPAR Raw Data'!AH$1,FALSE)</f>
        <v>63.2699276859504</v>
      </c>
      <c r="AV12" s="52">
        <f>VLOOKUP($A12,'RevPAR Raw Data'!$B$6:$BE$43,'RevPAR Raw Data'!AI$1,FALSE)</f>
        <v>67.255260330578494</v>
      </c>
      <c r="AW12" s="52">
        <f>VLOOKUP($A12,'RevPAR Raw Data'!$B$6:$BE$43,'RevPAR Raw Data'!AJ$1,FALSE)</f>
        <v>68.986831463990498</v>
      </c>
      <c r="AX12" s="52">
        <f>VLOOKUP($A12,'RevPAR Raw Data'!$B$6:$BE$43,'RevPAR Raw Data'!AK$1,FALSE)</f>
        <v>70.788303423848802</v>
      </c>
      <c r="AY12" s="53">
        <f>VLOOKUP($A12,'RevPAR Raw Data'!$B$6:$BE$43,'RevPAR Raw Data'!AL$1,FALSE)</f>
        <v>65.090617709563105</v>
      </c>
      <c r="AZ12" s="52">
        <f>VLOOKUP($A12,'RevPAR Raw Data'!$B$6:$BE$43,'RevPAR Raw Data'!AN$1,FALSE)</f>
        <v>89.054453364816993</v>
      </c>
      <c r="BA12" s="52">
        <f>VLOOKUP($A12,'RevPAR Raw Data'!$B$6:$BE$43,'RevPAR Raw Data'!AO$1,FALSE)</f>
        <v>89.678619834710702</v>
      </c>
      <c r="BB12" s="53">
        <f>VLOOKUP($A12,'RevPAR Raw Data'!$B$6:$BE$43,'RevPAR Raw Data'!AP$1,FALSE)</f>
        <v>89.366536599763805</v>
      </c>
      <c r="BC12" s="54">
        <f>VLOOKUP($A12,'RevPAR Raw Data'!$B$6:$BE$43,'RevPAR Raw Data'!AR$1,FALSE)</f>
        <v>72.026594535334695</v>
      </c>
      <c r="BE12" s="47">
        <f>VLOOKUP($A12,'RevPAR Raw Data'!$B$6:$BE$43,'RevPAR Raw Data'!AT$1,FALSE)</f>
        <v>-0.39743597531638603</v>
      </c>
      <c r="BF12" s="48">
        <f>VLOOKUP($A12,'RevPAR Raw Data'!$B$6:$BE$43,'RevPAR Raw Data'!AU$1,FALSE)</f>
        <v>5.0356360511041398</v>
      </c>
      <c r="BG12" s="48">
        <f>VLOOKUP($A12,'RevPAR Raw Data'!$B$6:$BE$43,'RevPAR Raw Data'!AV$1,FALSE)</f>
        <v>7.5364508737123197</v>
      </c>
      <c r="BH12" s="48">
        <f>VLOOKUP($A12,'RevPAR Raw Data'!$B$6:$BE$43,'RevPAR Raw Data'!AW$1,FALSE)</f>
        <v>6.6351114345113897</v>
      </c>
      <c r="BI12" s="48">
        <f>VLOOKUP($A12,'RevPAR Raw Data'!$B$6:$BE$43,'RevPAR Raw Data'!AX$1,FALSE)</f>
        <v>5.8728926142215201</v>
      </c>
      <c r="BJ12" s="49">
        <f>VLOOKUP($A12,'RevPAR Raw Data'!$B$6:$BE$43,'RevPAR Raw Data'!AY$1,FALSE)</f>
        <v>5.0841777897009202</v>
      </c>
      <c r="BK12" s="48">
        <f>VLOOKUP($A12,'RevPAR Raw Data'!$B$6:$BE$43,'RevPAR Raw Data'!BA$1,FALSE)</f>
        <v>1.22761414984136</v>
      </c>
      <c r="BL12" s="48">
        <f>VLOOKUP($A12,'RevPAR Raw Data'!$B$6:$BE$43,'RevPAR Raw Data'!BB$1,FALSE)</f>
        <v>-1.7736734447253599</v>
      </c>
      <c r="BM12" s="49">
        <f>VLOOKUP($A12,'RevPAR Raw Data'!$B$6:$BE$43,'RevPAR Raw Data'!BC$1,FALSE)</f>
        <v>-0.30079398296355597</v>
      </c>
      <c r="BN12" s="50">
        <f>VLOOKUP($A12,'RevPAR Raw Data'!$B$6:$BE$43,'RevPAR Raw Data'!BE$1,FALSE)</f>
        <v>3.1103619979072699</v>
      </c>
    </row>
    <row r="13" spans="1:66" x14ac:dyDescent="0.45">
      <c r="A13" s="63" t="s">
        <v>90</v>
      </c>
      <c r="B13" s="47">
        <f>VLOOKUP($A13,'Occupancy Raw Data'!$B$8:$BE$45,'Occupancy Raw Data'!AG$3,FALSE)</f>
        <v>62.039935496110701</v>
      </c>
      <c r="C13" s="48">
        <f>VLOOKUP($A13,'Occupancy Raw Data'!$B$8:$BE$45,'Occupancy Raw Data'!AH$3,FALSE)</f>
        <v>78.832289888066697</v>
      </c>
      <c r="D13" s="48">
        <f>VLOOKUP($A13,'Occupancy Raw Data'!$B$8:$BE$45,'Occupancy Raw Data'!AI$3,FALSE)</f>
        <v>83.610794915575696</v>
      </c>
      <c r="E13" s="48">
        <f>VLOOKUP($A13,'Occupancy Raw Data'!$B$8:$BE$45,'Occupancy Raw Data'!AJ$3,FALSE)</f>
        <v>81.699392904572093</v>
      </c>
      <c r="F13" s="48">
        <f>VLOOKUP($A13,'Occupancy Raw Data'!$B$8:$BE$45,'Occupancy Raw Data'!AK$3,FALSE)</f>
        <v>76.788085752229094</v>
      </c>
      <c r="G13" s="49">
        <f>VLOOKUP($A13,'Occupancy Raw Data'!$B$8:$BE$45,'Occupancy Raw Data'!AL$3,FALSE)</f>
        <v>76.594099791310896</v>
      </c>
      <c r="H13" s="48">
        <f>VLOOKUP($A13,'Occupancy Raw Data'!$B$8:$BE$45,'Occupancy Raw Data'!AN$3,FALSE)</f>
        <v>75.3723202428381</v>
      </c>
      <c r="I13" s="48">
        <f>VLOOKUP($A13,'Occupancy Raw Data'!$B$8:$BE$45,'Occupancy Raw Data'!AO$3,FALSE)</f>
        <v>76.484538038322796</v>
      </c>
      <c r="J13" s="49">
        <f>VLOOKUP($A13,'Occupancy Raw Data'!$B$8:$BE$45,'Occupancy Raw Data'!AP$3,FALSE)</f>
        <v>75.928429140580505</v>
      </c>
      <c r="K13" s="50">
        <f>VLOOKUP($A13,'Occupancy Raw Data'!$B$8:$BE$45,'Occupancy Raw Data'!AR$3,FALSE)</f>
        <v>76.4039081768165</v>
      </c>
      <c r="M13" s="47">
        <f>VLOOKUP($A13,'Occupancy Raw Data'!$B$8:$BE$45,'Occupancy Raw Data'!AT$3,FALSE)</f>
        <v>-3.3811677819766399</v>
      </c>
      <c r="N13" s="48">
        <f>VLOOKUP($A13,'Occupancy Raw Data'!$B$8:$BE$45,'Occupancy Raw Data'!AU$3,FALSE)</f>
        <v>0.75405885631375802</v>
      </c>
      <c r="O13" s="48">
        <f>VLOOKUP($A13,'Occupancy Raw Data'!$B$8:$BE$45,'Occupancy Raw Data'!AV$3,FALSE)</f>
        <v>0.98924253364347903</v>
      </c>
      <c r="P13" s="48">
        <f>VLOOKUP($A13,'Occupancy Raw Data'!$B$8:$BE$45,'Occupancy Raw Data'!AW$3,FALSE)</f>
        <v>-2.0649730809817899</v>
      </c>
      <c r="Q13" s="48">
        <f>VLOOKUP($A13,'Occupancy Raw Data'!$B$8:$BE$45,'Occupancy Raw Data'!AX$3,FALSE)</f>
        <v>-2.7119275537367802</v>
      </c>
      <c r="R13" s="49">
        <f>VLOOKUP($A13,'Occupancy Raw Data'!$B$8:$BE$45,'Occupancy Raw Data'!AY$3,FALSE)</f>
        <v>-1.1933068228153301</v>
      </c>
      <c r="S13" s="48">
        <f>VLOOKUP($A13,'Occupancy Raw Data'!$B$8:$BE$45,'Occupancy Raw Data'!BA$3,FALSE)</f>
        <v>-0.25484371669383199</v>
      </c>
      <c r="T13" s="48">
        <f>VLOOKUP($A13,'Occupancy Raw Data'!$B$8:$BE$45,'Occupancy Raw Data'!BB$3,FALSE)</f>
        <v>1.49606943474128</v>
      </c>
      <c r="U13" s="49">
        <f>VLOOKUP($A13,'Occupancy Raw Data'!$B$8:$BE$45,'Occupancy Raw Data'!BC$3,FALSE)</f>
        <v>0.61940776065176995</v>
      </c>
      <c r="V13" s="50">
        <f>VLOOKUP($A13,'Occupancy Raw Data'!$B$8:$BE$45,'Occupancy Raw Data'!BE$3,FALSE)</f>
        <v>-0.68528535175944105</v>
      </c>
      <c r="X13" s="51">
        <f>VLOOKUP($A13,'ADR Raw Data'!$B$6:$BE$43,'ADR Raw Data'!AG$1,FALSE)</f>
        <v>117.55712587439299</v>
      </c>
      <c r="Y13" s="52">
        <f>VLOOKUP($A13,'ADR Raw Data'!$B$6:$BE$43,'ADR Raw Data'!AH$1,FALSE)</f>
        <v>133.65632813910099</v>
      </c>
      <c r="Z13" s="52">
        <f>VLOOKUP($A13,'ADR Raw Data'!$B$6:$BE$43,'ADR Raw Data'!AI$1,FALSE)</f>
        <v>139.45552741299599</v>
      </c>
      <c r="AA13" s="52">
        <f>VLOOKUP($A13,'ADR Raw Data'!$B$6:$BE$43,'ADR Raw Data'!AJ$1,FALSE)</f>
        <v>135.70252851876501</v>
      </c>
      <c r="AB13" s="52">
        <f>VLOOKUP($A13,'ADR Raw Data'!$B$6:$BE$43,'ADR Raw Data'!AK$1,FALSE)</f>
        <v>128.01950185299501</v>
      </c>
      <c r="AC13" s="53">
        <f>VLOOKUP($A13,'ADR Raw Data'!$B$6:$BE$43,'ADR Raw Data'!AL$1,FALSE)</f>
        <v>131.620699853242</v>
      </c>
      <c r="AD13" s="52">
        <f>VLOOKUP($A13,'ADR Raw Data'!$B$6:$BE$43,'ADR Raw Data'!AN$1,FALSE)</f>
        <v>115.420052858446</v>
      </c>
      <c r="AE13" s="52">
        <f>VLOOKUP($A13,'ADR Raw Data'!$B$6:$BE$43,'ADR Raw Data'!AO$1,FALSE)</f>
        <v>114.86348412501501</v>
      </c>
      <c r="AF13" s="53">
        <f>VLOOKUP($A13,'ADR Raw Data'!$B$6:$BE$43,'ADR Raw Data'!AP$1,FALSE)</f>
        <v>115.13973030374</v>
      </c>
      <c r="AG13" s="54">
        <f>VLOOKUP($A13,'ADR Raw Data'!$B$6:$BE$43,'ADR Raw Data'!AR$1,FALSE)</f>
        <v>126.94115565389301</v>
      </c>
      <c r="AI13" s="47">
        <f>VLOOKUP($A13,'ADR Raw Data'!$B$6:$BE$43,'ADR Raw Data'!AT$1,FALSE)</f>
        <v>3.66082545636639</v>
      </c>
      <c r="AJ13" s="48">
        <f>VLOOKUP($A13,'ADR Raw Data'!$B$6:$BE$43,'ADR Raw Data'!AU$1,FALSE)</f>
        <v>5.8800458224986496</v>
      </c>
      <c r="AK13" s="48">
        <f>VLOOKUP($A13,'ADR Raw Data'!$B$6:$BE$43,'ADR Raw Data'!AV$1,FALSE)</f>
        <v>6.3462783463205001</v>
      </c>
      <c r="AL13" s="48">
        <f>VLOOKUP($A13,'ADR Raw Data'!$B$6:$BE$43,'ADR Raw Data'!AW$1,FALSE)</f>
        <v>4.3085989298577099</v>
      </c>
      <c r="AM13" s="48">
        <f>VLOOKUP($A13,'ADR Raw Data'!$B$6:$BE$43,'ADR Raw Data'!AX$1,FALSE)</f>
        <v>4.5152640209247901</v>
      </c>
      <c r="AN13" s="49">
        <f>VLOOKUP($A13,'ADR Raw Data'!$B$6:$BE$43,'ADR Raw Data'!AY$1,FALSE)</f>
        <v>5.1081505949987704</v>
      </c>
      <c r="AO13" s="48">
        <f>VLOOKUP($A13,'ADR Raw Data'!$B$6:$BE$43,'ADR Raw Data'!BA$1,FALSE)</f>
        <v>2.65082966527098</v>
      </c>
      <c r="AP13" s="48">
        <f>VLOOKUP($A13,'ADR Raw Data'!$B$6:$BE$43,'ADR Raw Data'!BB$1,FALSE)</f>
        <v>2.9022288734294701</v>
      </c>
      <c r="AQ13" s="49">
        <f>VLOOKUP($A13,'ADR Raw Data'!$B$6:$BE$43,'ADR Raw Data'!BC$1,FALSE)</f>
        <v>2.7737374928256799</v>
      </c>
      <c r="AR13" s="50">
        <f>VLOOKUP($A13,'ADR Raw Data'!$B$6:$BE$43,'ADR Raw Data'!BE$1,FALSE)</f>
        <v>4.45510537738443</v>
      </c>
      <c r="AT13" s="51">
        <f>VLOOKUP($A13,'RevPAR Raw Data'!$B$6:$BE$43,'RevPAR Raw Data'!AG$1,FALSE)</f>
        <v>72.932365063555295</v>
      </c>
      <c r="AU13" s="52">
        <f>VLOOKUP($A13,'RevPAR Raw Data'!$B$6:$BE$43,'RevPAR Raw Data'!AH$1,FALSE)</f>
        <v>105.36434405236101</v>
      </c>
      <c r="AV13" s="52">
        <f>VLOOKUP($A13,'RevPAR Raw Data'!$B$6:$BE$43,'RevPAR Raw Data'!AI$1,FALSE)</f>
        <v>116.59987502371401</v>
      </c>
      <c r="AW13" s="52">
        <f>VLOOKUP($A13,'RevPAR Raw Data'!$B$6:$BE$43,'RevPAR Raw Data'!AJ$1,FALSE)</f>
        <v>110.868141955985</v>
      </c>
      <c r="AX13" s="52">
        <f>VLOOKUP($A13,'RevPAR Raw Data'!$B$6:$BE$43,'RevPAR Raw Data'!AK$1,FALSE)</f>
        <v>98.303724862454899</v>
      </c>
      <c r="AY13" s="53">
        <f>VLOOKUP($A13,'RevPAR Raw Data'!$B$6:$BE$43,'RevPAR Raw Data'!AL$1,FALSE)</f>
        <v>100.813690191614</v>
      </c>
      <c r="AZ13" s="52">
        <f>VLOOKUP($A13,'RevPAR Raw Data'!$B$6:$BE$43,'RevPAR Raw Data'!AN$1,FALSE)</f>
        <v>86.994771864921205</v>
      </c>
      <c r="BA13" s="52">
        <f>VLOOKUP($A13,'RevPAR Raw Data'!$B$6:$BE$43,'RevPAR Raw Data'!AO$1,FALSE)</f>
        <v>87.852805207740403</v>
      </c>
      <c r="BB13" s="53">
        <f>VLOOKUP($A13,'RevPAR Raw Data'!$B$6:$BE$43,'RevPAR Raw Data'!AP$1,FALSE)</f>
        <v>87.423788536330804</v>
      </c>
      <c r="BC13" s="54">
        <f>VLOOKUP($A13,'RevPAR Raw Data'!$B$6:$BE$43,'RevPAR Raw Data'!AR$1,FALSE)</f>
        <v>96.988004004390604</v>
      </c>
      <c r="BE13" s="47">
        <f>VLOOKUP($A13,'RevPAR Raw Data'!$B$6:$BE$43,'RevPAR Raw Data'!AT$1,FALSE)</f>
        <v>0.15587902350469299</v>
      </c>
      <c r="BF13" s="48">
        <f>VLOOKUP($A13,'RevPAR Raw Data'!$B$6:$BE$43,'RevPAR Raw Data'!AU$1,FALSE)</f>
        <v>6.6784436850922697</v>
      </c>
      <c r="BG13" s="48">
        <f>VLOOKUP($A13,'RevPAR Raw Data'!$B$6:$BE$43,'RevPAR Raw Data'!AV$1,FALSE)</f>
        <v>7.39830096466918</v>
      </c>
      <c r="BH13" s="48">
        <f>VLOOKUP($A13,'RevPAR Raw Data'!$B$6:$BE$43,'RevPAR Raw Data'!AW$1,FALSE)</f>
        <v>2.1546544408068802</v>
      </c>
      <c r="BI13" s="48">
        <f>VLOOKUP($A13,'RevPAR Raw Data'!$B$6:$BE$43,'RevPAR Raw Data'!AX$1,FALSE)</f>
        <v>1.6808857780805799</v>
      </c>
      <c r="BJ13" s="49">
        <f>VLOOKUP($A13,'RevPAR Raw Data'!$B$6:$BE$43,'RevPAR Raw Data'!AY$1,FALSE)</f>
        <v>3.8538878626136399</v>
      </c>
      <c r="BK13" s="48">
        <f>VLOOKUP($A13,'RevPAR Raw Data'!$B$6:$BE$43,'RevPAR Raw Data'!BA$1,FALSE)</f>
        <v>2.3892304757349501</v>
      </c>
      <c r="BL13" s="48">
        <f>VLOOKUP($A13,'RevPAR Raw Data'!$B$6:$BE$43,'RevPAR Raw Data'!BB$1,FALSE)</f>
        <v>4.4417176672723704</v>
      </c>
      <c r="BM13" s="49">
        <f>VLOOKUP($A13,'RevPAR Raw Data'!$B$6:$BE$43,'RevPAR Raw Data'!BC$1,FALSE)</f>
        <v>3.41032599876812</v>
      </c>
      <c r="BN13" s="50">
        <f>VLOOKUP($A13,'RevPAR Raw Data'!$B$6:$BE$43,'RevPAR Raw Data'!BE$1,FALSE)</f>
        <v>3.7392898410683202</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63.8349262414294</v>
      </c>
      <c r="C15" s="48">
        <f>VLOOKUP($A15,'Occupancy Raw Data'!$B$8:$BE$45,'Occupancy Raw Data'!AH$3,FALSE)</f>
        <v>71.460108040723</v>
      </c>
      <c r="D15" s="48">
        <f>VLOOKUP($A15,'Occupancy Raw Data'!$B$8:$BE$45,'Occupancy Raw Data'!AI$3,FALSE)</f>
        <v>75.551241429461797</v>
      </c>
      <c r="E15" s="48">
        <f>VLOOKUP($A15,'Occupancy Raw Data'!$B$8:$BE$45,'Occupancy Raw Data'!AJ$3,FALSE)</f>
        <v>76.4862092250155</v>
      </c>
      <c r="F15" s="48">
        <f>VLOOKUP($A15,'Occupancy Raw Data'!$B$8:$BE$45,'Occupancy Raw Data'!AK$3,FALSE)</f>
        <v>74.912996052358096</v>
      </c>
      <c r="G15" s="49">
        <f>VLOOKUP($A15,'Occupancy Raw Data'!$B$8:$BE$45,'Occupancy Raw Data'!AL$3,FALSE)</f>
        <v>72.449096197797601</v>
      </c>
      <c r="H15" s="48">
        <f>VLOOKUP($A15,'Occupancy Raw Data'!$B$8:$BE$45,'Occupancy Raw Data'!AN$3,FALSE)</f>
        <v>85.871597756077193</v>
      </c>
      <c r="I15" s="48">
        <f>VLOOKUP($A15,'Occupancy Raw Data'!$B$8:$BE$45,'Occupancy Raw Data'!AO$3,FALSE)</f>
        <v>90.236079368377304</v>
      </c>
      <c r="J15" s="49">
        <f>VLOOKUP($A15,'Occupancy Raw Data'!$B$8:$BE$45,'Occupancy Raw Data'!AP$3,FALSE)</f>
        <v>88.053838562227298</v>
      </c>
      <c r="K15" s="50">
        <f>VLOOKUP($A15,'Occupancy Raw Data'!$B$8:$BE$45,'Occupancy Raw Data'!AR$3,FALSE)</f>
        <v>76.907594016206104</v>
      </c>
      <c r="M15" s="47">
        <f>VLOOKUP($A15,'Occupancy Raw Data'!$B$8:$BE$45,'Occupancy Raw Data'!AT$3,FALSE)</f>
        <v>-4.4215307199358298</v>
      </c>
      <c r="N15" s="48">
        <f>VLOOKUP($A15,'Occupancy Raw Data'!$B$8:$BE$45,'Occupancy Raw Data'!AU$3,FALSE)</f>
        <v>-3.5191287600347798</v>
      </c>
      <c r="O15" s="48">
        <f>VLOOKUP($A15,'Occupancy Raw Data'!$B$8:$BE$45,'Occupancy Raw Data'!AV$3,FALSE)</f>
        <v>-1.9085879100240699</v>
      </c>
      <c r="P15" s="48">
        <f>VLOOKUP($A15,'Occupancy Raw Data'!$B$8:$BE$45,'Occupancy Raw Data'!AW$3,FALSE)</f>
        <v>-2.25550108691013</v>
      </c>
      <c r="Q15" s="48">
        <f>VLOOKUP($A15,'Occupancy Raw Data'!$B$8:$BE$45,'Occupancy Raw Data'!AX$3,FALSE)</f>
        <v>-4.79792471202013</v>
      </c>
      <c r="R15" s="49">
        <f>VLOOKUP($A15,'Occupancy Raw Data'!$B$8:$BE$45,'Occupancy Raw Data'!AY$3,FALSE)</f>
        <v>-3.3536334172033899</v>
      </c>
      <c r="S15" s="48">
        <f>VLOOKUP($A15,'Occupancy Raw Data'!$B$8:$BE$45,'Occupancy Raw Data'!BA$3,FALSE)</f>
        <v>-1.8426742276140999</v>
      </c>
      <c r="T15" s="48">
        <f>VLOOKUP($A15,'Occupancy Raw Data'!$B$8:$BE$45,'Occupancy Raw Data'!BB$3,FALSE)</f>
        <v>-0.94267295928596995</v>
      </c>
      <c r="U15" s="49">
        <f>VLOOKUP($A15,'Occupancy Raw Data'!$B$8:$BE$45,'Occupancy Raw Data'!BC$3,FALSE)</f>
        <v>-1.3835737913839401</v>
      </c>
      <c r="V15" s="50">
        <f>VLOOKUP($A15,'Occupancy Raw Data'!$B$8:$BE$45,'Occupancy Raw Data'!BE$3,FALSE)</f>
        <v>-2.7179014280636098</v>
      </c>
      <c r="X15" s="51">
        <f>VLOOKUP($A15,'ADR Raw Data'!$B$6:$BE$43,'ADR Raw Data'!AG$1,FALSE)</f>
        <v>144.70870784409399</v>
      </c>
      <c r="Y15" s="52">
        <f>VLOOKUP($A15,'ADR Raw Data'!$B$6:$BE$43,'ADR Raw Data'!AH$1,FALSE)</f>
        <v>145.92264382881999</v>
      </c>
      <c r="Z15" s="52">
        <f>VLOOKUP($A15,'ADR Raw Data'!$B$6:$BE$43,'ADR Raw Data'!AI$1,FALSE)</f>
        <v>148.550198539029</v>
      </c>
      <c r="AA15" s="52">
        <f>VLOOKUP($A15,'ADR Raw Data'!$B$6:$BE$43,'ADR Raw Data'!AJ$1,FALSE)</f>
        <v>150.297885921172</v>
      </c>
      <c r="AB15" s="52">
        <f>VLOOKUP($A15,'ADR Raw Data'!$B$6:$BE$43,'ADR Raw Data'!AK$1,FALSE)</f>
        <v>150.95050147081699</v>
      </c>
      <c r="AC15" s="53">
        <f>VLOOKUP($A15,'ADR Raw Data'!$B$6:$BE$43,'ADR Raw Data'!AL$1,FALSE)</f>
        <v>148.22031519171301</v>
      </c>
      <c r="AD15" s="52">
        <f>VLOOKUP($A15,'ADR Raw Data'!$B$6:$BE$43,'ADR Raw Data'!AN$1,FALSE)</f>
        <v>192.61316442505401</v>
      </c>
      <c r="AE15" s="52">
        <f>VLOOKUP($A15,'ADR Raw Data'!$B$6:$BE$43,'ADR Raw Data'!AO$1,FALSE)</f>
        <v>202.114075055764</v>
      </c>
      <c r="AF15" s="53">
        <f>VLOOKUP($A15,'ADR Raw Data'!$B$6:$BE$43,'ADR Raw Data'!AP$1,FALSE)</f>
        <v>197.48135041071501</v>
      </c>
      <c r="AG15" s="54">
        <f>VLOOKUP($A15,'ADR Raw Data'!$B$6:$BE$43,'ADR Raw Data'!AR$1,FALSE)</f>
        <v>164.33473070952101</v>
      </c>
      <c r="AI15" s="47">
        <f>VLOOKUP($A15,'ADR Raw Data'!$B$6:$BE$43,'ADR Raw Data'!AT$1,FALSE)</f>
        <v>-8.0792435184488698E-2</v>
      </c>
      <c r="AJ15" s="48">
        <f>VLOOKUP($A15,'ADR Raw Data'!$B$6:$BE$43,'ADR Raw Data'!AU$1,FALSE)</f>
        <v>-0.14551403909077201</v>
      </c>
      <c r="AK15" s="48">
        <f>VLOOKUP($A15,'ADR Raw Data'!$B$6:$BE$43,'ADR Raw Data'!AV$1,FALSE)</f>
        <v>1.0040129817822001</v>
      </c>
      <c r="AL15" s="48">
        <f>VLOOKUP($A15,'ADR Raw Data'!$B$6:$BE$43,'ADR Raw Data'!AW$1,FALSE)</f>
        <v>1.6467411850040901</v>
      </c>
      <c r="AM15" s="48">
        <f>VLOOKUP($A15,'ADR Raw Data'!$B$6:$BE$43,'ADR Raw Data'!AX$1,FALSE)</f>
        <v>0.92331886239317396</v>
      </c>
      <c r="AN15" s="49">
        <f>VLOOKUP($A15,'ADR Raw Data'!$B$6:$BE$43,'ADR Raw Data'!AY$1,FALSE)</f>
        <v>0.70928791171369199</v>
      </c>
      <c r="AO15" s="48">
        <f>VLOOKUP($A15,'ADR Raw Data'!$B$6:$BE$43,'ADR Raw Data'!BA$1,FALSE)</f>
        <v>1.1664524743590099</v>
      </c>
      <c r="AP15" s="48">
        <f>VLOOKUP($A15,'ADR Raw Data'!$B$6:$BE$43,'ADR Raw Data'!BB$1,FALSE)</f>
        <v>1.4210554149914301</v>
      </c>
      <c r="AQ15" s="49">
        <f>VLOOKUP($A15,'ADR Raw Data'!$B$6:$BE$43,'ADR Raw Data'!BC$1,FALSE)</f>
        <v>1.3103458853457299</v>
      </c>
      <c r="AR15" s="50">
        <f>VLOOKUP($A15,'ADR Raw Data'!$B$6:$BE$43,'ADR Raw Data'!BE$1,FALSE)</f>
        <v>1.0759354793915801</v>
      </c>
      <c r="AT15" s="51">
        <f>VLOOKUP($A15,'RevPAR Raw Data'!$B$6:$BE$43,'RevPAR Raw Data'!AG$1,FALSE)</f>
        <v>92.374696917203394</v>
      </c>
      <c r="AU15" s="52">
        <f>VLOOKUP($A15,'RevPAR Raw Data'!$B$6:$BE$43,'RevPAR Raw Data'!AH$1,FALSE)</f>
        <v>104.276478935954</v>
      </c>
      <c r="AV15" s="52">
        <f>VLOOKUP($A15,'RevPAR Raw Data'!$B$6:$BE$43,'RevPAR Raw Data'!AI$1,FALSE)</f>
        <v>112.231519142167</v>
      </c>
      <c r="AW15" s="52">
        <f>VLOOKUP($A15,'RevPAR Raw Data'!$B$6:$BE$43,'RevPAR Raw Data'!AJ$1,FALSE)</f>
        <v>114.95715548644201</v>
      </c>
      <c r="AX15" s="52">
        <f>VLOOKUP($A15,'RevPAR Raw Data'!$B$6:$BE$43,'RevPAR Raw Data'!AK$1,FALSE)</f>
        <v>113.081543207848</v>
      </c>
      <c r="AY15" s="53">
        <f>VLOOKUP($A15,'RevPAR Raw Data'!$B$6:$BE$43,'RevPAR Raw Data'!AL$1,FALSE)</f>
        <v>107.384278737923</v>
      </c>
      <c r="AZ15" s="52">
        <f>VLOOKUP($A15,'RevPAR Raw Data'!$B$6:$BE$43,'RevPAR Raw Data'!AN$1,FALSE)</f>
        <v>165.40000178033401</v>
      </c>
      <c r="BA15" s="52">
        <f>VLOOKUP($A15,'RevPAR Raw Data'!$B$6:$BE$43,'RevPAR Raw Data'!AO$1,FALSE)</f>
        <v>182.379817181981</v>
      </c>
      <c r="BB15" s="53">
        <f>VLOOKUP($A15,'RevPAR Raw Data'!$B$6:$BE$43,'RevPAR Raw Data'!AP$1,FALSE)</f>
        <v>173.88990948115699</v>
      </c>
      <c r="BC15" s="54">
        <f>VLOOKUP($A15,'RevPAR Raw Data'!$B$6:$BE$43,'RevPAR Raw Data'!AR$1,FALSE)</f>
        <v>126.38588752170401</v>
      </c>
      <c r="BE15" s="47">
        <f>VLOOKUP($A15,'RevPAR Raw Data'!$B$6:$BE$43,'RevPAR Raw Data'!AT$1,FALSE)</f>
        <v>-4.4987508927792499</v>
      </c>
      <c r="BF15" s="48">
        <f>VLOOKUP($A15,'RevPAR Raw Data'!$B$6:$BE$43,'RevPAR Raw Data'!AU$1,FALSE)</f>
        <v>-3.65952197272602</v>
      </c>
      <c r="BG15" s="48">
        <f>VLOOKUP($A15,'RevPAR Raw Data'!$B$6:$BE$43,'RevPAR Raw Data'!AV$1,FALSE)</f>
        <v>-0.92373739862723903</v>
      </c>
      <c r="BH15" s="48">
        <f>VLOOKUP($A15,'RevPAR Raw Data'!$B$6:$BE$43,'RevPAR Raw Data'!AW$1,FALSE)</f>
        <v>-0.64590216723239602</v>
      </c>
      <c r="BI15" s="48">
        <f>VLOOKUP($A15,'RevPAR Raw Data'!$B$6:$BE$43,'RevPAR Raw Data'!AX$1,FALSE)</f>
        <v>-3.9189059934964598</v>
      </c>
      <c r="BJ15" s="49">
        <f>VLOOKUP($A15,'RevPAR Raw Data'!$B$6:$BE$43,'RevPAR Raw Data'!AY$1,FALSE)</f>
        <v>-2.66813242192111</v>
      </c>
      <c r="BK15" s="48">
        <f>VLOOKUP($A15,'RevPAR Raw Data'!$B$6:$BE$43,'RevPAR Raw Data'!BA$1,FALSE)</f>
        <v>-0.69771567237747301</v>
      </c>
      <c r="BL15" s="48">
        <f>VLOOKUP($A15,'RevPAR Raw Data'!$B$6:$BE$43,'RevPAR Raw Data'!BB$1,FALSE)</f>
        <v>0.46498655057187399</v>
      </c>
      <c r="BM15" s="49">
        <f>VLOOKUP($A15,'RevPAR Raw Data'!$B$6:$BE$43,'RevPAR Raw Data'!BC$1,FALSE)</f>
        <v>-9.1357508284330105E-2</v>
      </c>
      <c r="BN15" s="50">
        <f>VLOOKUP($A15,'RevPAR Raw Data'!$B$6:$BE$43,'RevPAR Raw Data'!BE$1,FALSE)</f>
        <v>-1.6712088144314501</v>
      </c>
    </row>
    <row r="16" spans="1:66" x14ac:dyDescent="0.45">
      <c r="A16" s="63" t="s">
        <v>91</v>
      </c>
      <c r="B16" s="47">
        <f>VLOOKUP($A16,'Occupancy Raw Data'!$B$8:$BE$45,'Occupancy Raw Data'!AG$3,FALSE)</f>
        <v>63.804993016759703</v>
      </c>
      <c r="C16" s="48">
        <f>VLOOKUP($A16,'Occupancy Raw Data'!$B$8:$BE$45,'Occupancy Raw Data'!AH$3,FALSE)</f>
        <v>77.836941340782104</v>
      </c>
      <c r="D16" s="48">
        <f>VLOOKUP($A16,'Occupancy Raw Data'!$B$8:$BE$45,'Occupancy Raw Data'!AI$3,FALSE)</f>
        <v>82.424057262569804</v>
      </c>
      <c r="E16" s="48">
        <f>VLOOKUP($A16,'Occupancy Raw Data'!$B$8:$BE$45,'Occupancy Raw Data'!AJ$3,FALSE)</f>
        <v>83.244587988826794</v>
      </c>
      <c r="F16" s="48">
        <f>VLOOKUP($A16,'Occupancy Raw Data'!$B$8:$BE$45,'Occupancy Raw Data'!AK$3,FALSE)</f>
        <v>78.194832402234596</v>
      </c>
      <c r="G16" s="49">
        <f>VLOOKUP($A16,'Occupancy Raw Data'!$B$8:$BE$45,'Occupancy Raw Data'!AL$3,FALSE)</f>
        <v>77.101082402234596</v>
      </c>
      <c r="H16" s="48">
        <f>VLOOKUP($A16,'Occupancy Raw Data'!$B$8:$BE$45,'Occupancy Raw Data'!AN$3,FALSE)</f>
        <v>87.779329608938497</v>
      </c>
      <c r="I16" s="48">
        <f>VLOOKUP($A16,'Occupancy Raw Data'!$B$8:$BE$45,'Occupancy Raw Data'!AO$3,FALSE)</f>
        <v>91.462988826815604</v>
      </c>
      <c r="J16" s="49">
        <f>VLOOKUP($A16,'Occupancy Raw Data'!$B$8:$BE$45,'Occupancy Raw Data'!AP$3,FALSE)</f>
        <v>89.621159217876993</v>
      </c>
      <c r="K16" s="50">
        <f>VLOOKUP($A16,'Occupancy Raw Data'!$B$8:$BE$45,'Occupancy Raw Data'!AR$3,FALSE)</f>
        <v>80.678247206703901</v>
      </c>
      <c r="M16" s="47">
        <f>VLOOKUP($A16,'Occupancy Raw Data'!$B$8:$BE$45,'Occupancy Raw Data'!AT$3,FALSE)</f>
        <v>-7.4659937911817904</v>
      </c>
      <c r="N16" s="48">
        <f>VLOOKUP($A16,'Occupancy Raw Data'!$B$8:$BE$45,'Occupancy Raw Data'!AU$3,FALSE)</f>
        <v>-3.0783242106516302</v>
      </c>
      <c r="O16" s="48">
        <f>VLOOKUP($A16,'Occupancy Raw Data'!$B$8:$BE$45,'Occupancy Raw Data'!AV$3,FALSE)</f>
        <v>-1.75683765914345</v>
      </c>
      <c r="P16" s="48">
        <f>VLOOKUP($A16,'Occupancy Raw Data'!$B$8:$BE$45,'Occupancy Raw Data'!AW$3,FALSE)</f>
        <v>-1.47612426126036</v>
      </c>
      <c r="Q16" s="48">
        <f>VLOOKUP($A16,'Occupancy Raw Data'!$B$8:$BE$45,'Occupancy Raw Data'!AX$3,FALSE)</f>
        <v>-3.6903397859334102</v>
      </c>
      <c r="R16" s="49">
        <f>VLOOKUP($A16,'Occupancy Raw Data'!$B$8:$BE$45,'Occupancy Raw Data'!AY$3,FALSE)</f>
        <v>-3.3440689570567299</v>
      </c>
      <c r="S16" s="48">
        <f>VLOOKUP($A16,'Occupancy Raw Data'!$B$8:$BE$45,'Occupancy Raw Data'!BA$3,FALSE)</f>
        <v>-2.4974372793212699E-2</v>
      </c>
      <c r="T16" s="48">
        <f>VLOOKUP($A16,'Occupancy Raw Data'!$B$8:$BE$45,'Occupancy Raw Data'!BB$3,FALSE)</f>
        <v>0.76811275623577202</v>
      </c>
      <c r="U16" s="49">
        <f>VLOOKUP($A16,'Occupancy Raw Data'!$B$8:$BE$45,'Occupancy Raw Data'!BC$3,FALSE)</f>
        <v>0.37815255758121102</v>
      </c>
      <c r="V16" s="50">
        <f>VLOOKUP($A16,'Occupancy Raw Data'!$B$8:$BE$45,'Occupancy Raw Data'!BE$3,FALSE)</f>
        <v>-2.1929526037321301</v>
      </c>
      <c r="X16" s="51">
        <f>VLOOKUP($A16,'ADR Raw Data'!$B$6:$BE$43,'ADR Raw Data'!AG$1,FALSE)</f>
        <v>103.35836518229701</v>
      </c>
      <c r="Y16" s="52">
        <f>VLOOKUP($A16,'ADR Raw Data'!$B$6:$BE$43,'ADR Raw Data'!AH$1,FALSE)</f>
        <v>108.910398715935</v>
      </c>
      <c r="Z16" s="52">
        <f>VLOOKUP($A16,'ADR Raw Data'!$B$6:$BE$43,'ADR Raw Data'!AI$1,FALSE)</f>
        <v>110.88386359015</v>
      </c>
      <c r="AA16" s="52">
        <f>VLOOKUP($A16,'ADR Raw Data'!$B$6:$BE$43,'ADR Raw Data'!AJ$1,FALSE)</f>
        <v>112.279611592303</v>
      </c>
      <c r="AB16" s="52">
        <f>VLOOKUP($A16,'ADR Raw Data'!$B$6:$BE$43,'ADR Raw Data'!AK$1,FALSE)</f>
        <v>108.387966147577</v>
      </c>
      <c r="AC16" s="53">
        <f>VLOOKUP($A16,'ADR Raw Data'!$B$6:$BE$43,'ADR Raw Data'!AL$1,FALSE)</f>
        <v>109.03499030421</v>
      </c>
      <c r="AD16" s="52">
        <f>VLOOKUP($A16,'ADR Raw Data'!$B$6:$BE$43,'ADR Raw Data'!AN$1,FALSE)</f>
        <v>142.556553704256</v>
      </c>
      <c r="AE16" s="52">
        <f>VLOOKUP($A16,'ADR Raw Data'!$B$6:$BE$43,'ADR Raw Data'!AO$1,FALSE)</f>
        <v>147.384306904943</v>
      </c>
      <c r="AF16" s="53">
        <f>VLOOKUP($A16,'ADR Raw Data'!$B$6:$BE$43,'ADR Raw Data'!AP$1,FALSE)</f>
        <v>145.02003856043601</v>
      </c>
      <c r="AG16" s="54">
        <f>VLOOKUP($A16,'ADR Raw Data'!$B$6:$BE$43,'ADR Raw Data'!AR$1,FALSE)</f>
        <v>120.456095924881</v>
      </c>
      <c r="AI16" s="47">
        <f>VLOOKUP($A16,'ADR Raw Data'!$B$6:$BE$43,'ADR Raw Data'!AT$1,FALSE)</f>
        <v>3.9545805623014401</v>
      </c>
      <c r="AJ16" s="48">
        <f>VLOOKUP($A16,'ADR Raw Data'!$B$6:$BE$43,'ADR Raw Data'!AU$1,FALSE)</f>
        <v>4.4879706643994002</v>
      </c>
      <c r="AK16" s="48">
        <f>VLOOKUP($A16,'ADR Raw Data'!$B$6:$BE$43,'ADR Raw Data'!AV$1,FALSE)</f>
        <v>3.91144423762425</v>
      </c>
      <c r="AL16" s="48">
        <f>VLOOKUP($A16,'ADR Raw Data'!$B$6:$BE$43,'ADR Raw Data'!AW$1,FALSE)</f>
        <v>4.6430173021876202</v>
      </c>
      <c r="AM16" s="48">
        <f>VLOOKUP($A16,'ADR Raw Data'!$B$6:$BE$43,'ADR Raw Data'!AX$1,FALSE)</f>
        <v>2.4343567704471401</v>
      </c>
      <c r="AN16" s="49">
        <f>VLOOKUP($A16,'ADR Raw Data'!$B$6:$BE$43,'ADR Raw Data'!AY$1,FALSE)</f>
        <v>3.9481153398374902</v>
      </c>
      <c r="AO16" s="48">
        <f>VLOOKUP($A16,'ADR Raw Data'!$B$6:$BE$43,'ADR Raw Data'!BA$1,FALSE)</f>
        <v>3.3494000305770402</v>
      </c>
      <c r="AP16" s="48">
        <f>VLOOKUP($A16,'ADR Raw Data'!$B$6:$BE$43,'ADR Raw Data'!BB$1,FALSE)</f>
        <v>3.24029133218104</v>
      </c>
      <c r="AQ16" s="49">
        <f>VLOOKUP($A16,'ADR Raw Data'!$B$6:$BE$43,'ADR Raw Data'!BC$1,FALSE)</f>
        <v>3.2997940853349701</v>
      </c>
      <c r="AR16" s="50">
        <f>VLOOKUP($A16,'ADR Raw Data'!$B$6:$BE$43,'ADR Raw Data'!BE$1,FALSE)</f>
        <v>3.95766909809003</v>
      </c>
      <c r="AT16" s="51">
        <f>VLOOKUP($A16,'RevPAR Raw Data'!$B$6:$BE$43,'RevPAR Raw Data'!AG$1,FALSE)</f>
        <v>65.947797686801593</v>
      </c>
      <c r="AU16" s="52">
        <f>VLOOKUP($A16,'RevPAR Raw Data'!$B$6:$BE$43,'RevPAR Raw Data'!AH$1,FALSE)</f>
        <v>84.772523162534895</v>
      </c>
      <c r="AV16" s="52">
        <f>VLOOKUP($A16,'RevPAR Raw Data'!$B$6:$BE$43,'RevPAR Raw Data'!AI$1,FALSE)</f>
        <v>91.394979220495799</v>
      </c>
      <c r="AW16" s="52">
        <f>VLOOKUP($A16,'RevPAR Raw Data'!$B$6:$BE$43,'RevPAR Raw Data'!AJ$1,FALSE)</f>
        <v>93.466700065467805</v>
      </c>
      <c r="AX16" s="52">
        <f>VLOOKUP($A16,'RevPAR Raw Data'!$B$6:$BE$43,'RevPAR Raw Data'!AK$1,FALSE)</f>
        <v>84.753788473289106</v>
      </c>
      <c r="AY16" s="53">
        <f>VLOOKUP($A16,'RevPAR Raw Data'!$B$6:$BE$43,'RevPAR Raw Data'!AL$1,FALSE)</f>
        <v>84.067157721717805</v>
      </c>
      <c r="AZ16" s="52">
        <f>VLOOKUP($A16,'RevPAR Raw Data'!$B$6:$BE$43,'RevPAR Raw Data'!AN$1,FALSE)</f>
        <v>125.135187155202</v>
      </c>
      <c r="BA16" s="52">
        <f>VLOOKUP($A16,'RevPAR Raw Data'!$B$6:$BE$43,'RevPAR Raw Data'!AO$1,FALSE)</f>
        <v>134.80209215694799</v>
      </c>
      <c r="BB16" s="53">
        <f>VLOOKUP($A16,'RevPAR Raw Data'!$B$6:$BE$43,'RevPAR Raw Data'!AP$1,FALSE)</f>
        <v>129.968639656075</v>
      </c>
      <c r="BC16" s="54">
        <f>VLOOKUP($A16,'RevPAR Raw Data'!$B$6:$BE$43,'RevPAR Raw Data'!AR$1,FALSE)</f>
        <v>97.181866845819997</v>
      </c>
      <c r="BE16" s="47">
        <f>VLOOKUP($A16,'RevPAR Raw Data'!$B$6:$BE$43,'RevPAR Raw Data'!AT$1,FALSE)</f>
        <v>-3.8066619681290499</v>
      </c>
      <c r="BF16" s="48">
        <f>VLOOKUP($A16,'RevPAR Raw Data'!$B$6:$BE$43,'RevPAR Raw Data'!AU$1,FALSE)</f>
        <v>1.2714921662186101</v>
      </c>
      <c r="BG16" s="48">
        <f>VLOOKUP($A16,'RevPAR Raw Data'!$B$6:$BE$43,'RevPAR Raw Data'!AV$1,FALSE)</f>
        <v>2.0858888530978201</v>
      </c>
      <c r="BH16" s="48">
        <f>VLOOKUP($A16,'RevPAR Raw Data'!$B$6:$BE$43,'RevPAR Raw Data'!AW$1,FALSE)</f>
        <v>3.09835633607514</v>
      </c>
      <c r="BI16" s="48">
        <f>VLOOKUP($A16,'RevPAR Raw Data'!$B$6:$BE$43,'RevPAR Raw Data'!AX$1,FALSE)</f>
        <v>-1.3458190519176501</v>
      </c>
      <c r="BJ16" s="49">
        <f>VLOOKUP($A16,'RevPAR Raw Data'!$B$6:$BE$43,'RevPAR Raw Data'!AY$1,FALSE)</f>
        <v>0.47201868331246299</v>
      </c>
      <c r="BK16" s="48">
        <f>VLOOKUP($A16,'RevPAR Raw Data'!$B$6:$BE$43,'RevPAR Raw Data'!BA$1,FALSE)</f>
        <v>3.3235891661338499</v>
      </c>
      <c r="BL16" s="48">
        <f>VLOOKUP($A16,'RevPAR Raw Data'!$B$6:$BE$43,'RevPAR Raw Data'!BB$1,FALSE)</f>
        <v>4.0332931794785001</v>
      </c>
      <c r="BM16" s="49">
        <f>VLOOKUP($A16,'RevPAR Raw Data'!$B$6:$BE$43,'RevPAR Raw Data'!BC$1,FALSE)</f>
        <v>3.6904248986447898</v>
      </c>
      <c r="BN16" s="50">
        <f>VLOOKUP($A16,'RevPAR Raw Data'!$B$6:$BE$43,'RevPAR Raw Data'!BE$1,FALSE)</f>
        <v>1.67792668682422</v>
      </c>
    </row>
    <row r="17" spans="1:66" x14ac:dyDescent="0.45">
      <c r="A17" s="63" t="s">
        <v>32</v>
      </c>
      <c r="B17" s="47">
        <f>VLOOKUP($A17,'Occupancy Raw Data'!$B$8:$BE$45,'Occupancy Raw Data'!AG$3,FALSE)</f>
        <v>62.465743545362699</v>
      </c>
      <c r="C17" s="48">
        <f>VLOOKUP($A17,'Occupancy Raw Data'!$B$8:$BE$45,'Occupancy Raw Data'!AH$3,FALSE)</f>
        <v>71.545506995528598</v>
      </c>
      <c r="D17" s="48">
        <f>VLOOKUP($A17,'Occupancy Raw Data'!$B$8:$BE$45,'Occupancy Raw Data'!AI$3,FALSE)</f>
        <v>76.020481753930397</v>
      </c>
      <c r="E17" s="48">
        <f>VLOOKUP($A17,'Occupancy Raw Data'!$B$8:$BE$45,'Occupancy Raw Data'!AJ$3,FALSE)</f>
        <v>75.522861676042098</v>
      </c>
      <c r="F17" s="48">
        <f>VLOOKUP($A17,'Occupancy Raw Data'!$B$8:$BE$45,'Occupancy Raw Data'!AK$3,FALSE)</f>
        <v>72.634501658733498</v>
      </c>
      <c r="G17" s="49">
        <f>VLOOKUP($A17,'Occupancy Raw Data'!$B$8:$BE$45,'Occupancy Raw Data'!AL$3,FALSE)</f>
        <v>71.637819125919506</v>
      </c>
      <c r="H17" s="48">
        <f>VLOOKUP($A17,'Occupancy Raw Data'!$B$8:$BE$45,'Occupancy Raw Data'!AN$3,FALSE)</f>
        <v>83.358574931486999</v>
      </c>
      <c r="I17" s="48">
        <f>VLOOKUP($A17,'Occupancy Raw Data'!$B$8:$BE$45,'Occupancy Raw Data'!AO$3,FALSE)</f>
        <v>87.988605221404796</v>
      </c>
      <c r="J17" s="49">
        <f>VLOOKUP($A17,'Occupancy Raw Data'!$B$8:$BE$45,'Occupancy Raw Data'!AP$3,FALSE)</f>
        <v>85.673590076445905</v>
      </c>
      <c r="K17" s="50">
        <f>VLOOKUP($A17,'Occupancy Raw Data'!$B$8:$BE$45,'Occupancy Raw Data'!AR$3,FALSE)</f>
        <v>75.648039397498493</v>
      </c>
      <c r="M17" s="47">
        <f>VLOOKUP($A17,'Occupancy Raw Data'!$B$8:$BE$45,'Occupancy Raw Data'!AT$3,FALSE)</f>
        <v>-2.1354725721710599</v>
      </c>
      <c r="N17" s="48">
        <f>VLOOKUP($A17,'Occupancy Raw Data'!$B$8:$BE$45,'Occupancy Raw Data'!AU$3,FALSE)</f>
        <v>0.91038551520699795</v>
      </c>
      <c r="O17" s="48">
        <f>VLOOKUP($A17,'Occupancy Raw Data'!$B$8:$BE$45,'Occupancy Raw Data'!AV$3,FALSE)</f>
        <v>3.5461689587426299</v>
      </c>
      <c r="P17" s="48">
        <f>VLOOKUP($A17,'Occupancy Raw Data'!$B$8:$BE$45,'Occupancy Raw Data'!AW$3,FALSE)</f>
        <v>-0.75344737715016796</v>
      </c>
      <c r="Q17" s="48">
        <f>VLOOKUP($A17,'Occupancy Raw Data'!$B$8:$BE$45,'Occupancy Raw Data'!AX$3,FALSE)</f>
        <v>-3.5666411336652599</v>
      </c>
      <c r="R17" s="49">
        <f>VLOOKUP($A17,'Occupancy Raw Data'!$B$8:$BE$45,'Occupancy Raw Data'!AY$3,FALSE)</f>
        <v>-0.38209278536614699</v>
      </c>
      <c r="S17" s="48">
        <f>VLOOKUP($A17,'Occupancy Raw Data'!$B$8:$BE$45,'Occupancy Raw Data'!BA$3,FALSE)</f>
        <v>-3.6831798675055198</v>
      </c>
      <c r="T17" s="48">
        <f>VLOOKUP($A17,'Occupancy Raw Data'!$B$8:$BE$45,'Occupancy Raw Data'!BB$3,FALSE)</f>
        <v>-2.7809872903302901</v>
      </c>
      <c r="U17" s="49">
        <f>VLOOKUP($A17,'Occupancy Raw Data'!$B$8:$BE$45,'Occupancy Raw Data'!BC$3,FALSE)</f>
        <v>-3.2219959266802398</v>
      </c>
      <c r="V17" s="50">
        <f>VLOOKUP($A17,'Occupancy Raw Data'!$B$8:$BE$45,'Occupancy Raw Data'!BE$3,FALSE)</f>
        <v>-1.3190963215826399</v>
      </c>
      <c r="X17" s="51">
        <f>VLOOKUP($A17,'ADR Raw Data'!$B$6:$BE$43,'ADR Raw Data'!AG$1,FALSE)</f>
        <v>89.923996184263601</v>
      </c>
      <c r="Y17" s="52">
        <f>VLOOKUP($A17,'ADR Raw Data'!$B$6:$BE$43,'ADR Raw Data'!AH$1,FALSE)</f>
        <v>93.562865102565297</v>
      </c>
      <c r="Z17" s="52">
        <f>VLOOKUP($A17,'ADR Raw Data'!$B$6:$BE$43,'ADR Raw Data'!AI$1,FALSE)</f>
        <v>94.926363969262795</v>
      </c>
      <c r="AA17" s="52">
        <f>VLOOKUP($A17,'ADR Raw Data'!$B$6:$BE$43,'ADR Raw Data'!AJ$1,FALSE)</f>
        <v>95.980100950152703</v>
      </c>
      <c r="AB17" s="52">
        <f>VLOOKUP($A17,'ADR Raw Data'!$B$6:$BE$43,'ADR Raw Data'!AK$1,FALSE)</f>
        <v>94.196093178771704</v>
      </c>
      <c r="AC17" s="53">
        <f>VLOOKUP($A17,'ADR Raw Data'!$B$6:$BE$43,'ADR Raw Data'!AL$1,FALSE)</f>
        <v>93.8557270675404</v>
      </c>
      <c r="AD17" s="52">
        <f>VLOOKUP($A17,'ADR Raw Data'!$B$6:$BE$43,'ADR Raw Data'!AN$1,FALSE)</f>
        <v>122.225498222087</v>
      </c>
      <c r="AE17" s="52">
        <f>VLOOKUP($A17,'ADR Raw Data'!$B$6:$BE$43,'ADR Raw Data'!AO$1,FALSE)</f>
        <v>127.513899594278</v>
      </c>
      <c r="AF17" s="53">
        <f>VLOOKUP($A17,'ADR Raw Data'!$B$6:$BE$43,'ADR Raw Data'!AP$1,FALSE)</f>
        <v>124.94114875205101</v>
      </c>
      <c r="AG17" s="54">
        <f>VLOOKUP($A17,'ADR Raw Data'!$B$6:$BE$43,'ADR Raw Data'!AR$1,FALSE)</f>
        <v>103.914337956159</v>
      </c>
      <c r="AI17" s="47">
        <f>VLOOKUP($A17,'ADR Raw Data'!$B$6:$BE$43,'ADR Raw Data'!AT$1,FALSE)</f>
        <v>3.7787318084384101</v>
      </c>
      <c r="AJ17" s="48">
        <f>VLOOKUP($A17,'ADR Raw Data'!$B$6:$BE$43,'ADR Raw Data'!AU$1,FALSE)</f>
        <v>7.1852967330488502</v>
      </c>
      <c r="AK17" s="48">
        <f>VLOOKUP($A17,'ADR Raw Data'!$B$6:$BE$43,'ADR Raw Data'!AV$1,FALSE)</f>
        <v>5.7327806558372796</v>
      </c>
      <c r="AL17" s="48">
        <f>VLOOKUP($A17,'ADR Raw Data'!$B$6:$BE$43,'ADR Raw Data'!AW$1,FALSE)</f>
        <v>4.8024661655025396</v>
      </c>
      <c r="AM17" s="48">
        <f>VLOOKUP($A17,'ADR Raw Data'!$B$6:$BE$43,'ADR Raw Data'!AX$1,FALSE)</f>
        <v>1.4420899710041699</v>
      </c>
      <c r="AN17" s="49">
        <f>VLOOKUP($A17,'ADR Raw Data'!$B$6:$BE$43,'ADR Raw Data'!AY$1,FALSE)</f>
        <v>4.5637899013789101</v>
      </c>
      <c r="AO17" s="48">
        <f>VLOOKUP($A17,'ADR Raw Data'!$B$6:$BE$43,'ADR Raw Data'!BA$1,FALSE)</f>
        <v>1.6135494651068301</v>
      </c>
      <c r="AP17" s="48">
        <f>VLOOKUP($A17,'ADR Raw Data'!$B$6:$BE$43,'ADR Raw Data'!BB$1,FALSE)</f>
        <v>1.5237040060195499</v>
      </c>
      <c r="AQ17" s="49">
        <f>VLOOKUP($A17,'ADR Raw Data'!$B$6:$BE$43,'ADR Raw Data'!BC$1,FALSE)</f>
        <v>1.57666714334575</v>
      </c>
      <c r="AR17" s="50">
        <f>VLOOKUP($A17,'ADR Raw Data'!$B$6:$BE$43,'ADR Raw Data'!BE$1,FALSE)</f>
        <v>3.1639167811285902</v>
      </c>
      <c r="AT17" s="51">
        <f>VLOOKUP($A17,'RevPAR Raw Data'!$B$6:$BE$43,'RevPAR Raw Data'!AG$1,FALSE)</f>
        <v>56.171692842203903</v>
      </c>
      <c r="AU17" s="52">
        <f>VLOOKUP($A17,'RevPAR Raw Data'!$B$6:$BE$43,'RevPAR Raw Data'!AH$1,FALSE)</f>
        <v>66.940026197172898</v>
      </c>
      <c r="AV17" s="52">
        <f>VLOOKUP($A17,'RevPAR Raw Data'!$B$6:$BE$43,'RevPAR Raw Data'!AI$1,FALSE)</f>
        <v>72.163479200923106</v>
      </c>
      <c r="AW17" s="52">
        <f>VLOOKUP($A17,'RevPAR Raw Data'!$B$6:$BE$43,'RevPAR Raw Data'!AJ$1,FALSE)</f>
        <v>72.486918877109403</v>
      </c>
      <c r="AX17" s="52">
        <f>VLOOKUP($A17,'RevPAR Raw Data'!$B$6:$BE$43,'RevPAR Raw Data'!AK$1,FALSE)</f>
        <v>68.418862862397205</v>
      </c>
      <c r="AY17" s="53">
        <f>VLOOKUP($A17,'RevPAR Raw Data'!$B$6:$BE$43,'RevPAR Raw Data'!AL$1,FALSE)</f>
        <v>67.236195995961296</v>
      </c>
      <c r="AZ17" s="52">
        <f>VLOOKUP($A17,'RevPAR Raw Data'!$B$6:$BE$43,'RevPAR Raw Data'!AN$1,FALSE)</f>
        <v>101.885433520842</v>
      </c>
      <c r="BA17" s="52">
        <f>VLOOKUP($A17,'RevPAR Raw Data'!$B$6:$BE$43,'RevPAR Raw Data'!AO$1,FALSE)</f>
        <v>112.197701716428</v>
      </c>
      <c r="BB17" s="53">
        <f>VLOOKUP($A17,'RevPAR Raw Data'!$B$6:$BE$43,'RevPAR Raw Data'!AP$1,FALSE)</f>
        <v>107.041567618635</v>
      </c>
      <c r="BC17" s="54">
        <f>VLOOKUP($A17,'RevPAR Raw Data'!$B$6:$BE$43,'RevPAR Raw Data'!AR$1,FALSE)</f>
        <v>78.609159316725297</v>
      </c>
      <c r="BE17" s="47">
        <f>VLOOKUP($A17,'RevPAR Raw Data'!$B$6:$BE$43,'RevPAR Raw Data'!AT$1,FALSE)</f>
        <v>1.5625654549222401</v>
      </c>
      <c r="BF17" s="48">
        <f>VLOOKUP($A17,'RevPAR Raw Data'!$B$6:$BE$43,'RevPAR Raw Data'!AU$1,FALSE)</f>
        <v>8.1610961489381602</v>
      </c>
      <c r="BG17" s="48">
        <f>VLOOKUP($A17,'RevPAR Raw Data'!$B$6:$BE$43,'RevPAR Raw Data'!AV$1,FALSE)</f>
        <v>9.4822437026700204</v>
      </c>
      <c r="BH17" s="48">
        <f>VLOOKUP($A17,'RevPAR Raw Data'!$B$6:$BE$43,'RevPAR Raw Data'!AW$1,FALSE)</f>
        <v>4.0128347329898704</v>
      </c>
      <c r="BI17" s="48">
        <f>VLOOKUP($A17,'RevPAR Raw Data'!$B$6:$BE$43,'RevPAR Raw Data'!AX$1,FALSE)</f>
        <v>-2.1759853367513702</v>
      </c>
      <c r="BJ17" s="49">
        <f>VLOOKUP($A17,'RevPAR Raw Data'!$B$6:$BE$43,'RevPAR Raw Data'!AY$1,FALSE)</f>
        <v>4.1642592040603201</v>
      </c>
      <c r="BK17" s="48">
        <f>VLOOKUP($A17,'RevPAR Raw Data'!$B$6:$BE$43,'RevPAR Raw Data'!BA$1,FALSE)</f>
        <v>-2.1290603314497401</v>
      </c>
      <c r="BL17" s="48">
        <f>VLOOKUP($A17,'RevPAR Raw Data'!$B$6:$BE$43,'RevPAR Raw Data'!BB$1,FALSE)</f>
        <v>-1.2996572990603901</v>
      </c>
      <c r="BM17" s="49">
        <f>VLOOKUP($A17,'RevPAR Raw Data'!$B$6:$BE$43,'RevPAR Raw Data'!BC$1,FALSE)</f>
        <v>-1.69612893447039</v>
      </c>
      <c r="BN17" s="50">
        <f>VLOOKUP($A17,'RevPAR Raw Data'!$B$6:$BE$43,'RevPAR Raw Data'!BE$1,FALSE)</f>
        <v>1.80308534966814</v>
      </c>
    </row>
    <row r="18" spans="1:66" x14ac:dyDescent="0.45">
      <c r="A18" s="63" t="s">
        <v>92</v>
      </c>
      <c r="B18" s="47">
        <f>VLOOKUP($A18,'Occupancy Raw Data'!$B$8:$BE$45,'Occupancy Raw Data'!AG$3,FALSE)</f>
        <v>65.909889337783198</v>
      </c>
      <c r="C18" s="48">
        <f>VLOOKUP($A18,'Occupancy Raw Data'!$B$8:$BE$45,'Occupancy Raw Data'!AH$3,FALSE)</f>
        <v>73.186369225364402</v>
      </c>
      <c r="D18" s="48">
        <f>VLOOKUP($A18,'Occupancy Raw Data'!$B$8:$BE$45,'Occupancy Raw Data'!AI$3,FALSE)</f>
        <v>75.895836992798095</v>
      </c>
      <c r="E18" s="48">
        <f>VLOOKUP($A18,'Occupancy Raw Data'!$B$8:$BE$45,'Occupancy Raw Data'!AJ$3,FALSE)</f>
        <v>77.832425786052994</v>
      </c>
      <c r="F18" s="48">
        <f>VLOOKUP($A18,'Occupancy Raw Data'!$B$8:$BE$45,'Occupancy Raw Data'!AK$3,FALSE)</f>
        <v>76.097839451958507</v>
      </c>
      <c r="G18" s="49">
        <f>VLOOKUP($A18,'Occupancy Raw Data'!$B$8:$BE$45,'Occupancy Raw Data'!AL$3,FALSE)</f>
        <v>73.784472158791402</v>
      </c>
      <c r="H18" s="48">
        <f>VLOOKUP($A18,'Occupancy Raw Data'!$B$8:$BE$45,'Occupancy Raw Data'!AN$3,FALSE)</f>
        <v>86.123309327243902</v>
      </c>
      <c r="I18" s="48">
        <f>VLOOKUP($A18,'Occupancy Raw Data'!$B$8:$BE$45,'Occupancy Raw Data'!AO$3,FALSE)</f>
        <v>90.795714034779493</v>
      </c>
      <c r="J18" s="49">
        <f>VLOOKUP($A18,'Occupancy Raw Data'!$B$8:$BE$45,'Occupancy Raw Data'!AP$3,FALSE)</f>
        <v>88.459511681011705</v>
      </c>
      <c r="K18" s="50">
        <f>VLOOKUP($A18,'Occupancy Raw Data'!$B$8:$BE$45,'Occupancy Raw Data'!AR$3,FALSE)</f>
        <v>77.977340593711503</v>
      </c>
      <c r="M18" s="47">
        <f>VLOOKUP($A18,'Occupancy Raw Data'!$B$8:$BE$45,'Occupancy Raw Data'!AT$3,FALSE)</f>
        <v>1.9661860734286101</v>
      </c>
      <c r="N18" s="48">
        <f>VLOOKUP($A18,'Occupancy Raw Data'!$B$8:$BE$45,'Occupancy Raw Data'!AU$3,FALSE)</f>
        <v>1.4927064516444399</v>
      </c>
      <c r="O18" s="48">
        <f>VLOOKUP($A18,'Occupancy Raw Data'!$B$8:$BE$45,'Occupancy Raw Data'!AV$3,FALSE)</f>
        <v>-2.2405285894982501</v>
      </c>
      <c r="P18" s="48">
        <f>VLOOKUP($A18,'Occupancy Raw Data'!$B$8:$BE$45,'Occupancy Raw Data'!AW$3,FALSE)</f>
        <v>-1.4739980931359999</v>
      </c>
      <c r="Q18" s="48">
        <f>VLOOKUP($A18,'Occupancy Raw Data'!$B$8:$BE$45,'Occupancy Raw Data'!AX$3,FALSE)</f>
        <v>-3.51956739936562</v>
      </c>
      <c r="R18" s="49">
        <f>VLOOKUP($A18,'Occupancy Raw Data'!$B$8:$BE$45,'Occupancy Raw Data'!AY$3,FALSE)</f>
        <v>-0.89523555475400596</v>
      </c>
      <c r="S18" s="48">
        <f>VLOOKUP($A18,'Occupancy Raw Data'!$B$8:$BE$45,'Occupancy Raw Data'!BA$3,FALSE)</f>
        <v>0.30464508479671698</v>
      </c>
      <c r="T18" s="48">
        <f>VLOOKUP($A18,'Occupancy Raw Data'!$B$8:$BE$45,'Occupancy Raw Data'!BB$3,FALSE)</f>
        <v>0.806398651380547</v>
      </c>
      <c r="U18" s="49">
        <f>VLOOKUP($A18,'Occupancy Raw Data'!$B$8:$BE$45,'Occupancy Raw Data'!BC$3,FALSE)</f>
        <v>0.56152196691012302</v>
      </c>
      <c r="V18" s="50">
        <f>VLOOKUP($A18,'Occupancy Raw Data'!$B$8:$BE$45,'Occupancy Raw Data'!BE$3,FALSE)</f>
        <v>-0.42771362729746498</v>
      </c>
      <c r="X18" s="51">
        <f>VLOOKUP($A18,'ADR Raw Data'!$B$6:$BE$43,'ADR Raw Data'!AG$1,FALSE)</f>
        <v>115.698348884002</v>
      </c>
      <c r="Y18" s="52">
        <f>VLOOKUP($A18,'ADR Raw Data'!$B$6:$BE$43,'ADR Raw Data'!AH$1,FALSE)</f>
        <v>120.460686775471</v>
      </c>
      <c r="Z18" s="52">
        <f>VLOOKUP($A18,'ADR Raw Data'!$B$6:$BE$43,'ADR Raw Data'!AI$1,FALSE)</f>
        <v>124.091097627726</v>
      </c>
      <c r="AA18" s="52">
        <f>VLOOKUP($A18,'ADR Raw Data'!$B$6:$BE$43,'ADR Raw Data'!AJ$1,FALSE)</f>
        <v>125.53822951365299</v>
      </c>
      <c r="AB18" s="52">
        <f>VLOOKUP($A18,'ADR Raw Data'!$B$6:$BE$43,'ADR Raw Data'!AK$1,FALSE)</f>
        <v>120.758293698424</v>
      </c>
      <c r="AC18" s="53">
        <f>VLOOKUP($A18,'ADR Raw Data'!$B$6:$BE$43,'ADR Raw Data'!AL$1,FALSE)</f>
        <v>121.489338490197</v>
      </c>
      <c r="AD18" s="52">
        <f>VLOOKUP($A18,'ADR Raw Data'!$B$6:$BE$43,'ADR Raw Data'!AN$1,FALSE)</f>
        <v>153.271166867224</v>
      </c>
      <c r="AE18" s="52">
        <f>VLOOKUP($A18,'ADR Raw Data'!$B$6:$BE$43,'ADR Raw Data'!AO$1,FALSE)</f>
        <v>162.80164644998999</v>
      </c>
      <c r="AF18" s="53">
        <f>VLOOKUP($A18,'ADR Raw Data'!$B$6:$BE$43,'ADR Raw Data'!AP$1,FALSE)</f>
        <v>158.16225592235901</v>
      </c>
      <c r="AG18" s="54">
        <f>VLOOKUP($A18,'ADR Raw Data'!$B$6:$BE$43,'ADR Raw Data'!AR$1,FALSE)</f>
        <v>133.37582589159999</v>
      </c>
      <c r="AI18" s="47">
        <f>VLOOKUP($A18,'ADR Raw Data'!$B$6:$BE$43,'ADR Raw Data'!AT$1,FALSE)</f>
        <v>5.2860041879141697</v>
      </c>
      <c r="AJ18" s="48">
        <f>VLOOKUP($A18,'ADR Raw Data'!$B$6:$BE$43,'ADR Raw Data'!AU$1,FALSE)</f>
        <v>3.7989978299557299</v>
      </c>
      <c r="AK18" s="48">
        <f>VLOOKUP($A18,'ADR Raw Data'!$B$6:$BE$43,'ADR Raw Data'!AV$1,FALSE)</f>
        <v>3.9624718983968599</v>
      </c>
      <c r="AL18" s="48">
        <f>VLOOKUP($A18,'ADR Raw Data'!$B$6:$BE$43,'ADR Raw Data'!AW$1,FALSE)</f>
        <v>4.12459958356333</v>
      </c>
      <c r="AM18" s="48">
        <f>VLOOKUP($A18,'ADR Raw Data'!$B$6:$BE$43,'ADR Raw Data'!AX$1,FALSE)</f>
        <v>3.59530816251652</v>
      </c>
      <c r="AN18" s="49">
        <f>VLOOKUP($A18,'ADR Raw Data'!$B$6:$BE$43,'ADR Raw Data'!AY$1,FALSE)</f>
        <v>4.0691027869784104</v>
      </c>
      <c r="AO18" s="48">
        <f>VLOOKUP($A18,'ADR Raw Data'!$B$6:$BE$43,'ADR Raw Data'!BA$1,FALSE)</f>
        <v>1.44131285533564</v>
      </c>
      <c r="AP18" s="48">
        <f>VLOOKUP($A18,'ADR Raw Data'!$B$6:$BE$43,'ADR Raw Data'!BB$1,FALSE)</f>
        <v>2.2090615153675199</v>
      </c>
      <c r="AQ18" s="49">
        <f>VLOOKUP($A18,'ADR Raw Data'!$B$6:$BE$43,'ADR Raw Data'!BC$1,FALSE)</f>
        <v>1.8521360460396901</v>
      </c>
      <c r="AR18" s="50">
        <f>VLOOKUP($A18,'ADR Raw Data'!$B$6:$BE$43,'ADR Raw Data'!BE$1,FALSE)</f>
        <v>3.3039191747374801</v>
      </c>
      <c r="AT18" s="51">
        <f>VLOOKUP($A18,'RevPAR Raw Data'!$B$6:$BE$43,'RevPAR Raw Data'!AG$1,FALSE)</f>
        <v>76.256653715088703</v>
      </c>
      <c r="AU18" s="52">
        <f>VLOOKUP($A18,'RevPAR Raw Data'!$B$6:$BE$43,'RevPAR Raw Data'!AH$1,FALSE)</f>
        <v>88.160802994906007</v>
      </c>
      <c r="AV18" s="52">
        <f>VLOOKUP($A18,'RevPAR Raw Data'!$B$6:$BE$43,'RevPAR Raw Data'!AI$1,FALSE)</f>
        <v>94.179977178113404</v>
      </c>
      <c r="AW18" s="52">
        <f>VLOOKUP($A18,'RevPAR Raw Data'!$B$6:$BE$43,'RevPAR Raw Data'!AJ$1,FALSE)</f>
        <v>97.709449319339498</v>
      </c>
      <c r="AX18" s="52">
        <f>VLOOKUP($A18,'RevPAR Raw Data'!$B$6:$BE$43,'RevPAR Raw Data'!AK$1,FALSE)</f>
        <v>91.894452463551701</v>
      </c>
      <c r="AY18" s="53">
        <f>VLOOKUP($A18,'RevPAR Raw Data'!$B$6:$BE$43,'RevPAR Raw Data'!AL$1,FALSE)</f>
        <v>89.640267134199803</v>
      </c>
      <c r="AZ18" s="52">
        <f>VLOOKUP($A18,'RevPAR Raw Data'!$B$6:$BE$43,'RevPAR Raw Data'!AN$1,FALSE)</f>
        <v>132.002201150535</v>
      </c>
      <c r="BA18" s="52">
        <f>VLOOKUP($A18,'RevPAR Raw Data'!$B$6:$BE$43,'RevPAR Raw Data'!AO$1,FALSE)</f>
        <v>147.81691735464599</v>
      </c>
      <c r="BB18" s="53">
        <f>VLOOKUP($A18,'RevPAR Raw Data'!$B$6:$BE$43,'RevPAR Raw Data'!AP$1,FALSE)</f>
        <v>139.90955925258999</v>
      </c>
      <c r="BC18" s="54">
        <f>VLOOKUP($A18,'RevPAR Raw Data'!$B$6:$BE$43,'RevPAR Raw Data'!AR$1,FALSE)</f>
        <v>104.002922025168</v>
      </c>
      <c r="BE18" s="47">
        <f>VLOOKUP($A18,'RevPAR Raw Data'!$B$6:$BE$43,'RevPAR Raw Data'!AT$1,FALSE)</f>
        <v>7.3561229395264096</v>
      </c>
      <c r="BF18" s="48">
        <f>VLOOKUP($A18,'RevPAR Raw Data'!$B$6:$BE$43,'RevPAR Raw Data'!AU$1,FALSE)</f>
        <v>5.3484121673057601</v>
      </c>
      <c r="BG18" s="48">
        <f>VLOOKUP($A18,'RevPAR Raw Data'!$B$6:$BE$43,'RevPAR Raw Data'!AV$1,FALSE)</f>
        <v>1.63316299316419</v>
      </c>
      <c r="BH18" s="48">
        <f>VLOOKUP($A18,'RevPAR Raw Data'!$B$6:$BE$43,'RevPAR Raw Data'!AW$1,FALSE)</f>
        <v>2.5898049712161</v>
      </c>
      <c r="BI18" s="48">
        <f>VLOOKUP($A18,'RevPAR Raw Data'!$B$6:$BE$43,'RevPAR Raw Data'!AX$1,FALSE)</f>
        <v>-5.07985308437588E-2</v>
      </c>
      <c r="BJ18" s="49">
        <f>VLOOKUP($A18,'RevPAR Raw Data'!$B$6:$BE$43,'RevPAR Raw Data'!AY$1,FALSE)</f>
        <v>3.1374391773158901</v>
      </c>
      <c r="BK18" s="48">
        <f>VLOOKUP($A18,'RevPAR Raw Data'!$B$6:$BE$43,'RevPAR Raw Data'!BA$1,FALSE)</f>
        <v>1.7503488289026801</v>
      </c>
      <c r="BL18" s="48">
        <f>VLOOKUP($A18,'RevPAR Raw Data'!$B$6:$BE$43,'RevPAR Raw Data'!BB$1,FALSE)</f>
        <v>3.0332740090161598</v>
      </c>
      <c r="BM18" s="49">
        <f>VLOOKUP($A18,'RevPAR Raw Data'!$B$6:$BE$43,'RevPAR Raw Data'!BC$1,FALSE)</f>
        <v>2.42405816370538</v>
      </c>
      <c r="BN18" s="50">
        <f>VLOOKUP($A18,'RevPAR Raw Data'!$B$6:$BE$43,'RevPAR Raw Data'!BE$1,FALSE)</f>
        <v>2.8620742348947701</v>
      </c>
    </row>
    <row r="19" spans="1:66" x14ac:dyDescent="0.45">
      <c r="A19" s="63" t="s">
        <v>93</v>
      </c>
      <c r="B19" s="47">
        <f>VLOOKUP($A19,'Occupancy Raw Data'!$B$8:$BE$45,'Occupancy Raw Data'!AG$3,FALSE)</f>
        <v>67.630000789079105</v>
      </c>
      <c r="C19" s="48">
        <f>VLOOKUP($A19,'Occupancy Raw Data'!$B$8:$BE$45,'Occupancy Raw Data'!AH$3,FALSE)</f>
        <v>73.593466424682305</v>
      </c>
      <c r="D19" s="48">
        <f>VLOOKUP($A19,'Occupancy Raw Data'!$B$8:$BE$45,'Occupancy Raw Data'!AI$3,FALSE)</f>
        <v>78.312159709618797</v>
      </c>
      <c r="E19" s="48">
        <f>VLOOKUP($A19,'Occupancy Raw Data'!$B$8:$BE$45,'Occupancy Raw Data'!AJ$3,FALSE)</f>
        <v>78.911859859543895</v>
      </c>
      <c r="F19" s="48">
        <f>VLOOKUP($A19,'Occupancy Raw Data'!$B$8:$BE$45,'Occupancy Raw Data'!AK$3,FALSE)</f>
        <v>79.038112522686006</v>
      </c>
      <c r="G19" s="49">
        <f>VLOOKUP($A19,'Occupancy Raw Data'!$B$8:$BE$45,'Occupancy Raw Data'!AL$3,FALSE)</f>
        <v>75.497119861122002</v>
      </c>
      <c r="H19" s="48">
        <f>VLOOKUP($A19,'Occupancy Raw Data'!$B$8:$BE$45,'Occupancy Raw Data'!AN$3,FALSE)</f>
        <v>89.665035903101</v>
      </c>
      <c r="I19" s="48">
        <f>VLOOKUP($A19,'Occupancy Raw Data'!$B$8:$BE$45,'Occupancy Raw Data'!AO$3,FALSE)</f>
        <v>93.841237276098695</v>
      </c>
      <c r="J19" s="49">
        <f>VLOOKUP($A19,'Occupancy Raw Data'!$B$8:$BE$45,'Occupancy Raw Data'!AP$3,FALSE)</f>
        <v>91.753136589599904</v>
      </c>
      <c r="K19" s="50">
        <f>VLOOKUP($A19,'Occupancy Raw Data'!$B$8:$BE$45,'Occupancy Raw Data'!AR$3,FALSE)</f>
        <v>80.1416960692586</v>
      </c>
      <c r="M19" s="47">
        <f>VLOOKUP($A19,'Occupancy Raw Data'!$B$8:$BE$45,'Occupancy Raw Data'!AT$3,FALSE)</f>
        <v>-8.5572435549022501</v>
      </c>
      <c r="N19" s="48">
        <f>VLOOKUP($A19,'Occupancy Raw Data'!$B$8:$BE$45,'Occupancy Raw Data'!AU$3,FALSE)</f>
        <v>-9.1963575237474107</v>
      </c>
      <c r="O19" s="48">
        <f>VLOOKUP($A19,'Occupancy Raw Data'!$B$8:$BE$45,'Occupancy Raw Data'!AV$3,FALSE)</f>
        <v>-6.19381343835453</v>
      </c>
      <c r="P19" s="48">
        <f>VLOOKUP($A19,'Occupancy Raw Data'!$B$8:$BE$45,'Occupancy Raw Data'!AW$3,FALSE)</f>
        <v>-6.3845488405688897</v>
      </c>
      <c r="Q19" s="48">
        <f>VLOOKUP($A19,'Occupancy Raw Data'!$B$8:$BE$45,'Occupancy Raw Data'!AX$3,FALSE)</f>
        <v>-7.0882361846536996</v>
      </c>
      <c r="R19" s="49">
        <f>VLOOKUP($A19,'Occupancy Raw Data'!$B$8:$BE$45,'Occupancy Raw Data'!AY$3,FALSE)</f>
        <v>-7.4450270693682903</v>
      </c>
      <c r="S19" s="48">
        <f>VLOOKUP($A19,'Occupancy Raw Data'!$B$8:$BE$45,'Occupancy Raw Data'!BA$3,FALSE)</f>
        <v>-1.5757992119526001</v>
      </c>
      <c r="T19" s="48">
        <f>VLOOKUP($A19,'Occupancy Raw Data'!$B$8:$BE$45,'Occupancy Raw Data'!BB$3,FALSE)</f>
        <v>-0.99473251802425799</v>
      </c>
      <c r="U19" s="49">
        <f>VLOOKUP($A19,'Occupancy Raw Data'!$B$8:$BE$45,'Occupancy Raw Data'!BC$3,FALSE)</f>
        <v>-1.2795086623024099</v>
      </c>
      <c r="V19" s="50">
        <f>VLOOKUP($A19,'Occupancy Raw Data'!$B$8:$BE$45,'Occupancy Raw Data'!BE$3,FALSE)</f>
        <v>-5.5147454565651799</v>
      </c>
      <c r="X19" s="51">
        <f>VLOOKUP($A19,'ADR Raw Data'!$B$6:$BE$43,'ADR Raw Data'!AG$1,FALSE)</f>
        <v>206.009790143803</v>
      </c>
      <c r="Y19" s="52">
        <f>VLOOKUP($A19,'ADR Raw Data'!$B$6:$BE$43,'ADR Raw Data'!AH$1,FALSE)</f>
        <v>205.669460322736</v>
      </c>
      <c r="Z19" s="52">
        <f>VLOOKUP($A19,'ADR Raw Data'!$B$6:$BE$43,'ADR Raw Data'!AI$1,FALSE)</f>
        <v>209.43277779233199</v>
      </c>
      <c r="AA19" s="52">
        <f>VLOOKUP($A19,'ADR Raw Data'!$B$6:$BE$43,'ADR Raw Data'!AJ$1,FALSE)</f>
        <v>211.245881038448</v>
      </c>
      <c r="AB19" s="52">
        <f>VLOOKUP($A19,'ADR Raw Data'!$B$6:$BE$43,'ADR Raw Data'!AK$1,FALSE)</f>
        <v>215.51765763490201</v>
      </c>
      <c r="AC19" s="53">
        <f>VLOOKUP($A19,'ADR Raw Data'!$B$6:$BE$43,'ADR Raw Data'!AL$1,FALSE)</f>
        <v>209.73891008439799</v>
      </c>
      <c r="AD19" s="52">
        <f>VLOOKUP($A19,'ADR Raw Data'!$B$6:$BE$43,'ADR Raw Data'!AN$1,FALSE)</f>
        <v>273.216490860889</v>
      </c>
      <c r="AE19" s="52">
        <f>VLOOKUP($A19,'ADR Raw Data'!$B$6:$BE$43,'ADR Raw Data'!AO$1,FALSE)</f>
        <v>287.20973284843302</v>
      </c>
      <c r="AF19" s="53">
        <f>VLOOKUP($A19,'ADR Raw Data'!$B$6:$BE$43,'ADR Raw Data'!AP$1,FALSE)</f>
        <v>280.37233964395898</v>
      </c>
      <c r="AG19" s="54">
        <f>VLOOKUP($A19,'ADR Raw Data'!$B$6:$BE$43,'ADR Raw Data'!AR$1,FALSE)</f>
        <v>232.84383915035599</v>
      </c>
      <c r="AI19" s="47">
        <f>VLOOKUP($A19,'ADR Raw Data'!$B$6:$BE$43,'ADR Raw Data'!AT$1,FALSE)</f>
        <v>-0.44088172002605902</v>
      </c>
      <c r="AJ19" s="48">
        <f>VLOOKUP($A19,'ADR Raw Data'!$B$6:$BE$43,'ADR Raw Data'!AU$1,FALSE)</f>
        <v>-0.52547826909337103</v>
      </c>
      <c r="AK19" s="48">
        <f>VLOOKUP($A19,'ADR Raw Data'!$B$6:$BE$43,'ADR Raw Data'!AV$1,FALSE)</f>
        <v>0.92587950390092999</v>
      </c>
      <c r="AL19" s="48">
        <f>VLOOKUP($A19,'ADR Raw Data'!$B$6:$BE$43,'ADR Raw Data'!AW$1,FALSE)</f>
        <v>1.5725188335117</v>
      </c>
      <c r="AM19" s="48">
        <f>VLOOKUP($A19,'ADR Raw Data'!$B$6:$BE$43,'ADR Raw Data'!AX$1,FALSE)</f>
        <v>1.86415690264218</v>
      </c>
      <c r="AN19" s="49">
        <f>VLOOKUP($A19,'ADR Raw Data'!$B$6:$BE$43,'ADR Raw Data'!AY$1,FALSE)</f>
        <v>0.74031024870252404</v>
      </c>
      <c r="AO19" s="48">
        <f>VLOOKUP($A19,'ADR Raw Data'!$B$6:$BE$43,'ADR Raw Data'!BA$1,FALSE)</f>
        <v>2.5170083267829102</v>
      </c>
      <c r="AP19" s="48">
        <f>VLOOKUP($A19,'ADR Raw Data'!$B$6:$BE$43,'ADR Raw Data'!BB$1,FALSE)</f>
        <v>2.9100440609809501</v>
      </c>
      <c r="AQ19" s="49">
        <f>VLOOKUP($A19,'ADR Raw Data'!$B$6:$BE$43,'ADR Raw Data'!BC$1,FALSE)</f>
        <v>2.7294892577484999</v>
      </c>
      <c r="AR19" s="50">
        <f>VLOOKUP($A19,'ADR Raw Data'!$B$6:$BE$43,'ADR Raw Data'!BE$1,FALSE)</f>
        <v>1.9181461132178701</v>
      </c>
      <c r="AT19" s="51">
        <f>VLOOKUP($A19,'RevPAR Raw Data'!$B$6:$BE$43,'RevPAR Raw Data'!AG$1,FALSE)</f>
        <v>139.324422699834</v>
      </c>
      <c r="AU19" s="52">
        <f>VLOOKUP($A19,'RevPAR Raw Data'!$B$6:$BE$43,'RevPAR Raw Data'!AH$1,FALSE)</f>
        <v>151.35928522843801</v>
      </c>
      <c r="AV19" s="52">
        <f>VLOOKUP($A19,'RevPAR Raw Data'!$B$6:$BE$43,'RevPAR Raw Data'!AI$1,FALSE)</f>
        <v>164.01133142902199</v>
      </c>
      <c r="AW19" s="52">
        <f>VLOOKUP($A19,'RevPAR Raw Data'!$B$6:$BE$43,'RevPAR Raw Data'!AJ$1,FALSE)</f>
        <v>166.698053604118</v>
      </c>
      <c r="AX19" s="52">
        <f>VLOOKUP($A19,'RevPAR Raw Data'!$B$6:$BE$43,'RevPAR Raw Data'!AK$1,FALSE)</f>
        <v>170.34108874773099</v>
      </c>
      <c r="AY19" s="53">
        <f>VLOOKUP($A19,'RevPAR Raw Data'!$B$6:$BE$43,'RevPAR Raw Data'!AL$1,FALSE)</f>
        <v>158.346836341829</v>
      </c>
      <c r="AZ19" s="52">
        <f>VLOOKUP($A19,'RevPAR Raw Data'!$B$6:$BE$43,'RevPAR Raw Data'!AN$1,FALSE)</f>
        <v>244.97966462360901</v>
      </c>
      <c r="BA19" s="52">
        <f>VLOOKUP($A19,'RevPAR Raw Data'!$B$6:$BE$43,'RevPAR Raw Data'!AO$1,FALSE)</f>
        <v>269.52116688234798</v>
      </c>
      <c r="BB19" s="53">
        <f>VLOOKUP($A19,'RevPAR Raw Data'!$B$6:$BE$43,'RevPAR Raw Data'!AP$1,FALSE)</f>
        <v>257.25041575297797</v>
      </c>
      <c r="BC19" s="54">
        <f>VLOOKUP($A19,'RevPAR Raw Data'!$B$6:$BE$43,'RevPAR Raw Data'!AR$1,FALSE)</f>
        <v>186.605001887871</v>
      </c>
      <c r="BE19" s="47">
        <f>VLOOKUP($A19,'RevPAR Raw Data'!$B$6:$BE$43,'RevPAR Raw Data'!AT$1,FALSE)</f>
        <v>-8.9603979523566402</v>
      </c>
      <c r="BF19" s="48">
        <f>VLOOKUP($A19,'RevPAR Raw Data'!$B$6:$BE$43,'RevPAR Raw Data'!AU$1,FALSE)</f>
        <v>-9.6735109325053497</v>
      </c>
      <c r="BG19" s="48">
        <f>VLOOKUP($A19,'RevPAR Raw Data'!$B$6:$BE$43,'RevPAR Raw Data'!AV$1,FALSE)</f>
        <v>-5.3252811835891798</v>
      </c>
      <c r="BH19" s="48">
        <f>VLOOKUP($A19,'RevPAR Raw Data'!$B$6:$BE$43,'RevPAR Raw Data'!AW$1,FALSE)</f>
        <v>-4.9124282400098798</v>
      </c>
      <c r="BI19" s="48">
        <f>VLOOKUP($A19,'RevPAR Raw Data'!$B$6:$BE$43,'RevPAR Raw Data'!AX$1,FALSE)</f>
        <v>-5.3562151261233204</v>
      </c>
      <c r="BJ19" s="49">
        <f>VLOOKUP($A19,'RevPAR Raw Data'!$B$6:$BE$43,'RevPAR Raw Data'!AY$1,FALSE)</f>
        <v>-6.7598331190789702</v>
      </c>
      <c r="BK19" s="48">
        <f>VLOOKUP($A19,'RevPAR Raw Data'!$B$6:$BE$43,'RevPAR Raw Data'!BA$1,FALSE)</f>
        <v>0.90154611745208701</v>
      </c>
      <c r="BL19" s="48">
        <f>VLOOKUP($A19,'RevPAR Raw Data'!$B$6:$BE$43,'RevPAR Raw Data'!BB$1,FALSE)</f>
        <v>1.8863643883932899</v>
      </c>
      <c r="BM19" s="49">
        <f>VLOOKUP($A19,'RevPAR Raw Data'!$B$6:$BE$43,'RevPAR Raw Data'!BC$1,FALSE)</f>
        <v>1.4150565439565901</v>
      </c>
      <c r="BN19" s="50">
        <f>VLOOKUP($A19,'RevPAR Raw Data'!$B$6:$BE$43,'RevPAR Raw Data'!BE$1,FALSE)</f>
        <v>-3.70238021897628</v>
      </c>
    </row>
    <row r="20" spans="1:66" x14ac:dyDescent="0.45">
      <c r="A20" s="63" t="s">
        <v>29</v>
      </c>
      <c r="B20" s="47">
        <f>VLOOKUP($A20,'Occupancy Raw Data'!$B$8:$BE$45,'Occupancy Raw Data'!AG$3,FALSE)</f>
        <v>57.115153136284597</v>
      </c>
      <c r="C20" s="48">
        <f>VLOOKUP($A20,'Occupancy Raw Data'!$B$8:$BE$45,'Occupancy Raw Data'!AH$3,FALSE)</f>
        <v>61.565467433462601</v>
      </c>
      <c r="D20" s="48">
        <f>VLOOKUP($A20,'Occupancy Raw Data'!$B$8:$BE$45,'Occupancy Raw Data'!AI$3,FALSE)</f>
        <v>64.909054433596296</v>
      </c>
      <c r="E20" s="48">
        <f>VLOOKUP($A20,'Occupancy Raw Data'!$B$8:$BE$45,'Occupancy Raw Data'!AJ$3,FALSE)</f>
        <v>67.065668048682596</v>
      </c>
      <c r="F20" s="48">
        <f>VLOOKUP($A20,'Occupancy Raw Data'!$B$8:$BE$45,'Occupancy Raw Data'!AK$3,FALSE)</f>
        <v>66.617627390664694</v>
      </c>
      <c r="G20" s="49">
        <f>VLOOKUP($A20,'Occupancy Raw Data'!$B$8:$BE$45,'Occupancy Raw Data'!AL$3,FALSE)</f>
        <v>63.454594088538101</v>
      </c>
      <c r="H20" s="48">
        <f>VLOOKUP($A20,'Occupancy Raw Data'!$B$8:$BE$45,'Occupancy Raw Data'!AN$3,FALSE)</f>
        <v>80.119031697204704</v>
      </c>
      <c r="I20" s="48">
        <f>VLOOKUP($A20,'Occupancy Raw Data'!$B$8:$BE$45,'Occupancy Raw Data'!AO$3,FALSE)</f>
        <v>84.843520128393706</v>
      </c>
      <c r="J20" s="49">
        <f>VLOOKUP($A20,'Occupancy Raw Data'!$B$8:$BE$45,'Occupancy Raw Data'!AP$3,FALSE)</f>
        <v>82.481275912799205</v>
      </c>
      <c r="K20" s="50">
        <f>VLOOKUP($A20,'Occupancy Raw Data'!$B$8:$BE$45,'Occupancy Raw Data'!AR$3,FALSE)</f>
        <v>68.890788895469896</v>
      </c>
      <c r="M20" s="47">
        <f>VLOOKUP($A20,'Occupancy Raw Data'!$B$8:$BE$45,'Occupancy Raw Data'!AT$3,FALSE)</f>
        <v>-0.92796659320264396</v>
      </c>
      <c r="N20" s="48">
        <f>VLOOKUP($A20,'Occupancy Raw Data'!$B$8:$BE$45,'Occupancy Raw Data'!AU$3,FALSE)</f>
        <v>-0.96810627655569303</v>
      </c>
      <c r="O20" s="48">
        <f>VLOOKUP($A20,'Occupancy Raw Data'!$B$8:$BE$45,'Occupancy Raw Data'!AV$3,FALSE)</f>
        <v>1.5111901275883699</v>
      </c>
      <c r="P20" s="48">
        <f>VLOOKUP($A20,'Occupancy Raw Data'!$B$8:$BE$45,'Occupancy Raw Data'!AW$3,FALSE)</f>
        <v>3.3225158399010901</v>
      </c>
      <c r="Q20" s="48">
        <f>VLOOKUP($A20,'Occupancy Raw Data'!$B$8:$BE$45,'Occupancy Raw Data'!AX$3,FALSE)</f>
        <v>-3.7348407981833098</v>
      </c>
      <c r="R20" s="49">
        <f>VLOOKUP($A20,'Occupancy Raw Data'!$B$8:$BE$45,'Occupancy Raw Data'!AY$3,FALSE)</f>
        <v>-0.18828429877246999</v>
      </c>
      <c r="S20" s="48">
        <f>VLOOKUP($A20,'Occupancy Raw Data'!$B$8:$BE$45,'Occupancy Raw Data'!BA$3,FALSE)</f>
        <v>-3.89058238408471</v>
      </c>
      <c r="T20" s="48">
        <f>VLOOKUP($A20,'Occupancy Raw Data'!$B$8:$BE$45,'Occupancy Raw Data'!BB$3,FALSE)</f>
        <v>-1.9967557546732499</v>
      </c>
      <c r="U20" s="49">
        <f>VLOOKUP($A20,'Occupancy Raw Data'!$B$8:$BE$45,'Occupancy Raw Data'!BC$3,FALSE)</f>
        <v>-2.9257830946009702</v>
      </c>
      <c r="V20" s="50">
        <f>VLOOKUP($A20,'Occupancy Raw Data'!$B$8:$BE$45,'Occupancy Raw Data'!BE$3,FALSE)</f>
        <v>-1.14193278635712</v>
      </c>
      <c r="X20" s="51">
        <f>VLOOKUP($A20,'ADR Raw Data'!$B$6:$BE$43,'ADR Raw Data'!AG$1,FALSE)</f>
        <v>138.115082543027</v>
      </c>
      <c r="Y20" s="52">
        <f>VLOOKUP($A20,'ADR Raw Data'!$B$6:$BE$43,'ADR Raw Data'!AH$1,FALSE)</f>
        <v>140.186532884375</v>
      </c>
      <c r="Z20" s="52">
        <f>VLOOKUP($A20,'ADR Raw Data'!$B$6:$BE$43,'ADR Raw Data'!AI$1,FALSE)</f>
        <v>140.701665378869</v>
      </c>
      <c r="AA20" s="52">
        <f>VLOOKUP($A20,'ADR Raw Data'!$B$6:$BE$43,'ADR Raw Data'!AJ$1,FALSE)</f>
        <v>143.49524778143299</v>
      </c>
      <c r="AB20" s="52">
        <f>VLOOKUP($A20,'ADR Raw Data'!$B$6:$BE$43,'ADR Raw Data'!AK$1,FALSE)</f>
        <v>143.02074432844799</v>
      </c>
      <c r="AC20" s="53">
        <f>VLOOKUP($A20,'ADR Raw Data'!$B$6:$BE$43,'ADR Raw Data'!AL$1,FALSE)</f>
        <v>141.21351975972101</v>
      </c>
      <c r="AD20" s="52">
        <f>VLOOKUP($A20,'ADR Raw Data'!$B$6:$BE$43,'ADR Raw Data'!AN$1,FALSE)</f>
        <v>181.83787413404499</v>
      </c>
      <c r="AE20" s="52">
        <f>VLOOKUP($A20,'ADR Raw Data'!$B$6:$BE$43,'ADR Raw Data'!AO$1,FALSE)</f>
        <v>191.554833103448</v>
      </c>
      <c r="AF20" s="53">
        <f>VLOOKUP($A20,'ADR Raw Data'!$B$6:$BE$43,'ADR Raw Data'!AP$1,FALSE)</f>
        <v>186.83549932099601</v>
      </c>
      <c r="AG20" s="54">
        <f>VLOOKUP($A20,'ADR Raw Data'!$B$6:$BE$43,'ADR Raw Data'!AR$1,FALSE)</f>
        <v>156.81983207027801</v>
      </c>
      <c r="AI20" s="47">
        <f>VLOOKUP($A20,'ADR Raw Data'!$B$6:$BE$43,'ADR Raw Data'!AT$1,FALSE)</f>
        <v>-4.2211677621107304</v>
      </c>
      <c r="AJ20" s="48">
        <f>VLOOKUP($A20,'ADR Raw Data'!$B$6:$BE$43,'ADR Raw Data'!AU$1,FALSE)</f>
        <v>-3.7679247572162402</v>
      </c>
      <c r="AK20" s="48">
        <f>VLOOKUP($A20,'ADR Raw Data'!$B$6:$BE$43,'ADR Raw Data'!AV$1,FALSE)</f>
        <v>-2.1138216946003299</v>
      </c>
      <c r="AL20" s="48">
        <f>VLOOKUP($A20,'ADR Raw Data'!$B$6:$BE$43,'ADR Raw Data'!AW$1,FALSE)</f>
        <v>-1.4885449378505899</v>
      </c>
      <c r="AM20" s="48">
        <f>VLOOKUP($A20,'ADR Raw Data'!$B$6:$BE$43,'ADR Raw Data'!AX$1,FALSE)</f>
        <v>-3.81811541586662</v>
      </c>
      <c r="AN20" s="49">
        <f>VLOOKUP($A20,'ADR Raw Data'!$B$6:$BE$43,'ADR Raw Data'!AY$1,FALSE)</f>
        <v>-3.0623317177823899</v>
      </c>
      <c r="AO20" s="48">
        <f>VLOOKUP($A20,'ADR Raw Data'!$B$6:$BE$43,'ADR Raw Data'!BA$1,FALSE)</f>
        <v>-5.9951743019948003</v>
      </c>
      <c r="AP20" s="48">
        <f>VLOOKUP($A20,'ADR Raw Data'!$B$6:$BE$43,'ADR Raw Data'!BB$1,FALSE)</f>
        <v>-5.7598113738656398</v>
      </c>
      <c r="AQ20" s="49">
        <f>VLOOKUP($A20,'ADR Raw Data'!$B$6:$BE$43,'ADR Raw Data'!BC$1,FALSE)</f>
        <v>-5.8484832614364599</v>
      </c>
      <c r="AR20" s="50">
        <f>VLOOKUP($A20,'ADR Raw Data'!$B$6:$BE$43,'ADR Raw Data'!BE$1,FALSE)</f>
        <v>-4.41116469779283</v>
      </c>
      <c r="AT20" s="51">
        <f>VLOOKUP($A20,'RevPAR Raw Data'!$B$6:$BE$43,'RevPAR Raw Data'!AG$1,FALSE)</f>
        <v>78.884640898756103</v>
      </c>
      <c r="AU20" s="52">
        <f>VLOOKUP($A20,'RevPAR Raw Data'!$B$6:$BE$43,'RevPAR Raw Data'!AH$1,FALSE)</f>
        <v>86.306494249030294</v>
      </c>
      <c r="AV20" s="52">
        <f>VLOOKUP($A20,'RevPAR Raw Data'!$B$6:$BE$43,'RevPAR Raw Data'!AI$1,FALSE)</f>
        <v>91.328120569747199</v>
      </c>
      <c r="AW20" s="52">
        <f>VLOOKUP($A20,'RevPAR Raw Data'!$B$6:$BE$43,'RevPAR Raw Data'!AJ$1,FALSE)</f>
        <v>96.236046542731003</v>
      </c>
      <c r="AX20" s="52">
        <f>VLOOKUP($A20,'RevPAR Raw Data'!$B$6:$BE$43,'RevPAR Raw Data'!AK$1,FALSE)</f>
        <v>95.277026548080698</v>
      </c>
      <c r="AY20" s="53">
        <f>VLOOKUP($A20,'RevPAR Raw Data'!$B$6:$BE$43,'RevPAR Raw Data'!AL$1,FALSE)</f>
        <v>89.606465761669099</v>
      </c>
      <c r="AZ20" s="52">
        <f>VLOOKUP($A20,'RevPAR Raw Data'!$B$6:$BE$43,'RevPAR Raw Data'!AN$1,FALSE)</f>
        <v>145.68674401497901</v>
      </c>
      <c r="BA20" s="52">
        <f>VLOOKUP($A20,'RevPAR Raw Data'!$B$6:$BE$43,'RevPAR Raw Data'!AO$1,FALSE)</f>
        <v>162.52186338103499</v>
      </c>
      <c r="BB20" s="53">
        <f>VLOOKUP($A20,'RevPAR Raw Data'!$B$6:$BE$43,'RevPAR Raw Data'!AP$1,FALSE)</f>
        <v>154.10430369800699</v>
      </c>
      <c r="BC20" s="54">
        <f>VLOOKUP($A20,'RevPAR Raw Data'!$B$6:$BE$43,'RevPAR Raw Data'!AR$1,FALSE)</f>
        <v>108.034419457765</v>
      </c>
      <c r="BE20" s="47">
        <f>VLOOKUP($A20,'RevPAR Raw Data'!$B$6:$BE$43,'RevPAR Raw Data'!AT$1,FALSE)</f>
        <v>-5.1099633286379502</v>
      </c>
      <c r="BF20" s="48">
        <f>VLOOKUP($A20,'RevPAR Raw Data'!$B$6:$BE$43,'RevPAR Raw Data'!AU$1,FALSE)</f>
        <v>-4.69955351770143</v>
      </c>
      <c r="BG20" s="48">
        <f>VLOOKUP($A20,'RevPAR Raw Data'!$B$6:$BE$43,'RevPAR Raw Data'!AV$1,FALSE)</f>
        <v>-0.63457543177558196</v>
      </c>
      <c r="BH20" s="48">
        <f>VLOOKUP($A20,'RevPAR Raw Data'!$B$6:$BE$43,'RevPAR Raw Data'!AW$1,FALSE)</f>
        <v>1.7845137607063699</v>
      </c>
      <c r="BI20" s="48">
        <f>VLOOKUP($A20,'RevPAR Raw Data'!$B$6:$BE$43,'RevPAR Raw Data'!AX$1,FALSE)</f>
        <v>-7.4103556817764202</v>
      </c>
      <c r="BJ20" s="49">
        <f>VLOOKUP($A20,'RevPAR Raw Data'!$B$6:$BE$43,'RevPAR Raw Data'!AY$1,FALSE)</f>
        <v>-3.2448501267539398</v>
      </c>
      <c r="BK20" s="48">
        <f>VLOOKUP($A20,'RevPAR Raw Data'!$B$6:$BE$43,'RevPAR Raw Data'!BA$1,FALSE)</f>
        <v>-9.6525094907909299</v>
      </c>
      <c r="BL20" s="48">
        <f>VLOOKUP($A20,'RevPAR Raw Data'!$B$6:$BE$43,'RevPAR Raw Data'!BB$1,FALSE)</f>
        <v>-7.6415577634729104</v>
      </c>
      <c r="BM20" s="49">
        <f>VLOOKUP($A20,'RevPAR Raw Data'!$B$6:$BE$43,'RevPAR Raw Data'!BC$1,FALSE)</f>
        <v>-8.6031524214837596</v>
      </c>
      <c r="BN20" s="50">
        <f>VLOOKUP($A20,'RevPAR Raw Data'!$B$6:$BE$43,'RevPAR Raw Data'!BE$1,FALSE)</f>
        <v>-5.5027249482056497</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49.014516836299002</v>
      </c>
      <c r="C22" s="48">
        <f>VLOOKUP($A22,'Occupancy Raw Data'!$B$8:$BE$45,'Occupancy Raw Data'!AH$3,FALSE)</f>
        <v>60.9378245516859</v>
      </c>
      <c r="D22" s="48">
        <f>VLOOKUP($A22,'Occupancy Raw Data'!$B$8:$BE$45,'Occupancy Raw Data'!AI$3,FALSE)</f>
        <v>64.286126433863402</v>
      </c>
      <c r="E22" s="48">
        <f>VLOOKUP($A22,'Occupancy Raw Data'!$B$8:$BE$45,'Occupancy Raw Data'!AJ$3,FALSE)</f>
        <v>64.475961871350407</v>
      </c>
      <c r="F22" s="48">
        <f>VLOOKUP($A22,'Occupancy Raw Data'!$B$8:$BE$45,'Occupancy Raw Data'!AK$3,FALSE)</f>
        <v>63.497934313476499</v>
      </c>
      <c r="G22" s="49">
        <f>VLOOKUP($A22,'Occupancy Raw Data'!$B$8:$BE$45,'Occupancy Raw Data'!AL$3,FALSE)</f>
        <v>60.442371872100502</v>
      </c>
      <c r="H22" s="48">
        <f>VLOOKUP($A22,'Occupancy Raw Data'!$B$8:$BE$45,'Occupancy Raw Data'!AN$3,FALSE)</f>
        <v>69.804048283979895</v>
      </c>
      <c r="I22" s="48">
        <f>VLOOKUP($A22,'Occupancy Raw Data'!$B$8:$BE$45,'Occupancy Raw Data'!AO$3,FALSE)</f>
        <v>71.083850716643198</v>
      </c>
      <c r="J22" s="49">
        <f>VLOOKUP($A22,'Occupancy Raw Data'!$B$8:$BE$45,'Occupancy Raw Data'!AP$3,FALSE)</f>
        <v>70.443949500311504</v>
      </c>
      <c r="K22" s="50">
        <f>VLOOKUP($A22,'Occupancy Raw Data'!$B$8:$BE$45,'Occupancy Raw Data'!AR$3,FALSE)</f>
        <v>63.299927792596499</v>
      </c>
      <c r="M22" s="47">
        <f>VLOOKUP($A22,'Occupancy Raw Data'!$B$8:$BE$45,'Occupancy Raw Data'!AT$3,FALSE)</f>
        <v>-0.28287024733979899</v>
      </c>
      <c r="N22" s="48">
        <f>VLOOKUP($A22,'Occupancy Raw Data'!$B$8:$BE$45,'Occupancy Raw Data'!AU$3,FALSE)</f>
        <v>1.5328533926986101</v>
      </c>
      <c r="O22" s="48">
        <f>VLOOKUP($A22,'Occupancy Raw Data'!$B$8:$BE$45,'Occupancy Raw Data'!AV$3,FALSE)</f>
        <v>2.6921627033422699</v>
      </c>
      <c r="P22" s="48">
        <f>VLOOKUP($A22,'Occupancy Raw Data'!$B$8:$BE$45,'Occupancy Raw Data'!AW$3,FALSE)</f>
        <v>1.0372132790969</v>
      </c>
      <c r="Q22" s="48">
        <f>VLOOKUP($A22,'Occupancy Raw Data'!$B$8:$BE$45,'Occupancy Raw Data'!AX$3,FALSE)</f>
        <v>1.1639698198208299</v>
      </c>
      <c r="R22" s="49">
        <f>VLOOKUP($A22,'Occupancy Raw Data'!$B$8:$BE$45,'Occupancy Raw Data'!AY$3,FALSE)</f>
        <v>1.2940843122996599</v>
      </c>
      <c r="S22" s="48">
        <f>VLOOKUP($A22,'Occupancy Raw Data'!$B$8:$BE$45,'Occupancy Raw Data'!BA$3,FALSE)</f>
        <v>-2.0323514029597498</v>
      </c>
      <c r="T22" s="48">
        <f>VLOOKUP($A22,'Occupancy Raw Data'!$B$8:$BE$45,'Occupancy Raw Data'!BB$3,FALSE)</f>
        <v>-1.55895213708095</v>
      </c>
      <c r="U22" s="49">
        <f>VLOOKUP($A22,'Occupancy Raw Data'!$B$8:$BE$45,'Occupancy Raw Data'!BC$3,FALSE)</f>
        <v>-1.7940721065796601</v>
      </c>
      <c r="V22" s="50">
        <f>VLOOKUP($A22,'Occupancy Raw Data'!$B$8:$BE$45,'Occupancy Raw Data'!BE$3,FALSE)</f>
        <v>0.29146334311412297</v>
      </c>
      <c r="X22" s="51">
        <f>VLOOKUP($A22,'ADR Raw Data'!$B$6:$BE$43,'ADR Raw Data'!AG$1,FALSE)</f>
        <v>108.96770453207699</v>
      </c>
      <c r="Y22" s="52">
        <f>VLOOKUP($A22,'ADR Raw Data'!$B$6:$BE$43,'ADR Raw Data'!AH$1,FALSE)</f>
        <v>112.305164039198</v>
      </c>
      <c r="Z22" s="52">
        <f>VLOOKUP($A22,'ADR Raw Data'!$B$6:$BE$43,'ADR Raw Data'!AI$1,FALSE)</f>
        <v>114.058417060845</v>
      </c>
      <c r="AA22" s="52">
        <f>VLOOKUP($A22,'ADR Raw Data'!$B$6:$BE$43,'ADR Raw Data'!AJ$1,FALSE)</f>
        <v>114.155814196989</v>
      </c>
      <c r="AB22" s="52">
        <f>VLOOKUP($A22,'ADR Raw Data'!$B$6:$BE$43,'ADR Raw Data'!AK$1,FALSE)</f>
        <v>115.992254309522</v>
      </c>
      <c r="AC22" s="53">
        <f>VLOOKUP($A22,'ADR Raw Data'!$B$6:$BE$43,'ADR Raw Data'!AL$1,FALSE)</f>
        <v>113.306308759429</v>
      </c>
      <c r="AD22" s="52">
        <f>VLOOKUP($A22,'ADR Raw Data'!$B$6:$BE$43,'ADR Raw Data'!AN$1,FALSE)</f>
        <v>135.86643449940399</v>
      </c>
      <c r="AE22" s="52">
        <f>VLOOKUP($A22,'ADR Raw Data'!$B$6:$BE$43,'ADR Raw Data'!AO$1,FALSE)</f>
        <v>138.267335909216</v>
      </c>
      <c r="AF22" s="53">
        <f>VLOOKUP($A22,'ADR Raw Data'!$B$6:$BE$43,'ADR Raw Data'!AP$1,FALSE)</f>
        <v>137.07778990047899</v>
      </c>
      <c r="AG22" s="54">
        <f>VLOOKUP($A22,'ADR Raw Data'!$B$6:$BE$43,'ADR Raw Data'!AR$1,FALSE)</f>
        <v>120.86458834513699</v>
      </c>
      <c r="AH22" s="65"/>
      <c r="AI22" s="47">
        <f>VLOOKUP($A22,'ADR Raw Data'!$B$6:$BE$43,'ADR Raw Data'!AT$1,FALSE)</f>
        <v>1.3696885030795101</v>
      </c>
      <c r="AJ22" s="48">
        <f>VLOOKUP($A22,'ADR Raw Data'!$B$6:$BE$43,'ADR Raw Data'!AU$1,FALSE)</f>
        <v>3.1504323024882499</v>
      </c>
      <c r="AK22" s="48">
        <f>VLOOKUP($A22,'ADR Raw Data'!$B$6:$BE$43,'ADR Raw Data'!AV$1,FALSE)</f>
        <v>3.67868613227827</v>
      </c>
      <c r="AL22" s="48">
        <f>VLOOKUP($A22,'ADR Raw Data'!$B$6:$BE$43,'ADR Raw Data'!AW$1,FALSE)</f>
        <v>4.4062588949318204</v>
      </c>
      <c r="AM22" s="48">
        <f>VLOOKUP($A22,'ADR Raw Data'!$B$6:$BE$43,'ADR Raw Data'!AX$1,FALSE)</f>
        <v>4.2461685032209404</v>
      </c>
      <c r="AN22" s="49">
        <f>VLOOKUP($A22,'ADR Raw Data'!$B$6:$BE$43,'ADR Raw Data'!AY$1,FALSE)</f>
        <v>3.4869428518947698</v>
      </c>
      <c r="AO22" s="48">
        <f>VLOOKUP($A22,'ADR Raw Data'!$B$6:$BE$43,'ADR Raw Data'!BA$1,FALSE)</f>
        <v>2.0438554726641298</v>
      </c>
      <c r="AP22" s="48">
        <f>VLOOKUP($A22,'ADR Raw Data'!$B$6:$BE$43,'ADR Raw Data'!BB$1,FALSE)</f>
        <v>2.2562075271759698</v>
      </c>
      <c r="AQ22" s="49">
        <f>VLOOKUP($A22,'ADR Raw Data'!$B$6:$BE$43,'ADR Raw Data'!BC$1,FALSE)</f>
        <v>2.1537156748307398</v>
      </c>
      <c r="AR22" s="50">
        <f>VLOOKUP($A22,'ADR Raw Data'!$B$6:$BE$43,'ADR Raw Data'!BE$1,FALSE)</f>
        <v>2.8561540393059399</v>
      </c>
      <c r="AT22" s="51">
        <f>VLOOKUP($A22,'RevPAR Raw Data'!$B$6:$BE$43,'RevPAR Raw Data'!AG$1,FALSE)</f>
        <v>53.409993884003697</v>
      </c>
      <c r="AU22" s="52">
        <f>VLOOKUP($A22,'RevPAR Raw Data'!$B$6:$BE$43,'RevPAR Raw Data'!AH$1,FALSE)</f>
        <v>68.436323824690106</v>
      </c>
      <c r="AV22" s="52">
        <f>VLOOKUP($A22,'RevPAR Raw Data'!$B$6:$BE$43,'RevPAR Raw Data'!AI$1,FALSE)</f>
        <v>73.323738200198406</v>
      </c>
      <c r="AW22" s="52">
        <f>VLOOKUP($A22,'RevPAR Raw Data'!$B$6:$BE$43,'RevPAR Raw Data'!AJ$1,FALSE)</f>
        <v>73.603059235580503</v>
      </c>
      <c r="AX22" s="52">
        <f>VLOOKUP($A22,'RevPAR Raw Data'!$B$6:$BE$43,'RevPAR Raw Data'!AK$1,FALSE)</f>
        <v>73.652685450181096</v>
      </c>
      <c r="AY22" s="53">
        <f>VLOOKUP($A22,'RevPAR Raw Data'!$B$6:$BE$43,'RevPAR Raw Data'!AL$1,FALSE)</f>
        <v>68.485020494924697</v>
      </c>
      <c r="AZ22" s="52">
        <f>VLOOKUP($A22,'RevPAR Raw Data'!$B$6:$BE$43,'RevPAR Raw Data'!AN$1,FALSE)</f>
        <v>94.840271539686498</v>
      </c>
      <c r="BA22" s="52">
        <f>VLOOKUP($A22,'RevPAR Raw Data'!$B$6:$BE$43,'RevPAR Raw Data'!AO$1,FALSE)</f>
        <v>98.285746647586905</v>
      </c>
      <c r="BB22" s="53">
        <f>VLOOKUP($A22,'RevPAR Raw Data'!$B$6:$BE$43,'RevPAR Raw Data'!AP$1,FALSE)</f>
        <v>96.563009093636694</v>
      </c>
      <c r="BC22" s="54">
        <f>VLOOKUP($A22,'RevPAR Raw Data'!$B$6:$BE$43,'RevPAR Raw Data'!AR$1,FALSE)</f>
        <v>76.507197149291201</v>
      </c>
      <c r="BE22" s="47">
        <f>VLOOKUP($A22,'RevPAR Raw Data'!$B$6:$BE$43,'RevPAR Raw Data'!AT$1,FALSE)</f>
        <v>1.0829438144832699</v>
      </c>
      <c r="BF22" s="48">
        <f>VLOOKUP($A22,'RevPAR Raw Data'!$B$6:$BE$43,'RevPAR Raw Data'!AU$1,FALSE)</f>
        <v>4.7315772036202297</v>
      </c>
      <c r="BG22" s="48">
        <f>VLOOKUP($A22,'RevPAR Raw Data'!$B$6:$BE$43,'RevPAR Raw Data'!AV$1,FALSE)</f>
        <v>6.4698850516467603</v>
      </c>
      <c r="BH22" s="48">
        <f>VLOOKUP($A22,'RevPAR Raw Data'!$B$6:$BE$43,'RevPAR Raw Data'!AW$1,FALSE)</f>
        <v>5.4891744763983503</v>
      </c>
      <c r="BI22" s="48">
        <f>VLOOKUP($A22,'RevPAR Raw Data'!$B$6:$BE$43,'RevPAR Raw Data'!AX$1,FALSE)</f>
        <v>5.4595624429180099</v>
      </c>
      <c r="BJ22" s="49">
        <f>VLOOKUP($A22,'RevPAR Raw Data'!$B$6:$BE$43,'RevPAR Raw Data'!AY$1,FALSE)</f>
        <v>4.8261511446196597</v>
      </c>
      <c r="BK22" s="48">
        <f>VLOOKUP($A22,'RevPAR Raw Data'!$B$6:$BE$43,'RevPAR Raw Data'!BA$1,FALSE)</f>
        <v>-3.0034255668775201E-2</v>
      </c>
      <c r="BL22" s="48">
        <f>VLOOKUP($A22,'RevPAR Raw Data'!$B$6:$BE$43,'RevPAR Raw Data'!BB$1,FALSE)</f>
        <v>0.662082194633131</v>
      </c>
      <c r="BM22" s="49">
        <f>VLOOKUP($A22,'RevPAR Raw Data'!$B$6:$BE$43,'RevPAR Raw Data'!BC$1,FALSE)</f>
        <v>0.32100435607391098</v>
      </c>
      <c r="BN22" s="50">
        <f>VLOOKUP($A22,'RevPAR Raw Data'!$B$6:$BE$43,'RevPAR Raw Data'!BE$1,FALSE)</f>
        <v>3.15594202446752</v>
      </c>
    </row>
    <row r="23" spans="1:66" x14ac:dyDescent="0.45">
      <c r="A23" s="63" t="s">
        <v>70</v>
      </c>
      <c r="B23" s="47">
        <f>VLOOKUP($A23,'Occupancy Raw Data'!$B$8:$BE$45,'Occupancy Raw Data'!AG$3,FALSE)</f>
        <v>48.317164036771899</v>
      </c>
      <c r="C23" s="48">
        <f>VLOOKUP($A23,'Occupancy Raw Data'!$B$8:$BE$45,'Occupancy Raw Data'!AH$3,FALSE)</f>
        <v>58.925324551476798</v>
      </c>
      <c r="D23" s="48">
        <f>VLOOKUP($A23,'Occupancy Raw Data'!$B$8:$BE$45,'Occupancy Raw Data'!AI$3,FALSE)</f>
        <v>62.252371385703</v>
      </c>
      <c r="E23" s="48">
        <f>VLOOKUP($A23,'Occupancy Raw Data'!$B$8:$BE$45,'Occupancy Raw Data'!AJ$3,FALSE)</f>
        <v>62.457086183658397</v>
      </c>
      <c r="F23" s="48">
        <f>VLOOKUP($A23,'Occupancy Raw Data'!$B$8:$BE$45,'Occupancy Raw Data'!AK$3,FALSE)</f>
        <v>62.000610329832398</v>
      </c>
      <c r="G23" s="49">
        <f>VLOOKUP($A23,'Occupancy Raw Data'!$B$8:$BE$45,'Occupancy Raw Data'!AL$3,FALSE)</f>
        <v>58.790485006306703</v>
      </c>
      <c r="H23" s="48">
        <f>VLOOKUP($A23,'Occupancy Raw Data'!$B$8:$BE$45,'Occupancy Raw Data'!AN$3,FALSE)</f>
        <v>70.685095236884194</v>
      </c>
      <c r="I23" s="48">
        <f>VLOOKUP($A23,'Occupancy Raw Data'!$B$8:$BE$45,'Occupancy Raw Data'!AO$3,FALSE)</f>
        <v>71.933728352363701</v>
      </c>
      <c r="J23" s="49">
        <f>VLOOKUP($A23,'Occupancy Raw Data'!$B$8:$BE$45,'Occupancy Raw Data'!AP$3,FALSE)</f>
        <v>71.309411794623998</v>
      </c>
      <c r="K23" s="50">
        <f>VLOOKUP($A23,'Occupancy Raw Data'!$B$8:$BE$45,'Occupancy Raw Data'!AR$3,FALSE)</f>
        <v>62.367308237243002</v>
      </c>
      <c r="M23" s="47">
        <f>VLOOKUP($A23,'Occupancy Raw Data'!$B$8:$BE$45,'Occupancy Raw Data'!AT$3,FALSE)</f>
        <v>1.11075229770073</v>
      </c>
      <c r="N23" s="48">
        <f>VLOOKUP($A23,'Occupancy Raw Data'!$B$8:$BE$45,'Occupancy Raw Data'!AU$3,FALSE)</f>
        <v>1.9426524091027</v>
      </c>
      <c r="O23" s="48">
        <f>VLOOKUP($A23,'Occupancy Raw Data'!$B$8:$BE$45,'Occupancy Raw Data'!AV$3,FALSE)</f>
        <v>3.305429918827</v>
      </c>
      <c r="P23" s="48">
        <f>VLOOKUP($A23,'Occupancy Raw Data'!$B$8:$BE$45,'Occupancy Raw Data'!AW$3,FALSE)</f>
        <v>1.4132029416427001</v>
      </c>
      <c r="Q23" s="48">
        <f>VLOOKUP($A23,'Occupancy Raw Data'!$B$8:$BE$45,'Occupancy Raw Data'!AX$3,FALSE)</f>
        <v>0.88407917636467803</v>
      </c>
      <c r="R23" s="49">
        <f>VLOOKUP($A23,'Occupancy Raw Data'!$B$8:$BE$45,'Occupancy Raw Data'!AY$3,FALSE)</f>
        <v>1.7531674058144699</v>
      </c>
      <c r="S23" s="48">
        <f>VLOOKUP($A23,'Occupancy Raw Data'!$B$8:$BE$45,'Occupancy Raw Data'!BA$3,FALSE)</f>
        <v>0.63695464537674695</v>
      </c>
      <c r="T23" s="48">
        <f>VLOOKUP($A23,'Occupancy Raw Data'!$B$8:$BE$45,'Occupancy Raw Data'!BB$3,FALSE)</f>
        <v>0.197679573147095</v>
      </c>
      <c r="U23" s="49">
        <f>VLOOKUP($A23,'Occupancy Raw Data'!$B$8:$BE$45,'Occupancy Raw Data'!BC$3,FALSE)</f>
        <v>0.41491381879536199</v>
      </c>
      <c r="V23" s="50">
        <f>VLOOKUP($A23,'Occupancy Raw Data'!$B$8:$BE$45,'Occupancy Raw Data'!BE$3,FALSE)</f>
        <v>1.3125572890449599</v>
      </c>
      <c r="X23" s="51">
        <f>VLOOKUP($A23,'ADR Raw Data'!$B$6:$BE$43,'ADR Raw Data'!AG$1,FALSE)</f>
        <v>113.54097157894699</v>
      </c>
      <c r="Y23" s="52">
        <f>VLOOKUP($A23,'ADR Raw Data'!$B$6:$BE$43,'ADR Raw Data'!AH$1,FALSE)</f>
        <v>116.15026994368</v>
      </c>
      <c r="Z23" s="52">
        <f>VLOOKUP($A23,'ADR Raw Data'!$B$6:$BE$43,'ADR Raw Data'!AI$1,FALSE)</f>
        <v>117.566645152066</v>
      </c>
      <c r="AA23" s="52">
        <f>VLOOKUP($A23,'ADR Raw Data'!$B$6:$BE$43,'ADR Raw Data'!AJ$1,FALSE)</f>
        <v>118.908891490228</v>
      </c>
      <c r="AB23" s="52">
        <f>VLOOKUP($A23,'ADR Raw Data'!$B$6:$BE$43,'ADR Raw Data'!AK$1,FALSE)</f>
        <v>121.257799060724</v>
      </c>
      <c r="AC23" s="53">
        <f>VLOOKUP($A23,'ADR Raw Data'!$B$6:$BE$43,'ADR Raw Data'!AL$1,FALSE)</f>
        <v>117.68473698325499</v>
      </c>
      <c r="AD23" s="52">
        <f>VLOOKUP($A23,'ADR Raw Data'!$B$6:$BE$43,'ADR Raw Data'!AN$1,FALSE)</f>
        <v>141.34563382561899</v>
      </c>
      <c r="AE23" s="52">
        <f>VLOOKUP($A23,'ADR Raw Data'!$B$6:$BE$43,'ADR Raw Data'!AO$1,FALSE)</f>
        <v>142.877767839782</v>
      </c>
      <c r="AF23" s="53">
        <f>VLOOKUP($A23,'ADR Raw Data'!$B$6:$BE$43,'ADR Raw Data'!AP$1,FALSE)</f>
        <v>142.11840777789601</v>
      </c>
      <c r="AG23" s="54">
        <f>VLOOKUP($A23,'ADR Raw Data'!$B$6:$BE$43,'ADR Raw Data'!AR$1,FALSE)</f>
        <v>125.666686005702</v>
      </c>
      <c r="AH23" s="65"/>
      <c r="AI23" s="47">
        <f>VLOOKUP($A23,'ADR Raw Data'!$B$6:$BE$43,'ADR Raw Data'!AT$1,FALSE)</f>
        <v>1.21034023035359</v>
      </c>
      <c r="AJ23" s="48">
        <f>VLOOKUP($A23,'ADR Raw Data'!$B$6:$BE$43,'ADR Raw Data'!AU$1,FALSE)</f>
        <v>2.2952435895645702</v>
      </c>
      <c r="AK23" s="48">
        <f>VLOOKUP($A23,'ADR Raw Data'!$B$6:$BE$43,'ADR Raw Data'!AV$1,FALSE)</f>
        <v>2.51993508434458</v>
      </c>
      <c r="AL23" s="48">
        <f>VLOOKUP($A23,'ADR Raw Data'!$B$6:$BE$43,'ADR Raw Data'!AW$1,FALSE)</f>
        <v>5.6904552202142904</v>
      </c>
      <c r="AM23" s="48">
        <f>VLOOKUP($A23,'ADR Raw Data'!$B$6:$BE$43,'ADR Raw Data'!AX$1,FALSE)</f>
        <v>4.4513506280222899</v>
      </c>
      <c r="AN23" s="49">
        <f>VLOOKUP($A23,'ADR Raw Data'!$B$6:$BE$43,'ADR Raw Data'!AY$1,FALSE)</f>
        <v>3.34497621143599</v>
      </c>
      <c r="AO23" s="48">
        <f>VLOOKUP($A23,'ADR Raw Data'!$B$6:$BE$43,'ADR Raw Data'!BA$1,FALSE)</f>
        <v>2.5778127243689402</v>
      </c>
      <c r="AP23" s="48">
        <f>VLOOKUP($A23,'ADR Raw Data'!$B$6:$BE$43,'ADR Raw Data'!BB$1,FALSE)</f>
        <v>2.93268224253654</v>
      </c>
      <c r="AQ23" s="49">
        <f>VLOOKUP($A23,'ADR Raw Data'!$B$6:$BE$43,'ADR Raw Data'!BC$1,FALSE)</f>
        <v>2.7566275941889602</v>
      </c>
      <c r="AR23" s="50">
        <f>VLOOKUP($A23,'ADR Raw Data'!$B$6:$BE$43,'ADR Raw Data'!BE$1,FALSE)</f>
        <v>3.0670066539837002</v>
      </c>
      <c r="AT23" s="51">
        <f>VLOOKUP($A23,'RevPAR Raw Data'!$B$6:$BE$43,'RevPAR Raw Data'!AG$1,FALSE)</f>
        <v>54.859777486744498</v>
      </c>
      <c r="AU23" s="52">
        <f>VLOOKUP($A23,'RevPAR Raw Data'!$B$6:$BE$43,'RevPAR Raw Data'!AH$1,FALSE)</f>
        <v>68.441923531730296</v>
      </c>
      <c r="AV23" s="52">
        <f>VLOOKUP($A23,'RevPAR Raw Data'!$B$6:$BE$43,'RevPAR Raw Data'!AI$1,FALSE)</f>
        <v>73.188024565775706</v>
      </c>
      <c r="AW23" s="52">
        <f>VLOOKUP($A23,'RevPAR Raw Data'!$B$6:$BE$43,'RevPAR Raw Data'!AJ$1,FALSE)</f>
        <v>74.267028838084499</v>
      </c>
      <c r="AX23" s="52">
        <f>VLOOKUP($A23,'RevPAR Raw Data'!$B$6:$BE$43,'RevPAR Raw Data'!AK$1,FALSE)</f>
        <v>75.180575490171094</v>
      </c>
      <c r="AY23" s="53">
        <f>VLOOKUP($A23,'RevPAR Raw Data'!$B$6:$BE$43,'RevPAR Raw Data'!AL$1,FALSE)</f>
        <v>69.187427650852399</v>
      </c>
      <c r="AZ23" s="52">
        <f>VLOOKUP($A23,'RevPAR Raw Data'!$B$6:$BE$43,'RevPAR Raw Data'!AN$1,FALSE)</f>
        <v>99.910295882816598</v>
      </c>
      <c r="BA23" s="52">
        <f>VLOOKUP($A23,'RevPAR Raw Data'!$B$6:$BE$43,'RevPAR Raw Data'!AO$1,FALSE)</f>
        <v>102.77730539378901</v>
      </c>
      <c r="BB23" s="53">
        <f>VLOOKUP($A23,'RevPAR Raw Data'!$B$6:$BE$43,'RevPAR Raw Data'!AP$1,FALSE)</f>
        <v>101.34380063830299</v>
      </c>
      <c r="BC23" s="54">
        <f>VLOOKUP($A23,'RevPAR Raw Data'!$B$6:$BE$43,'RevPAR Raw Data'!AR$1,FALSE)</f>
        <v>78.374929412704901</v>
      </c>
      <c r="BE23" s="47">
        <f>VLOOKUP($A23,'RevPAR Raw Data'!$B$6:$BE$43,'RevPAR Raw Data'!AT$1,FALSE)</f>
        <v>2.33453640997298</v>
      </c>
      <c r="BF23" s="48">
        <f>VLOOKUP($A23,'RevPAR Raw Data'!$B$6:$BE$43,'RevPAR Raw Data'!AU$1,FALSE)</f>
        <v>4.2824846035547299</v>
      </c>
      <c r="BG23" s="48">
        <f>VLOOKUP($A23,'RevPAR Raw Data'!$B$6:$BE$43,'RevPAR Raw Data'!AV$1,FALSE)</f>
        <v>5.9086596913845302</v>
      </c>
      <c r="BH23" s="48">
        <f>VLOOKUP($A23,'RevPAR Raw Data'!$B$6:$BE$43,'RevPAR Raw Data'!AW$1,FALSE)</f>
        <v>7.1840758424219198</v>
      </c>
      <c r="BI23" s="48">
        <f>VLOOKUP($A23,'RevPAR Raw Data'!$B$6:$BE$43,'RevPAR Raw Data'!AX$1,FALSE)</f>
        <v>5.3747832683562997</v>
      </c>
      <c r="BJ23" s="49">
        <f>VLOOKUP($A23,'RevPAR Raw Data'!$B$6:$BE$43,'RevPAR Raw Data'!AY$1,FALSE)</f>
        <v>5.1567866499216102</v>
      </c>
      <c r="BK23" s="48">
        <f>VLOOKUP($A23,'RevPAR Raw Data'!$B$6:$BE$43,'RevPAR Raw Data'!BA$1,FALSE)</f>
        <v>3.2311868676426601</v>
      </c>
      <c r="BL23" s="48">
        <f>VLOOKUP($A23,'RevPAR Raw Data'!$B$6:$BE$43,'RevPAR Raw Data'!BB$1,FALSE)</f>
        <v>3.13615912942244</v>
      </c>
      <c r="BM23" s="49">
        <f>VLOOKUP($A23,'RevPAR Raw Data'!$B$6:$BE$43,'RevPAR Raw Data'!BC$1,FALSE)</f>
        <v>3.1829790418053401</v>
      </c>
      <c r="BN23" s="50">
        <f>VLOOKUP($A23,'RevPAR Raw Data'!$B$6:$BE$43,'RevPAR Raw Data'!BE$1,FALSE)</f>
        <v>4.41982016242103</v>
      </c>
    </row>
    <row r="24" spans="1:66" x14ac:dyDescent="0.45">
      <c r="A24" s="63" t="s">
        <v>52</v>
      </c>
      <c r="B24" s="47">
        <f>VLOOKUP($A24,'Occupancy Raw Data'!$B$8:$BE$45,'Occupancy Raw Data'!AG$3,FALSE)</f>
        <v>39.743167599604803</v>
      </c>
      <c r="C24" s="48">
        <f>VLOOKUP($A24,'Occupancy Raw Data'!$B$8:$BE$45,'Occupancy Raw Data'!AH$3,FALSE)</f>
        <v>56.881791241356602</v>
      </c>
      <c r="D24" s="48">
        <f>VLOOKUP($A24,'Occupancy Raw Data'!$B$8:$BE$45,'Occupancy Raw Data'!AI$3,FALSE)</f>
        <v>62.718142904181697</v>
      </c>
      <c r="E24" s="48">
        <f>VLOOKUP($A24,'Occupancy Raw Data'!$B$8:$BE$45,'Occupancy Raw Data'!AJ$3,FALSE)</f>
        <v>61.433980902206102</v>
      </c>
      <c r="F24" s="48">
        <f>VLOOKUP($A24,'Occupancy Raw Data'!$B$8:$BE$45,'Occupancy Raw Data'!AK$3,FALSE)</f>
        <v>56.017451432334497</v>
      </c>
      <c r="G24" s="49">
        <f>VLOOKUP($A24,'Occupancy Raw Data'!$B$8:$BE$45,'Occupancy Raw Data'!AL$3,FALSE)</f>
        <v>55.358906815936699</v>
      </c>
      <c r="H24" s="48">
        <f>VLOOKUP($A24,'Occupancy Raw Data'!$B$8:$BE$45,'Occupancy Raw Data'!AN$3,FALSE)</f>
        <v>63.343760289759601</v>
      </c>
      <c r="I24" s="48">
        <f>VLOOKUP($A24,'Occupancy Raw Data'!$B$8:$BE$45,'Occupancy Raw Data'!AO$3,FALSE)</f>
        <v>67.813631873559402</v>
      </c>
      <c r="J24" s="49">
        <f>VLOOKUP($A24,'Occupancy Raw Data'!$B$8:$BE$45,'Occupancy Raw Data'!AP$3,FALSE)</f>
        <v>65.578696081659501</v>
      </c>
      <c r="K24" s="50">
        <f>VLOOKUP($A24,'Occupancy Raw Data'!$B$8:$BE$45,'Occupancy Raw Data'!AR$3,FALSE)</f>
        <v>58.278846606143198</v>
      </c>
      <c r="M24" s="47">
        <f>VLOOKUP($A24,'Occupancy Raw Data'!$B$8:$BE$45,'Occupancy Raw Data'!AT$3,FALSE)</f>
        <v>-7.6865048876902602</v>
      </c>
      <c r="N24" s="48">
        <f>VLOOKUP($A24,'Occupancy Raw Data'!$B$8:$BE$45,'Occupancy Raw Data'!AU$3,FALSE)</f>
        <v>-2.33398827507258</v>
      </c>
      <c r="O24" s="48">
        <f>VLOOKUP($A24,'Occupancy Raw Data'!$B$8:$BE$45,'Occupancy Raw Data'!AV$3,FALSE)</f>
        <v>-1.5287504689995901</v>
      </c>
      <c r="P24" s="48">
        <f>VLOOKUP($A24,'Occupancy Raw Data'!$B$8:$BE$45,'Occupancy Raw Data'!AW$3,FALSE)</f>
        <v>-1.86530302145319</v>
      </c>
      <c r="Q24" s="48">
        <f>VLOOKUP($A24,'Occupancy Raw Data'!$B$8:$BE$45,'Occupancy Raw Data'!AX$3,FALSE)</f>
        <v>-1.7736786011046799</v>
      </c>
      <c r="R24" s="49">
        <f>VLOOKUP($A24,'Occupancy Raw Data'!$B$8:$BE$45,'Occupancy Raw Data'!AY$3,FALSE)</f>
        <v>-2.7480802370308801</v>
      </c>
      <c r="S24" s="48">
        <f>VLOOKUP($A24,'Occupancy Raw Data'!$B$8:$BE$45,'Occupancy Raw Data'!BA$3,FALSE)</f>
        <v>-5.3922841455983699</v>
      </c>
      <c r="T24" s="48">
        <f>VLOOKUP($A24,'Occupancy Raw Data'!$B$8:$BE$45,'Occupancy Raw Data'!BB$3,FALSE)</f>
        <v>-3.9560821534978001</v>
      </c>
      <c r="U24" s="49">
        <f>VLOOKUP($A24,'Occupancy Raw Data'!$B$8:$BE$45,'Occupancy Raw Data'!BC$3,FALSE)</f>
        <v>-4.6551147630541099</v>
      </c>
      <c r="V24" s="50">
        <f>VLOOKUP($A24,'Occupancy Raw Data'!$B$8:$BE$45,'Occupancy Raw Data'!BE$3,FALSE)</f>
        <v>-3.3694631869003602</v>
      </c>
      <c r="X24" s="51">
        <f>VLOOKUP($A24,'ADR Raw Data'!$B$6:$BE$43,'ADR Raw Data'!AG$1,FALSE)</f>
        <v>100.359544324772</v>
      </c>
      <c r="Y24" s="52">
        <f>VLOOKUP($A24,'ADR Raw Data'!$B$6:$BE$43,'ADR Raw Data'!AH$1,FALSE)</f>
        <v>105.843652677279</v>
      </c>
      <c r="Z24" s="52">
        <f>VLOOKUP($A24,'ADR Raw Data'!$B$6:$BE$43,'ADR Raw Data'!AI$1,FALSE)</f>
        <v>108.38096469352899</v>
      </c>
      <c r="AA24" s="52">
        <f>VLOOKUP($A24,'ADR Raw Data'!$B$6:$BE$43,'ADR Raw Data'!AJ$1,FALSE)</f>
        <v>107.55175666622</v>
      </c>
      <c r="AB24" s="52">
        <f>VLOOKUP($A24,'ADR Raw Data'!$B$6:$BE$43,'ADR Raw Data'!AK$1,FALSE)</f>
        <v>107.81574871418</v>
      </c>
      <c r="AC24" s="53">
        <f>VLOOKUP($A24,'ADR Raw Data'!$B$6:$BE$43,'ADR Raw Data'!AL$1,FALSE)</f>
        <v>106.40936862453501</v>
      </c>
      <c r="AD24" s="52">
        <f>VLOOKUP($A24,'ADR Raw Data'!$B$6:$BE$43,'ADR Raw Data'!AN$1,FALSE)</f>
        <v>126.60843144899199</v>
      </c>
      <c r="AE24" s="52">
        <f>VLOOKUP($A24,'ADR Raw Data'!$B$6:$BE$43,'ADR Raw Data'!AO$1,FALSE)</f>
        <v>129.828067492109</v>
      </c>
      <c r="AF24" s="53">
        <f>VLOOKUP($A24,'ADR Raw Data'!$B$6:$BE$43,'ADR Raw Data'!AP$1,FALSE)</f>
        <v>128.27311240820899</v>
      </c>
      <c r="AG24" s="54">
        <f>VLOOKUP($A24,'ADR Raw Data'!$B$6:$BE$43,'ADR Raw Data'!AR$1,FALSE)</f>
        <v>113.43860769199701</v>
      </c>
      <c r="AH24" s="65"/>
      <c r="AI24" s="47">
        <f>VLOOKUP($A24,'ADR Raw Data'!$B$6:$BE$43,'ADR Raw Data'!AT$1,FALSE)</f>
        <v>4.2484133701640101E-2</v>
      </c>
      <c r="AJ24" s="48">
        <f>VLOOKUP($A24,'ADR Raw Data'!$B$6:$BE$43,'ADR Raw Data'!AU$1,FALSE)</f>
        <v>2.6043659139079098</v>
      </c>
      <c r="AK24" s="48">
        <f>VLOOKUP($A24,'ADR Raw Data'!$B$6:$BE$43,'ADR Raw Data'!AV$1,FALSE)</f>
        <v>2.9353619228438301</v>
      </c>
      <c r="AL24" s="48">
        <f>VLOOKUP($A24,'ADR Raw Data'!$B$6:$BE$43,'ADR Raw Data'!AW$1,FALSE)</f>
        <v>1.7817636934860901</v>
      </c>
      <c r="AM24" s="48">
        <f>VLOOKUP($A24,'ADR Raw Data'!$B$6:$BE$43,'ADR Raw Data'!AX$1,FALSE)</f>
        <v>2.5145390969444099</v>
      </c>
      <c r="AN24" s="49">
        <f>VLOOKUP($A24,'ADR Raw Data'!$B$6:$BE$43,'ADR Raw Data'!AY$1,FALSE)</f>
        <v>2.1586445184460601</v>
      </c>
      <c r="AO24" s="48">
        <f>VLOOKUP($A24,'ADR Raw Data'!$B$6:$BE$43,'ADR Raw Data'!BA$1,FALSE)</f>
        <v>3.1956719909851401</v>
      </c>
      <c r="AP24" s="48">
        <f>VLOOKUP($A24,'ADR Raw Data'!$B$6:$BE$43,'ADR Raw Data'!BB$1,FALSE)</f>
        <v>1.7547033863310799</v>
      </c>
      <c r="AQ24" s="49">
        <f>VLOOKUP($A24,'ADR Raw Data'!$B$6:$BE$43,'ADR Raw Data'!BC$1,FALSE)</f>
        <v>2.45164007810315</v>
      </c>
      <c r="AR24" s="50">
        <f>VLOOKUP($A24,'ADR Raw Data'!$B$6:$BE$43,'ADR Raw Data'!BE$1,FALSE)</f>
        <v>2.1809352834978499</v>
      </c>
      <c r="AT24" s="51">
        <f>VLOOKUP($A24,'RevPAR Raw Data'!$B$6:$BE$43,'RevPAR Raw Data'!AG$1,FALSE)</f>
        <v>39.886061903193898</v>
      </c>
      <c r="AU24" s="52">
        <f>VLOOKUP($A24,'RevPAR Raw Data'!$B$6:$BE$43,'RevPAR Raw Data'!AH$1,FALSE)</f>
        <v>60.205765558116497</v>
      </c>
      <c r="AV24" s="52">
        <f>VLOOKUP($A24,'RevPAR Raw Data'!$B$6:$BE$43,'RevPAR Raw Data'!AI$1,FALSE)</f>
        <v>67.974528317418503</v>
      </c>
      <c r="AW24" s="52">
        <f>VLOOKUP($A24,'RevPAR Raw Data'!$B$6:$BE$43,'RevPAR Raw Data'!AJ$1,FALSE)</f>
        <v>66.073325650312796</v>
      </c>
      <c r="AX24" s="52">
        <f>VLOOKUP($A24,'RevPAR Raw Data'!$B$6:$BE$43,'RevPAR Raw Data'!AK$1,FALSE)</f>
        <v>60.395634672374001</v>
      </c>
      <c r="AY24" s="53">
        <f>VLOOKUP($A24,'RevPAR Raw Data'!$B$6:$BE$43,'RevPAR Raw Data'!AL$1,FALSE)</f>
        <v>58.907063220283099</v>
      </c>
      <c r="AZ24" s="52">
        <f>VLOOKUP($A24,'RevPAR Raw Data'!$B$6:$BE$43,'RevPAR Raw Data'!AN$1,FALSE)</f>
        <v>80.198541323674604</v>
      </c>
      <c r="BA24" s="52">
        <f>VLOOKUP($A24,'RevPAR Raw Data'!$B$6:$BE$43,'RevPAR Raw Data'!AO$1,FALSE)</f>
        <v>88.041127757655502</v>
      </c>
      <c r="BB24" s="53">
        <f>VLOOKUP($A24,'RevPAR Raw Data'!$B$6:$BE$43,'RevPAR Raw Data'!AP$1,FALSE)</f>
        <v>84.119834540665096</v>
      </c>
      <c r="BC24" s="54">
        <f>VLOOKUP($A24,'RevPAR Raw Data'!$B$6:$BE$43,'RevPAR Raw Data'!AR$1,FALSE)</f>
        <v>66.110712168963701</v>
      </c>
      <c r="BE24" s="47">
        <f>VLOOKUP($A24,'RevPAR Raw Data'!$B$6:$BE$43,'RevPAR Raw Data'!AT$1,FALSE)</f>
        <v>-7.64728629900209</v>
      </c>
      <c r="BF24" s="48">
        <f>VLOOKUP($A24,'RevPAR Raw Data'!$B$6:$BE$43,'RevPAR Raw Data'!AU$1,FALSE)</f>
        <v>0.209592043764733</v>
      </c>
      <c r="BG24" s="48">
        <f>VLOOKUP($A24,'RevPAR Raw Data'!$B$6:$BE$43,'RevPAR Raw Data'!AV$1,FALSE)</f>
        <v>1.36173709468193</v>
      </c>
      <c r="BH24" s="48">
        <f>VLOOKUP($A24,'RevPAR Raw Data'!$B$6:$BE$43,'RevPAR Raw Data'!AW$1,FALSE)</f>
        <v>-0.116774619976848</v>
      </c>
      <c r="BI24" s="48">
        <f>VLOOKUP($A24,'RevPAR Raw Data'!$B$6:$BE$43,'RevPAR Raw Data'!AX$1,FALSE)</f>
        <v>0.69626065396081704</v>
      </c>
      <c r="BJ24" s="49">
        <f>VLOOKUP($A24,'RevPAR Raw Data'!$B$6:$BE$43,'RevPAR Raw Data'!AY$1,FALSE)</f>
        <v>-0.648757001983988</v>
      </c>
      <c r="BK24" s="48">
        <f>VLOOKUP($A24,'RevPAR Raw Data'!$B$6:$BE$43,'RevPAR Raw Data'!BA$1,FALSE)</f>
        <v>-2.36893186872845</v>
      </c>
      <c r="BL24" s="48">
        <f>VLOOKUP($A24,'RevPAR Raw Data'!$B$6:$BE$43,'RevPAR Raw Data'!BB$1,FALSE)</f>
        <v>-2.2707962746801802</v>
      </c>
      <c r="BM24" s="49">
        <f>VLOOKUP($A24,'RevPAR Raw Data'!$B$6:$BE$43,'RevPAR Raw Data'!BC$1,FALSE)</f>
        <v>-2.31760134416368</v>
      </c>
      <c r="BN24" s="50">
        <f>VLOOKUP($A24,'RevPAR Raw Data'!$B$6:$BE$43,'RevPAR Raw Data'!BE$1,FALSE)</f>
        <v>-1.2620137149100901</v>
      </c>
    </row>
    <row r="25" spans="1:66" x14ac:dyDescent="0.45">
      <c r="A25" s="63" t="s">
        <v>51</v>
      </c>
      <c r="B25" s="47">
        <f>VLOOKUP($A25,'Occupancy Raw Data'!$B$8:$BE$45,'Occupancy Raw Data'!AG$3,FALSE)</f>
        <v>45.365014103360899</v>
      </c>
      <c r="C25" s="48">
        <f>VLOOKUP($A25,'Occupancy Raw Data'!$B$8:$BE$45,'Occupancy Raw Data'!AH$3,FALSE)</f>
        <v>57.321795668594902</v>
      </c>
      <c r="D25" s="48">
        <f>VLOOKUP($A25,'Occupancy Raw Data'!$B$8:$BE$45,'Occupancy Raw Data'!AI$3,FALSE)</f>
        <v>59.531324725011899</v>
      </c>
      <c r="E25" s="48">
        <f>VLOOKUP($A25,'Occupancy Raw Data'!$B$8:$BE$45,'Occupancy Raw Data'!AJ$3,FALSE)</f>
        <v>61.472979435676699</v>
      </c>
      <c r="F25" s="48">
        <f>VLOOKUP($A25,'Occupancy Raw Data'!$B$8:$BE$45,'Occupancy Raw Data'!AK$3,FALSE)</f>
        <v>62.4342419894787</v>
      </c>
      <c r="G25" s="49">
        <f>VLOOKUP($A25,'Occupancy Raw Data'!$B$8:$BE$45,'Occupancy Raw Data'!AL$3,FALSE)</f>
        <v>57.224283692284097</v>
      </c>
      <c r="H25" s="48">
        <f>VLOOKUP($A25,'Occupancy Raw Data'!$B$8:$BE$45,'Occupancy Raw Data'!AN$3,FALSE)</f>
        <v>70.181731229076902</v>
      </c>
      <c r="I25" s="48">
        <f>VLOOKUP($A25,'Occupancy Raw Data'!$B$8:$BE$45,'Occupancy Raw Data'!AO$3,FALSE)</f>
        <v>66.102343376374904</v>
      </c>
      <c r="J25" s="49">
        <f>VLOOKUP($A25,'Occupancy Raw Data'!$B$8:$BE$45,'Occupancy Raw Data'!AP$3,FALSE)</f>
        <v>68.142037302725896</v>
      </c>
      <c r="K25" s="50">
        <f>VLOOKUP($A25,'Occupancy Raw Data'!$B$8:$BE$45,'Occupancy Raw Data'!AR$3,FALSE)</f>
        <v>60.343343534812497</v>
      </c>
      <c r="M25" s="47">
        <f>VLOOKUP($A25,'Occupancy Raw Data'!$B$8:$BE$45,'Occupancy Raw Data'!AT$3,FALSE)</f>
        <v>-7.0206174856338803</v>
      </c>
      <c r="N25" s="48">
        <f>VLOOKUP($A25,'Occupancy Raw Data'!$B$8:$BE$45,'Occupancy Raw Data'!AU$3,FALSE)</f>
        <v>-3.4630047379209601</v>
      </c>
      <c r="O25" s="48">
        <f>VLOOKUP($A25,'Occupancy Raw Data'!$B$8:$BE$45,'Occupancy Raw Data'!AV$3,FALSE)</f>
        <v>-3.05210536049572</v>
      </c>
      <c r="P25" s="48">
        <f>VLOOKUP($A25,'Occupancy Raw Data'!$B$8:$BE$45,'Occupancy Raw Data'!AW$3,FALSE)</f>
        <v>-4.8310659532586397</v>
      </c>
      <c r="Q25" s="48">
        <f>VLOOKUP($A25,'Occupancy Raw Data'!$B$8:$BE$45,'Occupancy Raw Data'!AX$3,FALSE)</f>
        <v>-3.3502220131032101</v>
      </c>
      <c r="R25" s="49">
        <f>VLOOKUP($A25,'Occupancy Raw Data'!$B$8:$BE$45,'Occupancy Raw Data'!AY$3,FALSE)</f>
        <v>-4.2322422472100003</v>
      </c>
      <c r="S25" s="48">
        <f>VLOOKUP($A25,'Occupancy Raw Data'!$B$8:$BE$45,'Occupancy Raw Data'!BA$3,FALSE)</f>
        <v>-9.3312063964473992</v>
      </c>
      <c r="T25" s="48">
        <f>VLOOKUP($A25,'Occupancy Raw Data'!$B$8:$BE$45,'Occupancy Raw Data'!BB$3,FALSE)</f>
        <v>-9.5544189395888299</v>
      </c>
      <c r="U25" s="49">
        <f>VLOOKUP($A25,'Occupancy Raw Data'!$B$8:$BE$45,'Occupancy Raw Data'!BC$3,FALSE)</f>
        <v>-9.4396093900641507</v>
      </c>
      <c r="V25" s="50">
        <f>VLOOKUP($A25,'Occupancy Raw Data'!$B$8:$BE$45,'Occupancy Raw Data'!BE$3,FALSE)</f>
        <v>-5.97704849826565</v>
      </c>
      <c r="X25" s="51">
        <f>VLOOKUP($A25,'ADR Raw Data'!$B$6:$BE$43,'ADR Raw Data'!AG$1,FALSE)</f>
        <v>95.844524185899402</v>
      </c>
      <c r="Y25" s="52">
        <f>VLOOKUP($A25,'ADR Raw Data'!$B$6:$BE$43,'ADR Raw Data'!AH$1,FALSE)</f>
        <v>97.917294412009994</v>
      </c>
      <c r="Z25" s="52">
        <f>VLOOKUP($A25,'ADR Raw Data'!$B$6:$BE$43,'ADR Raw Data'!AI$1,FALSE)</f>
        <v>99.7477056555269</v>
      </c>
      <c r="AA25" s="52">
        <f>VLOOKUP($A25,'ADR Raw Data'!$B$6:$BE$43,'ADR Raw Data'!AJ$1,FALSE)</f>
        <v>100.018537420258</v>
      </c>
      <c r="AB25" s="52">
        <f>VLOOKUP($A25,'ADR Raw Data'!$B$6:$BE$43,'ADR Raw Data'!AK$1,FALSE)</f>
        <v>103.27216085790801</v>
      </c>
      <c r="AC25" s="53">
        <f>VLOOKUP($A25,'ADR Raw Data'!$B$6:$BE$43,'ADR Raw Data'!AL$1,FALSE)</f>
        <v>99.589090681195202</v>
      </c>
      <c r="AD25" s="52">
        <f>VLOOKUP($A25,'ADR Raw Data'!$B$6:$BE$43,'ADR Raw Data'!AN$1,FALSE)</f>
        <v>125.373785349233</v>
      </c>
      <c r="AE25" s="52">
        <f>VLOOKUP($A25,'ADR Raw Data'!$B$6:$BE$43,'ADR Raw Data'!AO$1,FALSE)</f>
        <v>126.49014903776499</v>
      </c>
      <c r="AF25" s="53">
        <f>VLOOKUP($A25,'ADR Raw Data'!$B$6:$BE$43,'ADR Raw Data'!AP$1,FALSE)</f>
        <v>125.91525915008501</v>
      </c>
      <c r="AG25" s="54">
        <f>VLOOKUP($A25,'ADR Raw Data'!$B$6:$BE$43,'ADR Raw Data'!AR$1,FALSE)</f>
        <v>108.08214336657799</v>
      </c>
      <c r="AI25" s="47">
        <f>VLOOKUP($A25,'ADR Raw Data'!$B$6:$BE$43,'ADR Raw Data'!AT$1,FALSE)</f>
        <v>0.46367516943505899</v>
      </c>
      <c r="AJ25" s="48">
        <f>VLOOKUP($A25,'ADR Raw Data'!$B$6:$BE$43,'ADR Raw Data'!AU$1,FALSE)</f>
        <v>3.0892412605772002</v>
      </c>
      <c r="AK25" s="48">
        <f>VLOOKUP($A25,'ADR Raw Data'!$B$6:$BE$43,'ADR Raw Data'!AV$1,FALSE)</f>
        <v>4.2161579828154601</v>
      </c>
      <c r="AL25" s="48">
        <f>VLOOKUP($A25,'ADR Raw Data'!$B$6:$BE$43,'ADR Raw Data'!AW$1,FALSE)</f>
        <v>2.2232909877956502</v>
      </c>
      <c r="AM25" s="48">
        <f>VLOOKUP($A25,'ADR Raw Data'!$B$6:$BE$43,'ADR Raw Data'!AX$1,FALSE)</f>
        <v>4.30016170643521</v>
      </c>
      <c r="AN25" s="49">
        <f>VLOOKUP($A25,'ADR Raw Data'!$B$6:$BE$43,'ADR Raw Data'!AY$1,FALSE)</f>
        <v>2.9968523059227898</v>
      </c>
      <c r="AO25" s="48">
        <f>VLOOKUP($A25,'ADR Raw Data'!$B$6:$BE$43,'ADR Raw Data'!BA$1,FALSE)</f>
        <v>-1.52897912975987</v>
      </c>
      <c r="AP25" s="48">
        <f>VLOOKUP($A25,'ADR Raw Data'!$B$6:$BE$43,'ADR Raw Data'!BB$1,FALSE)</f>
        <v>-0.80703664986770396</v>
      </c>
      <c r="AQ25" s="49">
        <f>VLOOKUP($A25,'ADR Raw Data'!$B$6:$BE$43,'ADR Raw Data'!BC$1,FALSE)</f>
        <v>-1.1786264275771601</v>
      </c>
      <c r="AR25" s="50">
        <f>VLOOKUP($A25,'ADR Raw Data'!$B$6:$BE$43,'ADR Raw Data'!BE$1,FALSE)</f>
        <v>1.02670677212397</v>
      </c>
      <c r="AT25" s="51">
        <f>VLOOKUP($A25,'RevPAR Raw Data'!$B$6:$BE$43,'RevPAR Raw Data'!AG$1,FALSE)</f>
        <v>43.479881914232401</v>
      </c>
      <c r="AU25" s="52">
        <f>VLOOKUP($A25,'RevPAR Raw Data'!$B$6:$BE$43,'RevPAR Raw Data'!AH$1,FALSE)</f>
        <v>56.127951427068801</v>
      </c>
      <c r="AV25" s="52">
        <f>VLOOKUP($A25,'RevPAR Raw Data'!$B$6:$BE$43,'RevPAR Raw Data'!AI$1,FALSE)</f>
        <v>59.3811305595408</v>
      </c>
      <c r="AW25" s="52">
        <f>VLOOKUP($A25,'RevPAR Raw Data'!$B$6:$BE$43,'RevPAR Raw Data'!AJ$1,FALSE)</f>
        <v>61.484374940219901</v>
      </c>
      <c r="AX25" s="52">
        <f>VLOOKUP($A25,'RevPAR Raw Data'!$B$6:$BE$43,'RevPAR Raw Data'!AK$1,FALSE)</f>
        <v>64.4771908177905</v>
      </c>
      <c r="AY25" s="53">
        <f>VLOOKUP($A25,'RevPAR Raw Data'!$B$6:$BE$43,'RevPAR Raw Data'!AL$1,FALSE)</f>
        <v>56.989143777973197</v>
      </c>
      <c r="AZ25" s="52">
        <f>VLOOKUP($A25,'RevPAR Raw Data'!$B$6:$BE$43,'RevPAR Raw Data'!AN$1,FALSE)</f>
        <v>87.989493065518801</v>
      </c>
      <c r="BA25" s="52">
        <f>VLOOKUP($A25,'RevPAR Raw Data'!$B$6:$BE$43,'RevPAR Raw Data'!AO$1,FALSE)</f>
        <v>83.612952654232402</v>
      </c>
      <c r="BB25" s="53">
        <f>VLOOKUP($A25,'RevPAR Raw Data'!$B$6:$BE$43,'RevPAR Raw Data'!AP$1,FALSE)</f>
        <v>85.801222859875594</v>
      </c>
      <c r="BC25" s="54">
        <f>VLOOKUP($A25,'RevPAR Raw Data'!$B$6:$BE$43,'RevPAR Raw Data'!AR$1,FALSE)</f>
        <v>65.220379071483194</v>
      </c>
      <c r="BE25" s="47">
        <f>VLOOKUP($A25,'RevPAR Raw Data'!$B$6:$BE$43,'RevPAR Raw Data'!AT$1,FALSE)</f>
        <v>-6.5894951762207201</v>
      </c>
      <c r="BF25" s="48">
        <f>VLOOKUP($A25,'RevPAR Raw Data'!$B$6:$BE$43,'RevPAR Raw Data'!AU$1,FALSE)</f>
        <v>-0.48074404856335101</v>
      </c>
      <c r="BG25" s="48">
        <f>VLOOKUP($A25,'RevPAR Raw Data'!$B$6:$BE$43,'RevPAR Raw Data'!AV$1,FALSE)</f>
        <v>1.03537103851926</v>
      </c>
      <c r="BH25" s="48">
        <f>VLOOKUP($A25,'RevPAR Raw Data'!$B$6:$BE$43,'RevPAR Raw Data'!AW$1,FALSE)</f>
        <v>-2.71518361941625</v>
      </c>
      <c r="BI25" s="48">
        <f>VLOOKUP($A25,'RevPAR Raw Data'!$B$6:$BE$43,'RevPAR Raw Data'!AX$1,FALSE)</f>
        <v>0.80587472924396397</v>
      </c>
      <c r="BJ25" s="49">
        <f>VLOOKUP($A25,'RevPAR Raw Data'!$B$6:$BE$43,'RevPAR Raw Data'!AY$1,FALSE)</f>
        <v>-1.36222399066496</v>
      </c>
      <c r="BK25" s="48">
        <f>VLOOKUP($A25,'RevPAR Raw Data'!$B$6:$BE$43,'RevPAR Raw Data'!BA$1,FALSE)</f>
        <v>-10.7175133278507</v>
      </c>
      <c r="BL25" s="48">
        <f>VLOOKUP($A25,'RevPAR Raw Data'!$B$6:$BE$43,'RevPAR Raw Data'!BB$1,FALSE)</f>
        <v>-10.284347926932099</v>
      </c>
      <c r="BM25" s="49">
        <f>VLOOKUP($A25,'RevPAR Raw Data'!$B$6:$BE$43,'RevPAR Raw Data'!BC$1,FALSE)</f>
        <v>-10.5069780867099</v>
      </c>
      <c r="BN25" s="50">
        <f>VLOOKUP($A25,'RevPAR Raw Data'!$B$6:$BE$43,'RevPAR Raw Data'!BE$1,FALSE)</f>
        <v>-5.0117084878464997</v>
      </c>
    </row>
    <row r="26" spans="1:66" x14ac:dyDescent="0.45">
      <c r="A26" s="63" t="s">
        <v>50</v>
      </c>
      <c r="B26" s="47">
        <f>VLOOKUP($A26,'Occupancy Raw Data'!$B$8:$BE$45,'Occupancy Raw Data'!AG$3,FALSE)</f>
        <v>50.118505013673598</v>
      </c>
      <c r="C26" s="48">
        <f>VLOOKUP($A26,'Occupancy Raw Data'!$B$8:$BE$45,'Occupancy Raw Data'!AH$3,FALSE)</f>
        <v>60.2689152233363</v>
      </c>
      <c r="D26" s="48">
        <f>VLOOKUP($A26,'Occupancy Raw Data'!$B$8:$BE$45,'Occupancy Raw Data'!AI$3,FALSE)</f>
        <v>61.9917958067456</v>
      </c>
      <c r="E26" s="48">
        <f>VLOOKUP($A26,'Occupancy Raw Data'!$B$8:$BE$45,'Occupancy Raw Data'!AJ$3,FALSE)</f>
        <v>61.645396536007198</v>
      </c>
      <c r="F26" s="48">
        <f>VLOOKUP($A26,'Occupancy Raw Data'!$B$8:$BE$45,'Occupancy Raw Data'!AK$3,FALSE)</f>
        <v>62.771194165906998</v>
      </c>
      <c r="G26" s="49">
        <f>VLOOKUP($A26,'Occupancy Raw Data'!$B$8:$BE$45,'Occupancy Raw Data'!AL$3,FALSE)</f>
        <v>59.359161349133998</v>
      </c>
      <c r="H26" s="48">
        <f>VLOOKUP($A26,'Occupancy Raw Data'!$B$8:$BE$45,'Occupancy Raw Data'!AN$3,FALSE)</f>
        <v>69.886052871467598</v>
      </c>
      <c r="I26" s="48">
        <f>VLOOKUP($A26,'Occupancy Raw Data'!$B$8:$BE$45,'Occupancy Raw Data'!AO$3,FALSE)</f>
        <v>72.411121239744702</v>
      </c>
      <c r="J26" s="49">
        <f>VLOOKUP($A26,'Occupancy Raw Data'!$B$8:$BE$45,'Occupancy Raw Data'!AP$3,FALSE)</f>
        <v>71.1485870556061</v>
      </c>
      <c r="K26" s="50">
        <f>VLOOKUP($A26,'Occupancy Raw Data'!$B$8:$BE$45,'Occupancy Raw Data'!AR$3,FALSE)</f>
        <v>62.727568693840297</v>
      </c>
      <c r="M26" s="47">
        <f>VLOOKUP($A26,'Occupancy Raw Data'!$B$8:$BE$45,'Occupancy Raw Data'!AT$3,FALSE)</f>
        <v>-1.6266022529445201</v>
      </c>
      <c r="N26" s="48">
        <f>VLOOKUP($A26,'Occupancy Raw Data'!$B$8:$BE$45,'Occupancy Raw Data'!AU$3,FALSE)</f>
        <v>-0.24898262731206799</v>
      </c>
      <c r="O26" s="48">
        <f>VLOOKUP($A26,'Occupancy Raw Data'!$B$8:$BE$45,'Occupancy Raw Data'!AV$3,FALSE)</f>
        <v>1.5132576767641599</v>
      </c>
      <c r="P26" s="48">
        <f>VLOOKUP($A26,'Occupancy Raw Data'!$B$8:$BE$45,'Occupancy Raw Data'!AW$3,FALSE)</f>
        <v>-2.6529128764822301</v>
      </c>
      <c r="Q26" s="48">
        <f>VLOOKUP($A26,'Occupancy Raw Data'!$B$8:$BE$45,'Occupancy Raw Data'!AX$3,FALSE)</f>
        <v>0.77867493873806604</v>
      </c>
      <c r="R26" s="49">
        <f>VLOOKUP($A26,'Occupancy Raw Data'!$B$8:$BE$45,'Occupancy Raw Data'!AY$3,FALSE)</f>
        <v>-0.419395468846613</v>
      </c>
      <c r="S26" s="48">
        <f>VLOOKUP($A26,'Occupancy Raw Data'!$B$8:$BE$45,'Occupancy Raw Data'!BA$3,FALSE)</f>
        <v>-0.63533748374227095</v>
      </c>
      <c r="T26" s="48">
        <f>VLOOKUP($A26,'Occupancy Raw Data'!$B$8:$BE$45,'Occupancy Raw Data'!BB$3,FALSE)</f>
        <v>-0.67505110552071801</v>
      </c>
      <c r="U26" s="49">
        <f>VLOOKUP($A26,'Occupancy Raw Data'!$B$8:$BE$45,'Occupancy Raw Data'!BC$3,FALSE)</f>
        <v>-0.65555062211013304</v>
      </c>
      <c r="V26" s="50">
        <f>VLOOKUP($A26,'Occupancy Raw Data'!$B$8:$BE$45,'Occupancy Raw Data'!BE$3,FALSE)</f>
        <v>-0.49604931045661499</v>
      </c>
      <c r="X26" s="51">
        <f>VLOOKUP($A26,'ADR Raw Data'!$B$6:$BE$43,'ADR Raw Data'!AG$1,FALSE)</f>
        <v>97.652403601309501</v>
      </c>
      <c r="Y26" s="52">
        <f>VLOOKUP($A26,'ADR Raw Data'!$B$6:$BE$43,'ADR Raw Data'!AH$1,FALSE)</f>
        <v>99.9336436512137</v>
      </c>
      <c r="Z26" s="52">
        <f>VLOOKUP($A26,'ADR Raw Data'!$B$6:$BE$43,'ADR Raw Data'!AI$1,FALSE)</f>
        <v>101.316156900227</v>
      </c>
      <c r="AA26" s="52">
        <f>VLOOKUP($A26,'ADR Raw Data'!$B$6:$BE$43,'ADR Raw Data'!AJ$1,FALSE)</f>
        <v>100.6932051756</v>
      </c>
      <c r="AB26" s="52">
        <f>VLOOKUP($A26,'ADR Raw Data'!$B$6:$BE$43,'ADR Raw Data'!AK$1,FALSE)</f>
        <v>100.529162067963</v>
      </c>
      <c r="AC26" s="53">
        <f>VLOOKUP($A26,'ADR Raw Data'!$B$6:$BE$43,'ADR Raw Data'!AL$1,FALSE)</f>
        <v>100.12090037931701</v>
      </c>
      <c r="AD26" s="52">
        <f>VLOOKUP($A26,'ADR Raw Data'!$B$6:$BE$43,'ADR Raw Data'!AN$1,FALSE)</f>
        <v>116.240296093393</v>
      </c>
      <c r="AE26" s="52">
        <f>VLOOKUP($A26,'ADR Raw Data'!$B$6:$BE$43,'ADR Raw Data'!AO$1,FALSE)</f>
        <v>118.59210360672201</v>
      </c>
      <c r="AF26" s="53">
        <f>VLOOKUP($A26,'ADR Raw Data'!$B$6:$BE$43,'ADR Raw Data'!AP$1,FALSE)</f>
        <v>117.43706630365099</v>
      </c>
      <c r="AG26" s="54">
        <f>VLOOKUP($A26,'ADR Raw Data'!$B$6:$BE$43,'ADR Raw Data'!AR$1,FALSE)</f>
        <v>105.732562566822</v>
      </c>
      <c r="AI26" s="47">
        <f>VLOOKUP($A26,'ADR Raw Data'!$B$6:$BE$43,'ADR Raw Data'!AT$1,FALSE)</f>
        <v>3.2512994319725599</v>
      </c>
      <c r="AJ26" s="48">
        <f>VLOOKUP($A26,'ADR Raw Data'!$B$6:$BE$43,'ADR Raw Data'!AU$1,FALSE)</f>
        <v>6.0744536088477501</v>
      </c>
      <c r="AK26" s="48">
        <f>VLOOKUP($A26,'ADR Raw Data'!$B$6:$BE$43,'ADR Raw Data'!AV$1,FALSE)</f>
        <v>7.1697712588809397</v>
      </c>
      <c r="AL26" s="48">
        <f>VLOOKUP($A26,'ADR Raw Data'!$B$6:$BE$43,'ADR Raw Data'!AW$1,FALSE)</f>
        <v>5.1595859943394</v>
      </c>
      <c r="AM26" s="48">
        <f>VLOOKUP($A26,'ADR Raw Data'!$B$6:$BE$43,'ADR Raw Data'!AX$1,FALSE)</f>
        <v>2.9133349220841001</v>
      </c>
      <c r="AN26" s="49">
        <f>VLOOKUP($A26,'ADR Raw Data'!$B$6:$BE$43,'ADR Raw Data'!AY$1,FALSE)</f>
        <v>4.9553209981583501</v>
      </c>
      <c r="AO26" s="48">
        <f>VLOOKUP($A26,'ADR Raw Data'!$B$6:$BE$43,'ADR Raw Data'!BA$1,FALSE)</f>
        <v>0.85954972758367099</v>
      </c>
      <c r="AP26" s="48">
        <f>VLOOKUP($A26,'ADR Raw Data'!$B$6:$BE$43,'ADR Raw Data'!BB$1,FALSE)</f>
        <v>0.84846849763469001</v>
      </c>
      <c r="AQ26" s="49">
        <f>VLOOKUP($A26,'ADR Raw Data'!$B$6:$BE$43,'ADR Raw Data'!BC$1,FALSE)</f>
        <v>0.85365213961641295</v>
      </c>
      <c r="AR26" s="50">
        <f>VLOOKUP($A26,'ADR Raw Data'!$B$6:$BE$43,'ADR Raw Data'!BE$1,FALSE)</f>
        <v>3.4299866794349101</v>
      </c>
      <c r="AT26" s="51">
        <f>VLOOKUP($A26,'RevPAR Raw Data'!$B$6:$BE$43,'RevPAR Raw Data'!AG$1,FALSE)</f>
        <v>48.941924794895101</v>
      </c>
      <c r="AU26" s="52">
        <f>VLOOKUP($A26,'RevPAR Raw Data'!$B$6:$BE$43,'RevPAR Raw Data'!AH$1,FALSE)</f>
        <v>60.228922971741099</v>
      </c>
      <c r="AV26" s="52">
        <f>VLOOKUP($A26,'RevPAR Raw Data'!$B$6:$BE$43,'RevPAR Raw Data'!AI$1,FALSE)</f>
        <v>62.8077051048313</v>
      </c>
      <c r="AW26" s="52">
        <f>VLOOKUP($A26,'RevPAR Raw Data'!$B$6:$BE$43,'RevPAR Raw Data'!AJ$1,FALSE)</f>
        <v>62.072725615314397</v>
      </c>
      <c r="AX26" s="52">
        <f>VLOOKUP($A26,'RevPAR Raw Data'!$B$6:$BE$43,'RevPAR Raw Data'!AK$1,FALSE)</f>
        <v>63.103355515041002</v>
      </c>
      <c r="AY26" s="53">
        <f>VLOOKUP($A26,'RevPAR Raw Data'!$B$6:$BE$43,'RevPAR Raw Data'!AL$1,FALSE)</f>
        <v>59.430926800364603</v>
      </c>
      <c r="AZ26" s="52">
        <f>VLOOKUP($A26,'RevPAR Raw Data'!$B$6:$BE$43,'RevPAR Raw Data'!AN$1,FALSE)</f>
        <v>81.235754785779307</v>
      </c>
      <c r="BA26" s="52">
        <f>VLOOKUP($A26,'RevPAR Raw Data'!$B$6:$BE$43,'RevPAR Raw Data'!AO$1,FALSE)</f>
        <v>85.873871923427501</v>
      </c>
      <c r="BB26" s="53">
        <f>VLOOKUP($A26,'RevPAR Raw Data'!$B$6:$BE$43,'RevPAR Raw Data'!AP$1,FALSE)</f>
        <v>83.554813354603397</v>
      </c>
      <c r="BC26" s="54">
        <f>VLOOKUP($A26,'RevPAR Raw Data'!$B$6:$BE$43,'RevPAR Raw Data'!AR$1,FALSE)</f>
        <v>66.323465815861397</v>
      </c>
      <c r="BE26" s="47">
        <f>VLOOKUP($A26,'RevPAR Raw Data'!$B$6:$BE$43,'RevPAR Raw Data'!AT$1,FALSE)</f>
        <v>1.57181146921759</v>
      </c>
      <c r="BF26" s="48">
        <f>VLOOKUP($A26,'RevPAR Raw Data'!$B$6:$BE$43,'RevPAR Raw Data'!AU$1,FALSE)</f>
        <v>5.8103466473455203</v>
      </c>
      <c r="BG26" s="48">
        <f>VLOOKUP($A26,'RevPAR Raw Data'!$B$6:$BE$43,'RevPAR Raw Data'!AV$1,FALSE)</f>
        <v>8.7915260496265493</v>
      </c>
      <c r="BH26" s="48">
        <f>VLOOKUP($A26,'RevPAR Raw Data'!$B$6:$BE$43,'RevPAR Raw Data'!AW$1,FALSE)</f>
        <v>2.3697937966401601</v>
      </c>
      <c r="BI26" s="48">
        <f>VLOOKUP($A26,'RevPAR Raw Data'!$B$6:$BE$43,'RevPAR Raw Data'!AX$1,FALSE)</f>
        <v>3.7146952697419402</v>
      </c>
      <c r="BJ26" s="49">
        <f>VLOOKUP($A26,'RevPAR Raw Data'!$B$6:$BE$43,'RevPAR Raw Data'!AY$1,FALSE)</f>
        <v>4.5151431375786499</v>
      </c>
      <c r="BK26" s="48">
        <f>VLOOKUP($A26,'RevPAR Raw Data'!$B$6:$BE$43,'RevPAR Raw Data'!BA$1,FALSE)</f>
        <v>0.218751202230655</v>
      </c>
      <c r="BL26" s="48">
        <f>VLOOKUP($A26,'RevPAR Raw Data'!$B$6:$BE$43,'RevPAR Raw Data'!BB$1,FALSE)</f>
        <v>0.16768979614069299</v>
      </c>
      <c r="BM26" s="49">
        <f>VLOOKUP($A26,'RevPAR Raw Data'!$B$6:$BE$43,'RevPAR Raw Data'!BC$1,FALSE)</f>
        <v>0.192505395594368</v>
      </c>
      <c r="BN26" s="50">
        <f>VLOOKUP($A26,'RevPAR Raw Data'!$B$6:$BE$43,'RevPAR Raw Data'!BE$1,FALSE)</f>
        <v>2.9169229437061999</v>
      </c>
    </row>
    <row r="27" spans="1:66" x14ac:dyDescent="0.45">
      <c r="A27" s="63" t="s">
        <v>47</v>
      </c>
      <c r="B27" s="47">
        <f>VLOOKUP($A27,'Occupancy Raw Data'!$B$8:$BE$45,'Occupancy Raw Data'!AG$3,FALSE)</f>
        <v>51.776949645518897</v>
      </c>
      <c r="C27" s="48">
        <f>VLOOKUP($A27,'Occupancy Raw Data'!$B$8:$BE$45,'Occupancy Raw Data'!AH$3,FALSE)</f>
        <v>64.792764951826896</v>
      </c>
      <c r="D27" s="48">
        <f>VLOOKUP($A27,'Occupancy Raw Data'!$B$8:$BE$45,'Occupancy Raw Data'!AI$3,FALSE)</f>
        <v>70.164515542628607</v>
      </c>
      <c r="E27" s="48">
        <f>VLOOKUP($A27,'Occupancy Raw Data'!$B$8:$BE$45,'Occupancy Raw Data'!AJ$3,FALSE)</f>
        <v>69.969096527904</v>
      </c>
      <c r="F27" s="48">
        <f>VLOOKUP($A27,'Occupancy Raw Data'!$B$8:$BE$45,'Occupancy Raw Data'!AK$3,FALSE)</f>
        <v>65.751681512452194</v>
      </c>
      <c r="G27" s="49">
        <f>VLOOKUP($A27,'Occupancy Raw Data'!$B$8:$BE$45,'Occupancy Raw Data'!AL$3,FALSE)</f>
        <v>64.491001636066102</v>
      </c>
      <c r="H27" s="48">
        <f>VLOOKUP($A27,'Occupancy Raw Data'!$B$8:$BE$45,'Occupancy Raw Data'!AN$3,FALSE)</f>
        <v>67.860389020178104</v>
      </c>
      <c r="I27" s="48">
        <f>VLOOKUP($A27,'Occupancy Raw Data'!$B$8:$BE$45,'Occupancy Raw Data'!AO$3,FALSE)</f>
        <v>68.773859298309304</v>
      </c>
      <c r="J27" s="49">
        <f>VLOOKUP($A27,'Occupancy Raw Data'!$B$8:$BE$45,'Occupancy Raw Data'!AP$3,FALSE)</f>
        <v>68.317124159243704</v>
      </c>
      <c r="K27" s="50">
        <f>VLOOKUP($A27,'Occupancy Raw Data'!$B$8:$BE$45,'Occupancy Raw Data'!AR$3,FALSE)</f>
        <v>65.584179499831095</v>
      </c>
      <c r="M27" s="47">
        <f>VLOOKUP($A27,'Occupancy Raw Data'!$B$8:$BE$45,'Occupancy Raw Data'!AT$3,FALSE)</f>
        <v>6.2701891394913698</v>
      </c>
      <c r="N27" s="48">
        <f>VLOOKUP($A27,'Occupancy Raw Data'!$B$8:$BE$45,'Occupancy Raw Data'!AU$3,FALSE)</f>
        <v>7.8604804094238201</v>
      </c>
      <c r="O27" s="48">
        <f>VLOOKUP($A27,'Occupancy Raw Data'!$B$8:$BE$45,'Occupancy Raw Data'!AV$3,FALSE)</f>
        <v>8.0050428564291902</v>
      </c>
      <c r="P27" s="48">
        <f>VLOOKUP($A27,'Occupancy Raw Data'!$B$8:$BE$45,'Occupancy Raw Data'!AW$3,FALSE)</f>
        <v>8.0536612010510904</v>
      </c>
      <c r="Q27" s="48">
        <f>VLOOKUP($A27,'Occupancy Raw Data'!$B$8:$BE$45,'Occupancy Raw Data'!AX$3,FALSE)</f>
        <v>4.9015026322540098</v>
      </c>
      <c r="R27" s="49">
        <f>VLOOKUP($A27,'Occupancy Raw Data'!$B$8:$BE$45,'Occupancy Raw Data'!AY$3,FALSE)</f>
        <v>7.0601608187659703</v>
      </c>
      <c r="S27" s="48">
        <f>VLOOKUP($A27,'Occupancy Raw Data'!$B$8:$BE$45,'Occupancy Raw Data'!BA$3,FALSE)</f>
        <v>-3.0590116085388002</v>
      </c>
      <c r="T27" s="48">
        <f>VLOOKUP($A27,'Occupancy Raw Data'!$B$8:$BE$45,'Occupancy Raw Data'!BB$3,FALSE)</f>
        <v>-0.63582033338983601</v>
      </c>
      <c r="U27" s="49">
        <f>VLOOKUP($A27,'Occupancy Raw Data'!$B$8:$BE$45,'Occupancy Raw Data'!BC$3,FALSE)</f>
        <v>-1.85427233460753</v>
      </c>
      <c r="V27" s="50">
        <f>VLOOKUP($A27,'Occupancy Raw Data'!$B$8:$BE$45,'Occupancy Raw Data'!BE$3,FALSE)</f>
        <v>4.2422417364147904</v>
      </c>
      <c r="X27" s="51">
        <f>VLOOKUP($A27,'ADR Raw Data'!$B$6:$BE$43,'ADR Raw Data'!AG$1,FALSE)</f>
        <v>96.294737997015702</v>
      </c>
      <c r="Y27" s="52">
        <f>VLOOKUP($A27,'ADR Raw Data'!$B$6:$BE$43,'ADR Raw Data'!AH$1,FALSE)</f>
        <v>105.901103317668</v>
      </c>
      <c r="Z27" s="52">
        <f>VLOOKUP($A27,'ADR Raw Data'!$B$6:$BE$43,'ADR Raw Data'!AI$1,FALSE)</f>
        <v>109.926622190556</v>
      </c>
      <c r="AA27" s="52">
        <f>VLOOKUP($A27,'ADR Raw Data'!$B$6:$BE$43,'ADR Raw Data'!AJ$1,FALSE)</f>
        <v>105.426902442192</v>
      </c>
      <c r="AB27" s="52">
        <f>VLOOKUP($A27,'ADR Raw Data'!$B$6:$BE$43,'ADR Raw Data'!AK$1,FALSE)</f>
        <v>101.984257672103</v>
      </c>
      <c r="AC27" s="53">
        <f>VLOOKUP($A27,'ADR Raw Data'!$B$6:$BE$43,'ADR Raw Data'!AL$1,FALSE)</f>
        <v>104.332951813172</v>
      </c>
      <c r="AD27" s="52">
        <f>VLOOKUP($A27,'ADR Raw Data'!$B$6:$BE$43,'ADR Raw Data'!AN$1,FALSE)</f>
        <v>111.22972743102</v>
      </c>
      <c r="AE27" s="52">
        <f>VLOOKUP($A27,'ADR Raw Data'!$B$6:$BE$43,'ADR Raw Data'!AO$1,FALSE)</f>
        <v>110.914824555606</v>
      </c>
      <c r="AF27" s="53">
        <f>VLOOKUP($A27,'ADR Raw Data'!$B$6:$BE$43,'ADR Raw Data'!AP$1,FALSE)</f>
        <v>111.071223349409</v>
      </c>
      <c r="AG27" s="54">
        <f>VLOOKUP($A27,'ADR Raw Data'!$B$6:$BE$43,'ADR Raw Data'!AR$1,FALSE)</f>
        <v>106.338397711298</v>
      </c>
      <c r="AI27" s="47">
        <f>VLOOKUP($A27,'ADR Raw Data'!$B$6:$BE$43,'ADR Raw Data'!AT$1,FALSE)</f>
        <v>5.6514254537224202</v>
      </c>
      <c r="AJ27" s="48">
        <f>VLOOKUP($A27,'ADR Raw Data'!$B$6:$BE$43,'ADR Raw Data'!AU$1,FALSE)</f>
        <v>5.7948213391192898</v>
      </c>
      <c r="AK27" s="48">
        <f>VLOOKUP($A27,'ADR Raw Data'!$B$6:$BE$43,'ADR Raw Data'!AV$1,FALSE)</f>
        <v>6.3971457935549001</v>
      </c>
      <c r="AL27" s="48">
        <f>VLOOKUP($A27,'ADR Raw Data'!$B$6:$BE$43,'ADR Raw Data'!AW$1,FALSE)</f>
        <v>3.0411940977655099</v>
      </c>
      <c r="AM27" s="48">
        <f>VLOOKUP($A27,'ADR Raw Data'!$B$6:$BE$43,'ADR Raw Data'!AX$1,FALSE)</f>
        <v>2.23499003814793</v>
      </c>
      <c r="AN27" s="49">
        <f>VLOOKUP($A27,'ADR Raw Data'!$B$6:$BE$43,'ADR Raw Data'!AY$1,FALSE)</f>
        <v>4.5947961366422101</v>
      </c>
      <c r="AO27" s="48">
        <f>VLOOKUP($A27,'ADR Raw Data'!$B$6:$BE$43,'ADR Raw Data'!BA$1,FALSE)</f>
        <v>1.9887940652029601</v>
      </c>
      <c r="AP27" s="48">
        <f>VLOOKUP($A27,'ADR Raw Data'!$B$6:$BE$43,'ADR Raw Data'!BB$1,FALSE)</f>
        <v>0.319649236462624</v>
      </c>
      <c r="AQ27" s="49">
        <f>VLOOKUP($A27,'ADR Raw Data'!$B$6:$BE$43,'ADR Raw Data'!BC$1,FALSE)</f>
        <v>1.15147170552714</v>
      </c>
      <c r="AR27" s="50">
        <f>VLOOKUP($A27,'ADR Raw Data'!$B$6:$BE$43,'ADR Raw Data'!BE$1,FALSE)</f>
        <v>3.3125736256604998</v>
      </c>
      <c r="AT27" s="51">
        <f>VLOOKUP($A27,'RevPAR Raw Data'!$B$6:$BE$43,'RevPAR Raw Data'!AG$1,FALSE)</f>
        <v>49.858478003999203</v>
      </c>
      <c r="AU27" s="52">
        <f>VLOOKUP($A27,'RevPAR Raw Data'!$B$6:$BE$43,'RevPAR Raw Data'!AH$1,FALSE)</f>
        <v>68.616252954008303</v>
      </c>
      <c r="AV27" s="52">
        <f>VLOOKUP($A27,'RevPAR Raw Data'!$B$6:$BE$43,'RevPAR Raw Data'!AI$1,FALSE)</f>
        <v>77.129481912379504</v>
      </c>
      <c r="AW27" s="52">
        <f>VLOOKUP($A27,'RevPAR Raw Data'!$B$6:$BE$43,'RevPAR Raw Data'!AJ$1,FALSE)</f>
        <v>73.766251136156995</v>
      </c>
      <c r="AX27" s="52">
        <f>VLOOKUP($A27,'RevPAR Raw Data'!$B$6:$BE$43,'RevPAR Raw Data'!AK$1,FALSE)</f>
        <v>67.056364297400407</v>
      </c>
      <c r="AY27" s="53">
        <f>VLOOKUP($A27,'RevPAR Raw Data'!$B$6:$BE$43,'RevPAR Raw Data'!AL$1,FALSE)</f>
        <v>67.285365660788898</v>
      </c>
      <c r="AZ27" s="52">
        <f>VLOOKUP($A27,'RevPAR Raw Data'!$B$6:$BE$43,'RevPAR Raw Data'!AN$1,FALSE)</f>
        <v>75.480925740774396</v>
      </c>
      <c r="BA27" s="52">
        <f>VLOOKUP($A27,'RevPAR Raw Data'!$B$6:$BE$43,'RevPAR Raw Data'!AO$1,FALSE)</f>
        <v>76.280405380839795</v>
      </c>
      <c r="BB27" s="53">
        <f>VLOOKUP($A27,'RevPAR Raw Data'!$B$6:$BE$43,'RevPAR Raw Data'!AP$1,FALSE)</f>
        <v>75.880665560807103</v>
      </c>
      <c r="BC27" s="54">
        <f>VLOOKUP($A27,'RevPAR Raw Data'!$B$6:$BE$43,'RevPAR Raw Data'!AR$1,FALSE)</f>
        <v>69.741165632222703</v>
      </c>
      <c r="BE27" s="47">
        <f>VLOOKUP($A27,'RevPAR Raw Data'!$B$6:$BE$43,'RevPAR Raw Data'!AT$1,FALSE)</f>
        <v>12.2759696582395</v>
      </c>
      <c r="BF27" s="48">
        <f>VLOOKUP($A27,'RevPAR Raw Data'!$B$6:$BE$43,'RevPAR Raw Data'!AU$1,FALSE)</f>
        <v>14.110802544665599</v>
      </c>
      <c r="BG27" s="48">
        <f>VLOOKUP($A27,'RevPAR Raw Data'!$B$6:$BE$43,'RevPAR Raw Data'!AV$1,FALSE)</f>
        <v>14.914282912346399</v>
      </c>
      <c r="BH27" s="48">
        <f>VLOOKUP($A27,'RevPAR Raw Data'!$B$6:$BE$43,'RevPAR Raw Data'!AW$1,FALSE)</f>
        <v>11.339782767917001</v>
      </c>
      <c r="BI27" s="48">
        <f>VLOOKUP($A27,'RevPAR Raw Data'!$B$6:$BE$43,'RevPAR Raw Data'!AX$1,FALSE)</f>
        <v>7.2460407659523796</v>
      </c>
      <c r="BJ27" s="49">
        <f>VLOOKUP($A27,'RevPAR Raw Data'!$B$6:$BE$43,'RevPAR Raw Data'!AY$1,FALSE)</f>
        <v>11.9793569519495</v>
      </c>
      <c r="BK27" s="48">
        <f>VLOOKUP($A27,'RevPAR Raw Data'!$B$6:$BE$43,'RevPAR Raw Data'!BA$1,FALSE)</f>
        <v>-1.13105498466032</v>
      </c>
      <c r="BL27" s="48">
        <f>VLOOKUP($A27,'RevPAR Raw Data'!$B$6:$BE$43,'RevPAR Raw Data'!BB$1,FALSE)</f>
        <v>-0.31820349176816598</v>
      </c>
      <c r="BM27" s="49">
        <f>VLOOKUP($A27,'RevPAR Raw Data'!$B$6:$BE$43,'RevPAR Raw Data'!BC$1,FALSE)</f>
        <v>-0.72415205035681296</v>
      </c>
      <c r="BN27" s="50">
        <f>VLOOKUP($A27,'RevPAR Raw Data'!$B$6:$BE$43,'RevPAR Raw Data'!BE$1,FALSE)</f>
        <v>7.6953427429725396</v>
      </c>
    </row>
    <row r="28" spans="1:66" x14ac:dyDescent="0.45">
      <c r="A28" s="63" t="s">
        <v>48</v>
      </c>
      <c r="B28" s="47">
        <f>VLOOKUP($A28,'Occupancy Raw Data'!$B$8:$BE$45,'Occupancy Raw Data'!AG$3,FALSE)</f>
        <v>58.006795016987503</v>
      </c>
      <c r="C28" s="48">
        <f>VLOOKUP($A28,'Occupancy Raw Data'!$B$8:$BE$45,'Occupancy Raw Data'!AH$3,FALSE)</f>
        <v>73.001132502831197</v>
      </c>
      <c r="D28" s="48">
        <f>VLOOKUP($A28,'Occupancy Raw Data'!$B$8:$BE$45,'Occupancy Raw Data'!AI$3,FALSE)</f>
        <v>75.577576443941098</v>
      </c>
      <c r="E28" s="48">
        <f>VLOOKUP($A28,'Occupancy Raw Data'!$B$8:$BE$45,'Occupancy Raw Data'!AJ$3,FALSE)</f>
        <v>75.787089467723604</v>
      </c>
      <c r="F28" s="48">
        <f>VLOOKUP($A28,'Occupancy Raw Data'!$B$8:$BE$45,'Occupancy Raw Data'!AK$3,FALSE)</f>
        <v>74.665911664779102</v>
      </c>
      <c r="G28" s="49">
        <f>VLOOKUP($A28,'Occupancy Raw Data'!$B$8:$BE$45,'Occupancy Raw Data'!AL$3,FALSE)</f>
        <v>71.407701019252499</v>
      </c>
      <c r="H28" s="48">
        <f>VLOOKUP($A28,'Occupancy Raw Data'!$B$8:$BE$45,'Occupancy Raw Data'!AN$3,FALSE)</f>
        <v>72.197055492638697</v>
      </c>
      <c r="I28" s="48">
        <f>VLOOKUP($A28,'Occupancy Raw Data'!$B$8:$BE$45,'Occupancy Raw Data'!AO$3,FALSE)</f>
        <v>76.676104190260403</v>
      </c>
      <c r="J28" s="49">
        <f>VLOOKUP($A28,'Occupancy Raw Data'!$B$8:$BE$45,'Occupancy Raw Data'!AP$3,FALSE)</f>
        <v>74.4365798414496</v>
      </c>
      <c r="K28" s="50">
        <f>VLOOKUP($A28,'Occupancy Raw Data'!$B$8:$BE$45,'Occupancy Raw Data'!AR$3,FALSE)</f>
        <v>72.273094968451701</v>
      </c>
      <c r="M28" s="47">
        <f>VLOOKUP($A28,'Occupancy Raw Data'!$B$8:$BE$45,'Occupancy Raw Data'!AT$3,FALSE)</f>
        <v>-1.1757783712204899</v>
      </c>
      <c r="N28" s="48">
        <f>VLOOKUP($A28,'Occupancy Raw Data'!$B$8:$BE$45,'Occupancy Raw Data'!AU$3,FALSE)</f>
        <v>1.6160342513416099</v>
      </c>
      <c r="O28" s="48">
        <f>VLOOKUP($A28,'Occupancy Raw Data'!$B$8:$BE$45,'Occupancy Raw Data'!AV$3,FALSE)</f>
        <v>3.5952022961480998</v>
      </c>
      <c r="P28" s="48">
        <f>VLOOKUP($A28,'Occupancy Raw Data'!$B$8:$BE$45,'Occupancy Raw Data'!AW$3,FALSE)</f>
        <v>3.0948891243195802</v>
      </c>
      <c r="Q28" s="48">
        <f>VLOOKUP($A28,'Occupancy Raw Data'!$B$8:$BE$45,'Occupancy Raw Data'!AX$3,FALSE)</f>
        <v>4.3034863736227598</v>
      </c>
      <c r="R28" s="49">
        <f>VLOOKUP($A28,'Occupancy Raw Data'!$B$8:$BE$45,'Occupancy Raw Data'!AY$3,FALSE)</f>
        <v>2.4239031286353701</v>
      </c>
      <c r="S28" s="48">
        <f>VLOOKUP($A28,'Occupancy Raw Data'!$B$8:$BE$45,'Occupancy Raw Data'!BA$3,FALSE)</f>
        <v>-3.1477706338611302</v>
      </c>
      <c r="T28" s="48">
        <f>VLOOKUP($A28,'Occupancy Raw Data'!$B$8:$BE$45,'Occupancy Raw Data'!BB$3,FALSE)</f>
        <v>-0.97446401643720204</v>
      </c>
      <c r="U28" s="49">
        <f>VLOOKUP($A28,'Occupancy Raw Data'!$B$8:$BE$45,'Occupancy Raw Data'!BC$3,FALSE)</f>
        <v>-2.0404736675972699</v>
      </c>
      <c r="V28" s="50">
        <f>VLOOKUP($A28,'Occupancy Raw Data'!$B$8:$BE$45,'Occupancy Raw Data'!BE$3,FALSE)</f>
        <v>1.0684900988322801</v>
      </c>
      <c r="X28" s="51">
        <f>VLOOKUP($A28,'ADR Raw Data'!$B$6:$BE$43,'ADR Raw Data'!AG$1,FALSE)</f>
        <v>134.45658238969099</v>
      </c>
      <c r="Y28" s="52">
        <f>VLOOKUP($A28,'ADR Raw Data'!$B$6:$BE$43,'ADR Raw Data'!AH$1,FALSE)</f>
        <v>135.098924914675</v>
      </c>
      <c r="Z28" s="52">
        <f>VLOOKUP($A28,'ADR Raw Data'!$B$6:$BE$43,'ADR Raw Data'!AI$1,FALSE)</f>
        <v>135.54153442721201</v>
      </c>
      <c r="AA28" s="52">
        <f>VLOOKUP($A28,'ADR Raw Data'!$B$6:$BE$43,'ADR Raw Data'!AJ$1,FALSE)</f>
        <v>137.61723027495501</v>
      </c>
      <c r="AB28" s="52">
        <f>VLOOKUP($A28,'ADR Raw Data'!$B$6:$BE$43,'ADR Raw Data'!AK$1,FALSE)</f>
        <v>144.85423782799899</v>
      </c>
      <c r="AC28" s="53">
        <f>VLOOKUP($A28,'ADR Raw Data'!$B$6:$BE$43,'ADR Raw Data'!AL$1,FALSE)</f>
        <v>137.66289343885299</v>
      </c>
      <c r="AD28" s="52">
        <f>VLOOKUP($A28,'ADR Raw Data'!$B$6:$BE$43,'ADR Raw Data'!AN$1,FALSE)</f>
        <v>182.09613490196</v>
      </c>
      <c r="AE28" s="52">
        <f>VLOOKUP($A28,'ADR Raw Data'!$B$6:$BE$43,'ADR Raw Data'!AO$1,FALSE)</f>
        <v>189.813527065947</v>
      </c>
      <c r="AF28" s="53">
        <f>VLOOKUP($A28,'ADR Raw Data'!$B$6:$BE$43,'ADR Raw Data'!AP$1,FALSE)</f>
        <v>186.07092503137901</v>
      </c>
      <c r="AG28" s="54">
        <f>VLOOKUP($A28,'ADR Raw Data'!$B$6:$BE$43,'ADR Raw Data'!AR$1,FALSE)</f>
        <v>151.90778463019299</v>
      </c>
      <c r="AI28" s="47">
        <f>VLOOKUP($A28,'ADR Raw Data'!$B$6:$BE$43,'ADR Raw Data'!AT$1,FALSE)</f>
        <v>-2.9153840305965102</v>
      </c>
      <c r="AJ28" s="48">
        <f>VLOOKUP($A28,'ADR Raw Data'!$B$6:$BE$43,'ADR Raw Data'!AU$1,FALSE)</f>
        <v>0.49627209126819699</v>
      </c>
      <c r="AK28" s="48">
        <f>VLOOKUP($A28,'ADR Raw Data'!$B$6:$BE$43,'ADR Raw Data'!AV$1,FALSE)</f>
        <v>0.88666373993657699</v>
      </c>
      <c r="AL28" s="48">
        <f>VLOOKUP($A28,'ADR Raw Data'!$B$6:$BE$43,'ADR Raw Data'!AW$1,FALSE)</f>
        <v>2.0110499056417899</v>
      </c>
      <c r="AM28" s="48">
        <f>VLOOKUP($A28,'ADR Raw Data'!$B$6:$BE$43,'ADR Raw Data'!AX$1,FALSE)</f>
        <v>5.1660141655321796</v>
      </c>
      <c r="AN28" s="49">
        <f>VLOOKUP($A28,'ADR Raw Data'!$B$6:$BE$43,'ADR Raw Data'!AY$1,FALSE)</f>
        <v>1.31397308859699</v>
      </c>
      <c r="AO28" s="48">
        <f>VLOOKUP($A28,'ADR Raw Data'!$B$6:$BE$43,'ADR Raw Data'!BA$1,FALSE)</f>
        <v>1.59323970148628</v>
      </c>
      <c r="AP28" s="48">
        <f>VLOOKUP($A28,'ADR Raw Data'!$B$6:$BE$43,'ADR Raw Data'!BB$1,FALSE)</f>
        <v>2.7211663538159501</v>
      </c>
      <c r="AQ28" s="49">
        <f>VLOOKUP($A28,'ADR Raw Data'!$B$6:$BE$43,'ADR Raw Data'!BC$1,FALSE)</f>
        <v>2.2000033274297102</v>
      </c>
      <c r="AR28" s="50">
        <f>VLOOKUP($A28,'ADR Raw Data'!$B$6:$BE$43,'ADR Raw Data'!BE$1,FALSE)</f>
        <v>1.3391036098414799</v>
      </c>
      <c r="AT28" s="51">
        <f>VLOOKUP($A28,'RevPAR Raw Data'!$B$6:$BE$43,'RevPAR Raw Data'!AG$1,FALSE)</f>
        <v>77.993954133635299</v>
      </c>
      <c r="AU28" s="52">
        <f>VLOOKUP($A28,'RevPAR Raw Data'!$B$6:$BE$43,'RevPAR Raw Data'!AH$1,FALSE)</f>
        <v>98.623745186862905</v>
      </c>
      <c r="AV28" s="52">
        <f>VLOOKUP($A28,'RevPAR Raw Data'!$B$6:$BE$43,'RevPAR Raw Data'!AI$1,FALSE)</f>
        <v>102.439006795016</v>
      </c>
      <c r="AW28" s="52">
        <f>VLOOKUP($A28,'RevPAR Raw Data'!$B$6:$BE$43,'RevPAR Raw Data'!AJ$1,FALSE)</f>
        <v>104.296093431483</v>
      </c>
      <c r="AX28" s="52">
        <f>VLOOKUP($A28,'RevPAR Raw Data'!$B$6:$BE$43,'RevPAR Raw Data'!AK$1,FALSE)</f>
        <v>108.156737259343</v>
      </c>
      <c r="AY28" s="53">
        <f>VLOOKUP($A28,'RevPAR Raw Data'!$B$6:$BE$43,'RevPAR Raw Data'!AL$1,FALSE)</f>
        <v>98.301907361268405</v>
      </c>
      <c r="AZ28" s="52">
        <f>VLOOKUP($A28,'RevPAR Raw Data'!$B$6:$BE$43,'RevPAR Raw Data'!AN$1,FALSE)</f>
        <v>131.46804756511801</v>
      </c>
      <c r="BA28" s="52">
        <f>VLOOKUP($A28,'RevPAR Raw Data'!$B$6:$BE$43,'RevPAR Raw Data'!AO$1,FALSE)</f>
        <v>145.54161778029399</v>
      </c>
      <c r="BB28" s="53">
        <f>VLOOKUP($A28,'RevPAR Raw Data'!$B$6:$BE$43,'RevPAR Raw Data'!AP$1,FALSE)</f>
        <v>138.50483267270599</v>
      </c>
      <c r="BC28" s="54">
        <f>VLOOKUP($A28,'RevPAR Raw Data'!$B$6:$BE$43,'RevPAR Raw Data'!AR$1,FALSE)</f>
        <v>109.78845745024999</v>
      </c>
      <c r="BE28" s="47">
        <f>VLOOKUP($A28,'RevPAR Raw Data'!$B$6:$BE$43,'RevPAR Raw Data'!AT$1,FALSE)</f>
        <v>-4.0568839469472397</v>
      </c>
      <c r="BF28" s="48">
        <f>VLOOKUP($A28,'RevPAR Raw Data'!$B$6:$BE$43,'RevPAR Raw Data'!AU$1,FALSE)</f>
        <v>2.1203262695845502</v>
      </c>
      <c r="BG28" s="48">
        <f>VLOOKUP($A28,'RevPAR Raw Data'!$B$6:$BE$43,'RevPAR Raw Data'!AV$1,FALSE)</f>
        <v>4.5137433912219898</v>
      </c>
      <c r="BH28" s="48">
        <f>VLOOKUP($A28,'RevPAR Raw Data'!$B$6:$BE$43,'RevPAR Raw Data'!AW$1,FALSE)</f>
        <v>5.1681787947757201</v>
      </c>
      <c r="BI28" s="48">
        <f>VLOOKUP($A28,'RevPAR Raw Data'!$B$6:$BE$43,'RevPAR Raw Data'!AX$1,FALSE)</f>
        <v>9.6918192548280402</v>
      </c>
      <c r="BJ28" s="49">
        <f>VLOOKUP($A28,'RevPAR Raw Data'!$B$6:$BE$43,'RevPAR Raw Data'!AY$1,FALSE)</f>
        <v>3.7697256520362901</v>
      </c>
      <c r="BK28" s="48">
        <f>VLOOKUP($A28,'RevPAR Raw Data'!$B$6:$BE$43,'RevPAR Raw Data'!BA$1,FALSE)</f>
        <v>-1.6046824638252399</v>
      </c>
      <c r="BL28" s="48">
        <f>VLOOKUP($A28,'RevPAR Raw Data'!$B$6:$BE$43,'RevPAR Raw Data'!BB$1,FALSE)</f>
        <v>1.72018555043342</v>
      </c>
      <c r="BM28" s="49">
        <f>VLOOKUP($A28,'RevPAR Raw Data'!$B$6:$BE$43,'RevPAR Raw Data'!BC$1,FALSE)</f>
        <v>0.114639171249976</v>
      </c>
      <c r="BN28" s="50">
        <f>VLOOKUP($A28,'RevPAR Raw Data'!$B$6:$BE$43,'RevPAR Raw Data'!BE$1,FALSE)</f>
        <v>2.4219018981580298</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48.928092898615397</v>
      </c>
      <c r="C30" s="48">
        <f>VLOOKUP($A30,'Occupancy Raw Data'!$B$8:$BE$45,'Occupancy Raw Data'!AH$3,FALSE)</f>
        <v>61.593717433377897</v>
      </c>
      <c r="D30" s="48">
        <f>VLOOKUP($A30,'Occupancy Raw Data'!$B$8:$BE$45,'Occupancy Raw Data'!AI$3,FALSE)</f>
        <v>65.572428167336597</v>
      </c>
      <c r="E30" s="48">
        <f>VLOOKUP($A30,'Occupancy Raw Data'!$B$8:$BE$45,'Occupancy Raw Data'!AJ$3,FALSE)</f>
        <v>66.342861396456698</v>
      </c>
      <c r="F30" s="48">
        <f>VLOOKUP($A30,'Occupancy Raw Data'!$B$8:$BE$45,'Occupancy Raw Data'!AK$3,FALSE)</f>
        <v>62.189221378591597</v>
      </c>
      <c r="G30" s="49">
        <f>VLOOKUP($A30,'Occupancy Raw Data'!$B$8:$BE$45,'Occupancy Raw Data'!AL$3,FALSE)</f>
        <v>60.9252642548756</v>
      </c>
      <c r="H30" s="48">
        <f>VLOOKUP($A30,'Occupancy Raw Data'!$B$8:$BE$45,'Occupancy Raw Data'!AN$3,FALSE)</f>
        <v>67.2658925115378</v>
      </c>
      <c r="I30" s="48">
        <f>VLOOKUP($A30,'Occupancy Raw Data'!$B$8:$BE$45,'Occupancy Raw Data'!AO$3,FALSE)</f>
        <v>66.796933154682094</v>
      </c>
      <c r="J30" s="49">
        <f>VLOOKUP($A30,'Occupancy Raw Data'!$B$8:$BE$45,'Occupancy Raw Data'!AP$3,FALSE)</f>
        <v>67.031412833109997</v>
      </c>
      <c r="K30" s="50">
        <f>VLOOKUP($A30,'Occupancy Raw Data'!$B$8:$BE$45,'Occupancy Raw Data'!AR$3,FALSE)</f>
        <v>62.669878134371203</v>
      </c>
      <c r="M30" s="47">
        <f>VLOOKUP($A30,'Occupancy Raw Data'!$B$8:$BE$45,'Occupancy Raw Data'!AT$3,FALSE)</f>
        <v>-6.97519592501917</v>
      </c>
      <c r="N30" s="48">
        <f>VLOOKUP($A30,'Occupancy Raw Data'!$B$8:$BE$45,'Occupancy Raw Data'!AU$3,FALSE)</f>
        <v>-4.2325519331985104</v>
      </c>
      <c r="O30" s="48">
        <f>VLOOKUP($A30,'Occupancy Raw Data'!$B$8:$BE$45,'Occupancy Raw Data'!AV$3,FALSE)</f>
        <v>-4.0146416682744697</v>
      </c>
      <c r="P30" s="48">
        <f>VLOOKUP($A30,'Occupancy Raw Data'!$B$8:$BE$45,'Occupancy Raw Data'!AW$3,FALSE)</f>
        <v>-5.2987623489256404</v>
      </c>
      <c r="Q30" s="48">
        <f>VLOOKUP($A30,'Occupancy Raw Data'!$B$8:$BE$45,'Occupancy Raw Data'!AX$3,FALSE)</f>
        <v>-6.6555681562828601</v>
      </c>
      <c r="R30" s="49">
        <f>VLOOKUP($A30,'Occupancy Raw Data'!$B$8:$BE$45,'Occupancy Raw Data'!AY$3,FALSE)</f>
        <v>-5.3679472154685701</v>
      </c>
      <c r="S30" s="48">
        <f>VLOOKUP($A30,'Occupancy Raw Data'!$B$8:$BE$45,'Occupancy Raw Data'!BA$3,FALSE)</f>
        <v>-2.69818092079338</v>
      </c>
      <c r="T30" s="48">
        <f>VLOOKUP($A30,'Occupancy Raw Data'!$B$8:$BE$45,'Occupancy Raw Data'!BB$3,FALSE)</f>
        <v>-6.0093892510511999</v>
      </c>
      <c r="U30" s="49">
        <f>VLOOKUP($A30,'Occupancy Raw Data'!$B$8:$BE$45,'Occupancy Raw Data'!BC$3,FALSE)</f>
        <v>-4.3766530308364899</v>
      </c>
      <c r="V30" s="50">
        <f>VLOOKUP($A30,'Occupancy Raw Data'!$B$8:$BE$45,'Occupancy Raw Data'!BE$3,FALSE)</f>
        <v>-5.0671966850176799</v>
      </c>
      <c r="X30" s="51">
        <f>VLOOKUP($A30,'ADR Raw Data'!$B$6:$BE$43,'ADR Raw Data'!AG$1,FALSE)</f>
        <v>95.884430244941399</v>
      </c>
      <c r="Y30" s="52">
        <f>VLOOKUP($A30,'ADR Raw Data'!$B$6:$BE$43,'ADR Raw Data'!AH$1,FALSE)</f>
        <v>102.748669406006</v>
      </c>
      <c r="Z30" s="52">
        <f>VLOOKUP($A30,'ADR Raw Data'!$B$6:$BE$43,'ADR Raw Data'!AI$1,FALSE)</f>
        <v>105.410245203768</v>
      </c>
      <c r="AA30" s="52">
        <f>VLOOKUP($A30,'ADR Raw Data'!$B$6:$BE$43,'ADR Raw Data'!AJ$1,FALSE)</f>
        <v>106.43175596072901</v>
      </c>
      <c r="AB30" s="52">
        <f>VLOOKUP($A30,'ADR Raw Data'!$B$6:$BE$43,'ADR Raw Data'!AK$1,FALSE)</f>
        <v>101.853804536477</v>
      </c>
      <c r="AC30" s="53">
        <f>VLOOKUP($A30,'ADR Raw Data'!$B$6:$BE$43,'ADR Raw Data'!AL$1,FALSE)</f>
        <v>102.838508680831</v>
      </c>
      <c r="AD30" s="52">
        <f>VLOOKUP($A30,'ADR Raw Data'!$B$6:$BE$43,'ADR Raw Data'!AN$1,FALSE)</f>
        <v>113.312460023239</v>
      </c>
      <c r="AE30" s="52">
        <f>VLOOKUP($A30,'ADR Raw Data'!$B$6:$BE$43,'ADR Raw Data'!AO$1,FALSE)</f>
        <v>112.48400066863501</v>
      </c>
      <c r="AF30" s="53">
        <f>VLOOKUP($A30,'ADR Raw Data'!$B$6:$BE$43,'ADR Raw Data'!AP$1,FALSE)</f>
        <v>112.89967934480801</v>
      </c>
      <c r="AG30" s="54">
        <f>VLOOKUP($A30,'ADR Raw Data'!$B$6:$BE$43,'ADR Raw Data'!AR$1,FALSE)</f>
        <v>105.913189187813</v>
      </c>
      <c r="AI30" s="47">
        <f>VLOOKUP($A30,'ADR Raw Data'!$B$6:$BE$43,'ADR Raw Data'!AT$1,FALSE)</f>
        <v>5.1854593064091796</v>
      </c>
      <c r="AJ30" s="48">
        <f>VLOOKUP($A30,'ADR Raw Data'!$B$6:$BE$43,'ADR Raw Data'!AU$1,FALSE)</f>
        <v>5.2534190845005204</v>
      </c>
      <c r="AK30" s="48">
        <f>VLOOKUP($A30,'ADR Raw Data'!$B$6:$BE$43,'ADR Raw Data'!AV$1,FALSE)</f>
        <v>5.7771601228502298</v>
      </c>
      <c r="AL30" s="48">
        <f>VLOOKUP($A30,'ADR Raw Data'!$B$6:$BE$43,'ADR Raw Data'!AW$1,FALSE)</f>
        <v>6.2098845018872897</v>
      </c>
      <c r="AM30" s="48">
        <f>VLOOKUP($A30,'ADR Raw Data'!$B$6:$BE$43,'ADR Raw Data'!AX$1,FALSE)</f>
        <v>4.45554860600702</v>
      </c>
      <c r="AN30" s="49">
        <f>VLOOKUP($A30,'ADR Raw Data'!$B$6:$BE$43,'ADR Raw Data'!AY$1,FALSE)</f>
        <v>5.4363674316986099</v>
      </c>
      <c r="AO30" s="48">
        <f>VLOOKUP($A30,'ADR Raw Data'!$B$6:$BE$43,'ADR Raw Data'!BA$1,FALSE)</f>
        <v>7.4494692126926996</v>
      </c>
      <c r="AP30" s="48">
        <f>VLOOKUP($A30,'ADR Raw Data'!$B$6:$BE$43,'ADR Raw Data'!BB$1,FALSE)</f>
        <v>6.3712507291199296</v>
      </c>
      <c r="AQ30" s="49">
        <f>VLOOKUP($A30,'ADR Raw Data'!$B$6:$BE$43,'ADR Raw Data'!BC$1,FALSE)</f>
        <v>6.9089632276441897</v>
      </c>
      <c r="AR30" s="50">
        <f>VLOOKUP($A30,'ADR Raw Data'!$B$6:$BE$43,'ADR Raw Data'!BE$1,FALSE)</f>
        <v>5.9304605343494696</v>
      </c>
      <c r="AT30" s="51">
        <f>VLOOKUP($A30,'RevPAR Raw Data'!$B$6:$BE$43,'RevPAR Raw Data'!AG$1,FALSE)</f>
        <v>46.914423105552999</v>
      </c>
      <c r="AU30" s="52">
        <f>VLOOKUP($A30,'RevPAR Raw Data'!$B$6:$BE$43,'RevPAR Raw Data'!AH$1,FALSE)</f>
        <v>63.286725100491203</v>
      </c>
      <c r="AV30" s="52">
        <f>VLOOKUP($A30,'RevPAR Raw Data'!$B$6:$BE$43,'RevPAR Raw Data'!AI$1,FALSE)</f>
        <v>69.120057317254705</v>
      </c>
      <c r="AW30" s="52">
        <f>VLOOKUP($A30,'RevPAR Raw Data'!$B$6:$BE$43,'RevPAR Raw Data'!AJ$1,FALSE)</f>
        <v>70.609872338841697</v>
      </c>
      <c r="AX30" s="52">
        <f>VLOOKUP($A30,'RevPAR Raw Data'!$B$6:$BE$43,'RevPAR Raw Data'!AK$1,FALSE)</f>
        <v>63.342087985707899</v>
      </c>
      <c r="AY30" s="53">
        <f>VLOOKUP($A30,'RevPAR Raw Data'!$B$6:$BE$43,'RevPAR Raw Data'!AL$1,FALSE)</f>
        <v>62.654633169569699</v>
      </c>
      <c r="AZ30" s="52">
        <f>VLOOKUP($A30,'RevPAR Raw Data'!$B$6:$BE$43,'RevPAR Raw Data'!AN$1,FALSE)</f>
        <v>76.220637561411294</v>
      </c>
      <c r="BA30" s="52">
        <f>VLOOKUP($A30,'RevPAR Raw Data'!$B$6:$BE$43,'RevPAR Raw Data'!AO$1,FALSE)</f>
        <v>75.135862736340599</v>
      </c>
      <c r="BB30" s="53">
        <f>VLOOKUP($A30,'RevPAR Raw Data'!$B$6:$BE$43,'RevPAR Raw Data'!AP$1,FALSE)</f>
        <v>75.678250148875904</v>
      </c>
      <c r="BC30" s="54">
        <f>VLOOKUP($A30,'RevPAR Raw Data'!$B$6:$BE$43,'RevPAR Raw Data'!AR$1,FALSE)</f>
        <v>66.375666592228598</v>
      </c>
      <c r="BE30" s="47">
        <f>VLOOKUP($A30,'RevPAR Raw Data'!$B$6:$BE$43,'RevPAR Raw Data'!AT$1,FALSE)</f>
        <v>-2.1514325648441601</v>
      </c>
      <c r="BF30" s="48">
        <f>VLOOKUP($A30,'RevPAR Raw Data'!$B$6:$BE$43,'RevPAR Raw Data'!AU$1,FALSE)</f>
        <v>0.79851346028195702</v>
      </c>
      <c r="BG30" s="48">
        <f>VLOOKUP($A30,'RevPAR Raw Data'!$B$6:$BE$43,'RevPAR Raw Data'!AV$1,FALSE)</f>
        <v>1.53058617704088</v>
      </c>
      <c r="BH30" s="48">
        <f>VLOOKUP($A30,'RevPAR Raw Data'!$B$6:$BE$43,'RevPAR Raw Data'!AW$1,FALSE)</f>
        <v>0.58207513106387898</v>
      </c>
      <c r="BI30" s="48">
        <f>VLOOKUP($A30,'RevPAR Raw Data'!$B$6:$BE$43,'RevPAR Raw Data'!AX$1,FALSE)</f>
        <v>-2.49656162448494</v>
      </c>
      <c r="BJ30" s="49">
        <f>VLOOKUP($A30,'RevPAR Raw Data'!$B$6:$BE$43,'RevPAR Raw Data'!AY$1,FALSE)</f>
        <v>-0.22340111794246301</v>
      </c>
      <c r="BK30" s="48">
        <f>VLOOKUP($A30,'RevPAR Raw Data'!$B$6:$BE$43,'RevPAR Raw Data'!BA$1,FALSE)</f>
        <v>4.5502881349020701</v>
      </c>
      <c r="BL30" s="48">
        <f>VLOOKUP($A30,'RevPAR Raw Data'!$B$6:$BE$43,'RevPAR Raw Data'!BB$1,FALSE)</f>
        <v>-2.1011778404529901E-2</v>
      </c>
      <c r="BM30" s="49">
        <f>VLOOKUP($A30,'RevPAR Raw Data'!$B$6:$BE$43,'RevPAR Raw Data'!BC$1,FALSE)</f>
        <v>2.2299288483056299</v>
      </c>
      <c r="BN30" s="50">
        <f>VLOOKUP($A30,'RevPAR Raw Data'!$B$6:$BE$43,'RevPAR Raw Data'!BE$1,FALSE)</f>
        <v>0.56275574972895703</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54.499340796853701</v>
      </c>
      <c r="C32" s="48">
        <f>VLOOKUP($A32,'Occupancy Raw Data'!$B$8:$BE$45,'Occupancy Raw Data'!AH$3,FALSE)</f>
        <v>61.843310764005203</v>
      </c>
      <c r="D32" s="48">
        <f>VLOOKUP($A32,'Occupancy Raw Data'!$B$8:$BE$45,'Occupancy Raw Data'!AI$3,FALSE)</f>
        <v>68.209408194233603</v>
      </c>
      <c r="E32" s="48">
        <f>VLOOKUP($A32,'Occupancy Raw Data'!$B$8:$BE$45,'Occupancy Raw Data'!AJ$3,FALSE)</f>
        <v>67.402704632687602</v>
      </c>
      <c r="F32" s="48">
        <f>VLOOKUP($A32,'Occupancy Raw Data'!$B$8:$BE$45,'Occupancy Raw Data'!AK$3,FALSE)</f>
        <v>65.353030438275397</v>
      </c>
      <c r="G32" s="49">
        <f>VLOOKUP($A32,'Occupancy Raw Data'!$B$8:$BE$45,'Occupancy Raw Data'!AL$3,FALSE)</f>
        <v>63.464441050647899</v>
      </c>
      <c r="H32" s="48">
        <f>VLOOKUP($A32,'Occupancy Raw Data'!$B$8:$BE$45,'Occupancy Raw Data'!AN$3,FALSE)</f>
        <v>74.154244398821703</v>
      </c>
      <c r="I32" s="48">
        <f>VLOOKUP($A32,'Occupancy Raw Data'!$B$8:$BE$45,'Occupancy Raw Data'!AO$3,FALSE)</f>
        <v>76.699321610282894</v>
      </c>
      <c r="J32" s="49">
        <f>VLOOKUP($A32,'Occupancy Raw Data'!$B$8:$BE$45,'Occupancy Raw Data'!AP$3,FALSE)</f>
        <v>75.426783004552306</v>
      </c>
      <c r="K32" s="50">
        <f>VLOOKUP($A32,'Occupancy Raw Data'!$B$8:$BE$45,'Occupancy Raw Data'!AR$3,FALSE)</f>
        <v>66.883582832103301</v>
      </c>
      <c r="M32" s="47">
        <f>VLOOKUP($A32,'Occupancy Raw Data'!$B$8:$BE$45,'Occupancy Raw Data'!AT$3,FALSE)</f>
        <v>-1.1758656853862901</v>
      </c>
      <c r="N32" s="48">
        <f>VLOOKUP($A32,'Occupancy Raw Data'!$B$8:$BE$45,'Occupancy Raw Data'!AU$3,FALSE)</f>
        <v>-7.4642374990069298</v>
      </c>
      <c r="O32" s="48">
        <f>VLOOKUP($A32,'Occupancy Raw Data'!$B$8:$BE$45,'Occupancy Raw Data'!AV$3,FALSE)</f>
        <v>-4.6963199702396397</v>
      </c>
      <c r="P32" s="48">
        <f>VLOOKUP($A32,'Occupancy Raw Data'!$B$8:$BE$45,'Occupancy Raw Data'!AW$3,FALSE)</f>
        <v>-8.1990335591235102</v>
      </c>
      <c r="Q32" s="48">
        <f>VLOOKUP($A32,'Occupancy Raw Data'!$B$8:$BE$45,'Occupancy Raw Data'!AX$3,FALSE)</f>
        <v>-9.1290246481162995</v>
      </c>
      <c r="R32" s="49">
        <f>VLOOKUP($A32,'Occupancy Raw Data'!$B$8:$BE$45,'Occupancy Raw Data'!AY$3,FALSE)</f>
        <v>-6.3694087487553004</v>
      </c>
      <c r="S32" s="48">
        <f>VLOOKUP($A32,'Occupancy Raw Data'!$B$8:$BE$45,'Occupancy Raw Data'!BA$3,FALSE)</f>
        <v>-7.0783427504783001</v>
      </c>
      <c r="T32" s="48">
        <f>VLOOKUP($A32,'Occupancy Raw Data'!$B$8:$BE$45,'Occupancy Raw Data'!BB$3,FALSE)</f>
        <v>-5.3670924956196497</v>
      </c>
      <c r="U32" s="49">
        <f>VLOOKUP($A32,'Occupancy Raw Data'!$B$8:$BE$45,'Occupancy Raw Data'!BC$3,FALSE)</f>
        <v>-6.2160879342006998</v>
      </c>
      <c r="V32" s="50">
        <f>VLOOKUP($A32,'Occupancy Raw Data'!$B$8:$BE$45,'Occupancy Raw Data'!BE$3,FALSE)</f>
        <v>-6.3191289126385701</v>
      </c>
      <c r="X32" s="51">
        <f>VLOOKUP($A32,'ADR Raw Data'!$B$6:$BE$43,'ADR Raw Data'!AG$1,FALSE)</f>
        <v>102.13243530485001</v>
      </c>
      <c r="Y32" s="52">
        <f>VLOOKUP($A32,'ADR Raw Data'!$B$6:$BE$43,'ADR Raw Data'!AH$1,FALSE)</f>
        <v>106.536921246228</v>
      </c>
      <c r="Z32" s="52">
        <f>VLOOKUP($A32,'ADR Raw Data'!$B$6:$BE$43,'ADR Raw Data'!AI$1,FALSE)</f>
        <v>110.93099693450201</v>
      </c>
      <c r="AA32" s="52">
        <f>VLOOKUP($A32,'ADR Raw Data'!$B$6:$BE$43,'ADR Raw Data'!AJ$1,FALSE)</f>
        <v>109.19991329603199</v>
      </c>
      <c r="AB32" s="52">
        <f>VLOOKUP($A32,'ADR Raw Data'!$B$6:$BE$43,'ADR Raw Data'!AK$1,FALSE)</f>
        <v>105.192163275968</v>
      </c>
      <c r="AC32" s="53">
        <f>VLOOKUP($A32,'ADR Raw Data'!$B$6:$BE$43,'ADR Raw Data'!AL$1,FALSE)</f>
        <v>107.01496510543799</v>
      </c>
      <c r="AD32" s="52">
        <f>VLOOKUP($A32,'ADR Raw Data'!$B$6:$BE$43,'ADR Raw Data'!AN$1,FALSE)</f>
        <v>117.83548475925301</v>
      </c>
      <c r="AE32" s="52">
        <f>VLOOKUP($A32,'ADR Raw Data'!$B$6:$BE$43,'ADR Raw Data'!AO$1,FALSE)</f>
        <v>121.61175116888001</v>
      </c>
      <c r="AF32" s="53">
        <f>VLOOKUP($A32,'ADR Raw Data'!$B$6:$BE$43,'ADR Raw Data'!AP$1,FALSE)</f>
        <v>119.755472993542</v>
      </c>
      <c r="AG32" s="54">
        <f>VLOOKUP($A32,'ADR Raw Data'!$B$6:$BE$43,'ADR Raw Data'!AR$1,FALSE)</f>
        <v>111.121671873651</v>
      </c>
      <c r="AI32" s="47">
        <f>VLOOKUP($A32,'ADR Raw Data'!$B$6:$BE$43,'ADR Raw Data'!AT$1,FALSE)</f>
        <v>7.4135212738029503</v>
      </c>
      <c r="AJ32" s="48">
        <f>VLOOKUP($A32,'ADR Raw Data'!$B$6:$BE$43,'ADR Raw Data'!AU$1,FALSE)</f>
        <v>4.9537133790007601</v>
      </c>
      <c r="AK32" s="48">
        <f>VLOOKUP($A32,'ADR Raw Data'!$B$6:$BE$43,'ADR Raw Data'!AV$1,FALSE)</f>
        <v>5.5955947107310804</v>
      </c>
      <c r="AL32" s="48">
        <f>VLOOKUP($A32,'ADR Raw Data'!$B$6:$BE$43,'ADR Raw Data'!AW$1,FALSE)</f>
        <v>2.83390776307859</v>
      </c>
      <c r="AM32" s="48">
        <f>VLOOKUP($A32,'ADR Raw Data'!$B$6:$BE$43,'ADR Raw Data'!AX$1,FALSE)</f>
        <v>-0.27025557493303498</v>
      </c>
      <c r="AN32" s="49">
        <f>VLOOKUP($A32,'ADR Raw Data'!$B$6:$BE$43,'ADR Raw Data'!AY$1,FALSE)</f>
        <v>3.8276156110678801</v>
      </c>
      <c r="AO32" s="48">
        <f>VLOOKUP($A32,'ADR Raw Data'!$B$6:$BE$43,'ADR Raw Data'!BA$1,FALSE)</f>
        <v>-0.42380971112996202</v>
      </c>
      <c r="AP32" s="48">
        <f>VLOOKUP($A32,'ADR Raw Data'!$B$6:$BE$43,'ADR Raw Data'!BB$1,FALSE)</f>
        <v>-3.7044014167283701E-2</v>
      </c>
      <c r="AQ32" s="49">
        <f>VLOOKUP($A32,'ADR Raw Data'!$B$6:$BE$43,'ADR Raw Data'!BC$1,FALSE)</f>
        <v>-0.21190078558633099</v>
      </c>
      <c r="AR32" s="50">
        <f>VLOOKUP($A32,'ADR Raw Data'!$B$6:$BE$43,'ADR Raw Data'!BE$1,FALSE)</f>
        <v>2.39446662709185</v>
      </c>
      <c r="AT32" s="51">
        <f>VLOOKUP($A32,'RevPAR Raw Data'!$B$6:$BE$43,'RevPAR Raw Data'!AG$1,FALSE)</f>
        <v>55.661503980916599</v>
      </c>
      <c r="AU32" s="52">
        <f>VLOOKUP($A32,'RevPAR Raw Data'!$B$6:$BE$43,'RevPAR Raw Data'!AH$1,FALSE)</f>
        <v>65.885959284708704</v>
      </c>
      <c r="AV32" s="52">
        <f>VLOOKUP($A32,'RevPAR Raw Data'!$B$6:$BE$43,'RevPAR Raw Data'!AI$1,FALSE)</f>
        <v>75.665376512987507</v>
      </c>
      <c r="AW32" s="52">
        <f>VLOOKUP($A32,'RevPAR Raw Data'!$B$6:$BE$43,'RevPAR Raw Data'!AJ$1,FALSE)</f>
        <v>73.603695018075499</v>
      </c>
      <c r="AX32" s="52">
        <f>VLOOKUP($A32,'RevPAR Raw Data'!$B$6:$BE$43,'RevPAR Raw Data'!AK$1,FALSE)</f>
        <v>68.746266484423799</v>
      </c>
      <c r="AY32" s="53">
        <f>VLOOKUP($A32,'RevPAR Raw Data'!$B$6:$BE$43,'RevPAR Raw Data'!AL$1,FALSE)</f>
        <v>67.916449444712299</v>
      </c>
      <c r="AZ32" s="52">
        <f>VLOOKUP($A32,'RevPAR Raw Data'!$B$6:$BE$43,'RevPAR Raw Data'!AN$1,FALSE)</f>
        <v>87.380013356913295</v>
      </c>
      <c r="BA32" s="52">
        <f>VLOOKUP($A32,'RevPAR Raw Data'!$B$6:$BE$43,'RevPAR Raw Data'!AO$1,FALSE)</f>
        <v>93.275388144916505</v>
      </c>
      <c r="BB32" s="53">
        <f>VLOOKUP($A32,'RevPAR Raw Data'!$B$6:$BE$43,'RevPAR Raw Data'!AP$1,FALSE)</f>
        <v>90.3277007509149</v>
      </c>
      <c r="BC32" s="54">
        <f>VLOOKUP($A32,'RevPAR Raw Data'!$B$6:$BE$43,'RevPAR Raw Data'!AR$1,FALSE)</f>
        <v>74.322155452031794</v>
      </c>
      <c r="BE32" s="47">
        <f>VLOOKUP($A32,'RevPAR Raw Data'!$B$6:$BE$43,'RevPAR Raw Data'!AT$1,FALSE)</f>
        <v>6.1504825356791999</v>
      </c>
      <c r="BF32" s="48">
        <f>VLOOKUP($A32,'RevPAR Raw Data'!$B$6:$BE$43,'RevPAR Raw Data'!AU$1,FALSE)</f>
        <v>-2.88028105163486</v>
      </c>
      <c r="BG32" s="48">
        <f>VLOOKUP($A32,'RevPAR Raw Data'!$B$6:$BE$43,'RevPAR Raw Data'!AV$1,FALSE)</f>
        <v>0.63648770863770698</v>
      </c>
      <c r="BH32" s="48">
        <f>VLOOKUP($A32,'RevPAR Raw Data'!$B$6:$BE$43,'RevPAR Raw Data'!AW$1,FALSE)</f>
        <v>-5.5974788445743302</v>
      </c>
      <c r="BI32" s="48">
        <f>VLOOKUP($A32,'RevPAR Raw Data'!$B$6:$BE$43,'RevPAR Raw Data'!AX$1,FALSE)</f>
        <v>-9.3746085250007898</v>
      </c>
      <c r="BJ32" s="49">
        <f>VLOOKUP($A32,'RevPAR Raw Data'!$B$6:$BE$43,'RevPAR Raw Data'!AY$1,FALSE)</f>
        <v>-2.7855896212874902</v>
      </c>
      <c r="BK32" s="48">
        <f>VLOOKUP($A32,'RevPAR Raw Data'!$B$6:$BE$43,'RevPAR Raw Data'!BA$1,FALSE)</f>
        <v>-7.4721537576446702</v>
      </c>
      <c r="BL32" s="48">
        <f>VLOOKUP($A32,'RevPAR Raw Data'!$B$6:$BE$43,'RevPAR Raw Data'!BB$1,FALSE)</f>
        <v>-5.4021483232824803</v>
      </c>
      <c r="BM32" s="49">
        <f>VLOOKUP($A32,'RevPAR Raw Data'!$B$6:$BE$43,'RevPAR Raw Data'!BC$1,FALSE)</f>
        <v>-6.4148167806217202</v>
      </c>
      <c r="BN32" s="50">
        <f>VLOOKUP($A32,'RevPAR Raw Data'!$B$6:$BE$43,'RevPAR Raw Data'!BE$1,FALSE)</f>
        <v>-4.0759717184827604</v>
      </c>
    </row>
    <row r="33" spans="1:66" x14ac:dyDescent="0.45">
      <c r="A33" s="63" t="s">
        <v>45</v>
      </c>
      <c r="B33" s="47">
        <f>VLOOKUP($A33,'Occupancy Raw Data'!$B$8:$BE$45,'Occupancy Raw Data'!AG$3,FALSE)</f>
        <v>59.435421500386603</v>
      </c>
      <c r="C33" s="48">
        <f>VLOOKUP($A33,'Occupancy Raw Data'!$B$8:$BE$45,'Occupancy Raw Data'!AH$3,FALSE)</f>
        <v>65.728924980665099</v>
      </c>
      <c r="D33" s="48">
        <f>VLOOKUP($A33,'Occupancy Raw Data'!$B$8:$BE$45,'Occupancy Raw Data'!AI$3,FALSE)</f>
        <v>68.310131477184797</v>
      </c>
      <c r="E33" s="48">
        <f>VLOOKUP($A33,'Occupancy Raw Data'!$B$8:$BE$45,'Occupancy Raw Data'!AJ$3,FALSE)</f>
        <v>69.117362722351103</v>
      </c>
      <c r="F33" s="48">
        <f>VLOOKUP($A33,'Occupancy Raw Data'!$B$8:$BE$45,'Occupancy Raw Data'!AK$3,FALSE)</f>
        <v>70.142111368909497</v>
      </c>
      <c r="G33" s="49">
        <f>VLOOKUP($A33,'Occupancy Raw Data'!$B$8:$BE$45,'Occupancy Raw Data'!AL$3,FALSE)</f>
        <v>66.546790409899401</v>
      </c>
      <c r="H33" s="48">
        <f>VLOOKUP($A33,'Occupancy Raw Data'!$B$8:$BE$45,'Occupancy Raw Data'!AN$3,FALSE)</f>
        <v>76.885150812064893</v>
      </c>
      <c r="I33" s="48">
        <f>VLOOKUP($A33,'Occupancy Raw Data'!$B$8:$BE$45,'Occupancy Raw Data'!AO$3,FALSE)</f>
        <v>75.758894044856902</v>
      </c>
      <c r="J33" s="49">
        <f>VLOOKUP($A33,'Occupancy Raw Data'!$B$8:$BE$45,'Occupancy Raw Data'!AP$3,FALSE)</f>
        <v>76.322022428460897</v>
      </c>
      <c r="K33" s="50">
        <f>VLOOKUP($A33,'Occupancy Raw Data'!$B$8:$BE$45,'Occupancy Raw Data'!AR$3,FALSE)</f>
        <v>69.339713843774106</v>
      </c>
      <c r="M33" s="47">
        <f>VLOOKUP($A33,'Occupancy Raw Data'!$B$8:$BE$45,'Occupancy Raw Data'!AT$3,FALSE)</f>
        <v>-10.693783699266501</v>
      </c>
      <c r="N33" s="48">
        <f>VLOOKUP($A33,'Occupancy Raw Data'!$B$8:$BE$45,'Occupancy Raw Data'!AU$3,FALSE)</f>
        <v>-11.705895976449799</v>
      </c>
      <c r="O33" s="48">
        <f>VLOOKUP($A33,'Occupancy Raw Data'!$B$8:$BE$45,'Occupancy Raw Data'!AV$3,FALSE)</f>
        <v>-10.1107536521562</v>
      </c>
      <c r="P33" s="48">
        <f>VLOOKUP($A33,'Occupancy Raw Data'!$B$8:$BE$45,'Occupancy Raw Data'!AW$3,FALSE)</f>
        <v>-9.6761244443875096</v>
      </c>
      <c r="Q33" s="48">
        <f>VLOOKUP($A33,'Occupancy Raw Data'!$B$8:$BE$45,'Occupancy Raw Data'!AX$3,FALSE)</f>
        <v>-6.36331534526607</v>
      </c>
      <c r="R33" s="49">
        <f>VLOOKUP($A33,'Occupancy Raw Data'!$B$8:$BE$45,'Occupancy Raw Data'!AY$3,FALSE)</f>
        <v>-9.6964185753492895</v>
      </c>
      <c r="S33" s="48">
        <f>VLOOKUP($A33,'Occupancy Raw Data'!$B$8:$BE$45,'Occupancy Raw Data'!BA$3,FALSE)</f>
        <v>-6.8362341951525503</v>
      </c>
      <c r="T33" s="48">
        <f>VLOOKUP($A33,'Occupancy Raw Data'!$B$8:$BE$45,'Occupancy Raw Data'!BB$3,FALSE)</f>
        <v>-8.4193535227494092</v>
      </c>
      <c r="U33" s="49">
        <f>VLOOKUP($A33,'Occupancy Raw Data'!$B$8:$BE$45,'Occupancy Raw Data'!BC$3,FALSE)</f>
        <v>-7.6287366024866499</v>
      </c>
      <c r="V33" s="50">
        <f>VLOOKUP($A33,'Occupancy Raw Data'!$B$8:$BE$45,'Occupancy Raw Data'!BE$3,FALSE)</f>
        <v>-9.0587616999668299</v>
      </c>
      <c r="X33" s="51">
        <f>VLOOKUP($A33,'ADR Raw Data'!$B$6:$BE$43,'ADR Raw Data'!AG$1,FALSE)</f>
        <v>86.753548397852896</v>
      </c>
      <c r="Y33" s="52">
        <f>VLOOKUP($A33,'ADR Raw Data'!$B$6:$BE$43,'ADR Raw Data'!AH$1,FALSE)</f>
        <v>89.070808655684601</v>
      </c>
      <c r="Z33" s="52">
        <f>VLOOKUP($A33,'ADR Raw Data'!$B$6:$BE$43,'ADR Raw Data'!AI$1,FALSE)</f>
        <v>92.791377427115705</v>
      </c>
      <c r="AA33" s="52">
        <f>VLOOKUP($A33,'ADR Raw Data'!$B$6:$BE$43,'ADR Raw Data'!AJ$1,FALSE)</f>
        <v>92.394027589341903</v>
      </c>
      <c r="AB33" s="52">
        <f>VLOOKUP($A33,'ADR Raw Data'!$B$6:$BE$43,'ADR Raw Data'!AK$1,FALSE)</f>
        <v>91.229981731100494</v>
      </c>
      <c r="AC33" s="53">
        <f>VLOOKUP($A33,'ADR Raw Data'!$B$6:$BE$43,'ADR Raw Data'!AL$1,FALSE)</f>
        <v>90.566196443721296</v>
      </c>
      <c r="AD33" s="52">
        <f>VLOOKUP($A33,'ADR Raw Data'!$B$6:$BE$43,'ADR Raw Data'!AN$1,FALSE)</f>
        <v>97.762576172513505</v>
      </c>
      <c r="AE33" s="52">
        <f>VLOOKUP($A33,'ADR Raw Data'!$B$6:$BE$43,'ADR Raw Data'!AO$1,FALSE)</f>
        <v>97.661184986920105</v>
      </c>
      <c r="AF33" s="53">
        <f>VLOOKUP($A33,'ADR Raw Data'!$B$6:$BE$43,'ADR Raw Data'!AP$1,FALSE)</f>
        <v>97.712254628075598</v>
      </c>
      <c r="AG33" s="54">
        <f>VLOOKUP($A33,'ADR Raw Data'!$B$6:$BE$43,'ADR Raw Data'!AR$1,FALSE)</f>
        <v>92.813523749439796</v>
      </c>
      <c r="AI33" s="47">
        <f>VLOOKUP($A33,'ADR Raw Data'!$B$6:$BE$43,'ADR Raw Data'!AT$1,FALSE)</f>
        <v>1.6475145641608699</v>
      </c>
      <c r="AJ33" s="48">
        <f>VLOOKUP($A33,'ADR Raw Data'!$B$6:$BE$43,'ADR Raw Data'!AU$1,FALSE)</f>
        <v>-0.41856780230139401</v>
      </c>
      <c r="AK33" s="48">
        <f>VLOOKUP($A33,'ADR Raw Data'!$B$6:$BE$43,'ADR Raw Data'!AV$1,FALSE)</f>
        <v>3.6335737893919</v>
      </c>
      <c r="AL33" s="48">
        <f>VLOOKUP($A33,'ADR Raw Data'!$B$6:$BE$43,'ADR Raw Data'!AW$1,FALSE)</f>
        <v>2.5086880435910199</v>
      </c>
      <c r="AM33" s="48">
        <f>VLOOKUP($A33,'ADR Raw Data'!$B$6:$BE$43,'ADR Raw Data'!AX$1,FALSE)</f>
        <v>2.5781896198114098</v>
      </c>
      <c r="AN33" s="49">
        <f>VLOOKUP($A33,'ADR Raw Data'!$B$6:$BE$43,'ADR Raw Data'!AY$1,FALSE)</f>
        <v>2.0266192730957102</v>
      </c>
      <c r="AO33" s="48">
        <f>VLOOKUP($A33,'ADR Raw Data'!$B$6:$BE$43,'ADR Raw Data'!BA$1,FALSE)</f>
        <v>1.5362205538848599</v>
      </c>
      <c r="AP33" s="48">
        <f>VLOOKUP($A33,'ADR Raw Data'!$B$6:$BE$43,'ADR Raw Data'!BB$1,FALSE)</f>
        <v>-0.119515608581631</v>
      </c>
      <c r="AQ33" s="49">
        <f>VLOOKUP($A33,'ADR Raw Data'!$B$6:$BE$43,'ADR Raw Data'!BC$1,FALSE)</f>
        <v>0.70143831424953595</v>
      </c>
      <c r="AR33" s="50">
        <f>VLOOKUP($A33,'ADR Raw Data'!$B$6:$BE$43,'ADR Raw Data'!BE$1,FALSE)</f>
        <v>1.62639998198959</v>
      </c>
      <c r="AT33" s="51">
        <f>VLOOKUP($A33,'RevPAR Raw Data'!$B$6:$BE$43,'RevPAR Raw Data'!AG$1,FALSE)</f>
        <v>51.562337156805803</v>
      </c>
      <c r="AU33" s="52">
        <f>VLOOKUP($A33,'RevPAR Raw Data'!$B$6:$BE$43,'RevPAR Raw Data'!AH$1,FALSE)</f>
        <v>58.5452850009667</v>
      </c>
      <c r="AV33" s="52">
        <f>VLOOKUP($A33,'RevPAR Raw Data'!$B$6:$BE$43,'RevPAR Raw Data'!AI$1,FALSE)</f>
        <v>63.3859119199535</v>
      </c>
      <c r="AW33" s="52">
        <f>VLOOKUP($A33,'RevPAR Raw Data'!$B$6:$BE$43,'RevPAR Raw Data'!AJ$1,FALSE)</f>
        <v>63.860315182714601</v>
      </c>
      <c r="AX33" s="52">
        <f>VLOOKUP($A33,'RevPAR Raw Data'!$B$6:$BE$43,'RevPAR Raw Data'!AK$1,FALSE)</f>
        <v>63.990635387664298</v>
      </c>
      <c r="AY33" s="53">
        <f>VLOOKUP($A33,'RevPAR Raw Data'!$B$6:$BE$43,'RevPAR Raw Data'!AL$1,FALSE)</f>
        <v>60.268896929621</v>
      </c>
      <c r="AZ33" s="52">
        <f>VLOOKUP($A33,'RevPAR Raw Data'!$B$6:$BE$43,'RevPAR Raw Data'!AN$1,FALSE)</f>
        <v>75.164904127996905</v>
      </c>
      <c r="BA33" s="52">
        <f>VLOOKUP($A33,'RevPAR Raw Data'!$B$6:$BE$43,'RevPAR Raw Data'!AO$1,FALSE)</f>
        <v>73.987033657192498</v>
      </c>
      <c r="BB33" s="53">
        <f>VLOOKUP($A33,'RevPAR Raw Data'!$B$6:$BE$43,'RevPAR Raw Data'!AP$1,FALSE)</f>
        <v>74.575968892594702</v>
      </c>
      <c r="BC33" s="54">
        <f>VLOOKUP($A33,'RevPAR Raw Data'!$B$6:$BE$43,'RevPAR Raw Data'!AR$1,FALSE)</f>
        <v>64.356631776184898</v>
      </c>
      <c r="BE33" s="47">
        <f>VLOOKUP($A33,'RevPAR Raw Data'!$B$6:$BE$43,'RevPAR Raw Data'!AT$1,FALSE)</f>
        <v>-9.2224507790109893</v>
      </c>
      <c r="BF33" s="48">
        <f>VLOOKUP($A33,'RevPAR Raw Data'!$B$6:$BE$43,'RevPAR Raw Data'!AU$1,FALSE)</f>
        <v>-12.0754666672229</v>
      </c>
      <c r="BG33" s="48">
        <f>VLOOKUP($A33,'RevPAR Raw Data'!$B$6:$BE$43,'RevPAR Raw Data'!AV$1,FALSE)</f>
        <v>-6.8445615573790599</v>
      </c>
      <c r="BH33" s="48">
        <f>VLOOKUP($A33,'RevPAR Raw Data'!$B$6:$BE$43,'RevPAR Raw Data'!AW$1,FALSE)</f>
        <v>-7.41018017781583</v>
      </c>
      <c r="BI33" s="48">
        <f>VLOOKUP($A33,'RevPAR Raw Data'!$B$6:$BE$43,'RevPAR Raw Data'!AX$1,FALSE)</f>
        <v>-3.9491840611621698</v>
      </c>
      <c r="BJ33" s="49">
        <f>VLOOKUP($A33,'RevPAR Raw Data'!$B$6:$BE$43,'RevPAR Raw Data'!AY$1,FALSE)</f>
        <v>-7.8663087899016402</v>
      </c>
      <c r="BK33" s="48">
        <f>VLOOKUP($A33,'RevPAR Raw Data'!$B$6:$BE$43,'RevPAR Raw Data'!BA$1,FALSE)</f>
        <v>-5.4050332760853204</v>
      </c>
      <c r="BL33" s="48">
        <f>VLOOKUP($A33,'RevPAR Raw Data'!$B$6:$BE$43,'RevPAR Raw Data'!BB$1,FALSE)</f>
        <v>-8.5288066897296808</v>
      </c>
      <c r="BM33" s="49">
        <f>VLOOKUP($A33,'RevPAR Raw Data'!$B$6:$BE$43,'RevPAR Raw Data'!BC$1,FALSE)</f>
        <v>-6.98080916966014</v>
      </c>
      <c r="BN33" s="50">
        <f>VLOOKUP($A33,'RevPAR Raw Data'!$B$6:$BE$43,'RevPAR Raw Data'!BE$1,FALSE)</f>
        <v>-7.5796934166339804</v>
      </c>
    </row>
    <row r="34" spans="1:66" x14ac:dyDescent="0.45">
      <c r="A34" s="63" t="s">
        <v>111</v>
      </c>
      <c r="B34" s="47">
        <f>VLOOKUP($A34,'Occupancy Raw Data'!$B$8:$BE$45,'Occupancy Raw Data'!AG$3,FALSE)</f>
        <v>46.973641392775697</v>
      </c>
      <c r="C34" s="48">
        <f>VLOOKUP($A34,'Occupancy Raw Data'!$B$8:$BE$45,'Occupancy Raw Data'!AH$3,FALSE)</f>
        <v>56.125935567848998</v>
      </c>
      <c r="D34" s="48">
        <f>VLOOKUP($A34,'Occupancy Raw Data'!$B$8:$BE$45,'Occupancy Raw Data'!AI$3,FALSE)</f>
        <v>69.695737064757495</v>
      </c>
      <c r="E34" s="48">
        <f>VLOOKUP($A34,'Occupancy Raw Data'!$B$8:$BE$45,'Occupancy Raw Data'!AJ$3,FALSE)</f>
        <v>63.618613732508898</v>
      </c>
      <c r="F34" s="48">
        <f>VLOOKUP($A34,'Occupancy Raw Data'!$B$8:$BE$45,'Occupancy Raw Data'!AK$3,FALSE)</f>
        <v>55.1903677188415</v>
      </c>
      <c r="G34" s="49">
        <f>VLOOKUP($A34,'Occupancy Raw Data'!$B$8:$BE$45,'Occupancy Raw Data'!AL$3,FALSE)</f>
        <v>58.320859095346499</v>
      </c>
      <c r="H34" s="48">
        <f>VLOOKUP($A34,'Occupancy Raw Data'!$B$8:$BE$45,'Occupancy Raw Data'!AN$3,FALSE)</f>
        <v>68.296452977546295</v>
      </c>
      <c r="I34" s="48">
        <f>VLOOKUP($A34,'Occupancy Raw Data'!$B$8:$BE$45,'Occupancy Raw Data'!AO$3,FALSE)</f>
        <v>77.147738366417101</v>
      </c>
      <c r="J34" s="49">
        <f>VLOOKUP($A34,'Occupancy Raw Data'!$B$8:$BE$45,'Occupancy Raw Data'!AP$3,FALSE)</f>
        <v>72.722095671981705</v>
      </c>
      <c r="K34" s="50">
        <f>VLOOKUP($A34,'Occupancy Raw Data'!$B$8:$BE$45,'Occupancy Raw Data'!AR$3,FALSE)</f>
        <v>62.435498117242297</v>
      </c>
      <c r="M34" s="47">
        <f>VLOOKUP($A34,'Occupancy Raw Data'!$B$8:$BE$45,'Occupancy Raw Data'!AT$3,FALSE)</f>
        <v>18.274516926294599</v>
      </c>
      <c r="N34" s="48">
        <f>VLOOKUP($A34,'Occupancy Raw Data'!$B$8:$BE$45,'Occupancy Raw Data'!AU$3,FALSE)</f>
        <v>3.4645211243001701</v>
      </c>
      <c r="O34" s="48">
        <f>VLOOKUP($A34,'Occupancy Raw Data'!$B$8:$BE$45,'Occupancy Raw Data'!AV$3,FALSE)</f>
        <v>7.3881452674393504</v>
      </c>
      <c r="P34" s="48">
        <f>VLOOKUP($A34,'Occupancy Raw Data'!$B$8:$BE$45,'Occupancy Raw Data'!AW$3,FALSE)</f>
        <v>-5.3481102831231802</v>
      </c>
      <c r="Q34" s="48">
        <f>VLOOKUP($A34,'Occupancy Raw Data'!$B$8:$BE$45,'Occupancy Raw Data'!AX$3,FALSE)</f>
        <v>-16.3385783413048</v>
      </c>
      <c r="R34" s="49">
        <f>VLOOKUP($A34,'Occupancy Raw Data'!$B$8:$BE$45,'Occupancy Raw Data'!AY$3,FALSE)</f>
        <v>-0.150927676092517</v>
      </c>
      <c r="S34" s="48">
        <f>VLOOKUP($A34,'Occupancy Raw Data'!$B$8:$BE$45,'Occupancy Raw Data'!BA$3,FALSE)</f>
        <v>-8.1865906840400804</v>
      </c>
      <c r="T34" s="48">
        <f>VLOOKUP($A34,'Occupancy Raw Data'!$B$8:$BE$45,'Occupancy Raw Data'!BB$3,FALSE)</f>
        <v>1.5767166356768201</v>
      </c>
      <c r="U34" s="49">
        <f>VLOOKUP($A34,'Occupancy Raw Data'!$B$8:$BE$45,'Occupancy Raw Data'!BC$3,FALSE)</f>
        <v>-3.25414904002603</v>
      </c>
      <c r="V34" s="50">
        <f>VLOOKUP($A34,'Occupancy Raw Data'!$B$8:$BE$45,'Occupancy Raw Data'!BE$3,FALSE)</f>
        <v>-1.2055085676756101</v>
      </c>
      <c r="X34" s="51">
        <f>VLOOKUP($A34,'ADR Raw Data'!$B$6:$BE$43,'ADR Raw Data'!AG$1,FALSE)</f>
        <v>151.329710772428</v>
      </c>
      <c r="Y34" s="52">
        <f>VLOOKUP($A34,'ADR Raw Data'!$B$6:$BE$43,'ADR Raw Data'!AH$1,FALSE)</f>
        <v>158.08682417741699</v>
      </c>
      <c r="Z34" s="52">
        <f>VLOOKUP($A34,'ADR Raw Data'!$B$6:$BE$43,'ADR Raw Data'!AI$1,FALSE)</f>
        <v>161.588090346679</v>
      </c>
      <c r="AA34" s="52">
        <f>VLOOKUP($A34,'ADR Raw Data'!$B$6:$BE$43,'ADR Raw Data'!AJ$1,FALSE)</f>
        <v>163.42124168797901</v>
      </c>
      <c r="AB34" s="52">
        <f>VLOOKUP($A34,'ADR Raw Data'!$B$6:$BE$43,'ADR Raw Data'!AK$1,FALSE)</f>
        <v>149.209812794811</v>
      </c>
      <c r="AC34" s="53">
        <f>VLOOKUP($A34,'ADR Raw Data'!$B$6:$BE$43,'ADR Raw Data'!AL$1,FALSE)</f>
        <v>157.318865082022</v>
      </c>
      <c r="AD34" s="52">
        <f>VLOOKUP($A34,'ADR Raw Data'!$B$6:$BE$43,'ADR Raw Data'!AN$1,FALSE)</f>
        <v>166.58526027397201</v>
      </c>
      <c r="AE34" s="52">
        <f>VLOOKUP($A34,'ADR Raw Data'!$B$6:$BE$43,'ADR Raw Data'!AO$1,FALSE)</f>
        <v>176.78641041864299</v>
      </c>
      <c r="AF34" s="53">
        <f>VLOOKUP($A34,'ADR Raw Data'!$B$6:$BE$43,'ADR Raw Data'!AP$1,FALSE)</f>
        <v>171.99624063094299</v>
      </c>
      <c r="AG34" s="54">
        <f>VLOOKUP($A34,'ADR Raw Data'!$B$6:$BE$43,'ADR Raw Data'!AR$1,FALSE)</f>
        <v>162.20330944492</v>
      </c>
      <c r="AI34" s="47">
        <f>VLOOKUP($A34,'ADR Raw Data'!$B$6:$BE$43,'ADR Raw Data'!AT$1,FALSE)</f>
        <v>0.399269898808367</v>
      </c>
      <c r="AJ34" s="48">
        <f>VLOOKUP($A34,'ADR Raw Data'!$B$6:$BE$43,'ADR Raw Data'!AU$1,FALSE)</f>
        <v>-1.4787648561847599</v>
      </c>
      <c r="AK34" s="48">
        <f>VLOOKUP($A34,'ADR Raw Data'!$B$6:$BE$43,'ADR Raw Data'!AV$1,FALSE)</f>
        <v>-3.1768541828885599</v>
      </c>
      <c r="AL34" s="48">
        <f>VLOOKUP($A34,'ADR Raw Data'!$B$6:$BE$43,'ADR Raw Data'!AW$1,FALSE)</f>
        <v>-2.7569599333426802</v>
      </c>
      <c r="AM34" s="48">
        <f>VLOOKUP($A34,'ADR Raw Data'!$B$6:$BE$43,'ADR Raw Data'!AX$1,FALSE)</f>
        <v>-11.433028113141001</v>
      </c>
      <c r="AN34" s="49">
        <f>VLOOKUP($A34,'ADR Raw Data'!$B$6:$BE$43,'ADR Raw Data'!AY$1,FALSE)</f>
        <v>-4.1456395915470701</v>
      </c>
      <c r="AO34" s="48">
        <f>VLOOKUP($A34,'ADR Raw Data'!$B$6:$BE$43,'ADR Raw Data'!BA$1,FALSE)</f>
        <v>-9.1178779224899706</v>
      </c>
      <c r="AP34" s="48">
        <f>VLOOKUP($A34,'ADR Raw Data'!$B$6:$BE$43,'ADR Raw Data'!BB$1,FALSE)</f>
        <v>-6.1050723399319597</v>
      </c>
      <c r="AQ34" s="49">
        <f>VLOOKUP($A34,'ADR Raw Data'!$B$6:$BE$43,'ADR Raw Data'!BC$1,FALSE)</f>
        <v>-7.4371146181680299</v>
      </c>
      <c r="AR34" s="50">
        <f>VLOOKUP($A34,'ADR Raw Data'!$B$6:$BE$43,'ADR Raw Data'!BE$1,FALSE)</f>
        <v>-5.4179126397754898</v>
      </c>
      <c r="AT34" s="51">
        <f>VLOOKUP($A34,'RevPAR Raw Data'!$B$6:$BE$43,'RevPAR Raw Data'!AG$1,FALSE)</f>
        <v>71.085075658965096</v>
      </c>
      <c r="AU34" s="52">
        <f>VLOOKUP($A34,'RevPAR Raw Data'!$B$6:$BE$43,'RevPAR Raw Data'!AH$1,FALSE)</f>
        <v>88.727709079075794</v>
      </c>
      <c r="AV34" s="52">
        <f>VLOOKUP($A34,'RevPAR Raw Data'!$B$6:$BE$43,'RevPAR Raw Data'!AI$1,FALSE)</f>
        <v>112.620010575984</v>
      </c>
      <c r="AW34" s="52">
        <f>VLOOKUP($A34,'RevPAR Raw Data'!$B$6:$BE$43,'RevPAR Raw Data'!AJ$1,FALSE)</f>
        <v>103.96632850634499</v>
      </c>
      <c r="AX34" s="52">
        <f>VLOOKUP($A34,'RevPAR Raw Data'!$B$6:$BE$43,'RevPAR Raw Data'!AK$1,FALSE)</f>
        <v>82.3494443540514</v>
      </c>
      <c r="AY34" s="53">
        <f>VLOOKUP($A34,'RevPAR Raw Data'!$B$6:$BE$43,'RevPAR Raw Data'!AL$1,FALSE)</f>
        <v>91.749713634884401</v>
      </c>
      <c r="AZ34" s="52">
        <f>VLOOKUP($A34,'RevPAR Raw Data'!$B$6:$BE$43,'RevPAR Raw Data'!AN$1,FALSE)</f>
        <v>113.771823950536</v>
      </c>
      <c r="BA34" s="52">
        <f>VLOOKUP($A34,'RevPAR Raw Data'!$B$6:$BE$43,'RevPAR Raw Data'!AO$1,FALSE)</f>
        <v>136.38671737715501</v>
      </c>
      <c r="BB34" s="53">
        <f>VLOOKUP($A34,'RevPAR Raw Data'!$B$6:$BE$43,'RevPAR Raw Data'!AP$1,FALSE)</f>
        <v>125.079270663846</v>
      </c>
      <c r="BC34" s="54">
        <f>VLOOKUP($A34,'RevPAR Raw Data'!$B$6:$BE$43,'RevPAR Raw Data'!AR$1,FALSE)</f>
        <v>101.272444214587</v>
      </c>
      <c r="BE34" s="47">
        <f>VLOOKUP($A34,'RevPAR Raw Data'!$B$6:$BE$43,'RevPAR Raw Data'!AT$1,FALSE)</f>
        <v>18.7467514703423</v>
      </c>
      <c r="BF34" s="48">
        <f>VLOOKUP($A34,'RevPAR Raw Data'!$B$6:$BE$43,'RevPAR Raw Data'!AU$1,FALSE)</f>
        <v>1.9345241472941499</v>
      </c>
      <c r="BG34" s="48">
        <f>VLOOKUP($A34,'RevPAR Raw Data'!$B$6:$BE$43,'RevPAR Raw Data'!AV$1,FALSE)</f>
        <v>3.9765804825842599</v>
      </c>
      <c r="BH34" s="48">
        <f>VLOOKUP($A34,'RevPAR Raw Data'!$B$6:$BE$43,'RevPAR Raw Data'!AW$1,FALSE)</f>
        <v>-7.9576249587691699</v>
      </c>
      <c r="BI34" s="48">
        <f>VLOOKUP($A34,'RevPAR Raw Data'!$B$6:$BE$43,'RevPAR Raw Data'!AX$1,FALSE)</f>
        <v>-25.9036121993969</v>
      </c>
      <c r="BJ34" s="49">
        <f>VLOOKUP($A34,'RevPAR Raw Data'!$B$6:$BE$43,'RevPAR Raw Data'!AY$1,FALSE)</f>
        <v>-4.2903103501448996</v>
      </c>
      <c r="BK34" s="48">
        <f>VLOOKUP($A34,'RevPAR Raw Data'!$B$6:$BE$43,'RevPAR Raw Data'!BA$1,FALSE)</f>
        <v>-16.5580252619453</v>
      </c>
      <c r="BL34" s="48">
        <f>VLOOKUP($A34,'RevPAR Raw Data'!$B$6:$BE$43,'RevPAR Raw Data'!BB$1,FALSE)</f>
        <v>-4.6246153954589504</v>
      </c>
      <c r="BM34" s="49">
        <f>VLOOKUP($A34,'RevPAR Raw Data'!$B$6:$BE$43,'RevPAR Raw Data'!BC$1,FALSE)</f>
        <v>-10.4492488642413</v>
      </c>
      <c r="BN34" s="50">
        <f>VLOOKUP($A34,'RevPAR Raw Data'!$B$6:$BE$43,'RevPAR Raw Data'!BE$1,FALSE)</f>
        <v>-6.5581078063894198</v>
      </c>
    </row>
    <row r="35" spans="1:66" x14ac:dyDescent="0.45">
      <c r="A35" s="63" t="s">
        <v>94</v>
      </c>
      <c r="B35" s="47">
        <f>VLOOKUP($A35,'Occupancy Raw Data'!$B$8:$BE$45,'Occupancy Raw Data'!AG$3,FALSE)</f>
        <v>53.2812769133605</v>
      </c>
      <c r="C35" s="48">
        <f>VLOOKUP($A35,'Occupancy Raw Data'!$B$8:$BE$45,'Occupancy Raw Data'!AH$3,FALSE)</f>
        <v>61.968191996325402</v>
      </c>
      <c r="D35" s="48">
        <f>VLOOKUP($A35,'Occupancy Raw Data'!$B$8:$BE$45,'Occupancy Raw Data'!AI$3,FALSE)</f>
        <v>68.200022885913697</v>
      </c>
      <c r="E35" s="48">
        <f>VLOOKUP($A35,'Occupancy Raw Data'!$B$8:$BE$45,'Occupancy Raw Data'!AJ$3,FALSE)</f>
        <v>66.964183545028007</v>
      </c>
      <c r="F35" s="48">
        <f>VLOOKUP($A35,'Occupancy Raw Data'!$B$8:$BE$45,'Occupancy Raw Data'!AK$3,FALSE)</f>
        <v>63.908914063393901</v>
      </c>
      <c r="G35" s="49">
        <f>VLOOKUP($A35,'Occupancy Raw Data'!$B$8:$BE$45,'Occupancy Raw Data'!AL$3,FALSE)</f>
        <v>62.871843058165602</v>
      </c>
      <c r="H35" s="48">
        <f>VLOOKUP($A35,'Occupancy Raw Data'!$B$8:$BE$45,'Occupancy Raw Data'!AN$3,FALSE)</f>
        <v>73.489529694473006</v>
      </c>
      <c r="I35" s="48">
        <f>VLOOKUP($A35,'Occupancy Raw Data'!$B$8:$BE$45,'Occupancy Raw Data'!AO$3,FALSE)</f>
        <v>77.217072891635098</v>
      </c>
      <c r="J35" s="49">
        <f>VLOOKUP($A35,'Occupancy Raw Data'!$B$8:$BE$45,'Occupancy Raw Data'!AP$3,FALSE)</f>
        <v>75.353301293054102</v>
      </c>
      <c r="K35" s="50">
        <f>VLOOKUP($A35,'Occupancy Raw Data'!$B$8:$BE$45,'Occupancy Raw Data'!AR$3,FALSE)</f>
        <v>66.441533577693406</v>
      </c>
      <c r="M35" s="47">
        <f>VLOOKUP($A35,'Occupancy Raw Data'!$B$8:$BE$45,'Occupancy Raw Data'!AT$3,FALSE)</f>
        <v>-0.50306965544138305</v>
      </c>
      <c r="N35" s="48">
        <f>VLOOKUP($A35,'Occupancy Raw Data'!$B$8:$BE$45,'Occupancy Raw Data'!AU$3,FALSE)</f>
        <v>-6.9950156667595804</v>
      </c>
      <c r="O35" s="48">
        <f>VLOOKUP($A35,'Occupancy Raw Data'!$B$8:$BE$45,'Occupancy Raw Data'!AV$3,FALSE)</f>
        <v>-4.7375304337998001</v>
      </c>
      <c r="P35" s="48">
        <f>VLOOKUP($A35,'Occupancy Raw Data'!$B$8:$BE$45,'Occupancy Raw Data'!AW$3,FALSE)</f>
        <v>-8.3350830926066006</v>
      </c>
      <c r="Q35" s="48">
        <f>VLOOKUP($A35,'Occupancy Raw Data'!$B$8:$BE$45,'Occupancy Raw Data'!AX$3,FALSE)</f>
        <v>-10.5716939863481</v>
      </c>
      <c r="R35" s="49">
        <f>VLOOKUP($A35,'Occupancy Raw Data'!$B$8:$BE$45,'Occupancy Raw Data'!AY$3,FALSE)</f>
        <v>-6.5209332067606196</v>
      </c>
      <c r="S35" s="48">
        <f>VLOOKUP($A35,'Occupancy Raw Data'!$B$8:$BE$45,'Occupancy Raw Data'!BA$3,FALSE)</f>
        <v>-8.2087662783993398</v>
      </c>
      <c r="T35" s="48">
        <f>VLOOKUP($A35,'Occupancy Raw Data'!$B$8:$BE$45,'Occupancy Raw Data'!BB$3,FALSE)</f>
        <v>-5.9856800991078902</v>
      </c>
      <c r="U35" s="49">
        <f>VLOOKUP($A35,'Occupancy Raw Data'!$B$8:$BE$45,'Occupancy Raw Data'!BC$3,FALSE)</f>
        <v>-7.0830254813869002</v>
      </c>
      <c r="V35" s="50">
        <f>VLOOKUP($A35,'Occupancy Raw Data'!$B$8:$BE$45,'Occupancy Raw Data'!BE$3,FALSE)</f>
        <v>-6.6988264186497997</v>
      </c>
      <c r="X35" s="51">
        <f>VLOOKUP($A35,'ADR Raw Data'!$B$6:$BE$43,'ADR Raw Data'!AG$1,FALSE)</f>
        <v>100.615482219827</v>
      </c>
      <c r="Y35" s="52">
        <f>VLOOKUP($A35,'ADR Raw Data'!$B$6:$BE$43,'ADR Raw Data'!AH$1,FALSE)</f>
        <v>105.266026128045</v>
      </c>
      <c r="Z35" s="52">
        <f>VLOOKUP($A35,'ADR Raw Data'!$B$6:$BE$43,'ADR Raw Data'!AI$1,FALSE)</f>
        <v>108.722459731543</v>
      </c>
      <c r="AA35" s="52">
        <f>VLOOKUP($A35,'ADR Raw Data'!$B$6:$BE$43,'ADR Raw Data'!AJ$1,FALSE)</f>
        <v>105.802406869446</v>
      </c>
      <c r="AB35" s="52">
        <f>VLOOKUP($A35,'ADR Raw Data'!$B$6:$BE$43,'ADR Raw Data'!AK$1,FALSE)</f>
        <v>103.237673231871</v>
      </c>
      <c r="AC35" s="53">
        <f>VLOOKUP($A35,'ADR Raw Data'!$B$6:$BE$43,'ADR Raw Data'!AL$1,FALSE)</f>
        <v>104.931849654619</v>
      </c>
      <c r="AD35" s="52">
        <f>VLOOKUP($A35,'ADR Raw Data'!$B$6:$BE$43,'ADR Raw Data'!AN$1,FALSE)</f>
        <v>118.729296586087</v>
      </c>
      <c r="AE35" s="52">
        <f>VLOOKUP($A35,'ADR Raw Data'!$B$6:$BE$43,'ADR Raw Data'!AO$1,FALSE)</f>
        <v>122.415597584469</v>
      </c>
      <c r="AF35" s="53">
        <f>VLOOKUP($A35,'ADR Raw Data'!$B$6:$BE$43,'ADR Raw Data'!AP$1,FALSE)</f>
        <v>120.618035154989</v>
      </c>
      <c r="AG35" s="54">
        <f>VLOOKUP($A35,'ADR Raw Data'!$B$6:$BE$43,'ADR Raw Data'!AR$1,FALSE)</f>
        <v>110.01982760212999</v>
      </c>
      <c r="AI35" s="47">
        <f>VLOOKUP($A35,'ADR Raw Data'!$B$6:$BE$43,'ADR Raw Data'!AT$1,FALSE)</f>
        <v>8.4638790741130805</v>
      </c>
      <c r="AJ35" s="48">
        <f>VLOOKUP($A35,'ADR Raw Data'!$B$6:$BE$43,'ADR Raw Data'!AU$1,FALSE)</f>
        <v>7.3113254247681301</v>
      </c>
      <c r="AK35" s="48">
        <f>VLOOKUP($A35,'ADR Raw Data'!$B$6:$BE$43,'ADR Raw Data'!AV$1,FALSE)</f>
        <v>6.9312034498100301</v>
      </c>
      <c r="AL35" s="48">
        <f>VLOOKUP($A35,'ADR Raw Data'!$B$6:$BE$43,'ADR Raw Data'!AW$1,FALSE)</f>
        <v>3.4310173347049902</v>
      </c>
      <c r="AM35" s="48">
        <f>VLOOKUP($A35,'ADR Raw Data'!$B$6:$BE$43,'ADR Raw Data'!AX$1,FALSE)</f>
        <v>2.0112975192618001</v>
      </c>
      <c r="AN35" s="49">
        <f>VLOOKUP($A35,'ADR Raw Data'!$B$6:$BE$43,'ADR Raw Data'!AY$1,FALSE)</f>
        <v>5.3741362343013304</v>
      </c>
      <c r="AO35" s="48">
        <f>VLOOKUP($A35,'ADR Raw Data'!$B$6:$BE$43,'ADR Raw Data'!BA$1,FALSE)</f>
        <v>0.51895181207025398</v>
      </c>
      <c r="AP35" s="48">
        <f>VLOOKUP($A35,'ADR Raw Data'!$B$6:$BE$43,'ADR Raw Data'!BB$1,FALSE)</f>
        <v>0.22887821414046</v>
      </c>
      <c r="AQ35" s="49">
        <f>VLOOKUP($A35,'ADR Raw Data'!$B$6:$BE$43,'ADR Raw Data'!BC$1,FALSE)</f>
        <v>0.387984810070718</v>
      </c>
      <c r="AR35" s="50">
        <f>VLOOKUP($A35,'ADR Raw Data'!$B$6:$BE$43,'ADR Raw Data'!BE$1,FALSE)</f>
        <v>3.5248927210749499</v>
      </c>
      <c r="AT35" s="51">
        <f>VLOOKUP($A35,'RevPAR Raw Data'!$B$6:$BE$43,'RevPAR Raw Data'!AG$1,FALSE)</f>
        <v>53.6092136992593</v>
      </c>
      <c r="AU35" s="52">
        <f>VLOOKUP($A35,'RevPAR Raw Data'!$B$6:$BE$43,'RevPAR Raw Data'!AH$1,FALSE)</f>
        <v>65.231453177929595</v>
      </c>
      <c r="AV35" s="52">
        <f>VLOOKUP($A35,'RevPAR Raw Data'!$B$6:$BE$43,'RevPAR Raw Data'!AI$1,FALSE)</f>
        <v>74.148742419041</v>
      </c>
      <c r="AW35" s="52">
        <f>VLOOKUP($A35,'RevPAR Raw Data'!$B$6:$BE$43,'RevPAR Raw Data'!AJ$1,FALSE)</f>
        <v>70.849717931113304</v>
      </c>
      <c r="AX35" s="52">
        <f>VLOOKUP($A35,'RevPAR Raw Data'!$B$6:$BE$43,'RevPAR Raw Data'!AK$1,FALSE)</f>
        <v>65.978075866803906</v>
      </c>
      <c r="AY35" s="53">
        <f>VLOOKUP($A35,'RevPAR Raw Data'!$B$6:$BE$43,'RevPAR Raw Data'!AL$1,FALSE)</f>
        <v>65.972587832882596</v>
      </c>
      <c r="AZ35" s="52">
        <f>VLOOKUP($A35,'RevPAR Raw Data'!$B$6:$BE$43,'RevPAR Raw Data'!AN$1,FALSE)</f>
        <v>87.253601670671699</v>
      </c>
      <c r="BA35" s="52">
        <f>VLOOKUP($A35,'RevPAR Raw Data'!$B$6:$BE$43,'RevPAR Raw Data'!AO$1,FALSE)</f>
        <v>94.525741217530594</v>
      </c>
      <c r="BB35" s="53">
        <f>VLOOKUP($A35,'RevPAR Raw Data'!$B$6:$BE$43,'RevPAR Raw Data'!AP$1,FALSE)</f>
        <v>90.889671444101097</v>
      </c>
      <c r="BC35" s="54">
        <f>VLOOKUP($A35,'RevPAR Raw Data'!$B$6:$BE$43,'RevPAR Raw Data'!AR$1,FALSE)</f>
        <v>73.098860698389799</v>
      </c>
      <c r="BE35" s="47">
        <f>VLOOKUP($A35,'RevPAR Raw Data'!$B$6:$BE$43,'RevPAR Raw Data'!AT$1,FALSE)</f>
        <v>7.9182302113765797</v>
      </c>
      <c r="BF35" s="48">
        <f>VLOOKUP($A35,'RevPAR Raw Data'!$B$6:$BE$43,'RevPAR Raw Data'!AU$1,FALSE)</f>
        <v>-0.195118600901758</v>
      </c>
      <c r="BG35" s="48">
        <f>VLOOKUP($A35,'RevPAR Raw Data'!$B$6:$BE$43,'RevPAR Raw Data'!AV$1,FALSE)</f>
        <v>1.8653051431468901</v>
      </c>
      <c r="BH35" s="48">
        <f>VLOOKUP($A35,'RevPAR Raw Data'!$B$6:$BE$43,'RevPAR Raw Data'!AW$1,FALSE)</f>
        <v>-5.1900439036710004</v>
      </c>
      <c r="BI35" s="48">
        <f>VLOOKUP($A35,'RevPAR Raw Data'!$B$6:$BE$43,'RevPAR Raw Data'!AX$1,FALSE)</f>
        <v>-8.7730246859777097</v>
      </c>
      <c r="BJ35" s="49">
        <f>VLOOKUP($A35,'RevPAR Raw Data'!$B$6:$BE$43,'RevPAR Raw Data'!AY$1,FALSE)</f>
        <v>-1.4972408067384</v>
      </c>
      <c r="BK35" s="48">
        <f>VLOOKUP($A35,'RevPAR Raw Data'!$B$6:$BE$43,'RevPAR Raw Data'!BA$1,FALSE)</f>
        <v>-7.7324140076794503</v>
      </c>
      <c r="BL35" s="48">
        <f>VLOOKUP($A35,'RevPAR Raw Data'!$B$6:$BE$43,'RevPAR Raw Data'!BB$1,FALSE)</f>
        <v>-5.7705018026824302</v>
      </c>
      <c r="BM35" s="49">
        <f>VLOOKUP($A35,'RevPAR Raw Data'!$B$6:$BE$43,'RevPAR Raw Data'!BC$1,FALSE)</f>
        <v>-6.7225217342774002</v>
      </c>
      <c r="BN35" s="50">
        <f>VLOOKUP($A35,'RevPAR Raw Data'!$B$6:$BE$43,'RevPAR Raw Data'!BE$1,FALSE)</f>
        <v>-3.4100601424032799</v>
      </c>
    </row>
    <row r="36" spans="1:66" x14ac:dyDescent="0.45">
      <c r="A36" s="63" t="s">
        <v>44</v>
      </c>
      <c r="B36" s="47">
        <f>VLOOKUP($A36,'Occupancy Raw Data'!$B$8:$BE$45,'Occupancy Raw Data'!AG$3,FALSE)</f>
        <v>55.2549965541006</v>
      </c>
      <c r="C36" s="48">
        <f>VLOOKUP($A36,'Occupancy Raw Data'!$B$8:$BE$45,'Occupancy Raw Data'!AH$3,FALSE)</f>
        <v>58.8128876636802</v>
      </c>
      <c r="D36" s="48">
        <f>VLOOKUP($A36,'Occupancy Raw Data'!$B$8:$BE$45,'Occupancy Raw Data'!AI$3,FALSE)</f>
        <v>66.721226740179105</v>
      </c>
      <c r="E36" s="48">
        <f>VLOOKUP($A36,'Occupancy Raw Data'!$B$8:$BE$45,'Occupancy Raw Data'!AJ$3,FALSE)</f>
        <v>69.055823569951698</v>
      </c>
      <c r="F36" s="48">
        <f>VLOOKUP($A36,'Occupancy Raw Data'!$B$8:$BE$45,'Occupancy Raw Data'!AK$3,FALSE)</f>
        <v>68.556168159889694</v>
      </c>
      <c r="G36" s="49">
        <f>VLOOKUP($A36,'Occupancy Raw Data'!$B$8:$BE$45,'Occupancy Raw Data'!AL$3,FALSE)</f>
        <v>63.680220537560302</v>
      </c>
      <c r="H36" s="48">
        <f>VLOOKUP($A36,'Occupancy Raw Data'!$B$8:$BE$45,'Occupancy Raw Data'!AN$3,FALSE)</f>
        <v>75.318745692625697</v>
      </c>
      <c r="I36" s="48">
        <f>VLOOKUP($A36,'Occupancy Raw Data'!$B$8:$BE$45,'Occupancy Raw Data'!AO$3,FALSE)</f>
        <v>77.377670572019198</v>
      </c>
      <c r="J36" s="49">
        <f>VLOOKUP($A36,'Occupancy Raw Data'!$B$8:$BE$45,'Occupancy Raw Data'!AP$3,FALSE)</f>
        <v>76.348208132322497</v>
      </c>
      <c r="K36" s="50">
        <f>VLOOKUP($A36,'Occupancy Raw Data'!$B$8:$BE$45,'Occupancy Raw Data'!AR$3,FALSE)</f>
        <v>67.299645564635199</v>
      </c>
      <c r="M36" s="47">
        <f>VLOOKUP($A36,'Occupancy Raw Data'!$B$8:$BE$45,'Occupancy Raw Data'!AT$3,FALSE)</f>
        <v>-0.48781865741853803</v>
      </c>
      <c r="N36" s="48">
        <f>VLOOKUP($A36,'Occupancy Raw Data'!$B$8:$BE$45,'Occupancy Raw Data'!AU$3,FALSE)</f>
        <v>-9.3262231660432509</v>
      </c>
      <c r="O36" s="48">
        <f>VLOOKUP($A36,'Occupancy Raw Data'!$B$8:$BE$45,'Occupancy Raw Data'!AV$3,FALSE)</f>
        <v>-5.1860553490042101</v>
      </c>
      <c r="P36" s="48">
        <f>VLOOKUP($A36,'Occupancy Raw Data'!$B$8:$BE$45,'Occupancy Raw Data'!AW$3,FALSE)</f>
        <v>-6.4415377935715501</v>
      </c>
      <c r="Q36" s="48">
        <f>VLOOKUP($A36,'Occupancy Raw Data'!$B$8:$BE$45,'Occupancy Raw Data'!AX$3,FALSE)</f>
        <v>-5.3046498386852896</v>
      </c>
      <c r="R36" s="49">
        <f>VLOOKUP($A36,'Occupancy Raw Data'!$B$8:$BE$45,'Occupancy Raw Data'!AY$3,FALSE)</f>
        <v>-5.5092920799606597</v>
      </c>
      <c r="S36" s="48">
        <f>VLOOKUP($A36,'Occupancy Raw Data'!$B$8:$BE$45,'Occupancy Raw Data'!BA$3,FALSE)</f>
        <v>-6.5564224562075903</v>
      </c>
      <c r="T36" s="48">
        <f>VLOOKUP($A36,'Occupancy Raw Data'!$B$8:$BE$45,'Occupancy Raw Data'!BB$3,FALSE)</f>
        <v>-5.2984829462519603</v>
      </c>
      <c r="U36" s="49">
        <f>VLOOKUP($A36,'Occupancy Raw Data'!$B$8:$BE$45,'Occupancy Raw Data'!BC$3,FALSE)</f>
        <v>-5.92317672244089</v>
      </c>
      <c r="V36" s="50">
        <f>VLOOKUP($A36,'Occupancy Raw Data'!$B$8:$BE$45,'Occupancy Raw Data'!BE$3,FALSE)</f>
        <v>-5.64384246411388</v>
      </c>
      <c r="X36" s="51">
        <f>VLOOKUP($A36,'ADR Raw Data'!$B$6:$BE$43,'ADR Raw Data'!AG$1,FALSE)</f>
        <v>91.468540411599605</v>
      </c>
      <c r="Y36" s="52">
        <f>VLOOKUP($A36,'ADR Raw Data'!$B$6:$BE$43,'ADR Raw Data'!AH$1,FALSE)</f>
        <v>92.678053581368005</v>
      </c>
      <c r="Z36" s="52">
        <f>VLOOKUP($A36,'ADR Raw Data'!$B$6:$BE$43,'ADR Raw Data'!AI$1,FALSE)</f>
        <v>98.102748715300095</v>
      </c>
      <c r="AA36" s="52">
        <f>VLOOKUP($A36,'ADR Raw Data'!$B$6:$BE$43,'ADR Raw Data'!AJ$1,FALSE)</f>
        <v>98.884668388223503</v>
      </c>
      <c r="AB36" s="52">
        <f>VLOOKUP($A36,'ADR Raw Data'!$B$6:$BE$43,'ADR Raw Data'!AK$1,FALSE)</f>
        <v>96.513547687861205</v>
      </c>
      <c r="AC36" s="53">
        <f>VLOOKUP($A36,'ADR Raw Data'!$B$6:$BE$43,'ADR Raw Data'!AL$1,FALSE)</f>
        <v>95.776850462662296</v>
      </c>
      <c r="AD36" s="52">
        <f>VLOOKUP($A36,'ADR Raw Data'!$B$6:$BE$43,'ADR Raw Data'!AN$1,FALSE)</f>
        <v>108.579589442982</v>
      </c>
      <c r="AE36" s="52">
        <f>VLOOKUP($A36,'ADR Raw Data'!$B$6:$BE$43,'ADR Raw Data'!AO$1,FALSE)</f>
        <v>109.145563883322</v>
      </c>
      <c r="AF36" s="53">
        <f>VLOOKUP($A36,'ADR Raw Data'!$B$6:$BE$43,'ADR Raw Data'!AP$1,FALSE)</f>
        <v>108.866392400564</v>
      </c>
      <c r="AG36" s="54">
        <f>VLOOKUP($A36,'ADR Raw Data'!$B$6:$BE$43,'ADR Raw Data'!AR$1,FALSE)</f>
        <v>100.01955195026</v>
      </c>
      <c r="AI36" s="47">
        <f>VLOOKUP($A36,'ADR Raw Data'!$B$6:$BE$43,'ADR Raw Data'!AT$1,FALSE)</f>
        <v>5.9392810066907904</v>
      </c>
      <c r="AJ36" s="48">
        <f>VLOOKUP($A36,'ADR Raw Data'!$B$6:$BE$43,'ADR Raw Data'!AU$1,FALSE)</f>
        <v>4.0621189828884203</v>
      </c>
      <c r="AK36" s="48">
        <f>VLOOKUP($A36,'ADR Raw Data'!$B$6:$BE$43,'ADR Raw Data'!AV$1,FALSE)</f>
        <v>7.0942293364931803</v>
      </c>
      <c r="AL36" s="48">
        <f>VLOOKUP($A36,'ADR Raw Data'!$B$6:$BE$43,'ADR Raw Data'!AW$1,FALSE)</f>
        <v>5.4325777532511204</v>
      </c>
      <c r="AM36" s="48">
        <f>VLOOKUP($A36,'ADR Raw Data'!$B$6:$BE$43,'ADR Raw Data'!AX$1,FALSE)</f>
        <v>2.4930430669060999</v>
      </c>
      <c r="AN36" s="49">
        <f>VLOOKUP($A36,'ADR Raw Data'!$B$6:$BE$43,'ADR Raw Data'!AY$1,FALSE)</f>
        <v>4.9307776582218601</v>
      </c>
      <c r="AO36" s="48">
        <f>VLOOKUP($A36,'ADR Raw Data'!$B$6:$BE$43,'ADR Raw Data'!BA$1,FALSE)</f>
        <v>1.5985523032659099</v>
      </c>
      <c r="AP36" s="48">
        <f>VLOOKUP($A36,'ADR Raw Data'!$B$6:$BE$43,'ADR Raw Data'!BB$1,FALSE)</f>
        <v>0.64820039088471204</v>
      </c>
      <c r="AQ36" s="49">
        <f>VLOOKUP($A36,'ADR Raw Data'!$B$6:$BE$43,'ADR Raw Data'!BC$1,FALSE)</f>
        <v>1.11843547562625</v>
      </c>
      <c r="AR36" s="50">
        <f>VLOOKUP($A36,'ADR Raw Data'!$B$6:$BE$43,'ADR Raw Data'!BE$1,FALSE)</f>
        <v>3.53649591701262</v>
      </c>
      <c r="AT36" s="51">
        <f>VLOOKUP($A36,'RevPAR Raw Data'!$B$6:$BE$43,'RevPAR Raw Data'!AG$1,FALSE)</f>
        <v>50.540938852515502</v>
      </c>
      <c r="AU36" s="52">
        <f>VLOOKUP($A36,'RevPAR Raw Data'!$B$6:$BE$43,'RevPAR Raw Data'!AH$1,FALSE)</f>
        <v>54.5066395416953</v>
      </c>
      <c r="AV36" s="52">
        <f>VLOOKUP($A36,'RevPAR Raw Data'!$B$6:$BE$43,'RevPAR Raw Data'!AI$1,FALSE)</f>
        <v>65.455357408683597</v>
      </c>
      <c r="AW36" s="52">
        <f>VLOOKUP($A36,'RevPAR Raw Data'!$B$6:$BE$43,'RevPAR Raw Data'!AJ$1,FALSE)</f>
        <v>68.285622139903495</v>
      </c>
      <c r="AX36" s="52">
        <f>VLOOKUP($A36,'RevPAR Raw Data'!$B$6:$BE$43,'RevPAR Raw Data'!AK$1,FALSE)</f>
        <v>66.165990049965501</v>
      </c>
      <c r="AY36" s="53">
        <f>VLOOKUP($A36,'RevPAR Raw Data'!$B$6:$BE$43,'RevPAR Raw Data'!AL$1,FALSE)</f>
        <v>60.990909598552697</v>
      </c>
      <c r="AZ36" s="52">
        <f>VLOOKUP($A36,'RevPAR Raw Data'!$B$6:$BE$43,'RevPAR Raw Data'!AN$1,FALSE)</f>
        <v>81.780784846657397</v>
      </c>
      <c r="BA36" s="52">
        <f>VLOOKUP($A36,'RevPAR Raw Data'!$B$6:$BE$43,'RevPAR Raw Data'!AO$1,FALSE)</f>
        <v>84.454294865609896</v>
      </c>
      <c r="BB36" s="53">
        <f>VLOOKUP($A36,'RevPAR Raw Data'!$B$6:$BE$43,'RevPAR Raw Data'!AP$1,FALSE)</f>
        <v>83.117539856133703</v>
      </c>
      <c r="BC36" s="54">
        <f>VLOOKUP($A36,'RevPAR Raw Data'!$B$6:$BE$43,'RevPAR Raw Data'!AR$1,FALSE)</f>
        <v>67.312803957861505</v>
      </c>
      <c r="BE36" s="47">
        <f>VLOOKUP($A36,'RevPAR Raw Data'!$B$6:$BE$43,'RevPAR Raw Data'!AT$1,FALSE)</f>
        <v>5.4224894284050897</v>
      </c>
      <c r="BF36" s="48">
        <f>VLOOKUP($A36,'RevPAR Raw Data'!$B$6:$BE$43,'RevPAR Raw Data'!AU$1,FALSE)</f>
        <v>-5.64294646476921</v>
      </c>
      <c r="BG36" s="48">
        <f>VLOOKUP($A36,'RevPAR Raw Data'!$B$6:$BE$43,'RevPAR Raw Data'!AV$1,FALSE)</f>
        <v>1.5402633275131301</v>
      </c>
      <c r="BH36" s="48">
        <f>VLOOKUP($A36,'RevPAR Raw Data'!$B$6:$BE$43,'RevPAR Raw Data'!AW$1,FALSE)</f>
        <v>-1.3589015894612599</v>
      </c>
      <c r="BI36" s="48">
        <f>VLOOKUP($A36,'RevPAR Raw Data'!$B$6:$BE$43,'RevPAR Raw Data'!AX$1,FALSE)</f>
        <v>-2.94385397680617</v>
      </c>
      <c r="BJ36" s="49">
        <f>VLOOKUP($A36,'RevPAR Raw Data'!$B$6:$BE$43,'RevPAR Raw Data'!AY$1,FALSE)</f>
        <v>-0.85016536474368898</v>
      </c>
      <c r="BK36" s="48">
        <f>VLOOKUP($A36,'RevPAR Raw Data'!$B$6:$BE$43,'RevPAR Raw Data'!BA$1,FALSE)</f>
        <v>-5.0626779951272196</v>
      </c>
      <c r="BL36" s="48">
        <f>VLOOKUP($A36,'RevPAR Raw Data'!$B$6:$BE$43,'RevPAR Raw Data'!BB$1,FALSE)</f>
        <v>-4.68462734253582</v>
      </c>
      <c r="BM36" s="49">
        <f>VLOOKUP($A36,'RevPAR Raw Data'!$B$6:$BE$43,'RevPAR Raw Data'!BC$1,FALSE)</f>
        <v>-4.8709881565624498</v>
      </c>
      <c r="BN36" s="50">
        <f>VLOOKUP($A36,'RevPAR Raw Data'!$B$6:$BE$43,'RevPAR Raw Data'!BE$1,FALSE)</f>
        <v>-2.30694080540726</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53.039086703730398</v>
      </c>
      <c r="C39" s="48">
        <f>VLOOKUP($A39,'Occupancy Raw Data'!$B$8:$BE$45,'Occupancy Raw Data'!AH$3,FALSE)</f>
        <v>62.836650681152598</v>
      </c>
      <c r="D39" s="48">
        <f>VLOOKUP($A39,'Occupancy Raw Data'!$B$8:$BE$45,'Occupancy Raw Data'!AI$3,FALSE)</f>
        <v>68.6081450421851</v>
      </c>
      <c r="E39" s="48">
        <f>VLOOKUP($A39,'Occupancy Raw Data'!$B$8:$BE$45,'Occupancy Raw Data'!AJ$3,FALSE)</f>
        <v>67.896005568098801</v>
      </c>
      <c r="F39" s="48">
        <f>VLOOKUP($A39,'Occupancy Raw Data'!$B$8:$BE$45,'Occupancy Raw Data'!AK$3,FALSE)</f>
        <v>65.670463612134299</v>
      </c>
      <c r="G39" s="49">
        <f>VLOOKUP($A39,'Occupancy Raw Data'!$B$8:$BE$45,'Occupancy Raw Data'!AL$3,FALSE)</f>
        <v>63.610051063367401</v>
      </c>
      <c r="H39" s="48">
        <f>VLOOKUP($A39,'Occupancy Raw Data'!$B$8:$BE$45,'Occupancy Raw Data'!AN$3,FALSE)</f>
        <v>72.379343711273705</v>
      </c>
      <c r="I39" s="48">
        <f>VLOOKUP($A39,'Occupancy Raw Data'!$B$8:$BE$45,'Occupancy Raw Data'!AO$3,FALSE)</f>
        <v>75.229599198736906</v>
      </c>
      <c r="J39" s="49">
        <f>VLOOKUP($A39,'Occupancy Raw Data'!$B$8:$BE$45,'Occupancy Raw Data'!AP$3,FALSE)</f>
        <v>73.804471455005299</v>
      </c>
      <c r="K39" s="50">
        <f>VLOOKUP($A39,'Occupancy Raw Data'!$B$8:$BE$45,'Occupancy Raw Data'!AR$3,FALSE)</f>
        <v>66.522735540196393</v>
      </c>
      <c r="M39" s="47">
        <f>VLOOKUP($A39,'Occupancy Raw Data'!$B$8:$BE$45,'Occupancy Raw Data'!AT$3,FALSE)</f>
        <v>-1.3968996833462</v>
      </c>
      <c r="N39" s="48">
        <f>VLOOKUP($A39,'Occupancy Raw Data'!$B$8:$BE$45,'Occupancy Raw Data'!AU$3,FALSE)</f>
        <v>-4.9816554459861102</v>
      </c>
      <c r="O39" s="48">
        <f>VLOOKUP($A39,'Occupancy Raw Data'!$B$8:$BE$45,'Occupancy Raw Data'!AV$3,FALSE)</f>
        <v>-2.3648252808542498</v>
      </c>
      <c r="P39" s="48">
        <f>VLOOKUP($A39,'Occupancy Raw Data'!$B$8:$BE$45,'Occupancy Raw Data'!AW$3,FALSE)</f>
        <v>-5.2569274027375998</v>
      </c>
      <c r="Q39" s="48">
        <f>VLOOKUP($A39,'Occupancy Raw Data'!$B$8:$BE$45,'Occupancy Raw Data'!AX$3,FALSE)</f>
        <v>-5.8071091368797996</v>
      </c>
      <c r="R39" s="49">
        <f>VLOOKUP($A39,'Occupancy Raw Data'!$B$8:$BE$45,'Occupancy Raw Data'!AY$3,FALSE)</f>
        <v>-4.0786177282817802</v>
      </c>
      <c r="S39" s="48">
        <f>VLOOKUP($A39,'Occupancy Raw Data'!$B$8:$BE$45,'Occupancy Raw Data'!BA$3,FALSE)</f>
        <v>-6.40357106574091</v>
      </c>
      <c r="T39" s="48">
        <f>VLOOKUP($A39,'Occupancy Raw Data'!$B$8:$BE$45,'Occupancy Raw Data'!BB$3,FALSE)</f>
        <v>-5.1055815875747896</v>
      </c>
      <c r="U39" s="49">
        <f>VLOOKUP($A39,'Occupancy Raw Data'!$B$8:$BE$45,'Occupancy Raw Data'!BC$3,FALSE)</f>
        <v>-5.7465126085317397</v>
      </c>
      <c r="V39" s="50">
        <f>VLOOKUP($A39,'Occupancy Raw Data'!$B$8:$BE$45,'Occupancy Raw Data'!BE$3,FALSE)</f>
        <v>-4.6136870612264103</v>
      </c>
      <c r="X39" s="51">
        <f>VLOOKUP($A39,'ADR Raw Data'!$B$6:$BE$43,'ADR Raw Data'!AG$1,FALSE)</f>
        <v>107.485476091409</v>
      </c>
      <c r="Y39" s="52">
        <f>VLOOKUP($A39,'ADR Raw Data'!$B$6:$BE$43,'ADR Raw Data'!AH$1,FALSE)</f>
        <v>111.686768515891</v>
      </c>
      <c r="Z39" s="52">
        <f>VLOOKUP($A39,'ADR Raw Data'!$B$6:$BE$43,'ADR Raw Data'!AI$1,FALSE)</f>
        <v>114.81602362984</v>
      </c>
      <c r="AA39" s="52">
        <f>VLOOKUP($A39,'ADR Raw Data'!$B$6:$BE$43,'ADR Raw Data'!AJ$1,FALSE)</f>
        <v>114.307763623407</v>
      </c>
      <c r="AB39" s="52">
        <f>VLOOKUP($A39,'ADR Raw Data'!$B$6:$BE$43,'ADR Raw Data'!AK$1,FALSE)</f>
        <v>112.70177823159101</v>
      </c>
      <c r="AC39" s="53">
        <f>VLOOKUP($A39,'ADR Raw Data'!$B$6:$BE$43,'ADR Raw Data'!AL$1,FALSE)</f>
        <v>112.430261829846</v>
      </c>
      <c r="AD39" s="52">
        <f>VLOOKUP($A39,'ADR Raw Data'!$B$6:$BE$43,'ADR Raw Data'!AN$1,FALSE)</f>
        <v>128.88541824493001</v>
      </c>
      <c r="AE39" s="52">
        <f>VLOOKUP($A39,'ADR Raw Data'!$B$6:$BE$43,'ADR Raw Data'!AO$1,FALSE)</f>
        <v>133.28169793864399</v>
      </c>
      <c r="AF39" s="53">
        <f>VLOOKUP($A39,'ADR Raw Data'!$B$6:$BE$43,'ADR Raw Data'!AP$1,FALSE)</f>
        <v>131.12600308216</v>
      </c>
      <c r="AG39" s="54">
        <f>VLOOKUP($A39,'ADR Raw Data'!$B$6:$BE$43,'ADR Raw Data'!AR$1,FALSE)</f>
        <v>118.356596398554</v>
      </c>
      <c r="AI39" s="47">
        <f>VLOOKUP($A39,'ADR Raw Data'!$B$6:$BE$43,'ADR Raw Data'!AT$1,FALSE)</f>
        <v>4.6082802440273296</v>
      </c>
      <c r="AJ39" s="48">
        <f>VLOOKUP($A39,'ADR Raw Data'!$B$6:$BE$43,'ADR Raw Data'!AU$1,FALSE)</f>
        <v>4.1577591995813004</v>
      </c>
      <c r="AK39" s="48">
        <f>VLOOKUP($A39,'ADR Raw Data'!$B$6:$BE$43,'ADR Raw Data'!AV$1,FALSE)</f>
        <v>4.5290644747699202</v>
      </c>
      <c r="AL39" s="48">
        <f>VLOOKUP($A39,'ADR Raw Data'!$B$6:$BE$43,'ADR Raw Data'!AW$1,FALSE)</f>
        <v>3.2471963891067701</v>
      </c>
      <c r="AM39" s="48">
        <f>VLOOKUP($A39,'ADR Raw Data'!$B$6:$BE$43,'ADR Raw Data'!AX$1,FALSE)</f>
        <v>1.64182593916421</v>
      </c>
      <c r="AN39" s="49">
        <f>VLOOKUP($A39,'ADR Raw Data'!$B$6:$BE$43,'ADR Raw Data'!AY$1,FALSE)</f>
        <v>3.5490167752561002</v>
      </c>
      <c r="AO39" s="48">
        <f>VLOOKUP($A39,'ADR Raw Data'!$B$6:$BE$43,'ADR Raw Data'!BA$1,FALSE)</f>
        <v>0.57556867248327004</v>
      </c>
      <c r="AP39" s="48">
        <f>VLOOKUP($A39,'ADR Raw Data'!$B$6:$BE$43,'ADR Raw Data'!BB$1,FALSE)</f>
        <v>1.01396962818162</v>
      </c>
      <c r="AQ39" s="49">
        <f>VLOOKUP($A39,'ADR Raw Data'!$B$6:$BE$43,'ADR Raw Data'!BC$1,FALSE)</f>
        <v>0.81232556133826095</v>
      </c>
      <c r="AR39" s="50">
        <f>VLOOKUP($A39,'ADR Raw Data'!$B$6:$BE$43,'ADR Raw Data'!BE$1,FALSE)</f>
        <v>2.4984050205616199</v>
      </c>
      <c r="AT39" s="51">
        <f>VLOOKUP($A39,'RevPAR Raw Data'!$B$6:$BE$43,'RevPAR Raw Data'!AG$1,FALSE)</f>
        <v>57.009314858040099</v>
      </c>
      <c r="AU39" s="52">
        <f>VLOOKUP($A39,'RevPAR Raw Data'!$B$6:$BE$43,'RevPAR Raw Data'!AH$1,FALSE)</f>
        <v>70.180224589398605</v>
      </c>
      <c r="AV39" s="52">
        <f>VLOOKUP($A39,'RevPAR Raw Data'!$B$6:$BE$43,'RevPAR Raw Data'!AI$1,FALSE)</f>
        <v>78.773144023630394</v>
      </c>
      <c r="AW39" s="52">
        <f>VLOOKUP($A39,'RevPAR Raw Data'!$B$6:$BE$43,'RevPAR Raw Data'!AJ$1,FALSE)</f>
        <v>77.610405554518096</v>
      </c>
      <c r="AX39" s="52">
        <f>VLOOKUP($A39,'RevPAR Raw Data'!$B$6:$BE$43,'RevPAR Raw Data'!AK$1,FALSE)</f>
        <v>74.011780263805605</v>
      </c>
      <c r="AY39" s="53">
        <f>VLOOKUP($A39,'RevPAR Raw Data'!$B$6:$BE$43,'RevPAR Raw Data'!AL$1,FALSE)</f>
        <v>71.516946960643097</v>
      </c>
      <c r="AZ39" s="52">
        <f>VLOOKUP($A39,'RevPAR Raw Data'!$B$6:$BE$43,'RevPAR Raw Data'!AN$1,FALSE)</f>
        <v>93.286419865211201</v>
      </c>
      <c r="BA39" s="52">
        <f>VLOOKUP($A39,'RevPAR Raw Data'!$B$6:$BE$43,'RevPAR Raw Data'!AO$1,FALSE)</f>
        <v>100.26728716451299</v>
      </c>
      <c r="BB39" s="53">
        <f>VLOOKUP($A39,'RevPAR Raw Data'!$B$6:$BE$43,'RevPAR Raw Data'!AP$1,FALSE)</f>
        <v>96.776853514862395</v>
      </c>
      <c r="BC39" s="54">
        <f>VLOOKUP($A39,'RevPAR Raw Data'!$B$6:$BE$43,'RevPAR Raw Data'!AR$1,FALSE)</f>
        <v>78.734045616587807</v>
      </c>
      <c r="BE39" s="47">
        <f>VLOOKUP($A39,'RevPAR Raw Data'!$B$6:$BE$43,'RevPAR Raw Data'!AT$1,FALSE)</f>
        <v>3.1470075085446099</v>
      </c>
      <c r="BF39" s="48">
        <f>VLOOKUP($A39,'RevPAR Raw Data'!$B$6:$BE$43,'RevPAR Raw Data'!AU$1,FALSE)</f>
        <v>-1.03102148400174</v>
      </c>
      <c r="BG39" s="48">
        <f>VLOOKUP($A39,'RevPAR Raw Data'!$B$6:$BE$43,'RevPAR Raw Data'!AV$1,FALSE)</f>
        <v>2.0571347322301201</v>
      </c>
      <c r="BH39" s="48">
        <f>VLOOKUP($A39,'RevPAR Raw Data'!$B$6:$BE$43,'RevPAR Raw Data'!AW$1,FALSE)</f>
        <v>-2.1804337704304899</v>
      </c>
      <c r="BI39" s="48">
        <f>VLOOKUP($A39,'RevPAR Raw Data'!$B$6:$BE$43,'RevPAR Raw Data'!AX$1,FALSE)</f>
        <v>-4.26062582184045</v>
      </c>
      <c r="BJ39" s="49">
        <f>VLOOKUP($A39,'RevPAR Raw Data'!$B$6:$BE$43,'RevPAR Raw Data'!AY$1,FALSE)</f>
        <v>-0.67435178040097399</v>
      </c>
      <c r="BK39" s="48">
        <f>VLOOKUP($A39,'RevPAR Raw Data'!$B$6:$BE$43,'RevPAR Raw Data'!BA$1,FALSE)</f>
        <v>-5.8648593422322399</v>
      </c>
      <c r="BL39" s="48">
        <f>VLOOKUP($A39,'RevPAR Raw Data'!$B$6:$BE$43,'RevPAR Raw Data'!BB$1,FALSE)</f>
        <v>-4.1433810060332004</v>
      </c>
      <c r="BM39" s="49">
        <f>VLOOKUP($A39,'RevPAR Raw Data'!$B$6:$BE$43,'RevPAR Raw Data'!BC$1,FALSE)</f>
        <v>-4.9808674379981097</v>
      </c>
      <c r="BN39" s="50">
        <f>VLOOKUP($A39,'RevPAR Raw Data'!$B$6:$BE$43,'RevPAR Raw Data'!BE$1,FALSE)</f>
        <v>-2.23055062983547</v>
      </c>
    </row>
    <row r="40" spans="1:66" x14ac:dyDescent="0.45">
      <c r="A40" s="63" t="s">
        <v>78</v>
      </c>
      <c r="B40" s="47">
        <f>VLOOKUP($A40,'Occupancy Raw Data'!$B$8:$BE$45,'Occupancy Raw Data'!AG$3,FALSE)</f>
        <v>53.9925719591457</v>
      </c>
      <c r="C40" s="48">
        <f>VLOOKUP($A40,'Occupancy Raw Data'!$B$8:$BE$45,'Occupancy Raw Data'!AH$3,FALSE)</f>
        <v>68.593314763231106</v>
      </c>
      <c r="D40" s="48">
        <f>VLOOKUP($A40,'Occupancy Raw Data'!$B$8:$BE$45,'Occupancy Raw Data'!AI$3,FALSE)</f>
        <v>72.493036211699106</v>
      </c>
      <c r="E40" s="48">
        <f>VLOOKUP($A40,'Occupancy Raw Data'!$B$8:$BE$45,'Occupancy Raw Data'!AJ$3,FALSE)</f>
        <v>74.628597957288704</v>
      </c>
      <c r="F40" s="48">
        <f>VLOOKUP($A40,'Occupancy Raw Data'!$B$8:$BE$45,'Occupancy Raw Data'!AK$3,FALSE)</f>
        <v>66.898792943361101</v>
      </c>
      <c r="G40" s="49">
        <f>VLOOKUP($A40,'Occupancy Raw Data'!$B$8:$BE$45,'Occupancy Raw Data'!AL$3,FALSE)</f>
        <v>67.321262766945196</v>
      </c>
      <c r="H40" s="48">
        <f>VLOOKUP($A40,'Occupancy Raw Data'!$B$8:$BE$45,'Occupancy Raw Data'!AN$3,FALSE)</f>
        <v>75.301764159702799</v>
      </c>
      <c r="I40" s="48">
        <f>VLOOKUP($A40,'Occupancy Raw Data'!$B$8:$BE$45,'Occupancy Raw Data'!AO$3,FALSE)</f>
        <v>81.592386258124407</v>
      </c>
      <c r="J40" s="49">
        <f>VLOOKUP($A40,'Occupancy Raw Data'!$B$8:$BE$45,'Occupancy Raw Data'!AP$3,FALSE)</f>
        <v>78.447075208913603</v>
      </c>
      <c r="K40" s="50">
        <f>VLOOKUP($A40,'Occupancy Raw Data'!$B$8:$BE$45,'Occupancy Raw Data'!AR$3,FALSE)</f>
        <v>70.500066321793298</v>
      </c>
      <c r="M40" s="47">
        <f>VLOOKUP($A40,'Occupancy Raw Data'!$B$8:$BE$45,'Occupancy Raw Data'!AT$3,FALSE)</f>
        <v>-1.1474713132171599</v>
      </c>
      <c r="N40" s="48">
        <f>VLOOKUP($A40,'Occupancy Raw Data'!$B$8:$BE$45,'Occupancy Raw Data'!AU$3,FALSE)</f>
        <v>-1.6311584553928</v>
      </c>
      <c r="O40" s="48">
        <f>VLOOKUP($A40,'Occupancy Raw Data'!$B$8:$BE$45,'Occupancy Raw Data'!AV$3,FALSE)</f>
        <v>4.0306462358427702</v>
      </c>
      <c r="P40" s="48">
        <f>VLOOKUP($A40,'Occupancy Raw Data'!$B$8:$BE$45,'Occupancy Raw Data'!AW$3,FALSE)</f>
        <v>3.5760309278350499</v>
      </c>
      <c r="Q40" s="48">
        <f>VLOOKUP($A40,'Occupancy Raw Data'!$B$8:$BE$45,'Occupancy Raw Data'!AX$3,FALSE)</f>
        <v>0.41811846689895399</v>
      </c>
      <c r="R40" s="49">
        <f>VLOOKUP($A40,'Occupancy Raw Data'!$B$8:$BE$45,'Occupancy Raw Data'!AY$3,FALSE)</f>
        <v>1.17212028186702</v>
      </c>
      <c r="S40" s="48">
        <f>VLOOKUP($A40,'Occupancy Raw Data'!$B$8:$BE$45,'Occupancy Raw Data'!BA$3,FALSE)</f>
        <v>-2.9033223585752701</v>
      </c>
      <c r="T40" s="48">
        <f>VLOOKUP($A40,'Occupancy Raw Data'!$B$8:$BE$45,'Occupancy Raw Data'!BB$3,FALSE)</f>
        <v>0.17098888572242801</v>
      </c>
      <c r="U40" s="49">
        <f>VLOOKUP($A40,'Occupancy Raw Data'!$B$8:$BE$45,'Occupancy Raw Data'!BC$3,FALSE)</f>
        <v>-1.3284671532846699</v>
      </c>
      <c r="V40" s="50">
        <f>VLOOKUP($A40,'Occupancy Raw Data'!$B$8:$BE$45,'Occupancy Raw Data'!BE$3,FALSE)</f>
        <v>0.36349903224283597</v>
      </c>
      <c r="X40" s="51">
        <f>VLOOKUP($A40,'ADR Raw Data'!$B$6:$BE$43,'ADR Raw Data'!AG$1,FALSE)</f>
        <v>115.35041272570901</v>
      </c>
      <c r="Y40" s="52">
        <f>VLOOKUP($A40,'ADR Raw Data'!$B$6:$BE$43,'ADR Raw Data'!AH$1,FALSE)</f>
        <v>115.56960406091299</v>
      </c>
      <c r="Z40" s="52">
        <f>VLOOKUP($A40,'ADR Raw Data'!$B$6:$BE$43,'ADR Raw Data'!AI$1,FALSE)</f>
        <v>111.521498559077</v>
      </c>
      <c r="AA40" s="52">
        <f>VLOOKUP($A40,'ADR Raw Data'!$B$6:$BE$43,'ADR Raw Data'!AJ$1,FALSE)</f>
        <v>120.280432348367</v>
      </c>
      <c r="AB40" s="52">
        <f>VLOOKUP($A40,'ADR Raw Data'!$B$6:$BE$43,'ADR Raw Data'!AK$1,FALSE)</f>
        <v>122.305617626648</v>
      </c>
      <c r="AC40" s="53">
        <f>VLOOKUP($A40,'ADR Raw Data'!$B$6:$BE$43,'ADR Raw Data'!AL$1,FALSE)</f>
        <v>117.045807875318</v>
      </c>
      <c r="AD40" s="52">
        <f>VLOOKUP($A40,'ADR Raw Data'!$B$6:$BE$43,'ADR Raw Data'!AN$1,FALSE)</f>
        <v>148.04778976572101</v>
      </c>
      <c r="AE40" s="52">
        <f>VLOOKUP($A40,'ADR Raw Data'!$B$6:$BE$43,'ADR Raw Data'!AO$1,FALSE)</f>
        <v>154.85443243243199</v>
      </c>
      <c r="AF40" s="53">
        <f>VLOOKUP($A40,'ADR Raw Data'!$B$6:$BE$43,'ADR Raw Data'!AP$1,FALSE)</f>
        <v>151.58756620801799</v>
      </c>
      <c r="AG40" s="54">
        <f>VLOOKUP($A40,'ADR Raw Data'!$B$6:$BE$43,'ADR Raw Data'!AR$1,FALSE)</f>
        <v>128.02735747883301</v>
      </c>
      <c r="AI40" s="47">
        <f>VLOOKUP($A40,'ADR Raw Data'!$B$6:$BE$43,'ADR Raw Data'!AT$1,FALSE)</f>
        <v>-4.6458809601763704</v>
      </c>
      <c r="AJ40" s="48">
        <f>VLOOKUP($A40,'ADR Raw Data'!$B$6:$BE$43,'ADR Raw Data'!AU$1,FALSE)</f>
        <v>-3.5433595230886601</v>
      </c>
      <c r="AK40" s="48">
        <f>VLOOKUP($A40,'ADR Raw Data'!$B$6:$BE$43,'ADR Raw Data'!AV$1,FALSE)</f>
        <v>-4.3270123061955896</v>
      </c>
      <c r="AL40" s="48">
        <f>VLOOKUP($A40,'ADR Raw Data'!$B$6:$BE$43,'ADR Raw Data'!AW$1,FALSE)</f>
        <v>5.5895661882947003</v>
      </c>
      <c r="AM40" s="48">
        <f>VLOOKUP($A40,'ADR Raw Data'!$B$6:$BE$43,'ADR Raw Data'!AX$1,FALSE)</f>
        <v>2.4844261455674999</v>
      </c>
      <c r="AN40" s="49">
        <f>VLOOKUP($A40,'ADR Raw Data'!$B$6:$BE$43,'ADR Raw Data'!AY$1,FALSE)</f>
        <v>-0.76742166826386304</v>
      </c>
      <c r="AO40" s="48">
        <f>VLOOKUP($A40,'ADR Raw Data'!$B$6:$BE$43,'ADR Raw Data'!BA$1,FALSE)</f>
        <v>-0.56396425977540698</v>
      </c>
      <c r="AP40" s="48">
        <f>VLOOKUP($A40,'ADR Raw Data'!$B$6:$BE$43,'ADR Raw Data'!BB$1,FALSE)</f>
        <v>-5.86527085452693E-2</v>
      </c>
      <c r="AQ40" s="49">
        <f>VLOOKUP($A40,'ADR Raw Data'!$B$6:$BE$43,'ADR Raw Data'!BC$1,FALSE)</f>
        <v>-0.26521810631179399</v>
      </c>
      <c r="AR40" s="50">
        <f>VLOOKUP($A40,'ADR Raw Data'!$B$6:$BE$43,'ADR Raw Data'!BE$1,FALSE)</f>
        <v>-0.72203854575598003</v>
      </c>
      <c r="AT40" s="51">
        <f>VLOOKUP($A40,'RevPAR Raw Data'!$B$6:$BE$43,'RevPAR Raw Data'!AG$1,FALSE)</f>
        <v>62.280654596100199</v>
      </c>
      <c r="AU40" s="52">
        <f>VLOOKUP($A40,'RevPAR Raw Data'!$B$6:$BE$43,'RevPAR Raw Data'!AH$1,FALSE)</f>
        <v>79.273022284122504</v>
      </c>
      <c r="AV40" s="52">
        <f>VLOOKUP($A40,'RevPAR Raw Data'!$B$6:$BE$43,'RevPAR Raw Data'!AI$1,FALSE)</f>
        <v>80.8453203342618</v>
      </c>
      <c r="AW40" s="52">
        <f>VLOOKUP($A40,'RevPAR Raw Data'!$B$6:$BE$43,'RevPAR Raw Data'!AJ$1,FALSE)</f>
        <v>89.763600278551493</v>
      </c>
      <c r="AX40" s="52">
        <f>VLOOKUP($A40,'RevPAR Raw Data'!$B$6:$BE$43,'RevPAR Raw Data'!AK$1,FALSE)</f>
        <v>81.820981894150407</v>
      </c>
      <c r="AY40" s="53">
        <f>VLOOKUP($A40,'RevPAR Raw Data'!$B$6:$BE$43,'RevPAR Raw Data'!AL$1,FALSE)</f>
        <v>78.796715877437293</v>
      </c>
      <c r="AZ40" s="52">
        <f>VLOOKUP($A40,'RevPAR Raw Data'!$B$6:$BE$43,'RevPAR Raw Data'!AN$1,FALSE)</f>
        <v>111.482597493036</v>
      </c>
      <c r="BA40" s="52">
        <f>VLOOKUP($A40,'RevPAR Raw Data'!$B$6:$BE$43,'RevPAR Raw Data'!AO$1,FALSE)</f>
        <v>126.349426648096</v>
      </c>
      <c r="BB40" s="53">
        <f>VLOOKUP($A40,'RevPAR Raw Data'!$B$6:$BE$43,'RevPAR Raw Data'!AP$1,FALSE)</f>
        <v>118.916012070566</v>
      </c>
      <c r="BC40" s="54">
        <f>VLOOKUP($A40,'RevPAR Raw Data'!$B$6:$BE$43,'RevPAR Raw Data'!AR$1,FALSE)</f>
        <v>90.259371932617</v>
      </c>
      <c r="BE40" s="47">
        <f>VLOOKUP($A40,'RevPAR Raw Data'!$B$6:$BE$43,'RevPAR Raw Data'!AT$1,FALSE)</f>
        <v>-5.7400421221293003</v>
      </c>
      <c r="BF40" s="48">
        <f>VLOOKUP($A40,'RevPAR Raw Data'!$B$6:$BE$43,'RevPAR Raw Data'!AU$1,FALSE)</f>
        <v>-5.1167201700156504</v>
      </c>
      <c r="BG40" s="48">
        <f>VLOOKUP($A40,'RevPAR Raw Data'!$B$6:$BE$43,'RevPAR Raw Data'!AV$1,FALSE)</f>
        <v>-0.47077262899694899</v>
      </c>
      <c r="BH40" s="48">
        <f>VLOOKUP($A40,'RevPAR Raw Data'!$B$6:$BE$43,'RevPAR Raw Data'!AW$1,FALSE)</f>
        <v>9.3654817317549792</v>
      </c>
      <c r="BI40" s="48">
        <f>VLOOKUP($A40,'RevPAR Raw Data'!$B$6:$BE$43,'RevPAR Raw Data'!AX$1,FALSE)</f>
        <v>2.9129324569775399</v>
      </c>
      <c r="BJ40" s="49">
        <f>VLOOKUP($A40,'RevPAR Raw Data'!$B$6:$BE$43,'RevPAR Raw Data'!AY$1,FALSE)</f>
        <v>0.39570350858199299</v>
      </c>
      <c r="BK40" s="48">
        <f>VLOOKUP($A40,'RevPAR Raw Data'!$B$6:$BE$43,'RevPAR Raw Data'!BA$1,FALSE)</f>
        <v>-3.45091291790225</v>
      </c>
      <c r="BL40" s="48">
        <f>VLOOKUP($A40,'RevPAR Raw Data'!$B$6:$BE$43,'RevPAR Raw Data'!BB$1,FALSE)</f>
        <v>0.112235887564371</v>
      </c>
      <c r="BM40" s="49">
        <f>VLOOKUP($A40,'RevPAR Raw Data'!$B$6:$BE$43,'RevPAR Raw Data'!BC$1,FALSE)</f>
        <v>-1.5901619241695399</v>
      </c>
      <c r="BN40" s="50">
        <f>VLOOKUP($A40,'RevPAR Raw Data'!$B$6:$BE$43,'RevPAR Raw Data'!BE$1,FALSE)</f>
        <v>-0.36116411663938702</v>
      </c>
    </row>
    <row r="41" spans="1:66" x14ac:dyDescent="0.45">
      <c r="A41" s="63" t="s">
        <v>79</v>
      </c>
      <c r="B41" s="47">
        <f>VLOOKUP($A41,'Occupancy Raw Data'!$B$8:$BE$45,'Occupancy Raw Data'!AG$3,FALSE)</f>
        <v>56.026001405481303</v>
      </c>
      <c r="C41" s="48">
        <f>VLOOKUP($A41,'Occupancy Raw Data'!$B$8:$BE$45,'Occupancy Raw Data'!AH$3,FALSE)</f>
        <v>66.971187631763797</v>
      </c>
      <c r="D41" s="48">
        <f>VLOOKUP($A41,'Occupancy Raw Data'!$B$8:$BE$45,'Occupancy Raw Data'!AI$3,FALSE)</f>
        <v>72.540407589599397</v>
      </c>
      <c r="E41" s="48">
        <f>VLOOKUP($A41,'Occupancy Raw Data'!$B$8:$BE$45,'Occupancy Raw Data'!AJ$3,FALSE)</f>
        <v>69.149683766690003</v>
      </c>
      <c r="F41" s="48">
        <f>VLOOKUP($A41,'Occupancy Raw Data'!$B$8:$BE$45,'Occupancy Raw Data'!AK$3,FALSE)</f>
        <v>67.972593113141201</v>
      </c>
      <c r="G41" s="49">
        <f>VLOOKUP($A41,'Occupancy Raw Data'!$B$8:$BE$45,'Occupancy Raw Data'!AL$3,FALSE)</f>
        <v>66.531974701335201</v>
      </c>
      <c r="H41" s="48">
        <f>VLOOKUP($A41,'Occupancy Raw Data'!$B$8:$BE$45,'Occupancy Raw Data'!AN$3,FALSE)</f>
        <v>79.479971890372397</v>
      </c>
      <c r="I41" s="48">
        <f>VLOOKUP($A41,'Occupancy Raw Data'!$B$8:$BE$45,'Occupancy Raw Data'!AO$3,FALSE)</f>
        <v>79.743499648629594</v>
      </c>
      <c r="J41" s="49">
        <f>VLOOKUP($A41,'Occupancy Raw Data'!$B$8:$BE$45,'Occupancy Raw Data'!AP$3,FALSE)</f>
        <v>79.611735769500996</v>
      </c>
      <c r="K41" s="50">
        <f>VLOOKUP($A41,'Occupancy Raw Data'!$B$8:$BE$45,'Occupancy Raw Data'!AR$3,FALSE)</f>
        <v>70.2690492922397</v>
      </c>
      <c r="M41" s="47">
        <f>VLOOKUP($A41,'Occupancy Raw Data'!$B$8:$BE$45,'Occupancy Raw Data'!AT$3,FALSE)</f>
        <v>1.1738578680203</v>
      </c>
      <c r="N41" s="48">
        <f>VLOOKUP($A41,'Occupancy Raw Data'!$B$8:$BE$45,'Occupancy Raw Data'!AU$3,FALSE)</f>
        <v>0.50092275243870199</v>
      </c>
      <c r="O41" s="48">
        <f>VLOOKUP($A41,'Occupancy Raw Data'!$B$8:$BE$45,'Occupancy Raw Data'!AV$3,FALSE)</f>
        <v>1.22579063495954</v>
      </c>
      <c r="P41" s="48">
        <f>VLOOKUP($A41,'Occupancy Raw Data'!$B$8:$BE$45,'Occupancy Raw Data'!AW$3,FALSE)</f>
        <v>-2.8627838104639598</v>
      </c>
      <c r="Q41" s="48">
        <f>VLOOKUP($A41,'Occupancy Raw Data'!$B$8:$BE$45,'Occupancy Raw Data'!AX$3,FALSE)</f>
        <v>-3.22661330665332</v>
      </c>
      <c r="R41" s="49">
        <f>VLOOKUP($A41,'Occupancy Raw Data'!$B$8:$BE$45,'Occupancy Raw Data'!AY$3,FALSE)</f>
        <v>-0.72874069413861797</v>
      </c>
      <c r="S41" s="48">
        <f>VLOOKUP($A41,'Occupancy Raw Data'!$B$8:$BE$45,'Occupancy Raw Data'!BA$3,FALSE)</f>
        <v>-1.2442698100851299</v>
      </c>
      <c r="T41" s="48">
        <f>VLOOKUP($A41,'Occupancy Raw Data'!$B$8:$BE$45,'Occupancy Raw Data'!BB$3,FALSE)</f>
        <v>-2.4080842829499001</v>
      </c>
      <c r="U41" s="49">
        <f>VLOOKUP($A41,'Occupancy Raw Data'!$B$8:$BE$45,'Occupancy Raw Data'!BC$3,FALSE)</f>
        <v>-1.8305892547660301</v>
      </c>
      <c r="V41" s="50">
        <f>VLOOKUP($A41,'Occupancy Raw Data'!$B$8:$BE$45,'Occupancy Raw Data'!BE$3,FALSE)</f>
        <v>-1.08810852822723</v>
      </c>
      <c r="X41" s="51">
        <f>VLOOKUP($A41,'ADR Raw Data'!$B$6:$BE$43,'ADR Raw Data'!AG$1,FALSE)</f>
        <v>160.16130761994299</v>
      </c>
      <c r="Y41" s="52">
        <f>VLOOKUP($A41,'ADR Raw Data'!$B$6:$BE$43,'ADR Raw Data'!AH$1,FALSE)</f>
        <v>162.7694386149</v>
      </c>
      <c r="Z41" s="52">
        <f>VLOOKUP($A41,'ADR Raw Data'!$B$6:$BE$43,'ADR Raw Data'!AI$1,FALSE)</f>
        <v>171.07239283119301</v>
      </c>
      <c r="AA41" s="52">
        <f>VLOOKUP($A41,'ADR Raw Data'!$B$6:$BE$43,'ADR Raw Data'!AJ$1,FALSE)</f>
        <v>170.09110518292599</v>
      </c>
      <c r="AB41" s="52">
        <f>VLOOKUP($A41,'ADR Raw Data'!$B$6:$BE$43,'ADR Raw Data'!AK$1,FALSE)</f>
        <v>166.20003618505999</v>
      </c>
      <c r="AC41" s="53">
        <f>VLOOKUP($A41,'ADR Raw Data'!$B$6:$BE$43,'ADR Raw Data'!AL$1,FALSE)</f>
        <v>166.363662529706</v>
      </c>
      <c r="AD41" s="52">
        <f>VLOOKUP($A41,'ADR Raw Data'!$B$6:$BE$43,'ADR Raw Data'!AN$1,FALSE)</f>
        <v>198.312555260831</v>
      </c>
      <c r="AE41" s="52">
        <f>VLOOKUP($A41,'ADR Raw Data'!$B$6:$BE$43,'ADR Raw Data'!AO$1,FALSE)</f>
        <v>201.48657413527201</v>
      </c>
      <c r="AF41" s="53">
        <f>VLOOKUP($A41,'ADR Raw Data'!$B$6:$BE$43,'ADR Raw Data'!AP$1,FALSE)</f>
        <v>199.90219132737499</v>
      </c>
      <c r="AG41" s="54">
        <f>VLOOKUP($A41,'ADR Raw Data'!$B$6:$BE$43,'ADR Raw Data'!AR$1,FALSE)</f>
        <v>177.22014108150501</v>
      </c>
      <c r="AI41" s="47">
        <f>VLOOKUP($A41,'ADR Raw Data'!$B$6:$BE$43,'ADR Raw Data'!AT$1,FALSE)</f>
        <v>-0.57974975630076497</v>
      </c>
      <c r="AJ41" s="48">
        <f>VLOOKUP($A41,'ADR Raw Data'!$B$6:$BE$43,'ADR Raw Data'!AU$1,FALSE)</f>
        <v>-2.0715076366765799</v>
      </c>
      <c r="AK41" s="48">
        <f>VLOOKUP($A41,'ADR Raw Data'!$B$6:$BE$43,'ADR Raw Data'!AV$1,FALSE)</f>
        <v>0.74515881318952104</v>
      </c>
      <c r="AL41" s="48">
        <f>VLOOKUP($A41,'ADR Raw Data'!$B$6:$BE$43,'ADR Raw Data'!AW$1,FALSE)</f>
        <v>3.6838506276188698</v>
      </c>
      <c r="AM41" s="48">
        <f>VLOOKUP($A41,'ADR Raw Data'!$B$6:$BE$43,'ADR Raw Data'!AX$1,FALSE)</f>
        <v>0.413693470012927</v>
      </c>
      <c r="AN41" s="49">
        <f>VLOOKUP($A41,'ADR Raw Data'!$B$6:$BE$43,'ADR Raw Data'!AY$1,FALSE)</f>
        <v>0.50387994323516105</v>
      </c>
      <c r="AO41" s="48">
        <f>VLOOKUP($A41,'ADR Raw Data'!$B$6:$BE$43,'ADR Raw Data'!BA$1,FALSE)</f>
        <v>-0.431772685158544</v>
      </c>
      <c r="AP41" s="48">
        <f>VLOOKUP($A41,'ADR Raw Data'!$B$6:$BE$43,'ADR Raw Data'!BB$1,FALSE)</f>
        <v>-0.99950583920892999</v>
      </c>
      <c r="AQ41" s="49">
        <f>VLOOKUP($A41,'ADR Raw Data'!$B$6:$BE$43,'ADR Raw Data'!BC$1,FALSE)</f>
        <v>-0.725527825045296</v>
      </c>
      <c r="AR41" s="50">
        <f>VLOOKUP($A41,'ADR Raw Data'!$B$6:$BE$43,'ADR Raw Data'!BE$1,FALSE)</f>
        <v>1.94154122198981E-3</v>
      </c>
      <c r="AT41" s="51">
        <f>VLOOKUP($A41,'RevPAR Raw Data'!$B$6:$BE$43,'RevPAR Raw Data'!AG$1,FALSE)</f>
        <v>89.731976458186907</v>
      </c>
      <c r="AU41" s="52">
        <f>VLOOKUP($A41,'RevPAR Raw Data'!$B$6:$BE$43,'RevPAR Raw Data'!AH$1,FALSE)</f>
        <v>109.008626141953</v>
      </c>
      <c r="AV41" s="52">
        <f>VLOOKUP($A41,'RevPAR Raw Data'!$B$6:$BE$43,'RevPAR Raw Data'!AI$1,FALSE)</f>
        <v>124.096611033028</v>
      </c>
      <c r="AW41" s="52">
        <f>VLOOKUP($A41,'RevPAR Raw Data'!$B$6:$BE$43,'RevPAR Raw Data'!AJ$1,FALSE)</f>
        <v>117.617461349262</v>
      </c>
      <c r="AX41" s="52">
        <f>VLOOKUP($A41,'RevPAR Raw Data'!$B$6:$BE$43,'RevPAR Raw Data'!AK$1,FALSE)</f>
        <v>112.97047434996399</v>
      </c>
      <c r="AY41" s="53">
        <f>VLOOKUP($A41,'RevPAR Raw Data'!$B$6:$BE$43,'RevPAR Raw Data'!AL$1,FALSE)</f>
        <v>110.685029866479</v>
      </c>
      <c r="AZ41" s="52">
        <f>VLOOKUP($A41,'RevPAR Raw Data'!$B$6:$BE$43,'RevPAR Raw Data'!AN$1,FALSE)</f>
        <v>157.61876317638701</v>
      </c>
      <c r="BA41" s="52">
        <f>VLOOKUP($A41,'RevPAR Raw Data'!$B$6:$BE$43,'RevPAR Raw Data'!AO$1,FALSE)</f>
        <v>160.67244553759599</v>
      </c>
      <c r="BB41" s="53">
        <f>VLOOKUP($A41,'RevPAR Raw Data'!$B$6:$BE$43,'RevPAR Raw Data'!AP$1,FALSE)</f>
        <v>159.14560435699201</v>
      </c>
      <c r="BC41" s="54">
        <f>VLOOKUP($A41,'RevPAR Raw Data'!$B$6:$BE$43,'RevPAR Raw Data'!AR$1,FALSE)</f>
        <v>124.53090829234</v>
      </c>
      <c r="BE41" s="47">
        <f>VLOOKUP($A41,'RevPAR Raw Data'!$B$6:$BE$43,'RevPAR Raw Data'!AT$1,FALSE)</f>
        <v>0.58730267359037402</v>
      </c>
      <c r="BF41" s="48">
        <f>VLOOKUP($A41,'RevPAR Raw Data'!$B$6:$BE$43,'RevPAR Raw Data'!AU$1,FALSE)</f>
        <v>-1.5809615373085</v>
      </c>
      <c r="BG41" s="48">
        <f>VLOOKUP($A41,'RevPAR Raw Data'!$B$6:$BE$43,'RevPAR Raw Data'!AV$1,FALSE)</f>
        <v>1.9800835350967201</v>
      </c>
      <c r="BH41" s="48">
        <f>VLOOKUP($A41,'RevPAR Raw Data'!$B$6:$BE$43,'RevPAR Raw Data'!AW$1,FALSE)</f>
        <v>0.71560613778576199</v>
      </c>
      <c r="BI41" s="48">
        <f>VLOOKUP($A41,'RevPAR Raw Data'!$B$6:$BE$43,'RevPAR Raw Data'!AX$1,FALSE)</f>
        <v>-2.8262681251925899</v>
      </c>
      <c r="BJ41" s="49">
        <f>VLOOKUP($A41,'RevPAR Raw Data'!$B$6:$BE$43,'RevPAR Raw Data'!AY$1,FALSE)</f>
        <v>-0.228532729099413</v>
      </c>
      <c r="BK41" s="48">
        <f>VLOOKUP($A41,'RevPAR Raw Data'!$B$6:$BE$43,'RevPAR Raw Data'!BA$1,FALSE)</f>
        <v>-1.67067007807405</v>
      </c>
      <c r="BL41" s="48">
        <f>VLOOKUP($A41,'RevPAR Raw Data'!$B$6:$BE$43,'RevPAR Raw Data'!BB$1,FALSE)</f>
        <v>-3.38352117913767</v>
      </c>
      <c r="BM41" s="49">
        <f>VLOOKUP($A41,'RevPAR Raw Data'!$B$6:$BE$43,'RevPAR Raw Data'!BC$1,FALSE)</f>
        <v>-2.5428356454057099</v>
      </c>
      <c r="BN41" s="50">
        <f>VLOOKUP($A41,'RevPAR Raw Data'!$B$6:$BE$43,'RevPAR Raw Data'!BE$1,FALSE)</f>
        <v>-1.0861881130808499</v>
      </c>
    </row>
    <row r="42" spans="1:66" x14ac:dyDescent="0.45">
      <c r="A42" s="63" t="s">
        <v>80</v>
      </c>
      <c r="B42" s="47">
        <f>VLOOKUP($A42,'Occupancy Raw Data'!$B$8:$BE$45,'Occupancy Raw Data'!AG$3,FALSE)</f>
        <v>63.649911390365702</v>
      </c>
      <c r="C42" s="48">
        <f>VLOOKUP($A42,'Occupancy Raw Data'!$B$8:$BE$45,'Occupancy Raw Data'!AH$3,FALSE)</f>
        <v>71.213280704580797</v>
      </c>
      <c r="D42" s="48">
        <f>VLOOKUP($A42,'Occupancy Raw Data'!$B$8:$BE$45,'Occupancy Raw Data'!AI$3,FALSE)</f>
        <v>75.311476290209896</v>
      </c>
      <c r="E42" s="48">
        <f>VLOOKUP($A42,'Occupancy Raw Data'!$B$8:$BE$45,'Occupancy Raw Data'!AJ$3,FALSE)</f>
        <v>76.220396326727794</v>
      </c>
      <c r="F42" s="48">
        <f>VLOOKUP($A42,'Occupancy Raw Data'!$B$8:$BE$45,'Occupancy Raw Data'!AK$3,FALSE)</f>
        <v>74.603270501047206</v>
      </c>
      <c r="G42" s="49">
        <f>VLOOKUP($A42,'Occupancy Raw Data'!$B$8:$BE$45,'Occupancy Raw Data'!AL$3,FALSE)</f>
        <v>72.199667042586299</v>
      </c>
      <c r="H42" s="48">
        <f>VLOOKUP($A42,'Occupancy Raw Data'!$B$8:$BE$45,'Occupancy Raw Data'!AN$3,FALSE)</f>
        <v>85.685516352505203</v>
      </c>
      <c r="I42" s="48">
        <f>VLOOKUP($A42,'Occupancy Raw Data'!$B$8:$BE$45,'Occupancy Raw Data'!AO$3,FALSE)</f>
        <v>90.077063530422606</v>
      </c>
      <c r="J42" s="49">
        <f>VLOOKUP($A42,'Occupancy Raw Data'!$B$8:$BE$45,'Occupancy Raw Data'!AP$3,FALSE)</f>
        <v>87.881289941463905</v>
      </c>
      <c r="K42" s="50">
        <f>VLOOKUP($A42,'Occupancy Raw Data'!$B$8:$BE$45,'Occupancy Raw Data'!AR$3,FALSE)</f>
        <v>76.6801307279799</v>
      </c>
      <c r="M42" s="47">
        <f>VLOOKUP($A42,'Occupancy Raw Data'!$B$8:$BE$45,'Occupancy Raw Data'!AT$3,FALSE)</f>
        <v>-4.5575043382412703</v>
      </c>
      <c r="N42" s="48">
        <f>VLOOKUP($A42,'Occupancy Raw Data'!$B$8:$BE$45,'Occupancy Raw Data'!AU$3,FALSE)</f>
        <v>-3.7299431566797199</v>
      </c>
      <c r="O42" s="48">
        <f>VLOOKUP($A42,'Occupancy Raw Data'!$B$8:$BE$45,'Occupancy Raw Data'!AV$3,FALSE)</f>
        <v>-2.1008012310047701</v>
      </c>
      <c r="P42" s="48">
        <f>VLOOKUP($A42,'Occupancy Raw Data'!$B$8:$BE$45,'Occupancy Raw Data'!AW$3,FALSE)</f>
        <v>-2.51007448045522</v>
      </c>
      <c r="Q42" s="48">
        <f>VLOOKUP($A42,'Occupancy Raw Data'!$B$8:$BE$45,'Occupancy Raw Data'!AX$3,FALSE)</f>
        <v>-5.1480257248335199</v>
      </c>
      <c r="R42" s="49">
        <f>VLOOKUP($A42,'Occupancy Raw Data'!$B$8:$BE$45,'Occupancy Raw Data'!AY$3,FALSE)</f>
        <v>-3.5857917542192501</v>
      </c>
      <c r="S42" s="48">
        <f>VLOOKUP($A42,'Occupancy Raw Data'!$B$8:$BE$45,'Occupancy Raw Data'!BA$3,FALSE)</f>
        <v>-2.0304562115969498</v>
      </c>
      <c r="T42" s="48">
        <f>VLOOKUP($A42,'Occupancy Raw Data'!$B$8:$BE$45,'Occupancy Raw Data'!BB$3,FALSE)</f>
        <v>-1.1136775358208599</v>
      </c>
      <c r="U42" s="49">
        <f>VLOOKUP($A42,'Occupancy Raw Data'!$B$8:$BE$45,'Occupancy Raw Data'!BC$3,FALSE)</f>
        <v>-1.5627473888422501</v>
      </c>
      <c r="V42" s="50">
        <f>VLOOKUP($A42,'Occupancy Raw Data'!$B$8:$BE$45,'Occupancy Raw Data'!BE$3,FALSE)</f>
        <v>-2.9325634150055802</v>
      </c>
      <c r="X42" s="51">
        <f>VLOOKUP($A42,'ADR Raw Data'!$B$6:$BE$43,'ADR Raw Data'!AG$1,FALSE)</f>
        <v>142.68110063489999</v>
      </c>
      <c r="Y42" s="52">
        <f>VLOOKUP($A42,'ADR Raw Data'!$B$6:$BE$43,'ADR Raw Data'!AH$1,FALSE)</f>
        <v>144.04756864778199</v>
      </c>
      <c r="Z42" s="52">
        <f>VLOOKUP($A42,'ADR Raw Data'!$B$6:$BE$43,'ADR Raw Data'!AI$1,FALSE)</f>
        <v>146.69970282556301</v>
      </c>
      <c r="AA42" s="52">
        <f>VLOOKUP($A42,'ADR Raw Data'!$B$6:$BE$43,'ADR Raw Data'!AJ$1,FALSE)</f>
        <v>148.247988533079</v>
      </c>
      <c r="AB42" s="52">
        <f>VLOOKUP($A42,'ADR Raw Data'!$B$6:$BE$43,'ADR Raw Data'!AK$1,FALSE)</f>
        <v>148.96320466099701</v>
      </c>
      <c r="AC42" s="53">
        <f>VLOOKUP($A42,'ADR Raw Data'!$B$6:$BE$43,'ADR Raw Data'!AL$1,FALSE)</f>
        <v>146.262650230952</v>
      </c>
      <c r="AD42" s="52">
        <f>VLOOKUP($A42,'ADR Raw Data'!$B$6:$BE$43,'ADR Raw Data'!AN$1,FALSE)</f>
        <v>189.82471890570599</v>
      </c>
      <c r="AE42" s="52">
        <f>VLOOKUP($A42,'ADR Raw Data'!$B$6:$BE$43,'ADR Raw Data'!AO$1,FALSE)</f>
        <v>199.401050035026</v>
      </c>
      <c r="AF42" s="53">
        <f>VLOOKUP($A42,'ADR Raw Data'!$B$6:$BE$43,'ADR Raw Data'!AP$1,FALSE)</f>
        <v>194.732520032081</v>
      </c>
      <c r="AG42" s="54">
        <f>VLOOKUP($A42,'ADR Raw Data'!$B$6:$BE$43,'ADR Raw Data'!AR$1,FALSE)</f>
        <v>162.13412880408001</v>
      </c>
      <c r="AI42" s="47">
        <f>VLOOKUP($A42,'ADR Raw Data'!$B$6:$BE$43,'ADR Raw Data'!AT$1,FALSE)</f>
        <v>-1.19363915828853</v>
      </c>
      <c r="AJ42" s="48">
        <f>VLOOKUP($A42,'ADR Raw Data'!$B$6:$BE$43,'ADR Raw Data'!AU$1,FALSE)</f>
        <v>-1.1149155818266301</v>
      </c>
      <c r="AK42" s="48">
        <f>VLOOKUP($A42,'ADR Raw Data'!$B$6:$BE$43,'ADR Raw Data'!AV$1,FALSE)</f>
        <v>0.100157793090644</v>
      </c>
      <c r="AL42" s="48">
        <f>VLOOKUP($A42,'ADR Raw Data'!$B$6:$BE$43,'ADR Raw Data'!AW$1,FALSE)</f>
        <v>0.62988396064187802</v>
      </c>
      <c r="AM42" s="48">
        <f>VLOOKUP($A42,'ADR Raw Data'!$B$6:$BE$43,'ADR Raw Data'!AX$1,FALSE)</f>
        <v>-3.7317329468430901E-2</v>
      </c>
      <c r="AN42" s="49">
        <f>VLOOKUP($A42,'ADR Raw Data'!$B$6:$BE$43,'ADR Raw Data'!AY$1,FALSE)</f>
        <v>-0.28071189994252199</v>
      </c>
      <c r="AO42" s="48">
        <f>VLOOKUP($A42,'ADR Raw Data'!$B$6:$BE$43,'ADR Raw Data'!BA$1,FALSE)</f>
        <v>-0.124628740623593</v>
      </c>
      <c r="AP42" s="48">
        <f>VLOOKUP($A42,'ADR Raw Data'!$B$6:$BE$43,'ADR Raw Data'!BB$1,FALSE)</f>
        <v>0.19205358961504901</v>
      </c>
      <c r="AQ42" s="49">
        <f>VLOOKUP($A42,'ADR Raw Data'!$B$6:$BE$43,'ADR Raw Data'!BC$1,FALSE)</f>
        <v>5.2024924657529399E-2</v>
      </c>
      <c r="AR42" s="50">
        <f>VLOOKUP($A42,'ADR Raw Data'!$B$6:$BE$43,'ADR Raw Data'!BE$1,FALSE)</f>
        <v>-1.55586952862222E-2</v>
      </c>
      <c r="AT42" s="51">
        <f>VLOOKUP($A42,'RevPAR Raw Data'!$B$6:$BE$43,'RevPAR Raw Data'!AG$1,FALSE)</f>
        <v>90.816394124912705</v>
      </c>
      <c r="AU42" s="52">
        <f>VLOOKUP($A42,'RevPAR Raw Data'!$B$6:$BE$43,'RevPAR Raw Data'!AH$1,FALSE)</f>
        <v>102.580999409269</v>
      </c>
      <c r="AV42" s="52">
        <f>VLOOKUP($A42,'RevPAR Raw Data'!$B$6:$BE$43,'RevPAR Raw Data'!AI$1,FALSE)</f>
        <v>110.48171191128201</v>
      </c>
      <c r="AW42" s="52">
        <f>VLOOKUP($A42,'RevPAR Raw Data'!$B$6:$BE$43,'RevPAR Raw Data'!AJ$1,FALSE)</f>
        <v>112.995204406315</v>
      </c>
      <c r="AX42" s="52">
        <f>VLOOKUP($A42,'RevPAR Raw Data'!$B$6:$BE$43,'RevPAR Raw Data'!AK$1,FALSE)</f>
        <v>111.131422520272</v>
      </c>
      <c r="AY42" s="53">
        <f>VLOOKUP($A42,'RevPAR Raw Data'!$B$6:$BE$43,'RevPAR Raw Data'!AL$1,FALSE)</f>
        <v>105.60114647441</v>
      </c>
      <c r="AZ42" s="52">
        <f>VLOOKUP($A42,'RevPAR Raw Data'!$B$6:$BE$43,'RevPAR Raw Data'!AN$1,FALSE)</f>
        <v>162.65229055904601</v>
      </c>
      <c r="BA42" s="52">
        <f>VLOOKUP($A42,'RevPAR Raw Data'!$B$6:$BE$43,'RevPAR Raw Data'!AO$1,FALSE)</f>
        <v>179.61461052038001</v>
      </c>
      <c r="BB42" s="53">
        <f>VLOOKUP($A42,'RevPAR Raw Data'!$B$6:$BE$43,'RevPAR Raw Data'!AP$1,FALSE)</f>
        <v>171.13345053971301</v>
      </c>
      <c r="BC42" s="54">
        <f>VLOOKUP($A42,'RevPAR Raw Data'!$B$6:$BE$43,'RevPAR Raw Data'!AR$1,FALSE)</f>
        <v>124.32466192163901</v>
      </c>
      <c r="BE42" s="47">
        <f>VLOOKUP($A42,'RevPAR Raw Data'!$B$6:$BE$43,'RevPAR Raw Data'!AT$1,FALSE)</f>
        <v>-5.6967433401078598</v>
      </c>
      <c r="BF42" s="48">
        <f>VLOOKUP($A42,'RevPAR Raw Data'!$B$6:$BE$43,'RevPAR Raw Data'!AU$1,FALSE)</f>
        <v>-4.80327302105926</v>
      </c>
      <c r="BG42" s="48">
        <f>VLOOKUP($A42,'RevPAR Raw Data'!$B$6:$BE$43,'RevPAR Raw Data'!AV$1,FALSE)</f>
        <v>-2.00274755406432</v>
      </c>
      <c r="BH42" s="48">
        <f>VLOOKUP($A42,'RevPAR Raw Data'!$B$6:$BE$43,'RevPAR Raw Data'!AW$1,FALSE)</f>
        <v>-1.8960010763658901</v>
      </c>
      <c r="BI42" s="48">
        <f>VLOOKUP($A42,'RevPAR Raw Data'!$B$6:$BE$43,'RevPAR Raw Data'!AX$1,FALSE)</f>
        <v>-5.1834219485810999</v>
      </c>
      <c r="BJ42" s="49">
        <f>VLOOKUP($A42,'RevPAR Raw Data'!$B$6:$BE$43,'RevPAR Raw Data'!AY$1,FALSE)</f>
        <v>-3.8564379100005199</v>
      </c>
      <c r="BK42" s="48">
        <f>VLOOKUP($A42,'RevPAR Raw Data'!$B$6:$BE$43,'RevPAR Raw Data'!BA$1,FALSE)</f>
        <v>-2.1525544202151199</v>
      </c>
      <c r="BL42" s="48">
        <f>VLOOKUP($A42,'RevPAR Raw Data'!$B$6:$BE$43,'RevPAR Raw Data'!BB$1,FALSE)</f>
        <v>-0.92376280389009502</v>
      </c>
      <c r="BM42" s="49">
        <f>VLOOKUP($A42,'RevPAR Raw Data'!$B$6:$BE$43,'RevPAR Raw Data'!BC$1,FALSE)</f>
        <v>-1.51153548233635</v>
      </c>
      <c r="BN42" s="50">
        <f>VLOOKUP($A42,'RevPAR Raw Data'!$B$6:$BE$43,'RevPAR Raw Data'!BE$1,FALSE)</f>
        <v>-2.94766584168599</v>
      </c>
    </row>
    <row r="43" spans="1:66" x14ac:dyDescent="0.45">
      <c r="A43" s="66" t="s">
        <v>81</v>
      </c>
      <c r="B43" s="47">
        <f>VLOOKUP($A43,'Occupancy Raw Data'!$B$8:$BE$45,'Occupancy Raw Data'!AG$3,FALSE)</f>
        <v>60.436655961381099</v>
      </c>
      <c r="C43" s="48">
        <f>VLOOKUP($A43,'Occupancy Raw Data'!$B$8:$BE$45,'Occupancy Raw Data'!AH$3,FALSE)</f>
        <v>73.256567792383905</v>
      </c>
      <c r="D43" s="48">
        <f>VLOOKUP($A43,'Occupancy Raw Data'!$B$8:$BE$45,'Occupancy Raw Data'!AI$3,FALSE)</f>
        <v>77.622130019349299</v>
      </c>
      <c r="E43" s="48">
        <f>VLOOKUP($A43,'Occupancy Raw Data'!$B$8:$BE$45,'Occupancy Raw Data'!AJ$3,FALSE)</f>
        <v>76.609283676766793</v>
      </c>
      <c r="F43" s="48">
        <f>VLOOKUP($A43,'Occupancy Raw Data'!$B$8:$BE$45,'Occupancy Raw Data'!AK$3,FALSE)</f>
        <v>71.714109034329994</v>
      </c>
      <c r="G43" s="49">
        <f>VLOOKUP($A43,'Occupancy Raw Data'!$B$8:$BE$45,'Occupancy Raw Data'!AL$3,FALSE)</f>
        <v>71.927749296842194</v>
      </c>
      <c r="H43" s="48">
        <f>VLOOKUP($A43,'Occupancy Raw Data'!$B$8:$BE$45,'Occupancy Raw Data'!AN$3,FALSE)</f>
        <v>74.031038678661901</v>
      </c>
      <c r="I43" s="48">
        <f>VLOOKUP($A43,'Occupancy Raw Data'!$B$8:$BE$45,'Occupancy Raw Data'!AO$3,FALSE)</f>
        <v>76.275159083201999</v>
      </c>
      <c r="J43" s="49">
        <f>VLOOKUP($A43,'Occupancy Raw Data'!$B$8:$BE$45,'Occupancy Raw Data'!AP$3,FALSE)</f>
        <v>75.153098880931907</v>
      </c>
      <c r="K43" s="50">
        <f>VLOOKUP($A43,'Occupancy Raw Data'!$B$8:$BE$45,'Occupancy Raw Data'!AR$3,FALSE)</f>
        <v>72.849277749439295</v>
      </c>
      <c r="M43" s="47">
        <f>VLOOKUP($A43,'Occupancy Raw Data'!$B$8:$BE$45,'Occupancy Raw Data'!AT$3,FALSE)</f>
        <v>2.1034511610925599</v>
      </c>
      <c r="N43" s="48">
        <f>VLOOKUP($A43,'Occupancy Raw Data'!$B$8:$BE$45,'Occupancy Raw Data'!AU$3,FALSE)</f>
        <v>5.4982260603409596</v>
      </c>
      <c r="O43" s="48">
        <f>VLOOKUP($A43,'Occupancy Raw Data'!$B$8:$BE$45,'Occupancy Raw Data'!AV$3,FALSE)</f>
        <v>5.8190096114271501</v>
      </c>
      <c r="P43" s="48">
        <f>VLOOKUP($A43,'Occupancy Raw Data'!$B$8:$BE$45,'Occupancy Raw Data'!AW$3,FALSE)</f>
        <v>3.0133883723288801</v>
      </c>
      <c r="Q43" s="48">
        <f>VLOOKUP($A43,'Occupancy Raw Data'!$B$8:$BE$45,'Occupancy Raw Data'!AX$3,FALSE)</f>
        <v>0.77923831868743998</v>
      </c>
      <c r="R43" s="49">
        <f>VLOOKUP($A43,'Occupancy Raw Data'!$B$8:$BE$45,'Occupancy Raw Data'!AY$3,FALSE)</f>
        <v>3.4920741328132001</v>
      </c>
      <c r="S43" s="48">
        <f>VLOOKUP($A43,'Occupancy Raw Data'!$B$8:$BE$45,'Occupancy Raw Data'!BA$3,FALSE)</f>
        <v>-6.5112375522290503E-2</v>
      </c>
      <c r="T43" s="48">
        <f>VLOOKUP($A43,'Occupancy Raw Data'!$B$8:$BE$45,'Occupancy Raw Data'!BB$3,FALSE)</f>
        <v>-0.44035103658178398</v>
      </c>
      <c r="U43" s="49">
        <f>VLOOKUP($A43,'Occupancy Raw Data'!$B$8:$BE$45,'Occupancy Raw Data'!BC$3,FALSE)</f>
        <v>-0.25587723917837701</v>
      </c>
      <c r="V43" s="50">
        <f>VLOOKUP($A43,'Occupancy Raw Data'!$B$8:$BE$45,'Occupancy Raw Data'!BE$3,FALSE)</f>
        <v>2.3586985595933401</v>
      </c>
      <c r="X43" s="51">
        <f>VLOOKUP($A43,'ADR Raw Data'!$B$6:$BE$43,'ADR Raw Data'!AG$1,FALSE)</f>
        <v>128.15140993481299</v>
      </c>
      <c r="Y43" s="52">
        <f>VLOOKUP($A43,'ADR Raw Data'!$B$6:$BE$43,'ADR Raw Data'!AH$1,FALSE)</f>
        <v>141.74229378408</v>
      </c>
      <c r="Z43" s="52">
        <f>VLOOKUP($A43,'ADR Raw Data'!$B$6:$BE$43,'ADR Raw Data'!AI$1,FALSE)</f>
        <v>146.548758568849</v>
      </c>
      <c r="AA43" s="52">
        <f>VLOOKUP($A43,'ADR Raw Data'!$B$6:$BE$43,'ADR Raw Data'!AJ$1,FALSE)</f>
        <v>143.950176930087</v>
      </c>
      <c r="AB43" s="52">
        <f>VLOOKUP($A43,'ADR Raw Data'!$B$6:$BE$43,'ADR Raw Data'!AK$1,FALSE)</f>
        <v>134.31326444326999</v>
      </c>
      <c r="AC43" s="53">
        <f>VLOOKUP($A43,'ADR Raw Data'!$B$6:$BE$43,'ADR Raw Data'!AL$1,FALSE)</f>
        <v>139.484691068026</v>
      </c>
      <c r="AD43" s="52">
        <f>VLOOKUP($A43,'ADR Raw Data'!$B$6:$BE$43,'ADR Raw Data'!AN$1,FALSE)</f>
        <v>128.135112495789</v>
      </c>
      <c r="AE43" s="52">
        <f>VLOOKUP($A43,'ADR Raw Data'!$B$6:$BE$43,'ADR Raw Data'!AO$1,FALSE)</f>
        <v>128.53828270676601</v>
      </c>
      <c r="AF43" s="53">
        <f>VLOOKUP($A43,'ADR Raw Data'!$B$6:$BE$43,'ADR Raw Data'!AP$1,FALSE)</f>
        <v>128.339707332448</v>
      </c>
      <c r="AG43" s="54">
        <f>VLOOKUP($A43,'ADR Raw Data'!$B$6:$BE$43,'ADR Raw Data'!AR$1,FALSE)</f>
        <v>136.19970874137701</v>
      </c>
      <c r="AI43" s="47">
        <f>VLOOKUP($A43,'ADR Raw Data'!$B$6:$BE$43,'ADR Raw Data'!AT$1,FALSE)</f>
        <v>7.1766090998592</v>
      </c>
      <c r="AJ43" s="48">
        <f>VLOOKUP($A43,'ADR Raw Data'!$B$6:$BE$43,'ADR Raw Data'!AU$1,FALSE)</f>
        <v>8.6676305713917792</v>
      </c>
      <c r="AK43" s="48">
        <f>VLOOKUP($A43,'ADR Raw Data'!$B$6:$BE$43,'ADR Raw Data'!AV$1,FALSE)</f>
        <v>8.8071276612688596</v>
      </c>
      <c r="AL43" s="48">
        <f>VLOOKUP($A43,'ADR Raw Data'!$B$6:$BE$43,'ADR Raw Data'!AW$1,FALSE)</f>
        <v>6.9533538955792302</v>
      </c>
      <c r="AM43" s="48">
        <f>VLOOKUP($A43,'ADR Raw Data'!$B$6:$BE$43,'ADR Raw Data'!AX$1,FALSE)</f>
        <v>5.0555869499984496</v>
      </c>
      <c r="AN43" s="49">
        <f>VLOOKUP($A43,'ADR Raw Data'!$B$6:$BE$43,'ADR Raw Data'!AY$1,FALSE)</f>
        <v>7.4273604937935103</v>
      </c>
      <c r="AO43" s="48">
        <f>VLOOKUP($A43,'ADR Raw Data'!$B$6:$BE$43,'ADR Raw Data'!BA$1,FALSE)</f>
        <v>4.0641419148005697</v>
      </c>
      <c r="AP43" s="48">
        <f>VLOOKUP($A43,'ADR Raw Data'!$B$6:$BE$43,'ADR Raw Data'!BB$1,FALSE)</f>
        <v>3.4462756492840598</v>
      </c>
      <c r="AQ43" s="49">
        <f>VLOOKUP($A43,'ADR Raw Data'!$B$6:$BE$43,'ADR Raw Data'!BC$1,FALSE)</f>
        <v>3.7483067185579002</v>
      </c>
      <c r="AR43" s="50">
        <f>VLOOKUP($A43,'ADR Raw Data'!$B$6:$BE$43,'ADR Raw Data'!BE$1,FALSE)</f>
        <v>6.4188577921790904</v>
      </c>
      <c r="AT43" s="51">
        <f>VLOOKUP($A43,'RevPAR Raw Data'!$B$6:$BE$43,'RevPAR Raw Data'!AG$1,FALSE)</f>
        <v>77.450426731962196</v>
      </c>
      <c r="AU43" s="52">
        <f>VLOOKUP($A43,'RevPAR Raw Data'!$B$6:$BE$43,'RevPAR Raw Data'!AH$1,FALSE)</f>
        <v>103.835539536414</v>
      </c>
      <c r="AV43" s="52">
        <f>VLOOKUP($A43,'RevPAR Raw Data'!$B$6:$BE$43,'RevPAR Raw Data'!AI$1,FALSE)</f>
        <v>113.754267918054</v>
      </c>
      <c r="AW43" s="52">
        <f>VLOOKUP($A43,'RevPAR Raw Data'!$B$6:$BE$43,'RevPAR Raw Data'!AJ$1,FALSE)</f>
        <v>110.279199397578</v>
      </c>
      <c r="AX43" s="52">
        <f>VLOOKUP($A43,'RevPAR Raw Data'!$B$6:$BE$43,'RevPAR Raw Data'!AK$1,FALSE)</f>
        <v>96.321560910414703</v>
      </c>
      <c r="AY43" s="53">
        <f>VLOOKUP($A43,'RevPAR Raw Data'!$B$6:$BE$43,'RevPAR Raw Data'!AL$1,FALSE)</f>
        <v>100.328198898884</v>
      </c>
      <c r="AZ43" s="52">
        <f>VLOOKUP($A43,'RevPAR Raw Data'!$B$6:$BE$43,'RevPAR Raw Data'!AN$1,FALSE)</f>
        <v>94.859754692705096</v>
      </c>
      <c r="BA43" s="52">
        <f>VLOOKUP($A43,'RevPAR Raw Data'!$B$6:$BE$43,'RevPAR Raw Data'!AO$1,FALSE)</f>
        <v>98.042779617402402</v>
      </c>
      <c r="BB43" s="53">
        <f>VLOOKUP($A43,'RevPAR Raw Data'!$B$6:$BE$43,'RevPAR Raw Data'!AP$1,FALSE)</f>
        <v>96.451267155053699</v>
      </c>
      <c r="BC43" s="54">
        <f>VLOOKUP($A43,'RevPAR Raw Data'!$B$6:$BE$43,'RevPAR Raw Data'!AR$1,FALSE)</f>
        <v>99.220504114933107</v>
      </c>
      <c r="BE43" s="47">
        <f>VLOOKUP($A43,'RevPAR Raw Data'!$B$6:$BE$43,'RevPAR Raw Data'!AT$1,FALSE)</f>
        <v>9.4310167283898299</v>
      </c>
      <c r="BF43" s="48">
        <f>VLOOKUP($A43,'RevPAR Raw Data'!$B$6:$BE$43,'RevPAR Raw Data'!AU$1,FALSE)</f>
        <v>14.642422554623</v>
      </c>
      <c r="BG43" s="48">
        <f>VLOOKUP($A43,'RevPAR Raw Data'!$B$6:$BE$43,'RevPAR Raw Data'!AV$1,FALSE)</f>
        <v>15.1386248777959</v>
      </c>
      <c r="BH43" s="48">
        <f>VLOOKUP($A43,'RevPAR Raw Data'!$B$6:$BE$43,'RevPAR Raw Data'!AW$1,FALSE)</f>
        <v>10.1762738256843</v>
      </c>
      <c r="BI43" s="48">
        <f>VLOOKUP($A43,'RevPAR Raw Data'!$B$6:$BE$43,'RevPAR Raw Data'!AX$1,FALSE)</f>
        <v>5.8742203394348396</v>
      </c>
      <c r="BJ43" s="49">
        <f>VLOOKUP($A43,'RevPAR Raw Data'!$B$6:$BE$43,'RevPAR Raw Data'!AY$1,FALSE)</f>
        <v>11.1788035611612</v>
      </c>
      <c r="BK43" s="48">
        <f>VLOOKUP($A43,'RevPAR Raw Data'!$B$6:$BE$43,'RevPAR Raw Data'!BA$1,FALSE)</f>
        <v>3.99638327993295</v>
      </c>
      <c r="BL43" s="48">
        <f>VLOOKUP($A43,'RevPAR Raw Data'!$B$6:$BE$43,'RevPAR Raw Data'!BB$1,FALSE)</f>
        <v>2.9907489021571898</v>
      </c>
      <c r="BM43" s="49">
        <f>VLOOKUP($A43,'RevPAR Raw Data'!$B$6:$BE$43,'RevPAR Raw Data'!BC$1,FALSE)</f>
        <v>3.4828384156321399</v>
      </c>
      <c r="BN43" s="50">
        <f>VLOOKUP($A43,'RevPAR Raw Data'!$B$6:$BE$43,'RevPAR Raw Data'!BE$1,FALSE)</f>
        <v>8.9289578580589097</v>
      </c>
    </row>
    <row r="44" spans="1:66" x14ac:dyDescent="0.45">
      <c r="A44" s="63" t="s">
        <v>82</v>
      </c>
      <c r="B44" s="47">
        <f>VLOOKUP($A44,'Occupancy Raw Data'!$B$8:$BE$45,'Occupancy Raw Data'!AG$3,FALSE)</f>
        <v>48.779327837666401</v>
      </c>
      <c r="C44" s="48">
        <f>VLOOKUP($A44,'Occupancy Raw Data'!$B$8:$BE$45,'Occupancy Raw Data'!AH$3,FALSE)</f>
        <v>56.6400942114321</v>
      </c>
      <c r="D44" s="48">
        <f>VLOOKUP($A44,'Occupancy Raw Data'!$B$8:$BE$45,'Occupancy Raw Data'!AI$3,FALSE)</f>
        <v>59.156173566446199</v>
      </c>
      <c r="E44" s="48">
        <f>VLOOKUP($A44,'Occupancy Raw Data'!$B$8:$BE$45,'Occupancy Raw Data'!AJ$3,FALSE)</f>
        <v>59.577407373856303</v>
      </c>
      <c r="F44" s="48">
        <f>VLOOKUP($A44,'Occupancy Raw Data'!$B$8:$BE$45,'Occupancy Raw Data'!AK$3,FALSE)</f>
        <v>60.503668810580599</v>
      </c>
      <c r="G44" s="49">
        <f>VLOOKUP($A44,'Occupancy Raw Data'!$B$8:$BE$45,'Occupancy Raw Data'!AL$3,FALSE)</f>
        <v>56.931334359996299</v>
      </c>
      <c r="H44" s="48">
        <f>VLOOKUP($A44,'Occupancy Raw Data'!$B$8:$BE$45,'Occupancy Raw Data'!AN$3,FALSE)</f>
        <v>69.453754869100393</v>
      </c>
      <c r="I44" s="48">
        <f>VLOOKUP($A44,'Occupancy Raw Data'!$B$8:$BE$45,'Occupancy Raw Data'!AO$3,FALSE)</f>
        <v>72.114774889029803</v>
      </c>
      <c r="J44" s="49">
        <f>VLOOKUP($A44,'Occupancy Raw Data'!$B$8:$BE$45,'Occupancy Raw Data'!AP$3,FALSE)</f>
        <v>70.784264879065105</v>
      </c>
      <c r="K44" s="50">
        <f>VLOOKUP($A44,'Occupancy Raw Data'!$B$8:$BE$45,'Occupancy Raw Data'!AR$3,FALSE)</f>
        <v>60.889314508301702</v>
      </c>
      <c r="M44" s="47">
        <f>VLOOKUP($A44,'Occupancy Raw Data'!$B$8:$BE$45,'Occupancy Raw Data'!AT$3,FALSE)</f>
        <v>-3.33733554486854</v>
      </c>
      <c r="N44" s="48">
        <f>VLOOKUP($A44,'Occupancy Raw Data'!$B$8:$BE$45,'Occupancy Raw Data'!AU$3,FALSE)</f>
        <v>-1.59068969893042</v>
      </c>
      <c r="O44" s="48">
        <f>VLOOKUP($A44,'Occupancy Raw Data'!$B$8:$BE$45,'Occupancy Raw Data'!AV$3,FALSE)</f>
        <v>-0.16833646076016001</v>
      </c>
      <c r="P44" s="48">
        <f>VLOOKUP($A44,'Occupancy Raw Data'!$B$8:$BE$45,'Occupancy Raw Data'!AW$3,FALSE)</f>
        <v>-2.6897963279365702</v>
      </c>
      <c r="Q44" s="48">
        <f>VLOOKUP($A44,'Occupancy Raw Data'!$B$8:$BE$45,'Occupancy Raw Data'!AX$3,FALSE)</f>
        <v>-2.4400860677963498</v>
      </c>
      <c r="R44" s="49">
        <f>VLOOKUP($A44,'Occupancy Raw Data'!$B$8:$BE$45,'Occupancy Raw Data'!AY$3,FALSE)</f>
        <v>-2.0143708228902102</v>
      </c>
      <c r="S44" s="48">
        <f>VLOOKUP($A44,'Occupancy Raw Data'!$B$8:$BE$45,'Occupancy Raw Data'!BA$3,FALSE)</f>
        <v>-2.2372240154841498</v>
      </c>
      <c r="T44" s="48">
        <f>VLOOKUP($A44,'Occupancy Raw Data'!$B$8:$BE$45,'Occupancy Raw Data'!BB$3,FALSE)</f>
        <v>-1.89686393883522</v>
      </c>
      <c r="U44" s="49">
        <f>VLOOKUP($A44,'Occupancy Raw Data'!$B$8:$BE$45,'Occupancy Raw Data'!BC$3,FALSE)</f>
        <v>-2.0641407858286498</v>
      </c>
      <c r="V44" s="50">
        <f>VLOOKUP($A44,'Occupancy Raw Data'!$B$8:$BE$45,'Occupancy Raw Data'!BE$3,FALSE)</f>
        <v>-2.0300037274220899</v>
      </c>
      <c r="X44" s="51">
        <f>VLOOKUP($A44,'ADR Raw Data'!$B$6:$BE$43,'ADR Raw Data'!AG$1,FALSE)</f>
        <v>96.955101443892403</v>
      </c>
      <c r="Y44" s="52">
        <f>VLOOKUP($A44,'ADR Raw Data'!$B$6:$BE$43,'ADR Raw Data'!AH$1,FALSE)</f>
        <v>98.784144342263005</v>
      </c>
      <c r="Z44" s="52">
        <f>VLOOKUP($A44,'ADR Raw Data'!$B$6:$BE$43,'ADR Raw Data'!AI$1,FALSE)</f>
        <v>100.55370697905801</v>
      </c>
      <c r="AA44" s="52">
        <f>VLOOKUP($A44,'ADR Raw Data'!$B$6:$BE$43,'ADR Raw Data'!AJ$1,FALSE)</f>
        <v>99.785037822632702</v>
      </c>
      <c r="AB44" s="52">
        <f>VLOOKUP($A44,'ADR Raw Data'!$B$6:$BE$43,'ADR Raw Data'!AK$1,FALSE)</f>
        <v>99.9849487198682</v>
      </c>
      <c r="AC44" s="53">
        <f>VLOOKUP($A44,'ADR Raw Data'!$B$6:$BE$43,'ADR Raw Data'!AL$1,FALSE)</f>
        <v>99.303172332588105</v>
      </c>
      <c r="AD44" s="52">
        <f>VLOOKUP($A44,'ADR Raw Data'!$B$6:$BE$43,'ADR Raw Data'!AN$1,FALSE)</f>
        <v>115.969907069257</v>
      </c>
      <c r="AE44" s="52">
        <f>VLOOKUP($A44,'ADR Raw Data'!$B$6:$BE$43,'ADR Raw Data'!AO$1,FALSE)</f>
        <v>118.531153157679</v>
      </c>
      <c r="AF44" s="53">
        <f>VLOOKUP($A44,'ADR Raw Data'!$B$6:$BE$43,'ADR Raw Data'!AP$1,FALSE)</f>
        <v>117.27460159012</v>
      </c>
      <c r="AG44" s="54">
        <f>VLOOKUP($A44,'ADR Raw Data'!$B$6:$BE$43,'ADR Raw Data'!AR$1,FALSE)</f>
        <v>105.272291024632</v>
      </c>
      <c r="AI44" s="47">
        <f>VLOOKUP($A44,'ADR Raw Data'!$B$6:$BE$43,'ADR Raw Data'!AT$1,FALSE)</f>
        <v>1.08481074803306</v>
      </c>
      <c r="AJ44" s="48">
        <f>VLOOKUP($A44,'ADR Raw Data'!$B$6:$BE$43,'ADR Raw Data'!AU$1,FALSE)</f>
        <v>2.8869135010610099</v>
      </c>
      <c r="AK44" s="48">
        <f>VLOOKUP($A44,'ADR Raw Data'!$B$6:$BE$43,'ADR Raw Data'!AV$1,FALSE)</f>
        <v>3.76483504940285</v>
      </c>
      <c r="AL44" s="48">
        <f>VLOOKUP($A44,'ADR Raw Data'!$B$6:$BE$43,'ADR Raw Data'!AW$1,FALSE)</f>
        <v>2.5815591913845801</v>
      </c>
      <c r="AM44" s="48">
        <f>VLOOKUP($A44,'ADR Raw Data'!$B$6:$BE$43,'ADR Raw Data'!AX$1,FALSE)</f>
        <v>1.2733417898305199</v>
      </c>
      <c r="AN44" s="49">
        <f>VLOOKUP($A44,'ADR Raw Data'!$B$6:$BE$43,'ADR Raw Data'!AY$1,FALSE)</f>
        <v>2.3502869641782902</v>
      </c>
      <c r="AO44" s="48">
        <f>VLOOKUP($A44,'ADR Raw Data'!$B$6:$BE$43,'ADR Raw Data'!BA$1,FALSE)</f>
        <v>-1.25296690157919</v>
      </c>
      <c r="AP44" s="48">
        <f>VLOOKUP($A44,'ADR Raw Data'!$B$6:$BE$43,'ADR Raw Data'!BB$1,FALSE)</f>
        <v>-0.77287776282699805</v>
      </c>
      <c r="AQ44" s="49">
        <f>VLOOKUP($A44,'ADR Raw Data'!$B$6:$BE$43,'ADR Raw Data'!BC$1,FALSE)</f>
        <v>-1.00491054168968</v>
      </c>
      <c r="AR44" s="50">
        <f>VLOOKUP($A44,'ADR Raw Data'!$B$6:$BE$43,'ADR Raw Data'!BE$1,FALSE)</f>
        <v>1.0812087516903901</v>
      </c>
      <c r="AT44" s="51">
        <f>VLOOKUP($A44,'RevPAR Raw Data'!$B$6:$BE$43,'RevPAR Raw Data'!AG$1,FALSE)</f>
        <v>47.294046788658299</v>
      </c>
      <c r="AU44" s="52">
        <f>VLOOKUP($A44,'RevPAR Raw Data'!$B$6:$BE$43,'RevPAR Raw Data'!AH$1,FALSE)</f>
        <v>55.9514324214149</v>
      </c>
      <c r="AV44" s="52">
        <f>VLOOKUP($A44,'RevPAR Raw Data'!$B$6:$BE$43,'RevPAR Raw Data'!AI$1,FALSE)</f>
        <v>59.483725428027903</v>
      </c>
      <c r="AW44" s="52">
        <f>VLOOKUP($A44,'RevPAR Raw Data'!$B$6:$BE$43,'RevPAR Raw Data'!AJ$1,FALSE)</f>
        <v>59.449338481746501</v>
      </c>
      <c r="AX44" s="52">
        <f>VLOOKUP($A44,'RevPAR Raw Data'!$B$6:$BE$43,'RevPAR Raw Data'!AK$1,FALSE)</f>
        <v>60.494562233897902</v>
      </c>
      <c r="AY44" s="53">
        <f>VLOOKUP($A44,'RevPAR Raw Data'!$B$6:$BE$43,'RevPAR Raw Data'!AL$1,FALSE)</f>
        <v>56.534621070749097</v>
      </c>
      <c r="AZ44" s="52">
        <f>VLOOKUP($A44,'RevPAR Raw Data'!$B$6:$BE$43,'RevPAR Raw Data'!AN$1,FALSE)</f>
        <v>80.545454977805903</v>
      </c>
      <c r="BA44" s="52">
        <f>VLOOKUP($A44,'RevPAR Raw Data'!$B$6:$BE$43,'RevPAR Raw Data'!AO$1,FALSE)</f>
        <v>85.478474273031907</v>
      </c>
      <c r="BB44" s="53">
        <f>VLOOKUP($A44,'RevPAR Raw Data'!$B$6:$BE$43,'RevPAR Raw Data'!AP$1,FALSE)</f>
        <v>83.011964625418898</v>
      </c>
      <c r="BC44" s="54">
        <f>VLOOKUP($A44,'RevPAR Raw Data'!$B$6:$BE$43,'RevPAR Raw Data'!AR$1,FALSE)</f>
        <v>64.099576372083305</v>
      </c>
      <c r="BE44" s="47">
        <f>VLOOKUP($A44,'RevPAR Raw Data'!$B$6:$BE$43,'RevPAR Raw Data'!AT$1,FALSE)</f>
        <v>-2.2887285715241399</v>
      </c>
      <c r="BF44" s="48">
        <f>VLOOKUP($A44,'RevPAR Raw Data'!$B$6:$BE$43,'RevPAR Raw Data'!AU$1,FALSE)</f>
        <v>1.2503019664521799</v>
      </c>
      <c r="BG44" s="48">
        <f>VLOOKUP($A44,'RevPAR Raw Data'!$B$6:$BE$43,'RevPAR Raw Data'!AV$1,FALSE)</f>
        <v>3.5901609985670699</v>
      </c>
      <c r="BH44" s="48">
        <f>VLOOKUP($A44,'RevPAR Raw Data'!$B$6:$BE$43,'RevPAR Raw Data'!AW$1,FALSE)</f>
        <v>-0.177675820885356</v>
      </c>
      <c r="BI44" s="48">
        <f>VLOOKUP($A44,'RevPAR Raw Data'!$B$6:$BE$43,'RevPAR Raw Data'!AX$1,FALSE)</f>
        <v>-1.1978149135749101</v>
      </c>
      <c r="BJ44" s="49">
        <f>VLOOKUP($A44,'RevPAR Raw Data'!$B$6:$BE$43,'RevPAR Raw Data'!AY$1,FALSE)</f>
        <v>0.28857264642747998</v>
      </c>
      <c r="BK44" s="48">
        <f>VLOOKUP($A44,'RevPAR Raw Data'!$B$6:$BE$43,'RevPAR Raw Data'!BA$1,FALSE)</f>
        <v>-3.46215924063514</v>
      </c>
      <c r="BL44" s="48">
        <f>VLOOKUP($A44,'RevPAR Raw Data'!$B$6:$BE$43,'RevPAR Raw Data'!BB$1,FALSE)</f>
        <v>-2.6550812620878799</v>
      </c>
      <c r="BM44" s="49">
        <f>VLOOKUP($A44,'RevPAR Raw Data'!$B$6:$BE$43,'RevPAR Raw Data'!BC$1,FALSE)</f>
        <v>-3.0483085591662298</v>
      </c>
      <c r="BN44" s="50">
        <f>VLOOKUP($A44,'RevPAR Raw Data'!$B$6:$BE$43,'RevPAR Raw Data'!BE$1,FALSE)</f>
        <v>-0.97074355369222598</v>
      </c>
    </row>
    <row r="45" spans="1:66" x14ac:dyDescent="0.45">
      <c r="A45" s="63" t="s">
        <v>83</v>
      </c>
      <c r="B45" s="47">
        <f>VLOOKUP($A45,'Occupancy Raw Data'!$B$8:$BE$45,'Occupancy Raw Data'!AG$3,FALSE)</f>
        <v>48.780949974734703</v>
      </c>
      <c r="C45" s="48">
        <f>VLOOKUP($A45,'Occupancy Raw Data'!$B$8:$BE$45,'Occupancy Raw Data'!AH$3,FALSE)</f>
        <v>61.609398686205097</v>
      </c>
      <c r="D45" s="48">
        <f>VLOOKUP($A45,'Occupancy Raw Data'!$B$8:$BE$45,'Occupancy Raw Data'!AI$3,FALSE)</f>
        <v>65.096008084891295</v>
      </c>
      <c r="E45" s="48">
        <f>VLOOKUP($A45,'Occupancy Raw Data'!$B$8:$BE$45,'Occupancy Raw Data'!AJ$3,FALSE)</f>
        <v>64.565437089439101</v>
      </c>
      <c r="F45" s="48">
        <f>VLOOKUP($A45,'Occupancy Raw Data'!$B$8:$BE$45,'Occupancy Raw Data'!AK$3,FALSE)</f>
        <v>62.241030823648302</v>
      </c>
      <c r="G45" s="49">
        <f>VLOOKUP($A45,'Occupancy Raw Data'!$B$8:$BE$45,'Occupancy Raw Data'!AL$3,FALSE)</f>
        <v>60.458564931783698</v>
      </c>
      <c r="H45" s="48">
        <f>VLOOKUP($A45,'Occupancy Raw Data'!$B$8:$BE$45,'Occupancy Raw Data'!AN$3,FALSE)</f>
        <v>71.298635674583096</v>
      </c>
      <c r="I45" s="48">
        <f>VLOOKUP($A45,'Occupancy Raw Data'!$B$8:$BE$45,'Occupancy Raw Data'!AO$3,FALSE)</f>
        <v>71.6902475997978</v>
      </c>
      <c r="J45" s="49">
        <f>VLOOKUP($A45,'Occupancy Raw Data'!$B$8:$BE$45,'Occupancy Raw Data'!AP$3,FALSE)</f>
        <v>71.494441637190505</v>
      </c>
      <c r="K45" s="50">
        <f>VLOOKUP($A45,'Occupancy Raw Data'!$B$8:$BE$45,'Occupancy Raw Data'!AR$3,FALSE)</f>
        <v>63.611672561899901</v>
      </c>
      <c r="M45" s="47">
        <f>VLOOKUP($A45,'Occupancy Raw Data'!$B$8:$BE$45,'Occupancy Raw Data'!AT$3,FALSE)</f>
        <v>5.8090149335525396</v>
      </c>
      <c r="N45" s="48">
        <f>VLOOKUP($A45,'Occupancy Raw Data'!$B$8:$BE$45,'Occupancy Raw Data'!AU$3,FALSE)</f>
        <v>3.1514382402707199</v>
      </c>
      <c r="O45" s="48">
        <f>VLOOKUP($A45,'Occupancy Raw Data'!$B$8:$BE$45,'Occupancy Raw Data'!AV$3,FALSE)</f>
        <v>3.2872319102024399</v>
      </c>
      <c r="P45" s="48">
        <f>VLOOKUP($A45,'Occupancy Raw Data'!$B$8:$BE$45,'Occupancy Raw Data'!AW$3,FALSE)</f>
        <v>1.1278195488721801</v>
      </c>
      <c r="Q45" s="48">
        <f>VLOOKUP($A45,'Occupancy Raw Data'!$B$8:$BE$45,'Occupancy Raw Data'!AX$3,FALSE)</f>
        <v>1.7134599504541701</v>
      </c>
      <c r="R45" s="49">
        <f>VLOOKUP($A45,'Occupancy Raw Data'!$B$8:$BE$45,'Occupancy Raw Data'!AY$3,FALSE)</f>
        <v>2.8584323755077401</v>
      </c>
      <c r="S45" s="48">
        <f>VLOOKUP($A45,'Occupancy Raw Data'!$B$8:$BE$45,'Occupancy Raw Data'!BA$3,FALSE)</f>
        <v>6.6011899140617603</v>
      </c>
      <c r="T45" s="48">
        <f>VLOOKUP($A45,'Occupancy Raw Data'!$B$8:$BE$45,'Occupancy Raw Data'!BB$3,FALSE)</f>
        <v>6.7632395823534903</v>
      </c>
      <c r="U45" s="49">
        <f>VLOOKUP($A45,'Occupancy Raw Data'!$B$8:$BE$45,'Occupancy Raw Data'!BC$3,FALSE)</f>
        <v>6.6823751178133799</v>
      </c>
      <c r="V45" s="50">
        <f>VLOOKUP($A45,'Occupancy Raw Data'!$B$8:$BE$45,'Occupancy Raw Data'!BE$3,FALSE)</f>
        <v>4.0561484302351296</v>
      </c>
      <c r="X45" s="51">
        <f>VLOOKUP($A45,'ADR Raw Data'!$B$6:$BE$43,'ADR Raw Data'!AG$1,FALSE)</f>
        <v>93.526228149682694</v>
      </c>
      <c r="Y45" s="52">
        <f>VLOOKUP($A45,'ADR Raw Data'!$B$6:$BE$43,'ADR Raw Data'!AH$1,FALSE)</f>
        <v>100.75388353496</v>
      </c>
      <c r="Z45" s="52">
        <f>VLOOKUP($A45,'ADR Raw Data'!$B$6:$BE$43,'ADR Raw Data'!AI$1,FALSE)</f>
        <v>103.367759557539</v>
      </c>
      <c r="AA45" s="52">
        <f>VLOOKUP($A45,'ADR Raw Data'!$B$6:$BE$43,'ADR Raw Data'!AJ$1,FALSE)</f>
        <v>102.120801213069</v>
      </c>
      <c r="AB45" s="52">
        <f>VLOOKUP($A45,'ADR Raw Data'!$B$6:$BE$43,'ADR Raw Data'!AK$1,FALSE)</f>
        <v>102.176345646437</v>
      </c>
      <c r="AC45" s="53">
        <f>VLOOKUP($A45,'ADR Raw Data'!$B$6:$BE$43,'ADR Raw Data'!AL$1,FALSE)</f>
        <v>100.735266303098</v>
      </c>
      <c r="AD45" s="52">
        <f>VLOOKUP($A45,'ADR Raw Data'!$B$6:$BE$43,'ADR Raw Data'!AN$1,FALSE)</f>
        <v>115.545869064493</v>
      </c>
      <c r="AE45" s="52">
        <f>VLOOKUP($A45,'ADR Raw Data'!$B$6:$BE$43,'ADR Raw Data'!AO$1,FALSE)</f>
        <v>117.95908105726799</v>
      </c>
      <c r="AF45" s="53">
        <f>VLOOKUP($A45,'ADR Raw Data'!$B$6:$BE$43,'ADR Raw Data'!AP$1,FALSE)</f>
        <v>116.755779662514</v>
      </c>
      <c r="AG45" s="54">
        <f>VLOOKUP($A45,'ADR Raw Data'!$B$6:$BE$43,'ADR Raw Data'!AR$1,FALSE)</f>
        <v>105.879774316637</v>
      </c>
      <c r="AI45" s="47">
        <f>VLOOKUP($A45,'ADR Raw Data'!$B$6:$BE$43,'ADR Raw Data'!AT$1,FALSE)</f>
        <v>9.8687121280785597</v>
      </c>
      <c r="AJ45" s="48">
        <f>VLOOKUP($A45,'ADR Raw Data'!$B$6:$BE$43,'ADR Raw Data'!AU$1,FALSE)</f>
        <v>12.033498112183899</v>
      </c>
      <c r="AK45" s="48">
        <f>VLOOKUP($A45,'ADR Raw Data'!$B$6:$BE$43,'ADR Raw Data'!AV$1,FALSE)</f>
        <v>10.2835977737466</v>
      </c>
      <c r="AL45" s="48">
        <f>VLOOKUP($A45,'ADR Raw Data'!$B$6:$BE$43,'ADR Raw Data'!AW$1,FALSE)</f>
        <v>10.409188874536399</v>
      </c>
      <c r="AM45" s="48">
        <f>VLOOKUP($A45,'ADR Raw Data'!$B$6:$BE$43,'ADR Raw Data'!AX$1,FALSE)</f>
        <v>11.2354137753534</v>
      </c>
      <c r="AN45" s="49">
        <f>VLOOKUP($A45,'ADR Raw Data'!$B$6:$BE$43,'ADR Raw Data'!AY$1,FALSE)</f>
        <v>10.7599276643266</v>
      </c>
      <c r="AO45" s="48">
        <f>VLOOKUP($A45,'ADR Raw Data'!$B$6:$BE$43,'ADR Raw Data'!BA$1,FALSE)</f>
        <v>10.0873486612594</v>
      </c>
      <c r="AP45" s="48">
        <f>VLOOKUP($A45,'ADR Raw Data'!$B$6:$BE$43,'ADR Raw Data'!BB$1,FALSE)</f>
        <v>10.6364829924294</v>
      </c>
      <c r="AQ45" s="49">
        <f>VLOOKUP($A45,'ADR Raw Data'!$B$6:$BE$43,'ADR Raw Data'!BC$1,FALSE)</f>
        <v>10.3654800222973</v>
      </c>
      <c r="AR45" s="50">
        <f>VLOOKUP($A45,'ADR Raw Data'!$B$6:$BE$43,'ADR Raw Data'!BE$1,FALSE)</f>
        <v>10.755684062348401</v>
      </c>
      <c r="AT45" s="51">
        <f>VLOOKUP($A45,'RevPAR Raw Data'!$B$6:$BE$43,'RevPAR Raw Data'!AG$1,FALSE)</f>
        <v>45.622982566952999</v>
      </c>
      <c r="AU45" s="52">
        <f>VLOOKUP($A45,'RevPAR Raw Data'!$B$6:$BE$43,'RevPAR Raw Data'!AH$1,FALSE)</f>
        <v>62.073861798888302</v>
      </c>
      <c r="AV45" s="52">
        <f>VLOOKUP($A45,'RevPAR Raw Data'!$B$6:$BE$43,'RevPAR Raw Data'!AI$1,FALSE)</f>
        <v>67.288285118746799</v>
      </c>
      <c r="AW45" s="52">
        <f>VLOOKUP($A45,'RevPAR Raw Data'!$B$6:$BE$43,'RevPAR Raw Data'!AJ$1,FALSE)</f>
        <v>65.934741662455707</v>
      </c>
      <c r="AX45" s="52">
        <f>VLOOKUP($A45,'RevPAR Raw Data'!$B$6:$BE$43,'RevPAR Raw Data'!AK$1,FALSE)</f>
        <v>63.5956107882769</v>
      </c>
      <c r="AY45" s="53">
        <f>VLOOKUP($A45,'RevPAR Raw Data'!$B$6:$BE$43,'RevPAR Raw Data'!AL$1,FALSE)</f>
        <v>60.903096387064103</v>
      </c>
      <c r="AZ45" s="52">
        <f>VLOOKUP($A45,'RevPAR Raw Data'!$B$6:$BE$43,'RevPAR Raw Data'!AN$1,FALSE)</f>
        <v>82.382628221323898</v>
      </c>
      <c r="BA45" s="52">
        <f>VLOOKUP($A45,'RevPAR Raw Data'!$B$6:$BE$43,'RevPAR Raw Data'!AO$1,FALSE)</f>
        <v>84.565157276402203</v>
      </c>
      <c r="BB45" s="53">
        <f>VLOOKUP($A45,'RevPAR Raw Data'!$B$6:$BE$43,'RevPAR Raw Data'!AP$1,FALSE)</f>
        <v>83.473892748862994</v>
      </c>
      <c r="BC45" s="54">
        <f>VLOOKUP($A45,'RevPAR Raw Data'!$B$6:$BE$43,'RevPAR Raw Data'!AR$1,FALSE)</f>
        <v>67.351895347578093</v>
      </c>
      <c r="BE45" s="47">
        <f>VLOOKUP($A45,'RevPAR Raw Data'!$B$6:$BE$43,'RevPAR Raw Data'!AT$1,FALSE)</f>
        <v>16.251002022900401</v>
      </c>
      <c r="BF45" s="48">
        <f>VLOOKUP($A45,'RevPAR Raw Data'!$B$6:$BE$43,'RevPAR Raw Data'!AU$1,FALSE)</f>
        <v>15.5641646136042</v>
      </c>
      <c r="BG45" s="48">
        <f>VLOOKUP($A45,'RevPAR Raw Data'!$B$6:$BE$43,'RevPAR Raw Data'!AV$1,FALSE)</f>
        <v>13.9088753914845</v>
      </c>
      <c r="BH45" s="48">
        <f>VLOOKUP($A45,'RevPAR Raw Data'!$B$6:$BE$43,'RevPAR Raw Data'!AW$1,FALSE)</f>
        <v>11.654405290414701</v>
      </c>
      <c r="BI45" s="48">
        <f>VLOOKUP($A45,'RevPAR Raw Data'!$B$6:$BE$43,'RevPAR Raw Data'!AX$1,FALSE)</f>
        <v>13.1413880411161</v>
      </c>
      <c r="BJ45" s="49">
        <f>VLOOKUP($A45,'RevPAR Raw Data'!$B$6:$BE$43,'RevPAR Raw Data'!AY$1,FALSE)</f>
        <v>13.9259252957727</v>
      </c>
      <c r="BK45" s="48">
        <f>VLOOKUP($A45,'RevPAR Raw Data'!$B$6:$BE$43,'RevPAR Raw Data'!BA$1,FALSE)</f>
        <v>17.354423617744501</v>
      </c>
      <c r="BL45" s="48">
        <f>VLOOKUP($A45,'RevPAR Raw Data'!$B$6:$BE$43,'RevPAR Raw Data'!BB$1,FALSE)</f>
        <v>18.1190934026971</v>
      </c>
      <c r="BM45" s="49">
        <f>VLOOKUP($A45,'RevPAR Raw Data'!$B$6:$BE$43,'RevPAR Raw Data'!BC$1,FALSE)</f>
        <v>17.7405153979626</v>
      </c>
      <c r="BN45" s="50">
        <f>VLOOKUP($A45,'RevPAR Raw Data'!$B$6:$BE$43,'RevPAR Raw Data'!BE$1,FALSE)</f>
        <v>15.248099002839499</v>
      </c>
    </row>
    <row r="46" spans="1:66" x14ac:dyDescent="0.45">
      <c r="A46" s="66" t="s">
        <v>84</v>
      </c>
      <c r="B46" s="47">
        <f>VLOOKUP($A46,'Occupancy Raw Data'!$B$8:$BE$45,'Occupancy Raw Data'!AG$3,FALSE)</f>
        <v>46.244048950378598</v>
      </c>
      <c r="C46" s="48">
        <f>VLOOKUP($A46,'Occupancy Raw Data'!$B$8:$BE$45,'Occupancy Raw Data'!AH$3,FALSE)</f>
        <v>56.695529922995803</v>
      </c>
      <c r="D46" s="48">
        <f>VLOOKUP($A46,'Occupancy Raw Data'!$B$8:$BE$45,'Occupancy Raw Data'!AI$3,FALSE)</f>
        <v>58.8398849472674</v>
      </c>
      <c r="E46" s="48">
        <f>VLOOKUP($A46,'Occupancy Raw Data'!$B$8:$BE$45,'Occupancy Raw Data'!AJ$3,FALSE)</f>
        <v>60.965164589325603</v>
      </c>
      <c r="F46" s="48">
        <f>VLOOKUP($A46,'Occupancy Raw Data'!$B$8:$BE$45,'Occupancy Raw Data'!AK$3,FALSE)</f>
        <v>61.390220517737198</v>
      </c>
      <c r="G46" s="49">
        <f>VLOOKUP($A46,'Occupancy Raw Data'!$B$8:$BE$45,'Occupancy Raw Data'!AL$3,FALSE)</f>
        <v>56.826490438695103</v>
      </c>
      <c r="H46" s="48">
        <f>VLOOKUP($A46,'Occupancy Raw Data'!$B$8:$BE$45,'Occupancy Raw Data'!AN$3,FALSE)</f>
        <v>71.255992329817801</v>
      </c>
      <c r="I46" s="48">
        <f>VLOOKUP($A46,'Occupancy Raw Data'!$B$8:$BE$45,'Occupancy Raw Data'!AO$3,FALSE)</f>
        <v>68.056887184403905</v>
      </c>
      <c r="J46" s="49">
        <f>VLOOKUP($A46,'Occupancy Raw Data'!$B$8:$BE$45,'Occupancy Raw Data'!AP$3,FALSE)</f>
        <v>69.656439757110803</v>
      </c>
      <c r="K46" s="50">
        <f>VLOOKUP($A46,'Occupancy Raw Data'!$B$8:$BE$45,'Occupancy Raw Data'!AR$3,FALSE)</f>
        <v>60.491955954054802</v>
      </c>
      <c r="M46" s="47">
        <f>VLOOKUP($A46,'Occupancy Raw Data'!$B$8:$BE$45,'Occupancy Raw Data'!AT$3,FALSE)</f>
        <v>-1.69543394616563</v>
      </c>
      <c r="N46" s="48">
        <f>VLOOKUP($A46,'Occupancy Raw Data'!$B$8:$BE$45,'Occupancy Raw Data'!AU$3,FALSE)</f>
        <v>-2.9129534479671398E-2</v>
      </c>
      <c r="O46" s="48">
        <f>VLOOKUP($A46,'Occupancy Raw Data'!$B$8:$BE$45,'Occupancy Raw Data'!AV$3,FALSE)</f>
        <v>0.18907069669055601</v>
      </c>
      <c r="P46" s="48">
        <f>VLOOKUP($A46,'Occupancy Raw Data'!$B$8:$BE$45,'Occupancy Raw Data'!AW$3,FALSE)</f>
        <v>-1.3942727912100401</v>
      </c>
      <c r="Q46" s="48">
        <f>VLOOKUP($A46,'Occupancy Raw Data'!$B$8:$BE$45,'Occupancy Raw Data'!AX$3,FALSE)</f>
        <v>-0.93105892219765596</v>
      </c>
      <c r="R46" s="49">
        <f>VLOOKUP($A46,'Occupancy Raw Data'!$B$8:$BE$45,'Occupancy Raw Data'!AY$3,FALSE)</f>
        <v>-0.749074747715339</v>
      </c>
      <c r="S46" s="48">
        <f>VLOOKUP($A46,'Occupancy Raw Data'!$B$8:$BE$45,'Occupancy Raw Data'!BA$3,FALSE)</f>
        <v>-3.91612512846251</v>
      </c>
      <c r="T46" s="48">
        <f>VLOOKUP($A46,'Occupancy Raw Data'!$B$8:$BE$45,'Occupancy Raw Data'!BB$3,FALSE)</f>
        <v>-4.8632023510795497</v>
      </c>
      <c r="U46" s="49">
        <f>VLOOKUP($A46,'Occupancy Raw Data'!$B$8:$BE$45,'Occupancy Raw Data'!BC$3,FALSE)</f>
        <v>-4.3811340274431396</v>
      </c>
      <c r="V46" s="50">
        <f>VLOOKUP($A46,'Occupancy Raw Data'!$B$8:$BE$45,'Occupancy Raw Data'!BE$3,FALSE)</f>
        <v>-1.9744770308060799</v>
      </c>
      <c r="X46" s="51">
        <f>VLOOKUP($A46,'ADR Raw Data'!$B$6:$BE$43,'ADR Raw Data'!AG$1,FALSE)</f>
        <v>102.759550196918</v>
      </c>
      <c r="Y46" s="52">
        <f>VLOOKUP($A46,'ADR Raw Data'!$B$6:$BE$43,'ADR Raw Data'!AH$1,FALSE)</f>
        <v>105.235471708746</v>
      </c>
      <c r="Z46" s="52">
        <f>VLOOKUP($A46,'ADR Raw Data'!$B$6:$BE$43,'ADR Raw Data'!AI$1,FALSE)</f>
        <v>106.42868393894901</v>
      </c>
      <c r="AA46" s="52">
        <f>VLOOKUP($A46,'ADR Raw Data'!$B$6:$BE$43,'ADR Raw Data'!AJ$1,FALSE)</f>
        <v>107.636435835604</v>
      </c>
      <c r="AB46" s="52">
        <f>VLOOKUP($A46,'ADR Raw Data'!$B$6:$BE$43,'ADR Raw Data'!AK$1,FALSE)</f>
        <v>110.484711333229</v>
      </c>
      <c r="AC46" s="53">
        <f>VLOOKUP($A46,'ADR Raw Data'!$B$6:$BE$43,'ADR Raw Data'!AL$1,FALSE)</f>
        <v>106.728702776871</v>
      </c>
      <c r="AD46" s="52">
        <f>VLOOKUP($A46,'ADR Raw Data'!$B$6:$BE$43,'ADR Raw Data'!AN$1,FALSE)</f>
        <v>132.20742509867199</v>
      </c>
      <c r="AE46" s="52">
        <f>VLOOKUP($A46,'ADR Raw Data'!$B$6:$BE$43,'ADR Raw Data'!AO$1,FALSE)</f>
        <v>130.92136229161699</v>
      </c>
      <c r="AF46" s="53">
        <f>VLOOKUP($A46,'ADR Raw Data'!$B$6:$BE$43,'ADR Raw Data'!AP$1,FALSE)</f>
        <v>131.57915991833099</v>
      </c>
      <c r="AG46" s="54">
        <f>VLOOKUP($A46,'ADR Raw Data'!$B$6:$BE$43,'ADR Raw Data'!AR$1,FALSE)</f>
        <v>114.90397504980901</v>
      </c>
      <c r="AI46" s="47">
        <f>VLOOKUP($A46,'ADR Raw Data'!$B$6:$BE$43,'ADR Raw Data'!AT$1,FALSE)</f>
        <v>-2.2543935716190502</v>
      </c>
      <c r="AJ46" s="48">
        <f>VLOOKUP($A46,'ADR Raw Data'!$B$6:$BE$43,'ADR Raw Data'!AU$1,FALSE)</f>
        <v>-0.95890126145351795</v>
      </c>
      <c r="AK46" s="48">
        <f>VLOOKUP($A46,'ADR Raw Data'!$B$6:$BE$43,'ADR Raw Data'!AV$1,FALSE)</f>
        <v>0.50536626273004304</v>
      </c>
      <c r="AL46" s="48">
        <f>VLOOKUP($A46,'ADR Raw Data'!$B$6:$BE$43,'ADR Raw Data'!AW$1,FALSE)</f>
        <v>2.96235798852004</v>
      </c>
      <c r="AM46" s="48">
        <f>VLOOKUP($A46,'ADR Raw Data'!$B$6:$BE$43,'ADR Raw Data'!AX$1,FALSE)</f>
        <v>3.0319132282875398</v>
      </c>
      <c r="AN46" s="49">
        <f>VLOOKUP($A46,'ADR Raw Data'!$B$6:$BE$43,'ADR Raw Data'!AY$1,FALSE)</f>
        <v>0.84241713109913696</v>
      </c>
      <c r="AO46" s="48">
        <f>VLOOKUP($A46,'ADR Raw Data'!$B$6:$BE$43,'ADR Raw Data'!BA$1,FALSE)</f>
        <v>0.153351257843375</v>
      </c>
      <c r="AP46" s="48">
        <f>VLOOKUP($A46,'ADR Raw Data'!$B$6:$BE$43,'ADR Raw Data'!BB$1,FALSE)</f>
        <v>0.32077858272319698</v>
      </c>
      <c r="AQ46" s="49">
        <f>VLOOKUP($A46,'ADR Raw Data'!$B$6:$BE$43,'ADR Raw Data'!BC$1,FALSE)</f>
        <v>0.23750333850750699</v>
      </c>
      <c r="AR46" s="50">
        <f>VLOOKUP($A46,'ADR Raw Data'!$B$6:$BE$43,'ADR Raw Data'!BE$1,FALSE)</f>
        <v>0.42802781882371999</v>
      </c>
      <c r="AT46" s="51">
        <f>VLOOKUP($A46,'RevPAR Raw Data'!$B$6:$BE$43,'RevPAR Raw Data'!AG$1,FALSE)</f>
        <v>47.520176694251802</v>
      </c>
      <c r="AU46" s="52">
        <f>VLOOKUP($A46,'RevPAR Raw Data'!$B$6:$BE$43,'RevPAR Raw Data'!AH$1,FALSE)</f>
        <v>59.663808352238199</v>
      </c>
      <c r="AV46" s="52">
        <f>VLOOKUP($A46,'RevPAR Raw Data'!$B$6:$BE$43,'RevPAR Raw Data'!AI$1,FALSE)</f>
        <v>62.622515180568797</v>
      </c>
      <c r="AW46" s="52">
        <f>VLOOKUP($A46,'RevPAR Raw Data'!$B$6:$BE$43,'RevPAR Raw Data'!AJ$1,FALSE)</f>
        <v>65.620730265260406</v>
      </c>
      <c r="AX46" s="52">
        <f>VLOOKUP($A46,'RevPAR Raw Data'!$B$6:$BE$43,'RevPAR Raw Data'!AK$1,FALSE)</f>
        <v>67.826807925854894</v>
      </c>
      <c r="AY46" s="53">
        <f>VLOOKUP($A46,'RevPAR Raw Data'!$B$6:$BE$43,'RevPAR Raw Data'!AL$1,FALSE)</f>
        <v>60.650176078842399</v>
      </c>
      <c r="AZ46" s="52">
        <f>VLOOKUP($A46,'RevPAR Raw Data'!$B$6:$BE$43,'RevPAR Raw Data'!AN$1,FALSE)</f>
        <v>94.2057126877596</v>
      </c>
      <c r="BA46" s="52">
        <f>VLOOKUP($A46,'RevPAR Raw Data'!$B$6:$BE$43,'RevPAR Raw Data'!AO$1,FALSE)</f>
        <v>89.101003835091007</v>
      </c>
      <c r="BB46" s="53">
        <f>VLOOKUP($A46,'RevPAR Raw Data'!$B$6:$BE$43,'RevPAR Raw Data'!AP$1,FALSE)</f>
        <v>91.653358261425296</v>
      </c>
      <c r="BC46" s="54">
        <f>VLOOKUP($A46,'RevPAR Raw Data'!$B$6:$BE$43,'RevPAR Raw Data'!AR$1,FALSE)</f>
        <v>69.507661976589105</v>
      </c>
      <c r="BE46" s="47">
        <f>VLOOKUP($A46,'RevPAR Raw Data'!$B$6:$BE$43,'RevPAR Raw Data'!AT$1,FALSE)</f>
        <v>-3.9116057638912798</v>
      </c>
      <c r="BF46" s="48">
        <f>VLOOKUP($A46,'RevPAR Raw Data'!$B$6:$BE$43,'RevPAR Raw Data'!AU$1,FALSE)</f>
        <v>-0.98775147245960804</v>
      </c>
      <c r="BG46" s="48">
        <f>VLOOKUP($A46,'RevPAR Raw Data'!$B$6:$BE$43,'RevPAR Raw Data'!AV$1,FALSE)</f>
        <v>0.69539245893438295</v>
      </c>
      <c r="BH46" s="48">
        <f>VLOOKUP($A46,'RevPAR Raw Data'!$B$6:$BE$43,'RevPAR Raw Data'!AW$1,FALSE)</f>
        <v>1.52678184589782</v>
      </c>
      <c r="BI46" s="48">
        <f>VLOOKUP($A46,'RevPAR Raw Data'!$B$6:$BE$43,'RevPAR Raw Data'!AX$1,FALSE)</f>
        <v>2.0726254074646202</v>
      </c>
      <c r="BJ46" s="49">
        <f>VLOOKUP($A46,'RevPAR Raw Data'!$B$6:$BE$43,'RevPAR Raw Data'!AY$1,FALSE)</f>
        <v>8.7032049384306406E-2</v>
      </c>
      <c r="BK46" s="48">
        <f>VLOOKUP($A46,'RevPAR Raw Data'!$B$6:$BE$43,'RevPAR Raw Data'!BA$1,FALSE)</f>
        <v>-3.7687792977623502</v>
      </c>
      <c r="BL46" s="48">
        <f>VLOOKUP($A46,'RevPAR Raw Data'!$B$6:$BE$43,'RevPAR Raw Data'!BB$1,FALSE)</f>
        <v>-4.5580238799331099</v>
      </c>
      <c r="BM46" s="49">
        <f>VLOOKUP($A46,'RevPAR Raw Data'!$B$6:$BE$43,'RevPAR Raw Data'!BC$1,FALSE)</f>
        <v>-4.1540360285153</v>
      </c>
      <c r="BN46" s="50">
        <f>VLOOKUP($A46,'RevPAR Raw Data'!$B$6:$BE$43,'RevPAR Raw Data'!BE$1,FALSE)</f>
        <v>-1.5549005229505</v>
      </c>
    </row>
    <row r="47" spans="1:66" x14ac:dyDescent="0.45">
      <c r="A47" s="63" t="s">
        <v>85</v>
      </c>
      <c r="B47" s="47">
        <f>VLOOKUP($A47,'Occupancy Raw Data'!$B$8:$BE$45,'Occupancy Raw Data'!AG$3,FALSE)</f>
        <v>45.459363957597098</v>
      </c>
      <c r="C47" s="48">
        <f>VLOOKUP($A47,'Occupancy Raw Data'!$B$8:$BE$45,'Occupancy Raw Data'!AH$3,FALSE)</f>
        <v>59.522968197879798</v>
      </c>
      <c r="D47" s="48">
        <f>VLOOKUP($A47,'Occupancy Raw Data'!$B$8:$BE$45,'Occupancy Raw Data'!AI$3,FALSE)</f>
        <v>62.4381625441696</v>
      </c>
      <c r="E47" s="48">
        <f>VLOOKUP($A47,'Occupancy Raw Data'!$B$8:$BE$45,'Occupancy Raw Data'!AJ$3,FALSE)</f>
        <v>61.766784452296797</v>
      </c>
      <c r="F47" s="48">
        <f>VLOOKUP($A47,'Occupancy Raw Data'!$B$8:$BE$45,'Occupancy Raw Data'!AK$3,FALSE)</f>
        <v>62.190812720848001</v>
      </c>
      <c r="G47" s="49">
        <f>VLOOKUP($A47,'Occupancy Raw Data'!$B$8:$BE$45,'Occupancy Raw Data'!AL$3,FALSE)</f>
        <v>58.275618374558299</v>
      </c>
      <c r="H47" s="48">
        <f>VLOOKUP($A47,'Occupancy Raw Data'!$B$8:$BE$45,'Occupancy Raw Data'!AN$3,FALSE)</f>
        <v>67.826855123674903</v>
      </c>
      <c r="I47" s="48">
        <f>VLOOKUP($A47,'Occupancy Raw Data'!$B$8:$BE$45,'Occupancy Raw Data'!AO$3,FALSE)</f>
        <v>65.8127208480565</v>
      </c>
      <c r="J47" s="49">
        <f>VLOOKUP($A47,'Occupancy Raw Data'!$B$8:$BE$45,'Occupancy Raw Data'!AP$3,FALSE)</f>
        <v>66.819787985865702</v>
      </c>
      <c r="K47" s="50">
        <f>VLOOKUP($A47,'Occupancy Raw Data'!$B$8:$BE$45,'Occupancy Raw Data'!AR$3,FALSE)</f>
        <v>60.716809692074698</v>
      </c>
      <c r="M47" s="47">
        <f>VLOOKUP($A47,'Occupancy Raw Data'!$B$8:$BE$45,'Occupancy Raw Data'!AT$3,FALSE)</f>
        <v>-12.6908720732948</v>
      </c>
      <c r="N47" s="48">
        <f>VLOOKUP($A47,'Occupancy Raw Data'!$B$8:$BE$45,'Occupancy Raw Data'!AU$3,FALSE)</f>
        <v>-6.4686285397001599</v>
      </c>
      <c r="O47" s="48">
        <f>VLOOKUP($A47,'Occupancy Raw Data'!$B$8:$BE$45,'Occupancy Raw Data'!AV$3,FALSE)</f>
        <v>-6.7300079176563701</v>
      </c>
      <c r="P47" s="48">
        <f>VLOOKUP($A47,'Occupancy Raw Data'!$B$8:$BE$45,'Occupancy Raw Data'!AW$3,FALSE)</f>
        <v>-8.3136637817991001</v>
      </c>
      <c r="Q47" s="48">
        <f>VLOOKUP($A47,'Occupancy Raw Data'!$B$8:$BE$45,'Occupancy Raw Data'!AX$3,FALSE)</f>
        <v>-9.9974431091792297</v>
      </c>
      <c r="R47" s="49">
        <f>VLOOKUP($A47,'Occupancy Raw Data'!$B$8:$BE$45,'Occupancy Raw Data'!AY$3,FALSE)</f>
        <v>-8.6922821392979692</v>
      </c>
      <c r="S47" s="48">
        <f>VLOOKUP($A47,'Occupancy Raw Data'!$B$8:$BE$45,'Occupancy Raw Data'!BA$3,FALSE)</f>
        <v>-5.7220039292730798</v>
      </c>
      <c r="T47" s="48">
        <f>VLOOKUP($A47,'Occupancy Raw Data'!$B$8:$BE$45,'Occupancy Raw Data'!BB$3,FALSE)</f>
        <v>-6.6883767535070104</v>
      </c>
      <c r="U47" s="49">
        <f>VLOOKUP($A47,'Occupancy Raw Data'!$B$8:$BE$45,'Occupancy Raw Data'!BC$3,FALSE)</f>
        <v>-6.2003968253968198</v>
      </c>
      <c r="V47" s="50">
        <f>VLOOKUP($A47,'Occupancy Raw Data'!$B$8:$BE$45,'Occupancy Raw Data'!BE$3,FALSE)</f>
        <v>-7.9231416979254297</v>
      </c>
      <c r="X47" s="51">
        <f>VLOOKUP($A47,'ADR Raw Data'!$B$6:$BE$43,'ADR Raw Data'!AG$1,FALSE)</f>
        <v>86.567054022541697</v>
      </c>
      <c r="Y47" s="52">
        <f>VLOOKUP($A47,'ADR Raw Data'!$B$6:$BE$43,'ADR Raw Data'!AH$1,FALSE)</f>
        <v>90.414312852478403</v>
      </c>
      <c r="Z47" s="52">
        <f>VLOOKUP($A47,'ADR Raw Data'!$B$6:$BE$43,'ADR Raw Data'!AI$1,FALSE)</f>
        <v>90.943248443689797</v>
      </c>
      <c r="AA47" s="52">
        <f>VLOOKUP($A47,'ADR Raw Data'!$B$6:$BE$43,'ADR Raw Data'!AJ$1,FALSE)</f>
        <v>91.141372997711599</v>
      </c>
      <c r="AB47" s="52">
        <f>VLOOKUP($A47,'ADR Raw Data'!$B$6:$BE$43,'ADR Raw Data'!AK$1,FALSE)</f>
        <v>91.055906250000007</v>
      </c>
      <c r="AC47" s="53">
        <f>VLOOKUP($A47,'ADR Raw Data'!$B$6:$BE$43,'ADR Raw Data'!AL$1,FALSE)</f>
        <v>90.218488964346307</v>
      </c>
      <c r="AD47" s="52">
        <f>VLOOKUP($A47,'ADR Raw Data'!$B$6:$BE$43,'ADR Raw Data'!AN$1,FALSE)</f>
        <v>100.075704610575</v>
      </c>
      <c r="AE47" s="52">
        <f>VLOOKUP($A47,'ADR Raw Data'!$B$6:$BE$43,'ADR Raw Data'!AO$1,FALSE)</f>
        <v>100.10049664429501</v>
      </c>
      <c r="AF47" s="53">
        <f>VLOOKUP($A47,'ADR Raw Data'!$B$6:$BE$43,'ADR Raw Data'!AP$1,FALSE)</f>
        <v>100.087913802221</v>
      </c>
      <c r="AG47" s="54">
        <f>VLOOKUP($A47,'ADR Raw Data'!$B$6:$BE$43,'ADR Raw Data'!AR$1,FALSE)</f>
        <v>93.321761722647096</v>
      </c>
      <c r="AI47" s="47">
        <f>VLOOKUP($A47,'ADR Raw Data'!$B$6:$BE$43,'ADR Raw Data'!AT$1,FALSE)</f>
        <v>2.6890502283981799</v>
      </c>
      <c r="AJ47" s="48">
        <f>VLOOKUP($A47,'ADR Raw Data'!$B$6:$BE$43,'ADR Raw Data'!AU$1,FALSE)</f>
        <v>7.5771583618751803</v>
      </c>
      <c r="AK47" s="48">
        <f>VLOOKUP($A47,'ADR Raw Data'!$B$6:$BE$43,'ADR Raw Data'!AV$1,FALSE)</f>
        <v>7.13306155209479</v>
      </c>
      <c r="AL47" s="48">
        <f>VLOOKUP($A47,'ADR Raw Data'!$B$6:$BE$43,'ADR Raw Data'!AW$1,FALSE)</f>
        <v>7.2752233545332503</v>
      </c>
      <c r="AM47" s="48">
        <f>VLOOKUP($A47,'ADR Raw Data'!$B$6:$BE$43,'ADR Raw Data'!AX$1,FALSE)</f>
        <v>6.3656141314288597</v>
      </c>
      <c r="AN47" s="49">
        <f>VLOOKUP($A47,'ADR Raw Data'!$B$6:$BE$43,'ADR Raw Data'!AY$1,FALSE)</f>
        <v>6.3959307380561299</v>
      </c>
      <c r="AO47" s="48">
        <f>VLOOKUP($A47,'ADR Raw Data'!$B$6:$BE$43,'ADR Raw Data'!BA$1,FALSE)</f>
        <v>6.0586606679884198</v>
      </c>
      <c r="AP47" s="48">
        <f>VLOOKUP($A47,'ADR Raw Data'!$B$6:$BE$43,'ADR Raw Data'!BB$1,FALSE)</f>
        <v>5.6212718402329198</v>
      </c>
      <c r="AQ47" s="49">
        <f>VLOOKUP($A47,'ADR Raw Data'!$B$6:$BE$43,'ADR Raw Data'!BC$1,FALSE)</f>
        <v>5.8415893909151499</v>
      </c>
      <c r="AR47" s="50">
        <f>VLOOKUP($A47,'ADR Raw Data'!$B$6:$BE$43,'ADR Raw Data'!BE$1,FALSE)</f>
        <v>6.2765766112135699</v>
      </c>
      <c r="AT47" s="51">
        <f>VLOOKUP($A47,'RevPAR Raw Data'!$B$6:$BE$43,'RevPAR Raw Data'!AG$1,FALSE)</f>
        <v>39.352832155477003</v>
      </c>
      <c r="AU47" s="52">
        <f>VLOOKUP($A47,'RevPAR Raw Data'!$B$6:$BE$43,'RevPAR Raw Data'!AH$1,FALSE)</f>
        <v>53.817282685512303</v>
      </c>
      <c r="AV47" s="52">
        <f>VLOOKUP($A47,'RevPAR Raw Data'!$B$6:$BE$43,'RevPAR Raw Data'!AI$1,FALSE)</f>
        <v>56.783293286218999</v>
      </c>
      <c r="AW47" s="52">
        <f>VLOOKUP($A47,'RevPAR Raw Data'!$B$6:$BE$43,'RevPAR Raw Data'!AJ$1,FALSE)</f>
        <v>56.295095406360403</v>
      </c>
      <c r="AX47" s="52">
        <f>VLOOKUP($A47,'RevPAR Raw Data'!$B$6:$BE$43,'RevPAR Raw Data'!AK$1,FALSE)</f>
        <v>56.628408127208402</v>
      </c>
      <c r="AY47" s="53">
        <f>VLOOKUP($A47,'RevPAR Raw Data'!$B$6:$BE$43,'RevPAR Raw Data'!AL$1,FALSE)</f>
        <v>52.575382332155399</v>
      </c>
      <c r="AZ47" s="52">
        <f>VLOOKUP($A47,'RevPAR Raw Data'!$B$6:$BE$43,'RevPAR Raw Data'!AN$1,FALSE)</f>
        <v>67.878203180211997</v>
      </c>
      <c r="BA47" s="52">
        <f>VLOOKUP($A47,'RevPAR Raw Data'!$B$6:$BE$43,'RevPAR Raw Data'!AO$1,FALSE)</f>
        <v>65.878860424028204</v>
      </c>
      <c r="BB47" s="53">
        <f>VLOOKUP($A47,'RevPAR Raw Data'!$B$6:$BE$43,'RevPAR Raw Data'!AP$1,FALSE)</f>
        <v>66.878531802120094</v>
      </c>
      <c r="BC47" s="54">
        <f>VLOOKUP($A47,'RevPAR Raw Data'!$B$6:$BE$43,'RevPAR Raw Data'!AR$1,FALSE)</f>
        <v>56.661996466430999</v>
      </c>
      <c r="BE47" s="47">
        <f>VLOOKUP($A47,'RevPAR Raw Data'!$B$6:$BE$43,'RevPAR Raw Data'!AT$1,FALSE)</f>
        <v>-10.343085769369299</v>
      </c>
      <c r="BF47" s="48">
        <f>VLOOKUP($A47,'RevPAR Raw Data'!$B$6:$BE$43,'RevPAR Raw Data'!AU$1,FALSE)</f>
        <v>0.61839159388048304</v>
      </c>
      <c r="BG47" s="48">
        <f>VLOOKUP($A47,'RevPAR Raw Data'!$B$6:$BE$43,'RevPAR Raw Data'!AV$1,FALSE)</f>
        <v>-7.7001972788863907E-2</v>
      </c>
      <c r="BH47" s="48">
        <f>VLOOKUP($A47,'RevPAR Raw Data'!$B$6:$BE$43,'RevPAR Raw Data'!AW$1,FALSE)</f>
        <v>-1.6432780363366699</v>
      </c>
      <c r="BI47" s="48">
        <f>VLOOKUP($A47,'RevPAR Raw Data'!$B$6:$BE$43,'RevPAR Raw Data'!AX$1,FALSE)</f>
        <v>-4.2682276290898402</v>
      </c>
      <c r="BJ47" s="49">
        <f>VLOOKUP($A47,'RevPAR Raw Data'!$B$6:$BE$43,'RevPAR Raw Data'!AY$1,FALSE)</f>
        <v>-2.8523037464277601</v>
      </c>
      <c r="BK47" s="48">
        <f>VLOOKUP($A47,'RevPAR Raw Data'!$B$6:$BE$43,'RevPAR Raw Data'!BA$1,FALSE)</f>
        <v>-1.00200627682757E-2</v>
      </c>
      <c r="BL47" s="48">
        <f>VLOOKUP($A47,'RevPAR Raw Data'!$B$6:$BE$43,'RevPAR Raw Data'!BB$1,FALSE)</f>
        <v>-1.44307675228766</v>
      </c>
      <c r="BM47" s="49">
        <f>VLOOKUP($A47,'RevPAR Raw Data'!$B$6:$BE$43,'RevPAR Raw Data'!BC$1,FALSE)</f>
        <v>-0.721009157628693</v>
      </c>
      <c r="BN47" s="50">
        <f>VLOOKUP($A47,'RevPAR Raw Data'!$B$6:$BE$43,'RevPAR Raw Data'!BE$1,FALSE)</f>
        <v>-2.1438671453971501</v>
      </c>
    </row>
    <row r="48" spans="1:66" ht="16.5" thickBot="1" x14ac:dyDescent="0.5">
      <c r="A48" s="63" t="s">
        <v>86</v>
      </c>
      <c r="B48" s="67">
        <f>VLOOKUP($A48,'Occupancy Raw Data'!$B$8:$BE$45,'Occupancy Raw Data'!AG$3,FALSE)</f>
        <v>49.842213415529102</v>
      </c>
      <c r="C48" s="68">
        <f>VLOOKUP($A48,'Occupancy Raw Data'!$B$8:$BE$45,'Occupancy Raw Data'!AH$3,FALSE)</f>
        <v>62.101864083370003</v>
      </c>
      <c r="D48" s="68">
        <f>VLOOKUP($A48,'Occupancy Raw Data'!$B$8:$BE$45,'Occupancy Raw Data'!AI$3,FALSE)</f>
        <v>66.318068398649601</v>
      </c>
      <c r="E48" s="68">
        <f>VLOOKUP($A48,'Occupancy Raw Data'!$B$8:$BE$45,'Occupancy Raw Data'!AJ$3,FALSE)</f>
        <v>66.439160428592302</v>
      </c>
      <c r="F48" s="68">
        <f>VLOOKUP($A48,'Occupancy Raw Data'!$B$8:$BE$45,'Occupancy Raw Data'!AK$3,FALSE)</f>
        <v>64.134742404227197</v>
      </c>
      <c r="G48" s="69">
        <f>VLOOKUP($A48,'Occupancy Raw Data'!$B$8:$BE$45,'Occupancy Raw Data'!AL$3,FALSE)</f>
        <v>61.767209746073597</v>
      </c>
      <c r="H48" s="68">
        <f>VLOOKUP($A48,'Occupancy Raw Data'!$B$8:$BE$45,'Occupancy Raw Data'!AN$3,FALSE)</f>
        <v>67.587699985322104</v>
      </c>
      <c r="I48" s="68">
        <f>VLOOKUP($A48,'Occupancy Raw Data'!$B$8:$BE$45,'Occupancy Raw Data'!AO$3,FALSE)</f>
        <v>68.262879788639296</v>
      </c>
      <c r="J48" s="69">
        <f>VLOOKUP($A48,'Occupancy Raw Data'!$B$8:$BE$45,'Occupancy Raw Data'!AP$3,FALSE)</f>
        <v>67.925289886980707</v>
      </c>
      <c r="K48" s="70">
        <f>VLOOKUP($A48,'Occupancy Raw Data'!$B$8:$BE$45,'Occupancy Raw Data'!AR$3,FALSE)</f>
        <v>63.526661214904202</v>
      </c>
      <c r="M48" s="67">
        <f>VLOOKUP($A48,'Occupancy Raw Data'!$B$8:$BE$45,'Occupancy Raw Data'!AT$3,FALSE)</f>
        <v>6.6638877005366703</v>
      </c>
      <c r="N48" s="68">
        <f>VLOOKUP($A48,'Occupancy Raw Data'!$B$8:$BE$45,'Occupancy Raw Data'!AU$3,FALSE)</f>
        <v>8.1484530437754596</v>
      </c>
      <c r="O48" s="68">
        <f>VLOOKUP($A48,'Occupancy Raw Data'!$B$8:$BE$45,'Occupancy Raw Data'!AV$3,FALSE)</f>
        <v>8.3383907938802206</v>
      </c>
      <c r="P48" s="68">
        <f>VLOOKUP($A48,'Occupancy Raw Data'!$B$8:$BE$45,'Occupancy Raw Data'!AW$3,FALSE)</f>
        <v>8.9428731092513605</v>
      </c>
      <c r="Q48" s="68">
        <f>VLOOKUP($A48,'Occupancy Raw Data'!$B$8:$BE$45,'Occupancy Raw Data'!AX$3,FALSE)</f>
        <v>7.01102764737443</v>
      </c>
      <c r="R48" s="69">
        <f>VLOOKUP($A48,'Occupancy Raw Data'!$B$8:$BE$45,'Occupancy Raw Data'!AY$3,FALSE)</f>
        <v>7.8778622750993001</v>
      </c>
      <c r="S48" s="68">
        <f>VLOOKUP($A48,'Occupancy Raw Data'!$B$8:$BE$45,'Occupancy Raw Data'!BA$3,FALSE)</f>
        <v>0.40131281506098498</v>
      </c>
      <c r="T48" s="68">
        <f>VLOOKUP($A48,'Occupancy Raw Data'!$B$8:$BE$45,'Occupancy Raw Data'!BB$3,FALSE)</f>
        <v>1.89690024884028</v>
      </c>
      <c r="U48" s="69">
        <f>VLOOKUP($A48,'Occupancy Raw Data'!$B$8:$BE$45,'Occupancy Raw Data'!BC$3,FALSE)</f>
        <v>1.1472945865624899</v>
      </c>
      <c r="V48" s="70">
        <f>VLOOKUP($A48,'Occupancy Raw Data'!$B$8:$BE$45,'Occupancy Raw Data'!BE$3,FALSE)</f>
        <v>5.7285616025078703</v>
      </c>
      <c r="X48" s="71">
        <f>VLOOKUP($A48,'ADR Raw Data'!$B$6:$BE$43,'ADR Raw Data'!AG$1,FALSE)</f>
        <v>113.07545755724</v>
      </c>
      <c r="Y48" s="72">
        <f>VLOOKUP($A48,'ADR Raw Data'!$B$6:$BE$43,'ADR Raw Data'!AH$1,FALSE)</f>
        <v>119.16876624911301</v>
      </c>
      <c r="Z48" s="72">
        <f>VLOOKUP($A48,'ADR Raw Data'!$B$6:$BE$43,'ADR Raw Data'!AI$1,FALSE)</f>
        <v>121.374992530293</v>
      </c>
      <c r="AA48" s="72">
        <f>VLOOKUP($A48,'ADR Raw Data'!$B$6:$BE$43,'ADR Raw Data'!AJ$1,FALSE)</f>
        <v>119.313755661106</v>
      </c>
      <c r="AB48" s="72">
        <f>VLOOKUP($A48,'ADR Raw Data'!$B$6:$BE$43,'ADR Raw Data'!AK$1,FALSE)</f>
        <v>123.633486096807</v>
      </c>
      <c r="AC48" s="73">
        <f>VLOOKUP($A48,'ADR Raw Data'!$B$6:$BE$43,'ADR Raw Data'!AL$1,FALSE)</f>
        <v>119.61750047526201</v>
      </c>
      <c r="AD48" s="72">
        <f>VLOOKUP($A48,'ADR Raw Data'!$B$6:$BE$43,'ADR Raw Data'!AN$1,FALSE)</f>
        <v>141.368443998045</v>
      </c>
      <c r="AE48" s="72">
        <f>VLOOKUP($A48,'ADR Raw Data'!$B$6:$BE$43,'ADR Raw Data'!AO$1,FALSE)</f>
        <v>140.14204913186001</v>
      </c>
      <c r="AF48" s="73">
        <f>VLOOKUP($A48,'ADR Raw Data'!$B$6:$BE$43,'ADR Raw Data'!AP$1,FALSE)</f>
        <v>140.75219896277801</v>
      </c>
      <c r="AG48" s="74">
        <f>VLOOKUP($A48,'ADR Raw Data'!$B$6:$BE$43,'ADR Raw Data'!AR$1,FALSE)</f>
        <v>126.07409453237101</v>
      </c>
      <c r="AI48" s="67">
        <f>VLOOKUP($A48,'ADR Raw Data'!$B$6:$BE$43,'ADR Raw Data'!AT$1,FALSE)</f>
        <v>5.6523297240859502</v>
      </c>
      <c r="AJ48" s="68">
        <f>VLOOKUP($A48,'ADR Raw Data'!$B$6:$BE$43,'ADR Raw Data'!AU$1,FALSE)</f>
        <v>5.7932943970477204</v>
      </c>
      <c r="AK48" s="68">
        <f>VLOOKUP($A48,'ADR Raw Data'!$B$6:$BE$43,'ADR Raw Data'!AV$1,FALSE)</f>
        <v>5.8188334144504603</v>
      </c>
      <c r="AL48" s="68">
        <f>VLOOKUP($A48,'ADR Raw Data'!$B$6:$BE$43,'ADR Raw Data'!AW$1,FALSE)</f>
        <v>5.1999810759424596</v>
      </c>
      <c r="AM48" s="68">
        <f>VLOOKUP($A48,'ADR Raw Data'!$B$6:$BE$43,'ADR Raw Data'!AX$1,FALSE)</f>
        <v>6.6134242876748903</v>
      </c>
      <c r="AN48" s="69">
        <f>VLOOKUP($A48,'ADR Raw Data'!$B$6:$BE$43,'ADR Raw Data'!AY$1,FALSE)</f>
        <v>5.8316871362354803</v>
      </c>
      <c r="AO48" s="68">
        <f>VLOOKUP($A48,'ADR Raw Data'!$B$6:$BE$43,'ADR Raw Data'!BA$1,FALSE)</f>
        <v>8.6614077630203603</v>
      </c>
      <c r="AP48" s="68">
        <f>VLOOKUP($A48,'ADR Raw Data'!$B$6:$BE$43,'ADR Raw Data'!BB$1,FALSE)</f>
        <v>5.9641718379363802</v>
      </c>
      <c r="AQ48" s="69">
        <f>VLOOKUP($A48,'ADR Raw Data'!$B$6:$BE$43,'ADR Raw Data'!BC$1,FALSE)</f>
        <v>7.3015277137505503</v>
      </c>
      <c r="AR48" s="70">
        <f>VLOOKUP($A48,'ADR Raw Data'!$B$6:$BE$43,'ADR Raw Data'!BE$1,FALSE)</f>
        <v>6.1037383367367601</v>
      </c>
      <c r="AT48" s="71">
        <f>VLOOKUP($A48,'RevPAR Raw Data'!$B$6:$BE$43,'RevPAR Raw Data'!AG$1,FALSE)</f>
        <v>56.359310876265901</v>
      </c>
      <c r="AU48" s="72">
        <f>VLOOKUP($A48,'RevPAR Raw Data'!$B$6:$BE$43,'RevPAR Raw Data'!AH$1,FALSE)</f>
        <v>74.006025245853493</v>
      </c>
      <c r="AV48" s="72">
        <f>VLOOKUP($A48,'RevPAR Raw Data'!$B$6:$BE$43,'RevPAR Raw Data'!AI$1,FALSE)</f>
        <v>80.493550565096101</v>
      </c>
      <c r="AW48" s="72">
        <f>VLOOKUP($A48,'RevPAR Raw Data'!$B$6:$BE$43,'RevPAR Raw Data'!AJ$1,FALSE)</f>
        <v>79.271057537061495</v>
      </c>
      <c r="AX48" s="72">
        <f>VLOOKUP($A48,'RevPAR Raw Data'!$B$6:$BE$43,'RevPAR Raw Data'!AK$1,FALSE)</f>
        <v>79.292017833553501</v>
      </c>
      <c r="AY48" s="73">
        <f>VLOOKUP($A48,'RevPAR Raw Data'!$B$6:$BE$43,'RevPAR Raw Data'!AL$1,FALSE)</f>
        <v>73.884392411566097</v>
      </c>
      <c r="AZ48" s="72">
        <f>VLOOKUP($A48,'RevPAR Raw Data'!$B$6:$BE$43,'RevPAR Raw Data'!AN$1,FALSE)</f>
        <v>95.547679803317095</v>
      </c>
      <c r="BA48" s="72">
        <f>VLOOKUP($A48,'RevPAR Raw Data'!$B$6:$BE$43,'RevPAR Raw Data'!AO$1,FALSE)</f>
        <v>95.664998532217794</v>
      </c>
      <c r="BB48" s="73">
        <f>VLOOKUP($A48,'RevPAR Raw Data'!$B$6:$BE$43,'RevPAR Raw Data'!AP$1,FALSE)</f>
        <v>95.606339167767501</v>
      </c>
      <c r="BC48" s="74">
        <f>VLOOKUP($A48,'RevPAR Raw Data'!$B$6:$BE$43,'RevPAR Raw Data'!AR$1,FALSE)</f>
        <v>80.090662913337894</v>
      </c>
      <c r="BE48" s="67">
        <f>VLOOKUP($A48,'RevPAR Raw Data'!$B$6:$BE$43,'RevPAR Raw Data'!AT$1,FALSE)</f>
        <v>12.6928823298997</v>
      </c>
      <c r="BF48" s="68">
        <f>VLOOKUP($A48,'RevPAR Raw Data'!$B$6:$BE$43,'RevPAR Raw Data'!AU$1,FALSE)</f>
        <v>14.4138113144543</v>
      </c>
      <c r="BG48" s="68">
        <f>VLOOKUP($A48,'RevPAR Raw Data'!$B$6:$BE$43,'RevPAR Raw Data'!AV$1,FALSE)</f>
        <v>14.642421278072399</v>
      </c>
      <c r="BH48" s="68">
        <f>VLOOKUP($A48,'RevPAR Raw Data'!$B$6:$BE$43,'RevPAR Raw Data'!AW$1,FALSE)</f>
        <v>14.6078818945204</v>
      </c>
      <c r="BI48" s="68">
        <f>VLOOKUP($A48,'RevPAR Raw Data'!$B$6:$BE$43,'RevPAR Raw Data'!AX$1,FALSE)</f>
        <v>14.088120940296299</v>
      </c>
      <c r="BJ48" s="69">
        <f>VLOOKUP($A48,'RevPAR Raw Data'!$B$6:$BE$43,'RevPAR Raw Data'!AY$1,FALSE)</f>
        <v>14.1689616922421</v>
      </c>
      <c r="BK48" s="68">
        <f>VLOOKUP($A48,'RevPAR Raw Data'!$B$6:$BE$43,'RevPAR Raw Data'!BA$1,FALSE)</f>
        <v>9.0974799173990402</v>
      </c>
      <c r="BL48" s="68">
        <f>VLOOKUP($A48,'RevPAR Raw Data'!$B$6:$BE$43,'RevPAR Raw Data'!BB$1,FALSE)</f>
        <v>7.97420647721174</v>
      </c>
      <c r="BM48" s="69">
        <f>VLOOKUP($A48,'RevPAR Raw Data'!$B$6:$BE$43,'RevPAR Raw Data'!BC$1,FALSE)</f>
        <v>8.5325923325092603</v>
      </c>
      <c r="BN48" s="70">
        <f>VLOOKUP($A48,'RevPAR Raw Data'!$B$6:$BE$43,'RevPAR Raw Data'!BE$1,FALSE)</f>
        <v>12.1819563499204</v>
      </c>
    </row>
    <row r="49" spans="1:11" ht="14.25" customHeight="1" x14ac:dyDescent="0.45">
      <c r="A49" s="170" t="s">
        <v>106</v>
      </c>
      <c r="B49" s="170"/>
      <c r="C49" s="170"/>
      <c r="D49" s="170"/>
      <c r="E49" s="170"/>
      <c r="F49" s="170"/>
      <c r="G49" s="170"/>
      <c r="H49" s="170"/>
      <c r="I49" s="170"/>
      <c r="J49" s="170"/>
      <c r="K49" s="170"/>
    </row>
    <row r="50" spans="1:11" x14ac:dyDescent="0.45">
      <c r="A50" s="170"/>
      <c r="B50" s="170"/>
      <c r="C50" s="170"/>
      <c r="D50" s="170"/>
      <c r="E50" s="170"/>
      <c r="F50" s="170"/>
      <c r="G50" s="170"/>
      <c r="H50" s="170"/>
      <c r="I50" s="170"/>
      <c r="J50" s="170"/>
      <c r="K50" s="170"/>
    </row>
    <row r="51" spans="1:11" x14ac:dyDescent="0.45">
      <c r="A51" s="170"/>
      <c r="B51" s="170"/>
      <c r="C51" s="170"/>
      <c r="D51" s="170"/>
      <c r="E51" s="170"/>
      <c r="F51" s="170"/>
      <c r="G51" s="170"/>
      <c r="H51" s="170"/>
      <c r="I51" s="170"/>
      <c r="J51" s="170"/>
      <c r="K51" s="170"/>
    </row>
  </sheetData>
  <sheetProtection algorithmName="SHA-512" hashValue="qIksMW2wHqK23l5vb3Gq8erZC2eWb+Zt5bErFOUfgbQZob/wypI66x+mV+XfNCLtg2yw2cXOqd6Gp4b7cHDBOA==" saltValue="vOUuZUyRyHFORraiV4+Wu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21" sqref="AD21"/>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4"/>
      <c r="B1" s="85" t="s">
        <v>98</v>
      </c>
      <c r="D1" s="86"/>
      <c r="E1" s="86"/>
      <c r="F1" s="86"/>
      <c r="G1" s="86"/>
      <c r="H1" s="86"/>
      <c r="I1" s="86"/>
      <c r="J1" s="86"/>
      <c r="K1" s="86"/>
      <c r="L1" s="86"/>
      <c r="M1" s="86"/>
      <c r="N1" s="86"/>
      <c r="O1" s="86"/>
      <c r="P1" s="86"/>
      <c r="Q1" s="86"/>
      <c r="R1" s="86"/>
      <c r="S1" s="86"/>
      <c r="T1" s="86"/>
      <c r="U1" s="86"/>
      <c r="V1" s="86"/>
      <c r="W1" s="86"/>
      <c r="X1" s="86"/>
      <c r="Y1" s="87"/>
      <c r="Z1" s="87"/>
      <c r="AA1" s="87"/>
      <c r="AB1" s="87"/>
      <c r="AC1" s="87"/>
      <c r="AD1" s="87"/>
      <c r="AE1" s="87"/>
      <c r="AF1" s="87"/>
      <c r="AG1" s="87"/>
      <c r="AH1" s="87"/>
      <c r="AI1" s="87"/>
      <c r="AJ1" s="87"/>
      <c r="AK1" s="87"/>
      <c r="AL1" s="87"/>
    </row>
    <row r="2" spans="1:50" ht="15" customHeight="1" x14ac:dyDescent="0.25">
      <c r="A2" s="86"/>
      <c r="B2" t="s">
        <v>115</v>
      </c>
      <c r="C2" s="86"/>
      <c r="D2" s="86"/>
      <c r="E2" s="86"/>
      <c r="F2" s="86"/>
      <c r="G2" s="86"/>
      <c r="H2" s="86"/>
      <c r="I2" s="86"/>
      <c r="J2" s="86"/>
      <c r="K2" s="86"/>
      <c r="L2" s="86"/>
      <c r="M2" s="86"/>
      <c r="N2" s="86"/>
      <c r="O2" s="86"/>
      <c r="P2" s="86"/>
      <c r="Q2" s="86"/>
      <c r="R2" s="86"/>
      <c r="S2" s="86"/>
      <c r="T2" s="86"/>
      <c r="U2" s="86"/>
      <c r="V2" s="86"/>
      <c r="W2" s="86"/>
      <c r="X2" s="86"/>
      <c r="Y2" s="87"/>
      <c r="Z2" s="87"/>
      <c r="AA2" s="87"/>
      <c r="AB2" s="87"/>
      <c r="AC2" s="87"/>
      <c r="AD2" s="87"/>
      <c r="AE2" s="87"/>
      <c r="AF2" s="87"/>
      <c r="AG2" s="87"/>
      <c r="AH2" s="87"/>
      <c r="AI2" s="87"/>
      <c r="AJ2" s="87"/>
      <c r="AK2" s="87"/>
      <c r="AL2" s="87"/>
    </row>
    <row r="3" spans="1:50" x14ac:dyDescent="0.25">
      <c r="A3" s="86"/>
      <c r="B3" s="86"/>
      <c r="C3" s="86"/>
      <c r="D3" s="86"/>
      <c r="E3" s="86"/>
      <c r="F3" s="86"/>
      <c r="G3" s="86"/>
      <c r="H3" s="86"/>
      <c r="I3" s="86"/>
      <c r="J3" s="86"/>
      <c r="K3" s="86"/>
      <c r="L3" s="86"/>
      <c r="M3" s="86"/>
      <c r="N3" s="86"/>
      <c r="O3" s="86"/>
      <c r="P3" s="86"/>
      <c r="Q3" s="86"/>
      <c r="R3" s="86"/>
      <c r="S3" s="86"/>
      <c r="T3" s="86"/>
      <c r="U3" s="86"/>
      <c r="V3" s="86"/>
      <c r="W3" s="86"/>
      <c r="X3" s="86"/>
      <c r="Y3" s="87"/>
      <c r="Z3" s="87"/>
      <c r="AA3" s="87"/>
      <c r="AB3" s="87"/>
      <c r="AC3" s="87"/>
      <c r="AD3" s="87"/>
      <c r="AE3" s="87"/>
      <c r="AF3" s="87"/>
      <c r="AG3" s="87"/>
      <c r="AH3" s="87"/>
      <c r="AI3" s="87"/>
      <c r="AJ3" s="87"/>
      <c r="AK3" s="87"/>
      <c r="AL3" s="87"/>
    </row>
    <row r="4" spans="1:50" x14ac:dyDescent="0.25">
      <c r="A4" s="86"/>
      <c r="B4" s="86"/>
      <c r="C4" s="86"/>
      <c r="D4" s="86"/>
      <c r="E4" s="86"/>
      <c r="F4" s="86"/>
      <c r="G4" s="86"/>
      <c r="H4" s="86"/>
      <c r="I4" s="86"/>
      <c r="J4" s="86"/>
      <c r="K4" s="86"/>
      <c r="L4" s="86"/>
      <c r="M4" s="86"/>
      <c r="N4" s="86"/>
      <c r="O4" s="86"/>
      <c r="P4" s="86"/>
      <c r="Q4" s="86"/>
      <c r="R4" s="86"/>
      <c r="S4" s="86"/>
      <c r="T4" s="86"/>
      <c r="U4" s="86"/>
      <c r="V4" s="86"/>
      <c r="W4" s="86"/>
      <c r="X4" s="86"/>
      <c r="Y4" s="87"/>
      <c r="Z4" s="87"/>
      <c r="AA4" s="87"/>
      <c r="AB4" s="87"/>
      <c r="AC4" s="87"/>
      <c r="AD4" s="87"/>
      <c r="AE4" s="87"/>
      <c r="AF4" s="87"/>
      <c r="AG4" s="87"/>
      <c r="AH4" s="87"/>
      <c r="AI4" s="87"/>
      <c r="AJ4" s="87"/>
      <c r="AK4" s="87"/>
      <c r="AL4" s="87"/>
    </row>
    <row r="5" spans="1:50" x14ac:dyDescent="0.25">
      <c r="A5" s="86"/>
      <c r="B5" s="86"/>
      <c r="C5" s="86"/>
      <c r="D5" s="86"/>
      <c r="E5" s="86"/>
      <c r="F5" s="86"/>
      <c r="G5" s="86"/>
      <c r="H5" s="86"/>
      <c r="I5" s="86"/>
      <c r="J5" s="86"/>
      <c r="K5" s="86"/>
      <c r="L5" s="86"/>
      <c r="M5" s="86"/>
      <c r="N5" s="86"/>
      <c r="O5" s="86"/>
      <c r="P5" s="86"/>
      <c r="Q5" s="86"/>
      <c r="R5" s="86"/>
      <c r="S5" s="86"/>
      <c r="T5" s="86"/>
      <c r="U5" s="86"/>
      <c r="V5" s="86"/>
      <c r="W5" s="86"/>
      <c r="X5" s="86"/>
      <c r="Y5" s="87"/>
      <c r="Z5" s="87"/>
      <c r="AA5" s="87"/>
      <c r="AB5" s="87"/>
      <c r="AC5" s="87"/>
      <c r="AD5" s="87"/>
      <c r="AE5" s="87"/>
      <c r="AF5" s="87"/>
      <c r="AG5" s="87"/>
      <c r="AH5" s="87"/>
      <c r="AI5" s="87"/>
      <c r="AJ5" s="87"/>
      <c r="AK5" s="87"/>
      <c r="AL5" s="87"/>
    </row>
    <row r="6" spans="1:50" x14ac:dyDescent="0.25">
      <c r="A6" s="86"/>
      <c r="B6" s="86"/>
      <c r="C6" s="86"/>
      <c r="D6" s="86"/>
      <c r="E6" s="86"/>
      <c r="F6" s="86"/>
      <c r="G6" s="86"/>
      <c r="H6" s="86"/>
      <c r="I6" s="86"/>
      <c r="J6" s="86"/>
      <c r="K6" s="86"/>
      <c r="L6" s="86"/>
      <c r="M6" s="86"/>
      <c r="N6" s="86"/>
      <c r="O6" s="86"/>
      <c r="P6" s="86"/>
      <c r="Q6" s="86"/>
      <c r="R6" s="86"/>
      <c r="S6" s="86"/>
      <c r="T6" s="86"/>
      <c r="U6" s="86"/>
      <c r="V6" s="86"/>
      <c r="W6" s="86"/>
      <c r="X6" s="86"/>
      <c r="Y6" s="87"/>
      <c r="Z6" s="87"/>
      <c r="AA6" s="87"/>
      <c r="AB6" s="87"/>
      <c r="AC6" s="87"/>
      <c r="AD6" s="87"/>
      <c r="AE6" s="87"/>
      <c r="AF6" s="87"/>
      <c r="AG6" s="87"/>
      <c r="AH6" s="87"/>
      <c r="AI6" s="87"/>
      <c r="AJ6" s="87"/>
      <c r="AK6" s="87"/>
      <c r="AL6" s="87"/>
    </row>
    <row r="7" spans="1:50" x14ac:dyDescent="0.25">
      <c r="A7" s="86"/>
      <c r="B7" s="86"/>
      <c r="C7" s="86"/>
      <c r="D7" s="86"/>
      <c r="E7" s="86"/>
      <c r="F7" s="86"/>
      <c r="G7" s="86"/>
      <c r="H7" s="86"/>
      <c r="I7" s="86"/>
      <c r="J7" s="86"/>
      <c r="K7" s="86"/>
      <c r="L7" s="86"/>
      <c r="M7" s="86"/>
      <c r="N7" s="86"/>
      <c r="O7" s="86"/>
      <c r="P7" s="86"/>
      <c r="Q7" s="86"/>
      <c r="R7" s="86"/>
      <c r="S7" s="86"/>
      <c r="T7" s="86"/>
      <c r="U7" s="86"/>
      <c r="V7" s="86"/>
      <c r="W7" s="86"/>
      <c r="X7" s="86"/>
      <c r="Y7" s="87"/>
      <c r="Z7" s="87"/>
      <c r="AA7" s="87"/>
      <c r="AB7" s="87"/>
      <c r="AC7" s="87"/>
      <c r="AD7" s="87"/>
      <c r="AE7" s="87"/>
      <c r="AF7" s="87"/>
      <c r="AG7" s="87"/>
      <c r="AH7" s="87"/>
      <c r="AI7" s="87"/>
      <c r="AJ7" s="87"/>
      <c r="AK7" s="87"/>
      <c r="AL7" s="87"/>
    </row>
    <row r="8" spans="1:50" ht="18" customHeight="1" x14ac:dyDescent="0.35">
      <c r="A8" s="88"/>
      <c r="B8" s="86"/>
      <c r="C8" s="86"/>
      <c r="D8" s="173">
        <v>2023</v>
      </c>
      <c r="E8" s="173"/>
      <c r="F8" s="173"/>
      <c r="G8" s="173"/>
      <c r="H8" s="173"/>
      <c r="I8" s="173"/>
      <c r="J8" s="173"/>
      <c r="K8" s="88"/>
      <c r="L8" s="88"/>
      <c r="M8" s="88"/>
      <c r="N8" s="88"/>
      <c r="O8" s="86"/>
      <c r="P8" s="173">
        <v>2022</v>
      </c>
      <c r="Q8" s="173"/>
      <c r="R8" s="173"/>
      <c r="S8" s="173"/>
      <c r="T8" s="173"/>
      <c r="U8" s="173"/>
      <c r="V8" s="173"/>
      <c r="W8" s="88"/>
      <c r="X8" s="88"/>
      <c r="Y8" s="87"/>
      <c r="Z8" s="87"/>
      <c r="AA8" s="87"/>
      <c r="AB8" s="87"/>
      <c r="AC8" s="87"/>
      <c r="AD8" s="87"/>
      <c r="AE8" s="87"/>
      <c r="AF8" s="87"/>
      <c r="AG8" s="87"/>
      <c r="AH8" s="87"/>
      <c r="AI8" s="87"/>
      <c r="AJ8" s="87"/>
      <c r="AK8" s="87"/>
      <c r="AL8" s="87"/>
    </row>
    <row r="9" spans="1:50" ht="15.75" customHeight="1" x14ac:dyDescent="0.35">
      <c r="A9" s="89"/>
      <c r="B9" s="90"/>
      <c r="C9" s="90"/>
      <c r="D9" s="91" t="s">
        <v>0</v>
      </c>
      <c r="E9" s="91" t="s">
        <v>1</v>
      </c>
      <c r="F9" s="91" t="s">
        <v>99</v>
      </c>
      <c r="G9" s="91" t="s">
        <v>2</v>
      </c>
      <c r="H9" s="91" t="s">
        <v>100</v>
      </c>
      <c r="I9" s="91" t="s">
        <v>3</v>
      </c>
      <c r="J9" s="91" t="s">
        <v>4</v>
      </c>
      <c r="K9" s="89"/>
      <c r="L9" s="89"/>
      <c r="M9" s="90"/>
      <c r="N9" s="90"/>
      <c r="O9" s="90"/>
      <c r="P9" s="91" t="s">
        <v>0</v>
      </c>
      <c r="Q9" s="91" t="s">
        <v>1</v>
      </c>
      <c r="R9" s="91" t="s">
        <v>99</v>
      </c>
      <c r="S9" s="91" t="s">
        <v>2</v>
      </c>
      <c r="T9" s="91" t="s">
        <v>100</v>
      </c>
      <c r="U9" s="91" t="s">
        <v>3</v>
      </c>
      <c r="V9" s="91" t="s">
        <v>4</v>
      </c>
      <c r="W9" s="89"/>
      <c r="X9" s="89"/>
      <c r="Y9" s="92"/>
      <c r="Z9" s="92"/>
      <c r="AA9" s="92"/>
      <c r="AB9" s="92"/>
      <c r="AC9" s="92"/>
      <c r="AD9" s="92"/>
      <c r="AE9" s="92"/>
      <c r="AF9" s="92"/>
      <c r="AG9" s="92"/>
      <c r="AH9" s="92"/>
      <c r="AI9" s="92"/>
      <c r="AJ9" s="92"/>
      <c r="AK9" s="92"/>
      <c r="AL9" s="92"/>
      <c r="AM9" s="93"/>
      <c r="AN9" s="93"/>
      <c r="AO9" s="93"/>
      <c r="AP9" s="93"/>
      <c r="AQ9" s="93"/>
      <c r="AR9" s="93"/>
      <c r="AS9" s="93"/>
      <c r="AT9" s="93"/>
      <c r="AU9" s="93"/>
      <c r="AV9" s="93"/>
      <c r="AW9" s="93"/>
      <c r="AX9" s="93"/>
    </row>
    <row r="10" spans="1:50" ht="20.149999999999999" customHeight="1" x14ac:dyDescent="0.25">
      <c r="A10" s="94"/>
      <c r="B10" s="86"/>
      <c r="C10" s="95" t="s">
        <v>112</v>
      </c>
      <c r="D10" s="96">
        <v>9</v>
      </c>
      <c r="E10" s="97">
        <v>10</v>
      </c>
      <c r="F10" s="97">
        <v>11</v>
      </c>
      <c r="G10" s="97">
        <v>12</v>
      </c>
      <c r="H10" s="97">
        <v>13</v>
      </c>
      <c r="I10" s="97">
        <v>14</v>
      </c>
      <c r="J10" s="98">
        <v>15</v>
      </c>
      <c r="K10" s="94"/>
      <c r="L10" s="94"/>
      <c r="M10" s="175" t="s">
        <v>101</v>
      </c>
      <c r="N10" s="176"/>
      <c r="O10" s="95" t="s">
        <v>112</v>
      </c>
      <c r="P10" s="96">
        <v>10</v>
      </c>
      <c r="Q10" s="97">
        <v>11</v>
      </c>
      <c r="R10" s="97">
        <v>12</v>
      </c>
      <c r="S10" s="97">
        <v>13</v>
      </c>
      <c r="T10" s="97">
        <v>14</v>
      </c>
      <c r="U10" s="97">
        <v>15</v>
      </c>
      <c r="V10" s="98">
        <v>16</v>
      </c>
      <c r="W10" s="94"/>
      <c r="X10" s="94"/>
      <c r="Y10" s="87"/>
      <c r="Z10" s="87"/>
      <c r="AA10" s="87"/>
      <c r="AB10" s="87"/>
      <c r="AC10" s="87"/>
      <c r="AD10" s="87"/>
      <c r="AE10" s="87"/>
      <c r="AF10" s="87"/>
      <c r="AG10" s="87"/>
      <c r="AH10" s="87"/>
      <c r="AI10" s="87"/>
      <c r="AJ10" s="87"/>
      <c r="AK10" s="87"/>
      <c r="AL10" s="87"/>
    </row>
    <row r="11" spans="1:50" ht="20.149999999999999" customHeight="1" x14ac:dyDescent="0.25">
      <c r="A11" s="94"/>
      <c r="B11" s="86"/>
      <c r="C11" s="95" t="s">
        <v>112</v>
      </c>
      <c r="D11" s="99">
        <v>16</v>
      </c>
      <c r="E11" s="100">
        <v>17</v>
      </c>
      <c r="F11" s="100">
        <v>18</v>
      </c>
      <c r="G11" s="100">
        <v>19</v>
      </c>
      <c r="H11" s="100">
        <v>20</v>
      </c>
      <c r="I11" s="100">
        <v>21</v>
      </c>
      <c r="J11" s="101">
        <v>22</v>
      </c>
      <c r="K11" s="94"/>
      <c r="L11" s="94"/>
      <c r="M11" s="175" t="s">
        <v>101</v>
      </c>
      <c r="N11" s="176"/>
      <c r="O11" s="95" t="s">
        <v>112</v>
      </c>
      <c r="P11" s="99">
        <v>17</v>
      </c>
      <c r="Q11" s="100">
        <v>18</v>
      </c>
      <c r="R11" s="100">
        <v>19</v>
      </c>
      <c r="S11" s="100">
        <v>20</v>
      </c>
      <c r="T11" s="100">
        <v>21</v>
      </c>
      <c r="U11" s="100">
        <v>22</v>
      </c>
      <c r="V11" s="101">
        <v>23</v>
      </c>
      <c r="W11" s="94"/>
      <c r="X11" s="94"/>
      <c r="Y11" s="87"/>
      <c r="Z11" s="87"/>
      <c r="AA11" s="87"/>
      <c r="AB11" s="87"/>
      <c r="AC11" s="87"/>
      <c r="AD11" s="87"/>
      <c r="AE11" s="87"/>
      <c r="AF11" s="87"/>
      <c r="AG11" s="87"/>
      <c r="AH11" s="87"/>
      <c r="AI11" s="87"/>
      <c r="AJ11" s="87"/>
      <c r="AK11" s="87"/>
      <c r="AL11" s="87"/>
    </row>
    <row r="12" spans="1:50" ht="20.149999999999999" customHeight="1" x14ac:dyDescent="0.25">
      <c r="A12" s="94"/>
      <c r="B12" s="86"/>
      <c r="C12" s="95" t="s">
        <v>112</v>
      </c>
      <c r="D12" s="102">
        <v>23</v>
      </c>
      <c r="E12" s="103">
        <v>24</v>
      </c>
      <c r="F12" s="103">
        <v>25</v>
      </c>
      <c r="G12" s="103">
        <v>26</v>
      </c>
      <c r="H12" s="103">
        <v>27</v>
      </c>
      <c r="I12" s="103">
        <v>28</v>
      </c>
      <c r="J12" s="104">
        <v>29</v>
      </c>
      <c r="K12" s="94"/>
      <c r="L12" s="94"/>
      <c r="M12" s="175" t="s">
        <v>101</v>
      </c>
      <c r="N12" s="176"/>
      <c r="O12" s="95" t="s">
        <v>112</v>
      </c>
      <c r="P12" s="102">
        <v>24</v>
      </c>
      <c r="Q12" s="103">
        <v>25</v>
      </c>
      <c r="R12" s="103">
        <v>26</v>
      </c>
      <c r="S12" s="103">
        <v>27</v>
      </c>
      <c r="T12" s="103">
        <v>28</v>
      </c>
      <c r="U12" s="103">
        <v>29</v>
      </c>
      <c r="V12" s="104">
        <v>30</v>
      </c>
      <c r="W12" s="94"/>
      <c r="X12" s="94"/>
      <c r="Y12" s="87"/>
      <c r="Z12" s="87"/>
      <c r="AA12" s="87"/>
      <c r="AB12" s="87"/>
      <c r="AC12" s="87"/>
      <c r="AD12" s="87"/>
      <c r="AE12" s="87"/>
      <c r="AF12" s="87"/>
      <c r="AG12" s="87"/>
      <c r="AH12" s="87"/>
      <c r="AI12" s="87"/>
      <c r="AJ12" s="87"/>
      <c r="AK12" s="87"/>
      <c r="AL12" s="87"/>
    </row>
    <row r="13" spans="1:50" ht="20.149999999999999" customHeight="1" x14ac:dyDescent="0.25">
      <c r="A13" s="94"/>
      <c r="B13" s="86"/>
      <c r="C13" s="95" t="s">
        <v>113</v>
      </c>
      <c r="D13" s="117">
        <v>30</v>
      </c>
      <c r="E13" s="118">
        <v>31</v>
      </c>
      <c r="F13" s="118">
        <v>1</v>
      </c>
      <c r="G13" s="118">
        <v>2</v>
      </c>
      <c r="H13" s="118">
        <v>3</v>
      </c>
      <c r="I13" s="118">
        <v>4</v>
      </c>
      <c r="J13" s="119">
        <v>5</v>
      </c>
      <c r="K13" s="94"/>
      <c r="L13" s="94"/>
      <c r="M13" s="175" t="s">
        <v>101</v>
      </c>
      <c r="N13" s="176"/>
      <c r="O13" s="95" t="s">
        <v>113</v>
      </c>
      <c r="P13" s="117">
        <v>31</v>
      </c>
      <c r="Q13" s="118">
        <v>1</v>
      </c>
      <c r="R13" s="118">
        <v>2</v>
      </c>
      <c r="S13" s="118">
        <v>3</v>
      </c>
      <c r="T13" s="118">
        <v>4</v>
      </c>
      <c r="U13" s="118">
        <v>5</v>
      </c>
      <c r="V13" s="119">
        <v>6</v>
      </c>
      <c r="W13" s="94"/>
      <c r="X13" s="94"/>
      <c r="Y13" s="87"/>
      <c r="Z13" s="87"/>
      <c r="AA13" s="87"/>
      <c r="AB13" s="87"/>
      <c r="AC13" s="87"/>
      <c r="AD13" s="87"/>
      <c r="AE13" s="87"/>
      <c r="AF13" s="87"/>
      <c r="AG13" s="87"/>
      <c r="AH13" s="87"/>
      <c r="AI13" s="87"/>
      <c r="AJ13" s="87"/>
      <c r="AK13" s="87"/>
      <c r="AL13" s="87"/>
    </row>
    <row r="14" spans="1:50" ht="20.149999999999999" customHeight="1" x14ac:dyDescent="0.25">
      <c r="A14" s="94"/>
      <c r="B14" s="86"/>
      <c r="C14" s="95" t="s">
        <v>114</v>
      </c>
      <c r="D14" s="105">
        <v>6</v>
      </c>
      <c r="E14" s="106">
        <v>7</v>
      </c>
      <c r="F14" s="106">
        <v>8</v>
      </c>
      <c r="G14" s="106">
        <v>9</v>
      </c>
      <c r="H14" s="106">
        <v>10</v>
      </c>
      <c r="I14" s="106">
        <v>11</v>
      </c>
      <c r="J14" s="107">
        <v>12</v>
      </c>
      <c r="K14" s="94"/>
      <c r="L14" s="94"/>
      <c r="M14" s="175" t="s">
        <v>101</v>
      </c>
      <c r="N14" s="176"/>
      <c r="O14" s="95" t="s">
        <v>114</v>
      </c>
      <c r="P14" s="105">
        <v>7</v>
      </c>
      <c r="Q14" s="106">
        <v>8</v>
      </c>
      <c r="R14" s="106">
        <v>9</v>
      </c>
      <c r="S14" s="106">
        <v>10</v>
      </c>
      <c r="T14" s="106">
        <v>11</v>
      </c>
      <c r="U14" s="106">
        <v>12</v>
      </c>
      <c r="V14" s="107">
        <v>13</v>
      </c>
      <c r="W14" s="94"/>
      <c r="X14" s="94"/>
      <c r="Y14" s="87"/>
      <c r="Z14" s="87"/>
      <c r="AA14" s="87"/>
      <c r="AB14" s="87"/>
      <c r="AC14" s="87"/>
      <c r="AD14" s="87"/>
      <c r="AE14" s="87"/>
      <c r="AF14" s="87"/>
      <c r="AG14" s="87"/>
      <c r="AH14" s="87"/>
      <c r="AI14" s="87"/>
      <c r="AJ14" s="87"/>
      <c r="AK14" s="87"/>
      <c r="AL14" s="87"/>
    </row>
    <row r="15" spans="1:50" ht="20.149999999999999" customHeight="1" x14ac:dyDescent="0.25">
      <c r="A15" s="94"/>
      <c r="B15" s="86"/>
      <c r="C15" s="95" t="s">
        <v>114</v>
      </c>
      <c r="D15" s="120">
        <v>13</v>
      </c>
      <c r="E15" s="121">
        <v>14</v>
      </c>
      <c r="F15" s="121">
        <v>15</v>
      </c>
      <c r="G15" s="121">
        <v>16</v>
      </c>
      <c r="H15" s="121">
        <v>17</v>
      </c>
      <c r="I15" s="121">
        <v>18</v>
      </c>
      <c r="J15" s="122">
        <v>19</v>
      </c>
      <c r="K15" s="94"/>
      <c r="L15" s="94"/>
      <c r="M15" s="175" t="s">
        <v>101</v>
      </c>
      <c r="N15" s="176"/>
      <c r="O15" s="95" t="s">
        <v>114</v>
      </c>
      <c r="P15" s="120">
        <v>14</v>
      </c>
      <c r="Q15" s="121">
        <v>15</v>
      </c>
      <c r="R15" s="121">
        <v>16</v>
      </c>
      <c r="S15" s="121">
        <v>17</v>
      </c>
      <c r="T15" s="121">
        <v>18</v>
      </c>
      <c r="U15" s="121">
        <v>19</v>
      </c>
      <c r="V15" s="122">
        <v>20</v>
      </c>
      <c r="W15" s="94"/>
      <c r="X15" s="94"/>
      <c r="Y15" s="87"/>
      <c r="Z15" s="87"/>
      <c r="AA15" s="87"/>
      <c r="AB15" s="87"/>
      <c r="AC15" s="87"/>
      <c r="AD15" s="87"/>
      <c r="AE15" s="87"/>
      <c r="AF15" s="87"/>
      <c r="AG15" s="87"/>
      <c r="AH15" s="87"/>
      <c r="AI15" s="87"/>
      <c r="AJ15" s="87"/>
      <c r="AK15" s="87"/>
      <c r="AL15" s="87"/>
    </row>
    <row r="16" spans="1:50" x14ac:dyDescent="0.25">
      <c r="A16" s="86"/>
      <c r="B16" s="86"/>
      <c r="C16" s="86"/>
      <c r="D16" s="86"/>
      <c r="E16" s="86"/>
      <c r="F16" s="86"/>
      <c r="G16" s="86"/>
      <c r="H16" s="86"/>
      <c r="I16" s="86"/>
      <c r="J16" s="86"/>
      <c r="K16" s="86"/>
      <c r="L16" s="86"/>
      <c r="M16" s="86"/>
      <c r="N16" s="86"/>
      <c r="O16" s="86"/>
      <c r="P16" s="86"/>
      <c r="Q16" s="86"/>
      <c r="R16" s="86"/>
      <c r="S16" s="86"/>
      <c r="T16" s="86"/>
      <c r="U16" s="86"/>
      <c r="V16" s="86"/>
      <c r="W16" s="86"/>
      <c r="X16" s="86"/>
      <c r="Y16" s="87"/>
      <c r="Z16" s="87"/>
      <c r="AA16" s="87"/>
      <c r="AB16" s="87"/>
      <c r="AC16" s="87"/>
      <c r="AD16" s="87"/>
      <c r="AE16" s="87"/>
      <c r="AF16" s="87"/>
      <c r="AG16" s="87"/>
      <c r="AH16" s="87"/>
      <c r="AI16" s="87"/>
      <c r="AJ16" s="87"/>
      <c r="AK16" s="87"/>
      <c r="AL16" s="87"/>
    </row>
    <row r="17" spans="1:50" x14ac:dyDescent="0.25">
      <c r="A17" s="86"/>
      <c r="B17" s="86"/>
      <c r="C17" s="86"/>
      <c r="D17" s="86"/>
      <c r="E17" s="86"/>
      <c r="F17" s="86"/>
      <c r="G17" s="86"/>
      <c r="H17" s="86"/>
      <c r="I17" s="86"/>
      <c r="J17" s="86"/>
      <c r="K17" s="86"/>
      <c r="L17" s="86"/>
      <c r="M17" s="86"/>
      <c r="N17" s="86"/>
      <c r="O17" s="86"/>
      <c r="P17" s="86"/>
      <c r="Q17" s="86"/>
      <c r="R17" s="86"/>
      <c r="S17" s="86"/>
      <c r="T17" s="86"/>
      <c r="U17" s="86"/>
      <c r="V17" s="86"/>
      <c r="W17" s="86"/>
      <c r="X17" s="86"/>
      <c r="Y17" s="87"/>
      <c r="Z17" s="87"/>
      <c r="AA17" s="87"/>
      <c r="AB17" s="87"/>
      <c r="AC17" s="87"/>
      <c r="AD17" s="87"/>
      <c r="AE17" s="87"/>
      <c r="AF17" s="87"/>
      <c r="AG17" s="87"/>
      <c r="AH17" s="87"/>
      <c r="AI17" s="87"/>
      <c r="AJ17" s="87"/>
      <c r="AK17" s="87"/>
      <c r="AL17" s="87"/>
    </row>
    <row r="18" spans="1:50" ht="13" x14ac:dyDescent="0.3">
      <c r="A18" s="86"/>
      <c r="B18" s="86"/>
      <c r="C18" s="86"/>
      <c r="D18" s="177" t="s">
        <v>102</v>
      </c>
      <c r="E18" s="177"/>
      <c r="F18" s="177"/>
      <c r="G18" s="177"/>
      <c r="H18" s="177"/>
      <c r="I18" s="177"/>
      <c r="J18" s="177"/>
      <c r="K18" s="86"/>
      <c r="L18" s="86"/>
      <c r="M18" s="86"/>
      <c r="N18" s="86"/>
      <c r="O18" s="86"/>
      <c r="P18" s="177" t="s">
        <v>103</v>
      </c>
      <c r="Q18" s="177"/>
      <c r="R18" s="177"/>
      <c r="S18" s="177"/>
      <c r="T18" s="177"/>
      <c r="U18" s="177"/>
      <c r="V18" s="177"/>
      <c r="W18" s="86"/>
      <c r="X18" s="86"/>
      <c r="Y18" s="87"/>
      <c r="Z18" s="87"/>
      <c r="AA18" s="87"/>
      <c r="AB18" s="87"/>
      <c r="AC18" s="87"/>
      <c r="AD18" s="87"/>
      <c r="AE18" s="87"/>
      <c r="AF18" s="87"/>
      <c r="AG18" s="87"/>
      <c r="AH18" s="87"/>
      <c r="AI18" s="87"/>
      <c r="AJ18" s="87"/>
      <c r="AK18" s="87"/>
      <c r="AL18" s="87"/>
    </row>
    <row r="19" spans="1:50" ht="13.15" customHeight="1" x14ac:dyDescent="0.25">
      <c r="A19" s="86"/>
      <c r="B19" s="86"/>
      <c r="C19" s="174"/>
      <c r="D19" s="174"/>
      <c r="E19" s="174"/>
      <c r="F19" s="174"/>
      <c r="G19" s="86"/>
      <c r="H19" s="86"/>
      <c r="I19" s="86"/>
      <c r="J19" s="86"/>
      <c r="K19" s="86"/>
      <c r="L19" s="86"/>
      <c r="M19" s="86"/>
      <c r="N19" s="86"/>
      <c r="O19" s="174"/>
      <c r="P19" s="174"/>
      <c r="Q19" s="174"/>
      <c r="R19" s="174"/>
      <c r="S19" s="86"/>
      <c r="T19" s="86"/>
      <c r="U19" s="86"/>
      <c r="V19" s="86"/>
      <c r="W19" s="86"/>
      <c r="X19" s="86"/>
      <c r="Y19" s="87"/>
      <c r="Z19" s="87"/>
      <c r="AA19" s="87"/>
      <c r="AB19" s="87"/>
      <c r="AC19" s="87"/>
      <c r="AD19" s="87"/>
      <c r="AE19" s="87"/>
      <c r="AF19" s="87"/>
      <c r="AG19" s="87"/>
      <c r="AH19" s="87"/>
      <c r="AI19" s="87"/>
      <c r="AJ19" s="87"/>
      <c r="AK19" s="87"/>
      <c r="AL19" s="87"/>
    </row>
    <row r="20" spans="1:50" x14ac:dyDescent="0.25">
      <c r="A20" s="108"/>
      <c r="B20" s="108"/>
      <c r="C20" s="174"/>
      <c r="D20" s="174"/>
      <c r="E20" s="174"/>
      <c r="F20" s="174"/>
      <c r="G20" s="7"/>
      <c r="H20" s="7"/>
      <c r="I20" s="7"/>
      <c r="J20" s="7"/>
      <c r="K20" s="108"/>
      <c r="L20" s="108"/>
      <c r="M20" s="108"/>
      <c r="N20" s="108"/>
      <c r="O20" s="174"/>
      <c r="P20" s="174"/>
      <c r="Q20" s="174"/>
      <c r="R20" s="174"/>
      <c r="S20" s="7"/>
      <c r="T20" s="7"/>
      <c r="U20" s="7"/>
      <c r="V20" s="7"/>
      <c r="W20" s="7"/>
      <c r="X20" s="7"/>
      <c r="Y20" s="109"/>
      <c r="Z20" s="109"/>
      <c r="AA20" s="109"/>
      <c r="AB20" s="109"/>
      <c r="AC20" s="109"/>
      <c r="AD20" s="109"/>
      <c r="AE20" s="109"/>
      <c r="AF20" s="109"/>
      <c r="AG20" s="109"/>
      <c r="AH20" s="109"/>
      <c r="AI20" s="109"/>
      <c r="AJ20" s="109"/>
      <c r="AK20" s="109"/>
      <c r="AL20" s="109"/>
      <c r="AM20" s="1"/>
      <c r="AN20" s="1"/>
      <c r="AO20" s="1"/>
      <c r="AP20" s="1"/>
      <c r="AQ20" s="1"/>
      <c r="AR20" s="1"/>
      <c r="AS20" s="1"/>
      <c r="AT20" s="1"/>
      <c r="AU20" s="1"/>
      <c r="AV20" s="1"/>
      <c r="AW20" s="1"/>
      <c r="AX20" s="1"/>
    </row>
    <row r="21" spans="1:50" x14ac:dyDescent="0.25">
      <c r="A21" s="110"/>
      <c r="B21" s="110"/>
      <c r="C21" s="174"/>
      <c r="D21" s="174"/>
      <c r="E21" s="174"/>
      <c r="F21" s="174"/>
      <c r="G21" s="7"/>
      <c r="H21" s="7"/>
      <c r="I21" s="7"/>
      <c r="J21" s="7"/>
      <c r="K21" s="108"/>
      <c r="L21" s="108"/>
      <c r="M21" s="108"/>
      <c r="N21" s="108"/>
      <c r="O21" s="174"/>
      <c r="P21" s="174"/>
      <c r="Q21" s="174"/>
      <c r="R21" s="174"/>
      <c r="S21" s="111"/>
      <c r="T21" s="111"/>
      <c r="U21" s="111"/>
      <c r="V21" s="111"/>
      <c r="W21" s="111"/>
      <c r="X21" s="111"/>
      <c r="Y21" s="109"/>
      <c r="Z21" s="109"/>
      <c r="AA21" s="109"/>
      <c r="AB21" s="109"/>
      <c r="AC21" s="109"/>
      <c r="AD21" s="109"/>
      <c r="AE21" s="109"/>
      <c r="AF21" s="109"/>
      <c r="AG21" s="109"/>
      <c r="AH21" s="109"/>
      <c r="AI21" s="109"/>
      <c r="AJ21" s="109"/>
      <c r="AK21" s="109"/>
      <c r="AL21" s="109"/>
      <c r="AM21" s="1"/>
      <c r="AN21" s="1"/>
      <c r="AO21" s="1"/>
      <c r="AP21" s="1"/>
      <c r="AQ21" s="1"/>
      <c r="AR21" s="1"/>
      <c r="AS21" s="1"/>
      <c r="AT21" s="1"/>
      <c r="AU21" s="1"/>
      <c r="AV21" s="1"/>
      <c r="AW21" s="1"/>
      <c r="AX21" s="1"/>
    </row>
    <row r="22" spans="1:50" x14ac:dyDescent="0.25">
      <c r="A22" s="108"/>
      <c r="B22" s="108"/>
      <c r="C22" s="174"/>
      <c r="D22" s="174"/>
      <c r="E22" s="174"/>
      <c r="F22" s="174"/>
      <c r="G22" s="7"/>
      <c r="H22" s="7"/>
      <c r="I22" s="7"/>
      <c r="J22" s="7"/>
      <c r="K22" s="108"/>
      <c r="L22" s="108"/>
      <c r="M22" s="108"/>
      <c r="N22" s="108"/>
      <c r="O22" s="174"/>
      <c r="P22" s="174"/>
      <c r="Q22" s="174"/>
      <c r="R22" s="174"/>
      <c r="S22" s="7"/>
      <c r="T22" s="7"/>
      <c r="U22" s="7"/>
      <c r="V22" s="7"/>
      <c r="W22" s="7"/>
      <c r="X22" s="7"/>
      <c r="Y22" s="109"/>
      <c r="Z22" s="109"/>
      <c r="AA22" s="109"/>
      <c r="AB22" s="109"/>
      <c r="AC22" s="109"/>
      <c r="AD22" s="109"/>
      <c r="AE22" s="109"/>
      <c r="AF22" s="109"/>
      <c r="AG22" s="109"/>
      <c r="AH22" s="109"/>
      <c r="AI22" s="109"/>
      <c r="AJ22" s="109"/>
      <c r="AK22" s="109"/>
      <c r="AL22" s="109"/>
      <c r="AM22" s="1"/>
      <c r="AN22" s="1"/>
      <c r="AO22" s="1"/>
      <c r="AP22" s="1"/>
      <c r="AQ22" s="1"/>
      <c r="AR22" s="1"/>
      <c r="AS22" s="1"/>
      <c r="AT22" s="1"/>
      <c r="AU22" s="1"/>
      <c r="AV22" s="1"/>
      <c r="AW22" s="1"/>
      <c r="AX22" s="1"/>
    </row>
    <row r="23" spans="1:50" x14ac:dyDescent="0.25">
      <c r="A23" s="108"/>
      <c r="B23" s="108"/>
      <c r="C23" s="174"/>
      <c r="D23" s="174"/>
      <c r="E23" s="174"/>
      <c r="F23" s="174"/>
      <c r="G23" s="7"/>
      <c r="H23" s="7"/>
      <c r="I23" s="7"/>
      <c r="J23" s="108"/>
      <c r="K23" s="108"/>
      <c r="L23" s="108"/>
      <c r="M23" s="108"/>
      <c r="N23" s="108"/>
      <c r="O23" s="174"/>
      <c r="P23" s="174"/>
      <c r="Q23" s="174"/>
      <c r="R23" s="174"/>
      <c r="S23" s="7"/>
      <c r="T23" s="7"/>
      <c r="U23" s="7"/>
      <c r="V23" s="7"/>
      <c r="W23" s="7"/>
      <c r="X23" s="108"/>
      <c r="Y23" s="109"/>
      <c r="Z23" s="109"/>
      <c r="AA23" s="109"/>
      <c r="AB23" s="109"/>
      <c r="AC23" s="109"/>
      <c r="AD23" s="109"/>
      <c r="AE23" s="109"/>
      <c r="AF23" s="109"/>
      <c r="AG23" s="109"/>
      <c r="AH23" s="109"/>
      <c r="AI23" s="109"/>
      <c r="AJ23" s="109"/>
      <c r="AK23" s="109"/>
      <c r="AL23" s="109"/>
      <c r="AM23" s="1"/>
      <c r="AN23" s="1"/>
      <c r="AO23" s="1"/>
      <c r="AP23" s="1"/>
      <c r="AQ23" s="1"/>
      <c r="AR23" s="1"/>
      <c r="AS23" s="1"/>
      <c r="AT23" s="1"/>
      <c r="AU23" s="1"/>
      <c r="AV23" s="1"/>
      <c r="AW23" s="1"/>
      <c r="AX23" s="1"/>
    </row>
    <row r="24" spans="1:50" x14ac:dyDescent="0.25">
      <c r="A24" s="86"/>
      <c r="B24" s="86"/>
      <c r="C24" s="174"/>
      <c r="D24" s="174"/>
      <c r="E24" s="174"/>
      <c r="F24" s="174"/>
      <c r="G24" s="7"/>
      <c r="H24" s="7"/>
      <c r="I24" s="7"/>
      <c r="J24" s="86"/>
      <c r="K24" s="86"/>
      <c r="L24" s="86"/>
      <c r="M24" s="86"/>
      <c r="N24" s="86"/>
      <c r="O24" s="174"/>
      <c r="P24" s="174"/>
      <c r="Q24" s="174"/>
      <c r="R24" s="174"/>
      <c r="S24" s="7"/>
      <c r="T24" s="7"/>
      <c r="U24" s="7"/>
      <c r="V24" s="7"/>
      <c r="W24" s="7"/>
      <c r="X24" s="86"/>
      <c r="Y24" s="87"/>
      <c r="Z24" s="87"/>
      <c r="AA24" s="87"/>
      <c r="AB24" s="87"/>
      <c r="AC24" s="87"/>
      <c r="AD24" s="87"/>
      <c r="AE24" s="87"/>
      <c r="AF24" s="87"/>
      <c r="AG24" s="87"/>
      <c r="AH24" s="87"/>
      <c r="AI24" s="87"/>
      <c r="AJ24" s="87"/>
      <c r="AK24" s="87"/>
      <c r="AL24" s="87"/>
    </row>
    <row r="25" spans="1:50" ht="12.75" customHeight="1" x14ac:dyDescent="0.25">
      <c r="Y25" s="87"/>
      <c r="Z25" s="87"/>
      <c r="AA25" s="87"/>
      <c r="AB25" s="87"/>
      <c r="AC25" s="87"/>
      <c r="AD25" s="87"/>
      <c r="AE25" s="87"/>
      <c r="AF25" s="87"/>
      <c r="AG25" s="87"/>
      <c r="AH25" s="87"/>
      <c r="AI25" s="87"/>
      <c r="AJ25" s="87"/>
      <c r="AK25" s="87"/>
      <c r="AL25" s="87"/>
    </row>
    <row r="26" spans="1:50" x14ac:dyDescent="0.25">
      <c r="A26" s="86"/>
      <c r="B26" s="86"/>
      <c r="C26" s="174"/>
      <c r="D26" s="174"/>
      <c r="E26" s="174"/>
      <c r="F26" s="174"/>
      <c r="G26" s="7"/>
      <c r="H26" s="7"/>
      <c r="I26" s="7"/>
      <c r="J26" s="86"/>
      <c r="K26" s="86"/>
      <c r="L26" s="86"/>
      <c r="M26" s="86"/>
      <c r="N26" s="86"/>
      <c r="O26" s="174"/>
      <c r="P26" s="174"/>
      <c r="Q26" s="174"/>
      <c r="R26" s="174"/>
      <c r="S26" s="7"/>
      <c r="T26" s="7"/>
      <c r="U26" s="7"/>
      <c r="V26" s="7"/>
      <c r="W26" s="7"/>
      <c r="X26" s="86"/>
      <c r="Y26" s="87"/>
      <c r="Z26" s="87"/>
      <c r="AA26" s="87"/>
      <c r="AB26" s="87"/>
      <c r="AC26" s="87"/>
      <c r="AD26" s="87"/>
      <c r="AE26" s="87"/>
      <c r="AF26" s="87"/>
      <c r="AG26" s="87"/>
      <c r="AH26" s="87"/>
      <c r="AI26" s="87"/>
      <c r="AJ26" s="87"/>
      <c r="AK26" s="87"/>
      <c r="AL26" s="87"/>
    </row>
    <row r="27" spans="1:50" x14ac:dyDescent="0.25">
      <c r="A27" s="86"/>
      <c r="B27" s="86"/>
      <c r="C27" s="174"/>
      <c r="D27" s="179"/>
      <c r="E27" s="179"/>
      <c r="F27" s="7"/>
      <c r="G27" s="7"/>
      <c r="H27" s="7"/>
      <c r="I27" s="7"/>
      <c r="J27" s="86"/>
      <c r="K27" s="86"/>
      <c r="L27" s="86"/>
      <c r="M27" s="86"/>
      <c r="N27" s="86"/>
      <c r="O27" s="174"/>
      <c r="P27" s="179"/>
      <c r="Q27" s="179"/>
      <c r="R27" s="7"/>
      <c r="S27" s="7"/>
      <c r="T27" s="7"/>
      <c r="U27" s="7"/>
      <c r="V27" s="7"/>
      <c r="W27" s="7"/>
      <c r="X27" s="86"/>
      <c r="Y27" s="87"/>
      <c r="Z27" s="87"/>
      <c r="AA27" s="87"/>
      <c r="AB27" s="87"/>
      <c r="AC27" s="87"/>
      <c r="AD27" s="87"/>
      <c r="AE27" s="87"/>
      <c r="AF27" s="87"/>
      <c r="AG27" s="87"/>
      <c r="AH27" s="87"/>
      <c r="AI27" s="87"/>
      <c r="AJ27" s="87"/>
      <c r="AK27" s="87"/>
      <c r="AL27" s="87"/>
    </row>
    <row r="28" spans="1:50" x14ac:dyDescent="0.25">
      <c r="A28" s="86"/>
      <c r="B28" s="86"/>
      <c r="C28" s="174"/>
      <c r="D28" s="179"/>
      <c r="E28" s="179"/>
      <c r="F28" s="86"/>
      <c r="G28" s="86"/>
      <c r="H28" s="86"/>
      <c r="I28" s="86"/>
      <c r="J28" s="86"/>
      <c r="K28" s="86"/>
      <c r="L28" s="86"/>
      <c r="M28" s="86"/>
      <c r="N28" s="86"/>
      <c r="O28" s="174"/>
      <c r="P28" s="179"/>
      <c r="Q28" s="179"/>
      <c r="R28" s="86"/>
      <c r="S28" s="86"/>
      <c r="T28" s="86"/>
      <c r="U28" s="86"/>
      <c r="V28" s="86"/>
      <c r="W28" s="86"/>
      <c r="X28" s="86"/>
      <c r="Y28" s="87"/>
      <c r="Z28" s="87"/>
      <c r="AA28" s="87"/>
      <c r="AB28" s="87"/>
      <c r="AC28" s="87"/>
      <c r="AD28" s="87"/>
      <c r="AE28" s="87"/>
      <c r="AF28" s="87"/>
      <c r="AG28" s="87"/>
      <c r="AH28" s="87"/>
      <c r="AI28" s="87"/>
      <c r="AJ28" s="87"/>
      <c r="AK28" s="87"/>
      <c r="AL28" s="87"/>
    </row>
    <row r="29" spans="1:50" x14ac:dyDescent="0.25">
      <c r="A29" s="86"/>
      <c r="B29" s="86"/>
      <c r="C29" s="174"/>
      <c r="D29" s="179"/>
      <c r="E29" s="179"/>
      <c r="F29" s="86"/>
      <c r="G29" s="86"/>
      <c r="H29" s="86"/>
      <c r="I29" s="86"/>
      <c r="J29" s="86"/>
      <c r="K29" s="86"/>
      <c r="L29" s="86"/>
      <c r="M29" s="86"/>
      <c r="N29" s="86"/>
      <c r="O29" s="174"/>
      <c r="P29" s="179"/>
      <c r="Q29" s="179"/>
      <c r="R29" s="86"/>
      <c r="T29" s="86"/>
      <c r="U29" s="86"/>
      <c r="V29" s="86"/>
      <c r="W29" s="86"/>
      <c r="X29" s="86"/>
      <c r="Y29" s="87"/>
      <c r="Z29" s="87"/>
      <c r="AA29" s="87"/>
      <c r="AB29" s="87"/>
      <c r="AC29" s="87"/>
      <c r="AD29" s="87"/>
      <c r="AE29" s="87"/>
      <c r="AF29" s="87"/>
      <c r="AG29" s="87"/>
      <c r="AH29" s="87"/>
      <c r="AI29" s="87"/>
      <c r="AJ29" s="87"/>
      <c r="AK29" s="87"/>
      <c r="AL29" s="87"/>
    </row>
    <row r="30" spans="1:50" ht="13" x14ac:dyDescent="0.3">
      <c r="A30" s="86"/>
      <c r="B30" s="86"/>
      <c r="C30" s="112"/>
      <c r="D30" s="86"/>
      <c r="E30" s="86"/>
      <c r="F30" s="86"/>
      <c r="G30" s="113" t="s">
        <v>104</v>
      </c>
      <c r="H30" s="86">
        <v>30</v>
      </c>
      <c r="I30" s="86"/>
      <c r="J30" s="86"/>
      <c r="K30" s="86"/>
      <c r="L30" s="86"/>
      <c r="M30" s="86"/>
      <c r="N30" s="86"/>
      <c r="O30" s="112"/>
      <c r="P30" s="86"/>
      <c r="Q30" s="86"/>
      <c r="R30" s="86"/>
      <c r="S30" s="113" t="s">
        <v>104</v>
      </c>
      <c r="T30" s="86">
        <v>30</v>
      </c>
      <c r="U30" s="86"/>
      <c r="V30" s="86"/>
      <c r="W30" s="86"/>
      <c r="X30" s="86"/>
      <c r="Y30" s="87"/>
      <c r="Z30" s="87"/>
      <c r="AA30" s="87"/>
      <c r="AB30" s="87"/>
      <c r="AC30" s="87"/>
      <c r="AD30" s="87"/>
      <c r="AE30" s="87"/>
      <c r="AF30" s="87"/>
      <c r="AG30" s="87"/>
      <c r="AH30" s="87"/>
      <c r="AI30" s="87"/>
      <c r="AJ30" s="87"/>
      <c r="AK30" s="87"/>
      <c r="AL30" s="87"/>
    </row>
    <row r="31" spans="1:50" ht="13" x14ac:dyDescent="0.3">
      <c r="A31" s="86"/>
      <c r="B31" s="86"/>
      <c r="C31" s="112"/>
      <c r="D31" s="86"/>
      <c r="E31" s="86"/>
      <c r="F31" s="86"/>
      <c r="G31" s="113" t="s">
        <v>105</v>
      </c>
      <c r="H31" s="86">
        <v>12</v>
      </c>
      <c r="I31" s="86"/>
      <c r="J31" s="86"/>
      <c r="K31" s="86"/>
      <c r="L31" s="86"/>
      <c r="M31" s="86"/>
      <c r="N31" s="86"/>
      <c r="O31" s="112"/>
      <c r="P31" s="86"/>
      <c r="Q31" s="86"/>
      <c r="R31" s="86"/>
      <c r="S31" s="113" t="s">
        <v>105</v>
      </c>
      <c r="T31" s="86">
        <v>12</v>
      </c>
      <c r="U31" s="86"/>
      <c r="V31" s="86"/>
      <c r="W31" s="86"/>
      <c r="X31" s="86"/>
      <c r="Y31" s="87"/>
      <c r="Z31" s="87"/>
      <c r="AA31" s="87"/>
      <c r="AB31" s="87"/>
      <c r="AC31" s="87"/>
      <c r="AD31" s="87"/>
      <c r="AE31" s="87"/>
      <c r="AF31" s="87"/>
      <c r="AG31" s="87"/>
      <c r="AH31" s="87"/>
      <c r="AI31" s="87"/>
      <c r="AJ31" s="87"/>
      <c r="AK31" s="87"/>
      <c r="AL31" s="87"/>
    </row>
    <row r="32" spans="1:50" x14ac:dyDescent="0.25">
      <c r="A32" s="86"/>
      <c r="B32" s="86"/>
      <c r="C32" s="112"/>
      <c r="D32" s="86"/>
      <c r="E32" s="86"/>
      <c r="F32" s="86"/>
      <c r="G32" s="86"/>
      <c r="H32" s="86"/>
      <c r="I32" s="86"/>
      <c r="J32" s="86"/>
      <c r="K32" s="86"/>
      <c r="L32" s="86"/>
      <c r="M32" s="86"/>
      <c r="N32" s="86"/>
      <c r="O32" s="112"/>
      <c r="P32" s="86"/>
      <c r="Q32" s="86"/>
      <c r="R32" s="86"/>
      <c r="S32" s="86"/>
      <c r="T32" s="86"/>
      <c r="U32" s="86"/>
      <c r="V32" s="86"/>
      <c r="W32" s="86"/>
      <c r="X32" s="86"/>
      <c r="Y32" s="87"/>
      <c r="Z32" s="87"/>
      <c r="AA32" s="87"/>
      <c r="AB32" s="87"/>
      <c r="AC32" s="87"/>
      <c r="AD32" s="87"/>
      <c r="AE32" s="87"/>
      <c r="AF32" s="87"/>
      <c r="AG32" s="87"/>
      <c r="AH32" s="87"/>
      <c r="AI32" s="87"/>
      <c r="AJ32" s="87"/>
      <c r="AK32" s="87"/>
      <c r="AL32" s="87"/>
    </row>
    <row r="33" spans="1:38" x14ac:dyDescent="0.25">
      <c r="A33" s="86"/>
      <c r="B33" s="86"/>
      <c r="C33" s="112"/>
      <c r="D33" s="86"/>
      <c r="E33" s="86"/>
      <c r="F33" s="86"/>
      <c r="G33" s="86"/>
      <c r="H33" s="86"/>
      <c r="I33" s="86"/>
      <c r="J33" s="86"/>
      <c r="K33" s="86"/>
      <c r="L33" s="86"/>
      <c r="M33" s="86"/>
      <c r="N33" s="86"/>
      <c r="O33" s="112"/>
      <c r="P33" s="86"/>
      <c r="Q33" s="86"/>
      <c r="R33" s="86"/>
      <c r="S33" s="86"/>
      <c r="T33" s="86"/>
      <c r="U33" s="86"/>
      <c r="V33" s="86"/>
      <c r="W33" s="86"/>
      <c r="X33" s="86"/>
      <c r="Y33" s="87"/>
      <c r="Z33" s="87"/>
      <c r="AA33" s="87"/>
      <c r="AB33" s="87"/>
      <c r="AC33" s="87"/>
      <c r="AD33" s="87"/>
      <c r="AE33" s="87"/>
      <c r="AF33" s="87"/>
      <c r="AG33" s="87"/>
      <c r="AH33" s="87"/>
      <c r="AI33" s="87"/>
      <c r="AJ33" s="87"/>
      <c r="AK33" s="87"/>
      <c r="AL33" s="87"/>
    </row>
    <row r="34" spans="1:38" ht="13" x14ac:dyDescent="0.3">
      <c r="A34" s="86"/>
      <c r="B34" s="114"/>
      <c r="C34" s="115"/>
      <c r="D34" s="86"/>
      <c r="E34" s="86"/>
      <c r="F34" s="86"/>
      <c r="G34" s="86"/>
      <c r="H34" s="86"/>
      <c r="I34" s="86"/>
      <c r="J34" s="86"/>
      <c r="K34" s="86"/>
      <c r="L34" s="86"/>
      <c r="M34" s="86"/>
      <c r="N34" s="86"/>
      <c r="O34" s="112"/>
      <c r="P34" s="86"/>
      <c r="Q34" s="86"/>
      <c r="R34" s="86"/>
      <c r="S34" s="86"/>
      <c r="T34" s="86"/>
      <c r="U34" s="86"/>
      <c r="V34" s="86"/>
      <c r="W34" s="86"/>
      <c r="X34" s="86"/>
      <c r="Y34" s="87"/>
      <c r="Z34" s="87"/>
      <c r="AA34" s="87"/>
      <c r="AB34" s="87"/>
      <c r="AC34" s="87"/>
      <c r="AD34" s="87"/>
      <c r="AE34" s="87"/>
      <c r="AF34" s="87"/>
      <c r="AG34" s="87"/>
      <c r="AH34" s="87"/>
      <c r="AI34" s="87"/>
      <c r="AJ34" s="87"/>
      <c r="AK34" s="87"/>
      <c r="AL34" s="87"/>
    </row>
    <row r="35" spans="1:38" ht="13" x14ac:dyDescent="0.3">
      <c r="A35" s="86"/>
      <c r="B35" s="114"/>
      <c r="C35" s="115"/>
      <c r="D35" s="86"/>
      <c r="E35" s="86"/>
      <c r="F35" s="86"/>
      <c r="G35" s="86"/>
      <c r="H35" s="86"/>
      <c r="I35" s="86"/>
      <c r="J35" s="86"/>
      <c r="K35" s="86"/>
      <c r="L35" s="86"/>
      <c r="M35" s="86"/>
      <c r="N35" s="86"/>
      <c r="O35" s="86"/>
      <c r="P35" s="86"/>
      <c r="Q35" s="86"/>
      <c r="R35" s="86"/>
      <c r="S35" s="86"/>
      <c r="T35" s="86"/>
      <c r="U35" s="86"/>
      <c r="V35" s="86"/>
      <c r="W35" s="86"/>
      <c r="X35" s="86"/>
      <c r="Y35" s="87"/>
      <c r="Z35" s="87"/>
      <c r="AA35" s="87"/>
      <c r="AB35" s="87"/>
      <c r="AC35" s="87"/>
      <c r="AD35" s="87"/>
      <c r="AE35" s="87"/>
      <c r="AF35" s="87"/>
      <c r="AG35" s="87"/>
      <c r="AH35" s="87"/>
      <c r="AI35" s="87"/>
      <c r="AJ35" s="87"/>
      <c r="AK35" s="87"/>
      <c r="AL35" s="87"/>
    </row>
    <row r="36" spans="1:38" ht="13" x14ac:dyDescent="0.3">
      <c r="A36" s="86"/>
      <c r="B36" s="86"/>
      <c r="C36" s="115"/>
      <c r="D36" s="86"/>
      <c r="E36" s="86"/>
      <c r="F36" s="86"/>
      <c r="G36" s="86"/>
      <c r="H36" s="86"/>
      <c r="I36" s="86"/>
      <c r="J36" s="86"/>
      <c r="K36" s="86"/>
      <c r="L36" s="86"/>
      <c r="M36" s="86"/>
      <c r="N36" s="86"/>
      <c r="O36" s="86"/>
      <c r="P36" s="86"/>
      <c r="Q36" s="86"/>
      <c r="R36" s="86"/>
      <c r="S36" s="86"/>
      <c r="T36" s="86"/>
      <c r="U36" s="86"/>
      <c r="V36" s="86"/>
      <c r="W36" s="86"/>
      <c r="X36" s="86"/>
      <c r="Y36" s="87"/>
      <c r="Z36" s="87"/>
      <c r="AA36" s="87"/>
      <c r="AB36" s="87"/>
      <c r="AC36" s="87"/>
      <c r="AD36" s="87"/>
      <c r="AE36" s="87"/>
      <c r="AF36" s="87"/>
      <c r="AG36" s="87"/>
      <c r="AH36" s="87"/>
      <c r="AI36" s="87"/>
      <c r="AJ36" s="87"/>
      <c r="AK36" s="87"/>
      <c r="AL36" s="87"/>
    </row>
    <row r="37" spans="1:38" ht="13" x14ac:dyDescent="0.3">
      <c r="A37" s="86"/>
      <c r="C37" s="116" t="s">
        <v>116</v>
      </c>
      <c r="D37" s="86"/>
      <c r="E37" s="86"/>
      <c r="F37" s="86"/>
      <c r="G37" s="86"/>
      <c r="H37" s="86"/>
      <c r="I37" s="86"/>
      <c r="J37" s="86"/>
      <c r="K37" s="86"/>
      <c r="L37" s="86"/>
      <c r="M37" s="86"/>
      <c r="N37" s="86"/>
      <c r="O37" s="86"/>
      <c r="P37" s="86"/>
      <c r="Q37" s="86"/>
      <c r="R37" s="86"/>
      <c r="S37" s="86"/>
      <c r="T37" s="86"/>
      <c r="U37" s="86"/>
      <c r="V37" s="86"/>
      <c r="W37" s="86"/>
      <c r="X37" s="86"/>
      <c r="Y37" s="87"/>
      <c r="Z37" s="87"/>
      <c r="AA37" s="87"/>
      <c r="AB37" s="87"/>
      <c r="AC37" s="87"/>
      <c r="AD37" s="87"/>
      <c r="AE37" s="87"/>
      <c r="AF37" s="87"/>
      <c r="AG37" s="87"/>
      <c r="AH37" s="87"/>
      <c r="AI37" s="87"/>
      <c r="AJ37" s="87"/>
      <c r="AK37" s="87"/>
      <c r="AL37" s="87"/>
    </row>
    <row r="38" spans="1:38" x14ac:dyDescent="0.25">
      <c r="A38" s="86"/>
      <c r="B38" s="86"/>
      <c r="C38" s="86"/>
      <c r="D38" s="86"/>
      <c r="E38" s="86"/>
      <c r="F38" s="86"/>
      <c r="G38" s="86"/>
      <c r="H38" s="86"/>
      <c r="I38" s="86"/>
      <c r="J38" s="86"/>
      <c r="K38" s="86"/>
      <c r="L38" s="86"/>
      <c r="M38" s="86"/>
      <c r="N38" s="86"/>
      <c r="O38" s="86"/>
      <c r="P38" s="86"/>
      <c r="Q38" s="86"/>
      <c r="R38" s="86"/>
      <c r="S38" s="86"/>
      <c r="T38" s="86"/>
      <c r="U38" s="86"/>
      <c r="V38" s="86"/>
      <c r="W38" s="86"/>
      <c r="X38" s="86"/>
      <c r="Y38" s="87"/>
      <c r="Z38" s="87"/>
      <c r="AA38" s="87"/>
      <c r="AB38" s="87"/>
      <c r="AC38" s="87"/>
      <c r="AD38" s="87"/>
      <c r="AE38" s="87"/>
      <c r="AF38" s="87"/>
      <c r="AG38" s="87"/>
      <c r="AH38" s="87"/>
      <c r="AI38" s="87"/>
      <c r="AJ38" s="87"/>
      <c r="AK38" s="87"/>
      <c r="AL38" s="87"/>
    </row>
    <row r="39" spans="1:38" x14ac:dyDescent="0.25">
      <c r="A39" s="86"/>
      <c r="B39" s="86"/>
      <c r="C39" s="86"/>
      <c r="D39" s="86"/>
      <c r="E39" s="86"/>
      <c r="F39" s="86"/>
      <c r="G39" s="86"/>
      <c r="H39" s="86"/>
      <c r="I39" s="86"/>
      <c r="J39" s="86"/>
      <c r="K39" s="86"/>
      <c r="L39" s="86"/>
      <c r="M39" s="86"/>
      <c r="N39" s="86"/>
      <c r="O39" s="86"/>
      <c r="P39" s="86"/>
      <c r="Q39" s="86"/>
      <c r="R39" s="86"/>
      <c r="S39" s="86"/>
      <c r="T39" s="86"/>
      <c r="U39" s="86"/>
      <c r="V39" s="86"/>
      <c r="W39" s="86"/>
      <c r="X39" s="86"/>
      <c r="Y39" s="87"/>
      <c r="Z39" s="87"/>
      <c r="AA39" s="87"/>
      <c r="AB39" s="87"/>
      <c r="AC39" s="87"/>
      <c r="AD39" s="87"/>
      <c r="AE39" s="87"/>
      <c r="AF39" s="87"/>
      <c r="AG39" s="87"/>
      <c r="AH39" s="87"/>
      <c r="AI39" s="87"/>
      <c r="AJ39" s="87"/>
      <c r="AK39" s="87"/>
      <c r="AL39" s="87"/>
    </row>
    <row r="40" spans="1:38" x14ac:dyDescent="0.25">
      <c r="A40" s="86"/>
      <c r="B40" s="86"/>
      <c r="C40" s="86"/>
      <c r="D40" s="86"/>
      <c r="E40" s="86"/>
      <c r="F40" s="86"/>
      <c r="G40" s="86"/>
      <c r="H40" s="86"/>
      <c r="I40" s="86"/>
      <c r="J40" s="86"/>
      <c r="K40" s="86"/>
      <c r="L40" s="86"/>
      <c r="M40" s="86"/>
      <c r="N40" s="86"/>
      <c r="O40" s="86"/>
      <c r="P40" s="86"/>
      <c r="Q40" s="86"/>
      <c r="R40" s="86"/>
      <c r="S40" s="86"/>
      <c r="T40" s="86"/>
      <c r="U40" s="86"/>
      <c r="V40" s="86"/>
      <c r="W40" s="86"/>
      <c r="X40" s="86"/>
      <c r="Y40" s="87"/>
      <c r="Z40" s="87"/>
      <c r="AA40" s="87"/>
      <c r="AB40" s="87"/>
      <c r="AC40" s="87"/>
      <c r="AD40" s="87"/>
      <c r="AE40" s="87"/>
      <c r="AF40" s="87"/>
      <c r="AG40" s="87"/>
      <c r="AH40" s="87"/>
      <c r="AI40" s="87"/>
      <c r="AJ40" s="87"/>
      <c r="AK40" s="87"/>
      <c r="AL40" s="87"/>
    </row>
    <row r="41" spans="1:38" x14ac:dyDescent="0.25">
      <c r="A41" s="86"/>
      <c r="B41" s="86"/>
      <c r="C41" s="86"/>
      <c r="D41" s="86"/>
      <c r="E41" s="86"/>
      <c r="F41" s="86"/>
      <c r="G41" s="86"/>
      <c r="H41" s="86"/>
      <c r="I41" s="86"/>
      <c r="J41" s="86"/>
      <c r="K41" s="86"/>
      <c r="L41" s="86"/>
      <c r="M41" s="86"/>
      <c r="N41" s="86"/>
      <c r="O41" s="86"/>
      <c r="P41" s="86"/>
      <c r="Q41" s="86"/>
      <c r="R41" s="86"/>
      <c r="S41" s="86"/>
      <c r="T41" s="86"/>
      <c r="U41" s="86"/>
      <c r="V41" s="86"/>
      <c r="W41" s="86"/>
      <c r="X41" s="86"/>
      <c r="Y41" s="87"/>
      <c r="Z41" s="87"/>
      <c r="AA41" s="87"/>
      <c r="AB41" s="87"/>
      <c r="AC41" s="87"/>
      <c r="AD41" s="87"/>
      <c r="AE41" s="87"/>
      <c r="AF41" s="87"/>
      <c r="AG41" s="87"/>
      <c r="AH41" s="87"/>
      <c r="AI41" s="87"/>
      <c r="AJ41" s="87"/>
      <c r="AK41" s="87"/>
      <c r="AL41" s="87"/>
    </row>
    <row r="42" spans="1:38" x14ac:dyDescent="0.25">
      <c r="A42" s="86"/>
      <c r="B42" s="86"/>
      <c r="C42" s="86"/>
      <c r="D42" s="86"/>
      <c r="E42" s="86"/>
      <c r="F42" s="86"/>
      <c r="G42" s="86"/>
      <c r="H42" s="86"/>
      <c r="I42" s="86"/>
      <c r="J42" s="86"/>
      <c r="K42" s="86"/>
      <c r="L42" s="86"/>
      <c r="M42" s="86"/>
      <c r="N42" s="86"/>
      <c r="O42" s="86"/>
      <c r="P42" s="86"/>
      <c r="Q42" s="86"/>
      <c r="R42" s="86"/>
      <c r="S42" s="86"/>
      <c r="T42" s="86"/>
      <c r="U42" s="86"/>
      <c r="V42" s="86"/>
      <c r="W42" s="86"/>
      <c r="X42" s="86"/>
      <c r="Y42" s="87"/>
      <c r="Z42" s="87"/>
      <c r="AA42" s="87"/>
      <c r="AB42" s="87"/>
      <c r="AC42" s="87"/>
      <c r="AD42" s="87"/>
      <c r="AE42" s="87"/>
      <c r="AF42" s="87"/>
      <c r="AG42" s="87"/>
      <c r="AH42" s="87"/>
      <c r="AI42" s="87"/>
      <c r="AJ42" s="87"/>
      <c r="AK42" s="87"/>
      <c r="AL42" s="87"/>
    </row>
    <row r="43" spans="1:38" ht="12.75" customHeight="1" x14ac:dyDescent="0.25">
      <c r="A43" s="86"/>
      <c r="X43" s="86"/>
      <c r="Y43" s="87"/>
      <c r="Z43" s="87"/>
      <c r="AA43" s="87"/>
      <c r="AB43" s="87"/>
      <c r="AC43" s="87"/>
      <c r="AD43" s="87"/>
      <c r="AE43" s="87"/>
      <c r="AF43" s="87"/>
      <c r="AG43" s="87"/>
      <c r="AH43" s="87"/>
      <c r="AI43" s="87"/>
      <c r="AJ43" s="87"/>
      <c r="AK43" s="87"/>
      <c r="AL43" s="87"/>
    </row>
    <row r="44" spans="1:38" ht="41.25" customHeight="1" x14ac:dyDescent="0.25">
      <c r="A44" s="86"/>
      <c r="B44" s="178" t="s">
        <v>110</v>
      </c>
      <c r="C44" s="178"/>
      <c r="D44" s="178"/>
      <c r="E44" s="178"/>
      <c r="F44" s="178"/>
      <c r="G44" s="178"/>
      <c r="H44" s="178"/>
      <c r="I44" s="178"/>
      <c r="J44" s="178"/>
      <c r="K44" s="178"/>
      <c r="L44" s="178"/>
      <c r="M44" s="178"/>
      <c r="N44" s="178"/>
      <c r="O44" s="178"/>
      <c r="P44" s="178"/>
      <c r="Q44" s="178"/>
      <c r="R44" s="178"/>
      <c r="S44" s="178"/>
      <c r="T44" s="178"/>
      <c r="U44" s="178"/>
      <c r="V44" s="178"/>
      <c r="W44" s="178"/>
      <c r="X44" s="86"/>
      <c r="Y44" s="87"/>
      <c r="Z44" s="87"/>
      <c r="AA44" s="87"/>
      <c r="AB44" s="87"/>
      <c r="AC44" s="87"/>
      <c r="AD44" s="87"/>
      <c r="AE44" s="87"/>
      <c r="AF44" s="87"/>
      <c r="AG44" s="87"/>
      <c r="AH44" s="87"/>
      <c r="AI44" s="87"/>
      <c r="AJ44" s="87"/>
      <c r="AK44" s="87"/>
      <c r="AL44" s="87"/>
    </row>
    <row r="45" spans="1:38" x14ac:dyDescent="0.25">
      <c r="A45" s="86"/>
      <c r="B45" s="86"/>
      <c r="C45" s="86"/>
      <c r="D45" s="86"/>
      <c r="E45" s="86"/>
      <c r="F45" s="86"/>
      <c r="G45" s="86"/>
      <c r="H45" s="86"/>
      <c r="I45" s="86"/>
      <c r="J45" s="86"/>
      <c r="K45" s="86"/>
      <c r="L45" s="86"/>
      <c r="M45" s="86"/>
      <c r="N45" s="86"/>
      <c r="O45" s="86"/>
      <c r="P45" s="86"/>
      <c r="Q45" s="86"/>
      <c r="R45" s="86"/>
      <c r="S45" s="86"/>
      <c r="T45" s="86"/>
      <c r="U45" s="86"/>
      <c r="V45" s="86"/>
      <c r="W45" s="86"/>
      <c r="X45" s="86"/>
      <c r="Y45" s="87"/>
      <c r="Z45" s="87"/>
      <c r="AA45" s="87"/>
      <c r="AB45" s="87"/>
      <c r="AC45" s="87"/>
      <c r="AD45" s="87"/>
      <c r="AE45" s="87"/>
      <c r="AF45" s="87"/>
      <c r="AG45" s="87"/>
      <c r="AH45" s="87"/>
      <c r="AI45" s="87"/>
      <c r="AJ45" s="87"/>
      <c r="AK45" s="87"/>
      <c r="AL45" s="87"/>
    </row>
    <row r="46" spans="1:38" x14ac:dyDescent="0.25">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row>
    <row r="47" spans="1:38" x14ac:dyDescent="0.25">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row>
    <row r="48" spans="1:38" x14ac:dyDescent="0.25">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row>
    <row r="49" spans="1:38" x14ac:dyDescent="0.25">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row>
    <row r="50" spans="1:38" x14ac:dyDescent="0.25">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row>
    <row r="51" spans="1:38" x14ac:dyDescent="0.25">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row>
    <row r="52" spans="1:38" x14ac:dyDescent="0.25">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row>
    <row r="53" spans="1:38" x14ac:dyDescent="0.25">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row>
    <row r="54" spans="1:38" x14ac:dyDescent="0.25">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row>
    <row r="55" spans="1:38" x14ac:dyDescent="0.25">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row>
    <row r="56" spans="1:38" x14ac:dyDescent="0.25">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row>
    <row r="57" spans="1:38" x14ac:dyDescent="0.25">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row>
    <row r="58" spans="1:38" x14ac:dyDescent="0.25">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91" zoomScaleNormal="85" workbookViewId="0">
      <selection activeCell="A43" sqref="A6:XFD43"/>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80" t="s">
        <v>109</v>
      </c>
      <c r="B1" s="80" t="s">
        <v>117</v>
      </c>
    </row>
    <row r="2" spans="1:57" ht="54" x14ac:dyDescent="0.4">
      <c r="A2" s="80" t="s">
        <v>108</v>
      </c>
      <c r="B2" s="81" t="s">
        <v>118</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0" t="s">
        <v>5</v>
      </c>
      <c r="E4" s="181"/>
      <c r="G4" s="182" t="s">
        <v>6</v>
      </c>
      <c r="H4" s="183"/>
      <c r="I4" s="183"/>
      <c r="J4" s="183"/>
      <c r="K4" s="183"/>
      <c r="L4" s="183"/>
      <c r="M4" s="183"/>
      <c r="N4" s="183"/>
      <c r="O4" s="183"/>
      <c r="P4" s="183"/>
      <c r="Q4" s="183"/>
      <c r="R4" s="183"/>
      <c r="T4" s="182" t="s">
        <v>7</v>
      </c>
      <c r="U4" s="183"/>
      <c r="V4" s="183"/>
      <c r="W4" s="183"/>
      <c r="X4" s="183"/>
      <c r="Y4" s="183"/>
      <c r="Z4" s="183"/>
      <c r="AA4" s="183"/>
      <c r="AB4" s="183"/>
      <c r="AC4" s="183"/>
      <c r="AD4" s="183"/>
      <c r="AE4" s="183"/>
      <c r="AF4" s="4"/>
      <c r="AG4" s="182" t="s">
        <v>34</v>
      </c>
      <c r="AH4" s="183"/>
      <c r="AI4" s="183"/>
      <c r="AJ4" s="183"/>
      <c r="AK4" s="183"/>
      <c r="AL4" s="183"/>
      <c r="AM4" s="183"/>
      <c r="AN4" s="183"/>
      <c r="AO4" s="183"/>
      <c r="AP4" s="183"/>
      <c r="AQ4" s="183"/>
      <c r="AR4" s="183"/>
      <c r="AT4" s="182" t="s">
        <v>35</v>
      </c>
      <c r="AU4" s="183"/>
      <c r="AV4" s="183"/>
      <c r="AW4" s="183"/>
      <c r="AX4" s="183"/>
      <c r="AY4" s="183"/>
      <c r="AZ4" s="183"/>
      <c r="BA4" s="183"/>
      <c r="BB4" s="183"/>
      <c r="BC4" s="183"/>
      <c r="BD4" s="183"/>
      <c r="BE4" s="183"/>
    </row>
    <row r="5" spans="1:57" ht="13" x14ac:dyDescent="0.25">
      <c r="A5" s="32"/>
      <c r="B5" s="32"/>
      <c r="C5" s="3"/>
      <c r="D5" s="184" t="s">
        <v>8</v>
      </c>
      <c r="E5" s="186" t="s">
        <v>9</v>
      </c>
      <c r="F5" s="5"/>
      <c r="G5" s="188" t="s">
        <v>0</v>
      </c>
      <c r="H5" s="190" t="s">
        <v>1</v>
      </c>
      <c r="I5" s="190" t="s">
        <v>10</v>
      </c>
      <c r="J5" s="190" t="s">
        <v>2</v>
      </c>
      <c r="K5" s="190" t="s">
        <v>11</v>
      </c>
      <c r="L5" s="192" t="s">
        <v>12</v>
      </c>
      <c r="M5" s="5"/>
      <c r="N5" s="188" t="s">
        <v>3</v>
      </c>
      <c r="O5" s="190" t="s">
        <v>4</v>
      </c>
      <c r="P5" s="192" t="s">
        <v>13</v>
      </c>
      <c r="Q5" s="2"/>
      <c r="R5" s="194" t="s">
        <v>14</v>
      </c>
      <c r="S5" s="2"/>
      <c r="T5" s="188" t="s">
        <v>0</v>
      </c>
      <c r="U5" s="190" t="s">
        <v>1</v>
      </c>
      <c r="V5" s="190" t="s">
        <v>10</v>
      </c>
      <c r="W5" s="190" t="s">
        <v>2</v>
      </c>
      <c r="X5" s="190" t="s">
        <v>11</v>
      </c>
      <c r="Y5" s="192" t="s">
        <v>12</v>
      </c>
      <c r="Z5" s="2"/>
      <c r="AA5" s="188" t="s">
        <v>3</v>
      </c>
      <c r="AB5" s="190" t="s">
        <v>4</v>
      </c>
      <c r="AC5" s="192" t="s">
        <v>13</v>
      </c>
      <c r="AD5" s="1"/>
      <c r="AE5" s="196" t="s">
        <v>14</v>
      </c>
      <c r="AF5" s="38"/>
      <c r="AG5" s="188" t="s">
        <v>0</v>
      </c>
      <c r="AH5" s="190" t="s">
        <v>1</v>
      </c>
      <c r="AI5" s="190" t="s">
        <v>10</v>
      </c>
      <c r="AJ5" s="190" t="s">
        <v>2</v>
      </c>
      <c r="AK5" s="190" t="s">
        <v>11</v>
      </c>
      <c r="AL5" s="192" t="s">
        <v>12</v>
      </c>
      <c r="AM5" s="5"/>
      <c r="AN5" s="188" t="s">
        <v>3</v>
      </c>
      <c r="AO5" s="190" t="s">
        <v>4</v>
      </c>
      <c r="AP5" s="192" t="s">
        <v>13</v>
      </c>
      <c r="AQ5" s="2"/>
      <c r="AR5" s="194" t="s">
        <v>14</v>
      </c>
      <c r="AS5" s="2"/>
      <c r="AT5" s="188" t="s">
        <v>0</v>
      </c>
      <c r="AU5" s="190" t="s">
        <v>1</v>
      </c>
      <c r="AV5" s="190" t="s">
        <v>10</v>
      </c>
      <c r="AW5" s="190" t="s">
        <v>2</v>
      </c>
      <c r="AX5" s="190" t="s">
        <v>11</v>
      </c>
      <c r="AY5" s="192" t="s">
        <v>12</v>
      </c>
      <c r="AZ5" s="2"/>
      <c r="BA5" s="188" t="s">
        <v>3</v>
      </c>
      <c r="BB5" s="190" t="s">
        <v>4</v>
      </c>
      <c r="BC5" s="192" t="s">
        <v>13</v>
      </c>
      <c r="BD5" s="1"/>
      <c r="BE5" s="196" t="s">
        <v>14</v>
      </c>
    </row>
    <row r="6" spans="1:57" ht="13" x14ac:dyDescent="0.25">
      <c r="A6" s="32"/>
      <c r="B6" s="32"/>
      <c r="C6" s="3"/>
      <c r="D6" s="185"/>
      <c r="E6" s="187"/>
      <c r="F6" s="5"/>
      <c r="G6" s="189"/>
      <c r="H6" s="191"/>
      <c r="I6" s="191"/>
      <c r="J6" s="191"/>
      <c r="K6" s="191"/>
      <c r="L6" s="193"/>
      <c r="M6" s="5"/>
      <c r="N6" s="189"/>
      <c r="O6" s="191"/>
      <c r="P6" s="193"/>
      <c r="Q6" s="2"/>
      <c r="R6" s="195"/>
      <c r="S6" s="2"/>
      <c r="T6" s="189"/>
      <c r="U6" s="191"/>
      <c r="V6" s="191"/>
      <c r="W6" s="191"/>
      <c r="X6" s="191"/>
      <c r="Y6" s="193"/>
      <c r="Z6" s="2"/>
      <c r="AA6" s="189"/>
      <c r="AB6" s="191"/>
      <c r="AC6" s="193"/>
      <c r="AD6" s="1"/>
      <c r="AE6" s="197"/>
      <c r="AF6" s="39"/>
      <c r="AG6" s="189"/>
      <c r="AH6" s="191"/>
      <c r="AI6" s="191"/>
      <c r="AJ6" s="191"/>
      <c r="AK6" s="191"/>
      <c r="AL6" s="193"/>
      <c r="AM6" s="5"/>
      <c r="AN6" s="189"/>
      <c r="AO6" s="191"/>
      <c r="AP6" s="193"/>
      <c r="AQ6" s="2"/>
      <c r="AR6" s="195"/>
      <c r="AS6" s="2"/>
      <c r="AT6" s="189"/>
      <c r="AU6" s="191"/>
      <c r="AV6" s="191"/>
      <c r="AW6" s="191"/>
      <c r="AX6" s="191"/>
      <c r="AY6" s="193"/>
      <c r="AZ6" s="2"/>
      <c r="BA6" s="189"/>
      <c r="BB6" s="191"/>
      <c r="BC6" s="193"/>
      <c r="BD6" s="1"/>
      <c r="BE6" s="197"/>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4">
        <v>57.909419433280398</v>
      </c>
      <c r="H8" s="125">
        <v>65.920010437888195</v>
      </c>
      <c r="I8" s="125">
        <v>69.514848035608196</v>
      </c>
      <c r="J8" s="125">
        <v>69.258908156359894</v>
      </c>
      <c r="K8" s="125">
        <v>66.973770307049705</v>
      </c>
      <c r="L8" s="126">
        <v>65.915392644803106</v>
      </c>
      <c r="M8" s="123"/>
      <c r="N8" s="132">
        <v>72.538547136472999</v>
      </c>
      <c r="O8" s="133">
        <v>76.0694363958916</v>
      </c>
      <c r="P8" s="134">
        <v>74.303991766182307</v>
      </c>
      <c r="Q8" s="123"/>
      <c r="R8" s="140">
        <v>68.312117479161202</v>
      </c>
      <c r="S8" s="82"/>
      <c r="T8" s="124">
        <v>0.53762091613454999</v>
      </c>
      <c r="U8" s="125">
        <v>1.23254661537641</v>
      </c>
      <c r="V8" s="125">
        <v>1.1963647643259701</v>
      </c>
      <c r="W8" s="125">
        <v>-0.31149950297273599</v>
      </c>
      <c r="X8" s="125">
        <v>-0.91532818655013004</v>
      </c>
      <c r="Y8" s="126">
        <v>0.334585790753542</v>
      </c>
      <c r="Z8" s="123"/>
      <c r="AA8" s="132">
        <v>-0.91720697968782605</v>
      </c>
      <c r="AB8" s="133">
        <v>-0.57636889934969204</v>
      </c>
      <c r="AC8" s="134">
        <v>-0.74303108829352604</v>
      </c>
      <c r="AD8" s="123"/>
      <c r="AE8" s="140">
        <v>-2.81411780402891E-3</v>
      </c>
      <c r="AF8" s="29"/>
      <c r="AG8" s="124">
        <v>58.780787842640002</v>
      </c>
      <c r="AH8" s="125">
        <v>67.291998140135405</v>
      </c>
      <c r="AI8" s="125">
        <v>71.4306909135219</v>
      </c>
      <c r="AJ8" s="125">
        <v>71.784425833692296</v>
      </c>
      <c r="AK8" s="125">
        <v>70.381616498934093</v>
      </c>
      <c r="AL8" s="126">
        <v>67.934136099733806</v>
      </c>
      <c r="AM8" s="123"/>
      <c r="AN8" s="132">
        <v>75.737262967727006</v>
      </c>
      <c r="AO8" s="133">
        <v>78.526608143519098</v>
      </c>
      <c r="AP8" s="134">
        <v>77.131935493630493</v>
      </c>
      <c r="AQ8" s="123"/>
      <c r="AR8" s="140">
        <v>70.562169882712396</v>
      </c>
      <c r="AS8" s="82"/>
      <c r="AT8" s="124">
        <v>-0.50606438741646098</v>
      </c>
      <c r="AU8" s="125">
        <v>0.61566717544940697</v>
      </c>
      <c r="AV8" s="125">
        <v>0.92714835907205595</v>
      </c>
      <c r="AW8" s="125">
        <v>0.26014503251277799</v>
      </c>
      <c r="AX8" s="125">
        <v>-0.33264503036405502</v>
      </c>
      <c r="AY8" s="126">
        <v>0.212866113559881</v>
      </c>
      <c r="AZ8" s="123"/>
      <c r="BA8" s="132">
        <v>-0.58614297629136303</v>
      </c>
      <c r="BB8" s="133">
        <v>-0.54978262625757701</v>
      </c>
      <c r="BC8" s="134">
        <v>-0.56763735765686496</v>
      </c>
      <c r="BD8" s="123"/>
      <c r="BE8" s="140">
        <v>-3.2078717438036801E-2</v>
      </c>
    </row>
    <row r="9" spans="1:57" x14ac:dyDescent="0.25">
      <c r="A9" s="20" t="s">
        <v>18</v>
      </c>
      <c r="B9" s="3" t="str">
        <f>TRIM(A9)</f>
        <v>Virginia</v>
      </c>
      <c r="C9" s="10"/>
      <c r="D9" s="24" t="s">
        <v>16</v>
      </c>
      <c r="E9" s="27" t="s">
        <v>17</v>
      </c>
      <c r="F9" s="3"/>
      <c r="G9" s="127">
        <v>55.480766818056303</v>
      </c>
      <c r="H9" s="123">
        <v>66.664366547060396</v>
      </c>
      <c r="I9" s="123">
        <v>70.057461169798998</v>
      </c>
      <c r="J9" s="123">
        <v>69.259528768223205</v>
      </c>
      <c r="K9" s="123">
        <v>66.813037914335098</v>
      </c>
      <c r="L9" s="128">
        <v>65.655032243494801</v>
      </c>
      <c r="M9" s="123"/>
      <c r="N9" s="135">
        <v>74.245351667377605</v>
      </c>
      <c r="O9" s="143">
        <v>77.778962687877893</v>
      </c>
      <c r="P9" s="136">
        <v>76.012157177627699</v>
      </c>
      <c r="Q9" s="123"/>
      <c r="R9" s="141">
        <v>68.614210796104203</v>
      </c>
      <c r="S9" s="82"/>
      <c r="T9" s="127">
        <v>-3.0711777350824598</v>
      </c>
      <c r="U9" s="123">
        <v>0.71391088105380396</v>
      </c>
      <c r="V9" s="123">
        <v>0.94493190179239195</v>
      </c>
      <c r="W9" s="123">
        <v>-3.1800575040791701</v>
      </c>
      <c r="X9" s="123">
        <v>-2.82615191775293</v>
      </c>
      <c r="Y9" s="128">
        <v>-1.4551776701021799</v>
      </c>
      <c r="Z9" s="123"/>
      <c r="AA9" s="135">
        <v>-3.46914905838103</v>
      </c>
      <c r="AB9" s="143">
        <v>-3.3454506956847898</v>
      </c>
      <c r="AC9" s="136">
        <v>-3.4059018535911201</v>
      </c>
      <c r="AD9" s="123"/>
      <c r="AE9" s="141">
        <v>-2.0810714758089701</v>
      </c>
      <c r="AF9" s="30"/>
      <c r="AG9" s="127">
        <v>57.037278795429501</v>
      </c>
      <c r="AH9" s="123">
        <v>67.536160023599294</v>
      </c>
      <c r="AI9" s="123">
        <v>71.8551347620093</v>
      </c>
      <c r="AJ9" s="123">
        <v>71.705155156725496</v>
      </c>
      <c r="AK9" s="123">
        <v>69.049449342662598</v>
      </c>
      <c r="AL9" s="128">
        <v>67.437004059152599</v>
      </c>
      <c r="AM9" s="123"/>
      <c r="AN9" s="135">
        <v>75.570267641429496</v>
      </c>
      <c r="AO9" s="143">
        <v>78.130588936650796</v>
      </c>
      <c r="AP9" s="136">
        <v>76.850428289040096</v>
      </c>
      <c r="AQ9" s="123"/>
      <c r="AR9" s="141">
        <v>70.126691279042603</v>
      </c>
      <c r="AS9" s="82"/>
      <c r="AT9" s="127">
        <v>-0.63268950381879796</v>
      </c>
      <c r="AU9" s="123">
        <v>0.421615632989639</v>
      </c>
      <c r="AV9" s="123">
        <v>1.6377896815047599</v>
      </c>
      <c r="AW9" s="123">
        <v>-0.32667917772784399</v>
      </c>
      <c r="AX9" s="123">
        <v>-2.0297795986691498</v>
      </c>
      <c r="AY9" s="128">
        <v>-0.17297163968355</v>
      </c>
      <c r="AZ9" s="123"/>
      <c r="BA9" s="135">
        <v>-1.99072178762503</v>
      </c>
      <c r="BB9" s="143">
        <v>-1.5149090917835299</v>
      </c>
      <c r="BC9" s="136">
        <v>-1.7494261725775</v>
      </c>
      <c r="BD9" s="123"/>
      <c r="BE9" s="141">
        <v>-0.671707645046558</v>
      </c>
    </row>
    <row r="10" spans="1:57" x14ac:dyDescent="0.25">
      <c r="A10" s="21" t="s">
        <v>19</v>
      </c>
      <c r="B10" s="3" t="str">
        <f t="shared" ref="B10:B45" si="0">TRIM(A10)</f>
        <v>Norfolk/Virginia Beach, VA</v>
      </c>
      <c r="C10" s="3"/>
      <c r="D10" s="24" t="s">
        <v>16</v>
      </c>
      <c r="E10" s="27" t="s">
        <v>17</v>
      </c>
      <c r="F10" s="3"/>
      <c r="G10" s="127">
        <v>63.299916891751501</v>
      </c>
      <c r="H10" s="123">
        <v>71.408165385414506</v>
      </c>
      <c r="I10" s="123">
        <v>74.254622896322402</v>
      </c>
      <c r="J10" s="123">
        <v>75.145439434863903</v>
      </c>
      <c r="K10" s="123">
        <v>73.748182007064202</v>
      </c>
      <c r="L10" s="128">
        <v>71.571265323083296</v>
      </c>
      <c r="M10" s="123"/>
      <c r="N10" s="135">
        <v>84.378246415956696</v>
      </c>
      <c r="O10" s="143">
        <v>91.4840016621649</v>
      </c>
      <c r="P10" s="136">
        <v>87.931124039060805</v>
      </c>
      <c r="Q10" s="123"/>
      <c r="R10" s="141">
        <v>76.245510670505396</v>
      </c>
      <c r="S10" s="82"/>
      <c r="T10" s="127">
        <v>-8.1150415869733497</v>
      </c>
      <c r="U10" s="123">
        <v>-5.6993475993872602</v>
      </c>
      <c r="V10" s="123">
        <v>-4.2349800134343996</v>
      </c>
      <c r="W10" s="123">
        <v>-1.73902174757122</v>
      </c>
      <c r="X10" s="123">
        <v>-3.0816480205825201</v>
      </c>
      <c r="Y10" s="128">
        <v>-4.5006355548855801</v>
      </c>
      <c r="Z10" s="123"/>
      <c r="AA10" s="135">
        <v>-3.3863134091478999</v>
      </c>
      <c r="AB10" s="143">
        <v>-0.32121984695815398</v>
      </c>
      <c r="AC10" s="136">
        <v>-1.81575034576629</v>
      </c>
      <c r="AD10" s="123"/>
      <c r="AE10" s="141">
        <v>-3.63232398953821</v>
      </c>
      <c r="AF10" s="30"/>
      <c r="AG10" s="127">
        <v>63.8349262414294</v>
      </c>
      <c r="AH10" s="123">
        <v>71.460108040723</v>
      </c>
      <c r="AI10" s="123">
        <v>75.551241429461797</v>
      </c>
      <c r="AJ10" s="123">
        <v>76.4862092250155</v>
      </c>
      <c r="AK10" s="123">
        <v>74.912996052358096</v>
      </c>
      <c r="AL10" s="128">
        <v>72.449096197797601</v>
      </c>
      <c r="AM10" s="123"/>
      <c r="AN10" s="135">
        <v>85.871597756077193</v>
      </c>
      <c r="AO10" s="143">
        <v>90.236079368377304</v>
      </c>
      <c r="AP10" s="136">
        <v>88.053838562227298</v>
      </c>
      <c r="AQ10" s="123"/>
      <c r="AR10" s="141">
        <v>76.907594016206104</v>
      </c>
      <c r="AS10" s="82"/>
      <c r="AT10" s="127">
        <v>-4.4215307199358298</v>
      </c>
      <c r="AU10" s="123">
        <v>-3.5191287600347798</v>
      </c>
      <c r="AV10" s="123">
        <v>-1.9085879100240699</v>
      </c>
      <c r="AW10" s="123">
        <v>-2.25550108691013</v>
      </c>
      <c r="AX10" s="123">
        <v>-4.79792471202013</v>
      </c>
      <c r="AY10" s="128">
        <v>-3.3536334172033899</v>
      </c>
      <c r="AZ10" s="123"/>
      <c r="BA10" s="135">
        <v>-1.8426742276140999</v>
      </c>
      <c r="BB10" s="143">
        <v>-0.94267295928596995</v>
      </c>
      <c r="BC10" s="136">
        <v>-1.3835737913839401</v>
      </c>
      <c r="BD10" s="123"/>
      <c r="BE10" s="141">
        <v>-2.7179014280636098</v>
      </c>
    </row>
    <row r="11" spans="1:57" x14ac:dyDescent="0.25">
      <c r="A11" s="21" t="s">
        <v>20</v>
      </c>
      <c r="B11" s="2" t="s">
        <v>71</v>
      </c>
      <c r="C11" s="3"/>
      <c r="D11" s="24" t="s">
        <v>16</v>
      </c>
      <c r="E11" s="27" t="s">
        <v>17</v>
      </c>
      <c r="F11" s="3"/>
      <c r="G11" s="127">
        <v>49.334579605643803</v>
      </c>
      <c r="H11" s="123">
        <v>59.656384920104998</v>
      </c>
      <c r="I11" s="123">
        <v>66.368451506654196</v>
      </c>
      <c r="J11" s="123">
        <v>65.015355855254299</v>
      </c>
      <c r="K11" s="123">
        <v>63.987181199091999</v>
      </c>
      <c r="L11" s="128">
        <v>60.872390617349801</v>
      </c>
      <c r="M11" s="123"/>
      <c r="N11" s="135">
        <v>76.6858058485779</v>
      </c>
      <c r="O11" s="143">
        <v>83.099657275114595</v>
      </c>
      <c r="P11" s="136">
        <v>79.892731561846205</v>
      </c>
      <c r="Q11" s="123"/>
      <c r="R11" s="141">
        <v>66.306773744348803</v>
      </c>
      <c r="S11" s="82"/>
      <c r="T11" s="127">
        <v>-9.5823730760337806</v>
      </c>
      <c r="U11" s="123">
        <v>-8.1962079873482008</v>
      </c>
      <c r="V11" s="123">
        <v>-2.29686338861735</v>
      </c>
      <c r="W11" s="123">
        <v>-6.8268061097319999</v>
      </c>
      <c r="X11" s="123">
        <v>-8.3415738176156307</v>
      </c>
      <c r="Y11" s="128">
        <v>-6.9410737197961696</v>
      </c>
      <c r="Z11" s="123"/>
      <c r="AA11" s="135">
        <v>-6.0426922894163901</v>
      </c>
      <c r="AB11" s="143">
        <v>-6.7907425878947096</v>
      </c>
      <c r="AC11" s="136">
        <v>-6.4332231771476396</v>
      </c>
      <c r="AD11" s="123"/>
      <c r="AE11" s="141">
        <v>-6.7668666160715398</v>
      </c>
      <c r="AF11" s="30"/>
      <c r="AG11" s="127">
        <v>54.499340796853701</v>
      </c>
      <c r="AH11" s="123">
        <v>61.843310764005203</v>
      </c>
      <c r="AI11" s="123">
        <v>68.209408194233603</v>
      </c>
      <c r="AJ11" s="123">
        <v>67.402704632687602</v>
      </c>
      <c r="AK11" s="123">
        <v>65.353030438275397</v>
      </c>
      <c r="AL11" s="128">
        <v>63.464441050647899</v>
      </c>
      <c r="AM11" s="123"/>
      <c r="AN11" s="135">
        <v>74.154244398821703</v>
      </c>
      <c r="AO11" s="143">
        <v>76.699321610282894</v>
      </c>
      <c r="AP11" s="136">
        <v>75.426783004552306</v>
      </c>
      <c r="AQ11" s="123"/>
      <c r="AR11" s="141">
        <v>66.883582832103301</v>
      </c>
      <c r="AS11" s="82"/>
      <c r="AT11" s="127">
        <v>-1.1758656853862901</v>
      </c>
      <c r="AU11" s="123">
        <v>-7.4642374990069298</v>
      </c>
      <c r="AV11" s="123">
        <v>-4.6963199702396397</v>
      </c>
      <c r="AW11" s="123">
        <v>-8.1990335591235102</v>
      </c>
      <c r="AX11" s="123">
        <v>-9.1290246481162995</v>
      </c>
      <c r="AY11" s="128">
        <v>-6.3694087487553004</v>
      </c>
      <c r="AZ11" s="123"/>
      <c r="BA11" s="135">
        <v>-7.0783427504783001</v>
      </c>
      <c r="BB11" s="143">
        <v>-5.3670924956196497</v>
      </c>
      <c r="BC11" s="136">
        <v>-6.2160879342006998</v>
      </c>
      <c r="BD11" s="123"/>
      <c r="BE11" s="141">
        <v>-6.3191289126385701</v>
      </c>
    </row>
    <row r="12" spans="1:57" x14ac:dyDescent="0.25">
      <c r="A12" s="21" t="s">
        <v>21</v>
      </c>
      <c r="B12" s="3" t="str">
        <f t="shared" si="0"/>
        <v>Virginia Area</v>
      </c>
      <c r="C12" s="3"/>
      <c r="D12" s="24" t="s">
        <v>16</v>
      </c>
      <c r="E12" s="27" t="s">
        <v>17</v>
      </c>
      <c r="F12" s="3"/>
      <c r="G12" s="127">
        <v>48.503104586478301</v>
      </c>
      <c r="H12" s="123">
        <v>59.949680308381197</v>
      </c>
      <c r="I12" s="123">
        <v>63.619786256722698</v>
      </c>
      <c r="J12" s="123">
        <v>63.499757634512797</v>
      </c>
      <c r="K12" s="123">
        <v>62.2786972278004</v>
      </c>
      <c r="L12" s="128">
        <v>59.5702052027791</v>
      </c>
      <c r="M12" s="123"/>
      <c r="N12" s="135">
        <v>69.302679869815094</v>
      </c>
      <c r="O12" s="143">
        <v>72.275696512245204</v>
      </c>
      <c r="P12" s="136">
        <v>70.789188191030107</v>
      </c>
      <c r="Q12" s="123"/>
      <c r="R12" s="141">
        <v>62.775628913707898</v>
      </c>
      <c r="S12" s="82"/>
      <c r="T12" s="127">
        <v>-6.0926815957933603E-2</v>
      </c>
      <c r="U12" s="123">
        <v>2.46780540406438</v>
      </c>
      <c r="V12" s="123">
        <v>1.94053132575288</v>
      </c>
      <c r="W12" s="123">
        <v>-0.800826243910984</v>
      </c>
      <c r="X12" s="123">
        <v>-0.31907311079616102</v>
      </c>
      <c r="Y12" s="128">
        <v>0.64652925569881203</v>
      </c>
      <c r="Z12" s="123"/>
      <c r="AA12" s="135">
        <v>-3.9290545824165899</v>
      </c>
      <c r="AB12" s="143">
        <v>-3.2936811028438999</v>
      </c>
      <c r="AC12" s="136">
        <v>-3.6057433837740298</v>
      </c>
      <c r="AD12" s="123"/>
      <c r="AE12" s="141">
        <v>-0.76388763711345498</v>
      </c>
      <c r="AF12" s="30"/>
      <c r="AG12" s="127">
        <v>49.014516836299002</v>
      </c>
      <c r="AH12" s="123">
        <v>60.9378245516859</v>
      </c>
      <c r="AI12" s="123">
        <v>64.286126433863402</v>
      </c>
      <c r="AJ12" s="123">
        <v>64.475961871350407</v>
      </c>
      <c r="AK12" s="123">
        <v>63.497934313476499</v>
      </c>
      <c r="AL12" s="128">
        <v>60.442371872100502</v>
      </c>
      <c r="AM12" s="123"/>
      <c r="AN12" s="135">
        <v>69.804048283979895</v>
      </c>
      <c r="AO12" s="143">
        <v>71.083850716643198</v>
      </c>
      <c r="AP12" s="136">
        <v>70.443949500311504</v>
      </c>
      <c r="AQ12" s="123"/>
      <c r="AR12" s="141">
        <v>63.299927792596499</v>
      </c>
      <c r="AS12" s="82"/>
      <c r="AT12" s="127">
        <v>-0.28287024733979899</v>
      </c>
      <c r="AU12" s="123">
        <v>1.5328533926986101</v>
      </c>
      <c r="AV12" s="123">
        <v>2.6921627033422699</v>
      </c>
      <c r="AW12" s="123">
        <v>1.0372132790969</v>
      </c>
      <c r="AX12" s="123">
        <v>1.1639698198208299</v>
      </c>
      <c r="AY12" s="128">
        <v>1.2940843122996599</v>
      </c>
      <c r="AZ12" s="123"/>
      <c r="BA12" s="135">
        <v>-2.0323514029597498</v>
      </c>
      <c r="BB12" s="143">
        <v>-1.55895213708095</v>
      </c>
      <c r="BC12" s="136">
        <v>-1.7940721065796601</v>
      </c>
      <c r="BD12" s="123"/>
      <c r="BE12" s="141">
        <v>0.29146334311412297</v>
      </c>
    </row>
    <row r="13" spans="1:57" x14ac:dyDescent="0.25">
      <c r="A13" s="34" t="s">
        <v>22</v>
      </c>
      <c r="B13" s="2" t="s">
        <v>87</v>
      </c>
      <c r="C13" s="3"/>
      <c r="D13" s="24" t="s">
        <v>16</v>
      </c>
      <c r="E13" s="27" t="s">
        <v>17</v>
      </c>
      <c r="F13" s="3"/>
      <c r="G13" s="127">
        <v>61.056382865834202</v>
      </c>
      <c r="H13" s="123">
        <v>71.820062962045895</v>
      </c>
      <c r="I13" s="123">
        <v>72.003112730359703</v>
      </c>
      <c r="J13" s="123">
        <v>69.275052173605403</v>
      </c>
      <c r="K13" s="123">
        <v>64.479501963142397</v>
      </c>
      <c r="L13" s="128">
        <v>67.726822538997496</v>
      </c>
      <c r="M13" s="123"/>
      <c r="N13" s="135">
        <v>70.078517365777699</v>
      </c>
      <c r="O13" s="143">
        <v>71.596696611728007</v>
      </c>
      <c r="P13" s="136">
        <v>70.837606988752896</v>
      </c>
      <c r="Q13" s="123"/>
      <c r="R13" s="141">
        <v>68.615685462069806</v>
      </c>
      <c r="S13" s="82"/>
      <c r="T13" s="127">
        <v>6.2447087332672897</v>
      </c>
      <c r="U13" s="123">
        <v>8.1735600899852301</v>
      </c>
      <c r="V13" s="123">
        <v>6.1575676494994802</v>
      </c>
      <c r="W13" s="123">
        <v>1.29321626534684</v>
      </c>
      <c r="X13" s="123">
        <v>2.1122607531905002</v>
      </c>
      <c r="Y13" s="128">
        <v>4.7676188923130898</v>
      </c>
      <c r="Z13" s="123"/>
      <c r="AA13" s="135">
        <v>-9.4957421594668703E-2</v>
      </c>
      <c r="AB13" s="143">
        <v>-4.2350106773676099</v>
      </c>
      <c r="AC13" s="136">
        <v>-2.2309496472239898</v>
      </c>
      <c r="AD13" s="123"/>
      <c r="AE13" s="141">
        <v>2.60136379650094</v>
      </c>
      <c r="AF13" s="30"/>
      <c r="AG13" s="127">
        <v>62.022699939867699</v>
      </c>
      <c r="AH13" s="123">
        <v>73.033762512822307</v>
      </c>
      <c r="AI13" s="123">
        <v>77.621723674436694</v>
      </c>
      <c r="AJ13" s="123">
        <v>76.687462417318002</v>
      </c>
      <c r="AK13" s="123">
        <v>71.459711365003002</v>
      </c>
      <c r="AL13" s="128">
        <v>72.165071981889497</v>
      </c>
      <c r="AM13" s="123"/>
      <c r="AN13" s="135">
        <v>74.908477543837904</v>
      </c>
      <c r="AO13" s="143">
        <v>78.145365957183401</v>
      </c>
      <c r="AP13" s="136">
        <v>76.526921750510596</v>
      </c>
      <c r="AQ13" s="123"/>
      <c r="AR13" s="141">
        <v>73.411338388112995</v>
      </c>
      <c r="AS13" s="82"/>
      <c r="AT13" s="127">
        <v>7.5134005706168603</v>
      </c>
      <c r="AU13" s="123">
        <v>8.7052680746731603</v>
      </c>
      <c r="AV13" s="123">
        <v>8.9979545441258608</v>
      </c>
      <c r="AW13" s="123">
        <v>9.2014692537023901</v>
      </c>
      <c r="AX13" s="123">
        <v>6.52367580616189</v>
      </c>
      <c r="AY13" s="128">
        <v>8.2248264735908307</v>
      </c>
      <c r="AZ13" s="123"/>
      <c r="BA13" s="135">
        <v>4.5617484048121399</v>
      </c>
      <c r="BB13" s="143">
        <v>2.6547202785864199</v>
      </c>
      <c r="BC13" s="136">
        <v>3.5793062083790499</v>
      </c>
      <c r="BD13" s="123"/>
      <c r="BE13" s="141">
        <v>6.7978919736524102</v>
      </c>
    </row>
    <row r="14" spans="1:57" x14ac:dyDescent="0.25">
      <c r="A14" s="21" t="s">
        <v>23</v>
      </c>
      <c r="B14" s="3" t="str">
        <f t="shared" si="0"/>
        <v>Arlington, VA</v>
      </c>
      <c r="C14" s="3"/>
      <c r="D14" s="24" t="s">
        <v>16</v>
      </c>
      <c r="E14" s="27" t="s">
        <v>17</v>
      </c>
      <c r="F14" s="3"/>
      <c r="G14" s="127">
        <v>60.476632621479403</v>
      </c>
      <c r="H14" s="123">
        <v>80.068090374497004</v>
      </c>
      <c r="I14" s="123">
        <v>78.726916331373104</v>
      </c>
      <c r="J14" s="123">
        <v>74.682760755184106</v>
      </c>
      <c r="K14" s="123">
        <v>67.615805220262004</v>
      </c>
      <c r="L14" s="128">
        <v>72.314041060559106</v>
      </c>
      <c r="M14" s="123"/>
      <c r="N14" s="135">
        <v>66.656349943257993</v>
      </c>
      <c r="O14" s="143">
        <v>68.451459816362302</v>
      </c>
      <c r="P14" s="136">
        <v>67.553904879810105</v>
      </c>
      <c r="Q14" s="123"/>
      <c r="R14" s="141">
        <v>70.954002151773693</v>
      </c>
      <c r="S14" s="82"/>
      <c r="T14" s="127">
        <v>0.74169852959457006</v>
      </c>
      <c r="U14" s="123">
        <v>18.988177208175301</v>
      </c>
      <c r="V14" s="123">
        <v>11.2863108277284</v>
      </c>
      <c r="W14" s="123">
        <v>-10.9544533774556</v>
      </c>
      <c r="X14" s="123">
        <v>1.5245952419829001</v>
      </c>
      <c r="Y14" s="128">
        <v>3.7398308131671101</v>
      </c>
      <c r="Z14" s="123"/>
      <c r="AA14" s="135">
        <v>-4.7908702439045703</v>
      </c>
      <c r="AB14" s="143">
        <v>-3.2817091568986299</v>
      </c>
      <c r="AC14" s="136">
        <v>-4.0321969461348903</v>
      </c>
      <c r="AD14" s="123"/>
      <c r="AE14" s="141">
        <v>1.5037051667777901</v>
      </c>
      <c r="AF14" s="30"/>
      <c r="AG14" s="127">
        <v>67.541008975549303</v>
      </c>
      <c r="AH14" s="123">
        <v>80.073248736201293</v>
      </c>
      <c r="AI14" s="123">
        <v>83.779531620757197</v>
      </c>
      <c r="AJ14" s="123">
        <v>80.821211183328103</v>
      </c>
      <c r="AK14" s="123">
        <v>75.866604766326205</v>
      </c>
      <c r="AL14" s="128">
        <v>77.616321056432398</v>
      </c>
      <c r="AM14" s="123"/>
      <c r="AN14" s="135">
        <v>77.692664809656407</v>
      </c>
      <c r="AO14" s="143">
        <v>77.904157639533594</v>
      </c>
      <c r="AP14" s="136">
        <v>77.798411224595</v>
      </c>
      <c r="AQ14" s="123"/>
      <c r="AR14" s="141">
        <v>77.668346818764604</v>
      </c>
      <c r="AS14" s="82"/>
      <c r="AT14" s="127">
        <v>10.000310322109</v>
      </c>
      <c r="AU14" s="123">
        <v>8.3000240414691095</v>
      </c>
      <c r="AV14" s="123">
        <v>7.71973395955954</v>
      </c>
      <c r="AW14" s="123">
        <v>-0.41169388117531802</v>
      </c>
      <c r="AX14" s="123">
        <v>-0.22482953703321801</v>
      </c>
      <c r="AY14" s="128">
        <v>4.8148498692580404</v>
      </c>
      <c r="AZ14" s="123"/>
      <c r="BA14" s="135">
        <v>2.50890221232333</v>
      </c>
      <c r="BB14" s="143">
        <v>2.1377685876314398</v>
      </c>
      <c r="BC14" s="136">
        <v>2.3227466406450898</v>
      </c>
      <c r="BD14" s="123"/>
      <c r="BE14" s="141">
        <v>4.0897707365635698</v>
      </c>
    </row>
    <row r="15" spans="1:57" x14ac:dyDescent="0.25">
      <c r="A15" s="21" t="s">
        <v>24</v>
      </c>
      <c r="B15" s="3" t="str">
        <f t="shared" si="0"/>
        <v>Suburban Virginia Area</v>
      </c>
      <c r="C15" s="3"/>
      <c r="D15" s="24" t="s">
        <v>16</v>
      </c>
      <c r="E15" s="27" t="s">
        <v>17</v>
      </c>
      <c r="F15" s="3"/>
      <c r="G15" s="127">
        <v>51.834690043832097</v>
      </c>
      <c r="H15" s="123">
        <v>66.474639949906006</v>
      </c>
      <c r="I15" s="123">
        <v>69.592986850344303</v>
      </c>
      <c r="J15" s="123">
        <v>68.703819661865893</v>
      </c>
      <c r="K15" s="123">
        <v>61.941139636819003</v>
      </c>
      <c r="L15" s="128">
        <v>63.709455228553502</v>
      </c>
      <c r="M15" s="123"/>
      <c r="N15" s="135">
        <v>75.266123982467107</v>
      </c>
      <c r="O15" s="143">
        <v>72.010018785222201</v>
      </c>
      <c r="P15" s="136">
        <v>73.638071383844704</v>
      </c>
      <c r="Q15" s="123"/>
      <c r="R15" s="141">
        <v>66.546202701493797</v>
      </c>
      <c r="S15" s="82"/>
      <c r="T15" s="127">
        <v>-4.3739338846544102</v>
      </c>
      <c r="U15" s="123">
        <v>0.79161126043094399</v>
      </c>
      <c r="V15" s="123">
        <v>-0.448534853116974</v>
      </c>
      <c r="W15" s="123">
        <v>-4.3181686527276604</v>
      </c>
      <c r="X15" s="123">
        <v>-12.009676026536599</v>
      </c>
      <c r="Y15" s="128">
        <v>-4.1284215858345501</v>
      </c>
      <c r="Z15" s="123"/>
      <c r="AA15" s="135">
        <v>-0.913137933360049</v>
      </c>
      <c r="AB15" s="143">
        <v>-5.8236779520080697</v>
      </c>
      <c r="AC15" s="136">
        <v>-3.3765142015583498</v>
      </c>
      <c r="AD15" s="123"/>
      <c r="AE15" s="141">
        <v>-3.8919644460922802</v>
      </c>
      <c r="AF15" s="30"/>
      <c r="AG15" s="127">
        <v>53.562930494677502</v>
      </c>
      <c r="AH15" s="123">
        <v>66.484032561051905</v>
      </c>
      <c r="AI15" s="123">
        <v>70.034439574201599</v>
      </c>
      <c r="AJ15" s="123">
        <v>71.152160300563494</v>
      </c>
      <c r="AK15" s="123">
        <v>65.557294927989901</v>
      </c>
      <c r="AL15" s="128">
        <v>65.3581715716969</v>
      </c>
      <c r="AM15" s="123"/>
      <c r="AN15" s="135">
        <v>71.314965560425705</v>
      </c>
      <c r="AO15" s="143">
        <v>76.161552911709407</v>
      </c>
      <c r="AP15" s="136">
        <v>73.738259236067606</v>
      </c>
      <c r="AQ15" s="123"/>
      <c r="AR15" s="141">
        <v>67.752482332945704</v>
      </c>
      <c r="AS15" s="82"/>
      <c r="AT15" s="127">
        <v>-4.9000749019127801</v>
      </c>
      <c r="AU15" s="123">
        <v>0.139999233809738</v>
      </c>
      <c r="AV15" s="123">
        <v>0.60195739940565296</v>
      </c>
      <c r="AW15" s="123">
        <v>2.45616457358582</v>
      </c>
      <c r="AX15" s="123">
        <v>-5.5562143391496397</v>
      </c>
      <c r="AY15" s="128">
        <v>-1.32822139180738</v>
      </c>
      <c r="AZ15" s="123"/>
      <c r="BA15" s="135">
        <v>-4.4738628777964404</v>
      </c>
      <c r="BB15" s="143">
        <v>-5.23238205547199</v>
      </c>
      <c r="BC15" s="136">
        <v>-4.8670961602985798</v>
      </c>
      <c r="BD15" s="123"/>
      <c r="BE15" s="141">
        <v>-2.4565412118682999</v>
      </c>
    </row>
    <row r="16" spans="1:57" x14ac:dyDescent="0.25">
      <c r="A16" s="21" t="s">
        <v>25</v>
      </c>
      <c r="B16" s="3" t="str">
        <f t="shared" si="0"/>
        <v>Alexandria, VA</v>
      </c>
      <c r="C16" s="3"/>
      <c r="D16" s="24" t="s">
        <v>16</v>
      </c>
      <c r="E16" s="27" t="s">
        <v>17</v>
      </c>
      <c r="F16" s="3"/>
      <c r="G16" s="127">
        <v>57.7631121917332</v>
      </c>
      <c r="H16" s="123">
        <v>70.024313997915897</v>
      </c>
      <c r="I16" s="123">
        <v>70.881092972096695</v>
      </c>
      <c r="J16" s="123">
        <v>70.313766354058103</v>
      </c>
      <c r="K16" s="123">
        <v>63.992126895912897</v>
      </c>
      <c r="L16" s="128">
        <v>66.594882482343394</v>
      </c>
      <c r="M16" s="123"/>
      <c r="N16" s="135">
        <v>65.589903901817706</v>
      </c>
      <c r="O16" s="143">
        <v>67.928678939446499</v>
      </c>
      <c r="P16" s="136">
        <v>66.759291420632096</v>
      </c>
      <c r="Q16" s="123"/>
      <c r="R16" s="141">
        <v>66.641856464711594</v>
      </c>
      <c r="S16" s="82"/>
      <c r="T16" s="127">
        <v>4.0825889492551699</v>
      </c>
      <c r="U16" s="123">
        <v>11.624494468605</v>
      </c>
      <c r="V16" s="123">
        <v>11.4679463580653</v>
      </c>
      <c r="W16" s="123">
        <v>6.2036111501625504</v>
      </c>
      <c r="X16" s="123">
        <v>2.7100524127678098</v>
      </c>
      <c r="Y16" s="128">
        <v>7.2974295210149496</v>
      </c>
      <c r="Z16" s="123"/>
      <c r="AA16" s="135">
        <v>-3.5321049368434601</v>
      </c>
      <c r="AB16" s="143">
        <v>-7.2656566265255096</v>
      </c>
      <c r="AC16" s="136">
        <v>-5.4683934121326496</v>
      </c>
      <c r="AD16" s="123"/>
      <c r="AE16" s="141">
        <v>3.30453576037036</v>
      </c>
      <c r="AF16" s="30"/>
      <c r="AG16" s="127">
        <v>58.886187333564799</v>
      </c>
      <c r="AH16" s="123">
        <v>71.821813129558805</v>
      </c>
      <c r="AI16" s="123">
        <v>76.742503183975899</v>
      </c>
      <c r="AJ16" s="123">
        <v>75.196827602176597</v>
      </c>
      <c r="AK16" s="123">
        <v>69.810119254370704</v>
      </c>
      <c r="AL16" s="128">
        <v>70.491490100729393</v>
      </c>
      <c r="AM16" s="123"/>
      <c r="AN16" s="135">
        <v>70.982401296746502</v>
      </c>
      <c r="AO16" s="143">
        <v>74.8726409632974</v>
      </c>
      <c r="AP16" s="136">
        <v>72.927521130021901</v>
      </c>
      <c r="AQ16" s="123"/>
      <c r="AR16" s="141">
        <v>71.187498966241506</v>
      </c>
      <c r="AS16" s="82"/>
      <c r="AT16" s="127">
        <v>4.2564951495822099</v>
      </c>
      <c r="AU16" s="123">
        <v>11.7087896249132</v>
      </c>
      <c r="AV16" s="123">
        <v>13.083592119955</v>
      </c>
      <c r="AW16" s="123">
        <v>10.830259412257501</v>
      </c>
      <c r="AX16" s="123">
        <v>6.7863564276905004</v>
      </c>
      <c r="AY16" s="128">
        <v>9.5058980944998499</v>
      </c>
      <c r="AZ16" s="123"/>
      <c r="BA16" s="135">
        <v>-0.72209685910413102</v>
      </c>
      <c r="BB16" s="143">
        <v>-2.0501751781519699</v>
      </c>
      <c r="BC16" s="136">
        <v>-1.4083147209258</v>
      </c>
      <c r="BD16" s="123"/>
      <c r="BE16" s="141">
        <v>6.0690489130758296</v>
      </c>
    </row>
    <row r="17" spans="1:57" x14ac:dyDescent="0.25">
      <c r="A17" s="21" t="s">
        <v>26</v>
      </c>
      <c r="B17" s="3" t="str">
        <f t="shared" si="0"/>
        <v>Fairfax/Tysons Corner, VA</v>
      </c>
      <c r="C17" s="3"/>
      <c r="D17" s="24" t="s">
        <v>16</v>
      </c>
      <c r="E17" s="27" t="s">
        <v>17</v>
      </c>
      <c r="F17" s="3"/>
      <c r="G17" s="127">
        <v>58.7059503177354</v>
      </c>
      <c r="H17" s="123">
        <v>68.249566724436704</v>
      </c>
      <c r="I17" s="123">
        <v>75.320623916811002</v>
      </c>
      <c r="J17" s="123">
        <v>70.433275563258206</v>
      </c>
      <c r="K17" s="123">
        <v>62.021952628538401</v>
      </c>
      <c r="L17" s="128">
        <v>66.946273830155903</v>
      </c>
      <c r="M17" s="123"/>
      <c r="N17" s="135">
        <v>64.667822068168604</v>
      </c>
      <c r="O17" s="143">
        <v>68.307336799537794</v>
      </c>
      <c r="P17" s="136">
        <v>66.487579433853199</v>
      </c>
      <c r="Q17" s="123"/>
      <c r="R17" s="141">
        <v>66.815218288355197</v>
      </c>
      <c r="S17" s="82"/>
      <c r="T17" s="127">
        <v>13.554156023621401</v>
      </c>
      <c r="U17" s="123">
        <v>12.1168850480781</v>
      </c>
      <c r="V17" s="123">
        <v>14.7982880197399</v>
      </c>
      <c r="W17" s="123">
        <v>6.0789360815239704</v>
      </c>
      <c r="X17" s="123">
        <v>2.25528253903056</v>
      </c>
      <c r="Y17" s="128">
        <v>9.6636482540544808</v>
      </c>
      <c r="Z17" s="123"/>
      <c r="AA17" s="135">
        <v>2.9877313540544401</v>
      </c>
      <c r="AB17" s="143">
        <v>0.875715471535915</v>
      </c>
      <c r="AC17" s="136">
        <v>1.8918916983471099</v>
      </c>
      <c r="AD17" s="123"/>
      <c r="AE17" s="141">
        <v>7.3359753234501399</v>
      </c>
      <c r="AF17" s="30"/>
      <c r="AG17" s="127">
        <v>57.8365106874638</v>
      </c>
      <c r="AH17" s="123">
        <v>71.114962449451099</v>
      </c>
      <c r="AI17" s="123">
        <v>77.804737146158203</v>
      </c>
      <c r="AJ17" s="123">
        <v>76.854419410745194</v>
      </c>
      <c r="AK17" s="123">
        <v>66.770652801848598</v>
      </c>
      <c r="AL17" s="128">
        <v>70.076256499133393</v>
      </c>
      <c r="AM17" s="123"/>
      <c r="AN17" s="135">
        <v>67.845176198729007</v>
      </c>
      <c r="AO17" s="143">
        <v>72.654534950895396</v>
      </c>
      <c r="AP17" s="136">
        <v>70.249855574812202</v>
      </c>
      <c r="AQ17" s="123"/>
      <c r="AR17" s="141">
        <v>70.125856235041596</v>
      </c>
      <c r="AS17" s="82"/>
      <c r="AT17" s="127">
        <v>11.386928561102099</v>
      </c>
      <c r="AU17" s="123">
        <v>14.621015046338</v>
      </c>
      <c r="AV17" s="123">
        <v>13.487644574895301</v>
      </c>
      <c r="AW17" s="123">
        <v>13.5076620156308</v>
      </c>
      <c r="AX17" s="123">
        <v>8.7634895952563401</v>
      </c>
      <c r="AY17" s="128">
        <v>12.4369481873889</v>
      </c>
      <c r="AZ17" s="123"/>
      <c r="BA17" s="135">
        <v>5.1407359670145896</v>
      </c>
      <c r="BB17" s="143">
        <v>5.1425326864630598</v>
      </c>
      <c r="BC17" s="136">
        <v>5.14166507026831</v>
      </c>
      <c r="BD17" s="123"/>
      <c r="BE17" s="141">
        <v>10.247497070800501</v>
      </c>
    </row>
    <row r="18" spans="1:57" x14ac:dyDescent="0.25">
      <c r="A18" s="21" t="s">
        <v>27</v>
      </c>
      <c r="B18" s="3" t="str">
        <f t="shared" si="0"/>
        <v>I-95 Fredericksburg, VA</v>
      </c>
      <c r="C18" s="3"/>
      <c r="D18" s="24" t="s">
        <v>16</v>
      </c>
      <c r="E18" s="27" t="s">
        <v>17</v>
      </c>
      <c r="F18" s="3"/>
      <c r="G18" s="127">
        <v>60.720188902007003</v>
      </c>
      <c r="H18" s="123">
        <v>66.292798110979902</v>
      </c>
      <c r="I18" s="123">
        <v>68.323494687131003</v>
      </c>
      <c r="J18" s="123">
        <v>68.630460448642197</v>
      </c>
      <c r="K18" s="123">
        <v>69.102715466351796</v>
      </c>
      <c r="L18" s="128">
        <v>66.613931523022401</v>
      </c>
      <c r="M18" s="123"/>
      <c r="N18" s="135">
        <v>77.827626918535998</v>
      </c>
      <c r="O18" s="143">
        <v>75.005903187721302</v>
      </c>
      <c r="P18" s="136">
        <v>76.4167650531286</v>
      </c>
      <c r="Q18" s="123"/>
      <c r="R18" s="141">
        <v>69.414741103052705</v>
      </c>
      <c r="S18" s="82"/>
      <c r="T18" s="127">
        <v>2.49310974549527</v>
      </c>
      <c r="U18" s="123">
        <v>2.2486317332549102</v>
      </c>
      <c r="V18" s="123">
        <v>2.67083645668479</v>
      </c>
      <c r="W18" s="123">
        <v>-1.33479542570451</v>
      </c>
      <c r="X18" s="123">
        <v>-1.8748536326679499</v>
      </c>
      <c r="Y18" s="128">
        <v>0.74528505663535405</v>
      </c>
      <c r="Z18" s="123"/>
      <c r="AA18" s="135">
        <v>-2.3092555910600101</v>
      </c>
      <c r="AB18" s="143">
        <v>-9.5327840167867102</v>
      </c>
      <c r="AC18" s="136">
        <v>-5.9930462382965697</v>
      </c>
      <c r="AD18" s="123"/>
      <c r="AE18" s="141">
        <v>-1.47557774574519</v>
      </c>
      <c r="AF18" s="30"/>
      <c r="AG18" s="127">
        <v>58.592089728453303</v>
      </c>
      <c r="AH18" s="123">
        <v>65.292207792207705</v>
      </c>
      <c r="AI18" s="123">
        <v>67.927981109799205</v>
      </c>
      <c r="AJ18" s="123">
        <v>69.5277449822904</v>
      </c>
      <c r="AK18" s="123">
        <v>70.758559622195904</v>
      </c>
      <c r="AL18" s="128">
        <v>66.419716646989301</v>
      </c>
      <c r="AM18" s="123"/>
      <c r="AN18" s="135">
        <v>79.014167650531206</v>
      </c>
      <c r="AO18" s="143">
        <v>79.185360094450999</v>
      </c>
      <c r="AP18" s="136">
        <v>79.099763872491096</v>
      </c>
      <c r="AQ18" s="123"/>
      <c r="AR18" s="141">
        <v>70.042587282846995</v>
      </c>
      <c r="AS18" s="82"/>
      <c r="AT18" s="127">
        <v>-2.9516442246572399</v>
      </c>
      <c r="AU18" s="123">
        <v>0.211313651674261</v>
      </c>
      <c r="AV18" s="123">
        <v>1.7356815340213301</v>
      </c>
      <c r="AW18" s="123">
        <v>0.98359705657251195</v>
      </c>
      <c r="AX18" s="123">
        <v>0.66303423089951297</v>
      </c>
      <c r="AY18" s="128">
        <v>0.19851084255454499</v>
      </c>
      <c r="AZ18" s="123"/>
      <c r="BA18" s="135">
        <v>-2.0890883353980101</v>
      </c>
      <c r="BB18" s="143">
        <v>-4.5964710970056197</v>
      </c>
      <c r="BC18" s="136">
        <v>-3.36035620657259</v>
      </c>
      <c r="BD18" s="123"/>
      <c r="BE18" s="141">
        <v>-0.97785843553823204</v>
      </c>
    </row>
    <row r="19" spans="1:57" x14ac:dyDescent="0.25">
      <c r="A19" s="21" t="s">
        <v>28</v>
      </c>
      <c r="B19" s="3" t="str">
        <f t="shared" si="0"/>
        <v>Dulles Airport Area, VA</v>
      </c>
      <c r="C19" s="3"/>
      <c r="D19" s="24" t="s">
        <v>16</v>
      </c>
      <c r="E19" s="27" t="s">
        <v>17</v>
      </c>
      <c r="F19" s="3"/>
      <c r="G19" s="127">
        <v>60.235249478277296</v>
      </c>
      <c r="H19" s="123">
        <v>78.7706317586795</v>
      </c>
      <c r="I19" s="123">
        <v>80.212483399734296</v>
      </c>
      <c r="J19" s="123">
        <v>75.630810092961397</v>
      </c>
      <c r="K19" s="123">
        <v>75.241889584519001</v>
      </c>
      <c r="L19" s="128">
        <v>74.018212862834304</v>
      </c>
      <c r="M19" s="123"/>
      <c r="N19" s="135">
        <v>73.0696262568772</v>
      </c>
      <c r="O19" s="143">
        <v>73.714665148928006</v>
      </c>
      <c r="P19" s="136">
        <v>73.392145702902596</v>
      </c>
      <c r="Q19" s="123"/>
      <c r="R19" s="141">
        <v>73.839336531425303</v>
      </c>
      <c r="S19" s="82"/>
      <c r="T19" s="127">
        <v>-5.2687926707267803</v>
      </c>
      <c r="U19" s="123">
        <v>3.72967738048176</v>
      </c>
      <c r="V19" s="123">
        <v>-3.1154057504053898</v>
      </c>
      <c r="W19" s="123">
        <v>-14.691313734005501</v>
      </c>
      <c r="X19" s="123">
        <v>-5.8047180069901501</v>
      </c>
      <c r="Y19" s="128">
        <v>-5.3111490968757504</v>
      </c>
      <c r="Z19" s="123"/>
      <c r="AA19" s="135">
        <v>-3.0986011377965101</v>
      </c>
      <c r="AB19" s="143">
        <v>-0.53117503527530197</v>
      </c>
      <c r="AC19" s="136">
        <v>-1.82603128981606</v>
      </c>
      <c r="AD19" s="123"/>
      <c r="AE19" s="141">
        <v>-4.34684464670993</v>
      </c>
      <c r="AF19" s="30"/>
      <c r="AG19" s="127">
        <v>62.039935496110701</v>
      </c>
      <c r="AH19" s="123">
        <v>78.832289888066697</v>
      </c>
      <c r="AI19" s="123">
        <v>83.610794915575696</v>
      </c>
      <c r="AJ19" s="123">
        <v>81.699392904572093</v>
      </c>
      <c r="AK19" s="123">
        <v>76.788085752229094</v>
      </c>
      <c r="AL19" s="128">
        <v>76.594099791310896</v>
      </c>
      <c r="AM19" s="123"/>
      <c r="AN19" s="135">
        <v>75.3723202428381</v>
      </c>
      <c r="AO19" s="143">
        <v>76.484538038322796</v>
      </c>
      <c r="AP19" s="136">
        <v>75.928429140580505</v>
      </c>
      <c r="AQ19" s="123"/>
      <c r="AR19" s="141">
        <v>76.4039081768165</v>
      </c>
      <c r="AS19" s="82"/>
      <c r="AT19" s="127">
        <v>-3.3811677819766399</v>
      </c>
      <c r="AU19" s="123">
        <v>0.75405885631375802</v>
      </c>
      <c r="AV19" s="123">
        <v>0.98924253364347903</v>
      </c>
      <c r="AW19" s="123">
        <v>-2.0649730809817899</v>
      </c>
      <c r="AX19" s="123">
        <v>-2.7119275537367802</v>
      </c>
      <c r="AY19" s="128">
        <v>-1.1933068228153301</v>
      </c>
      <c r="AZ19" s="123"/>
      <c r="BA19" s="135">
        <v>-0.25484371669383199</v>
      </c>
      <c r="BB19" s="143">
        <v>1.49606943474128</v>
      </c>
      <c r="BC19" s="136">
        <v>0.61940776065176995</v>
      </c>
      <c r="BD19" s="123"/>
      <c r="BE19" s="141">
        <v>-0.68528535175944105</v>
      </c>
    </row>
    <row r="20" spans="1:57" x14ac:dyDescent="0.25">
      <c r="A20" s="21" t="s">
        <v>29</v>
      </c>
      <c r="B20" s="3" t="str">
        <f t="shared" si="0"/>
        <v>Williamsburg, VA</v>
      </c>
      <c r="C20" s="3"/>
      <c r="D20" s="24" t="s">
        <v>16</v>
      </c>
      <c r="E20" s="27" t="s">
        <v>17</v>
      </c>
      <c r="F20" s="3"/>
      <c r="G20" s="127">
        <v>55.837902902233502</v>
      </c>
      <c r="H20" s="123">
        <v>61.923231242476902</v>
      </c>
      <c r="I20" s="123">
        <v>62.872809950514899</v>
      </c>
      <c r="J20" s="123">
        <v>65.989033034639505</v>
      </c>
      <c r="K20" s="123">
        <v>64.838839106593497</v>
      </c>
      <c r="L20" s="128">
        <v>62.292363247291597</v>
      </c>
      <c r="M20" s="123"/>
      <c r="N20" s="135">
        <v>77.945700147117805</v>
      </c>
      <c r="O20" s="143">
        <v>85.849939815433899</v>
      </c>
      <c r="P20" s="136">
        <v>81.897819981275902</v>
      </c>
      <c r="Q20" s="123"/>
      <c r="R20" s="141">
        <v>67.893922314144305</v>
      </c>
      <c r="S20" s="82"/>
      <c r="T20" s="127">
        <v>-3.3788474890071698</v>
      </c>
      <c r="U20" s="123">
        <v>-6.4752859917979702E-2</v>
      </c>
      <c r="V20" s="123">
        <v>1.51155258043619</v>
      </c>
      <c r="W20" s="123">
        <v>6.5658747300215898</v>
      </c>
      <c r="X20" s="123">
        <v>-2.76774969915764</v>
      </c>
      <c r="Y20" s="128">
        <v>0.374983836903581</v>
      </c>
      <c r="Z20" s="123"/>
      <c r="AA20" s="135">
        <v>-5.57355800388852</v>
      </c>
      <c r="AB20" s="143">
        <v>-2.5652701882210001</v>
      </c>
      <c r="AC20" s="136">
        <v>-4.0203761755485798</v>
      </c>
      <c r="AD20" s="123"/>
      <c r="AE20" s="141">
        <v>-1.18461666805706</v>
      </c>
      <c r="AF20" s="30"/>
      <c r="AG20" s="127">
        <v>57.115153136284597</v>
      </c>
      <c r="AH20" s="123">
        <v>61.565467433462601</v>
      </c>
      <c r="AI20" s="123">
        <v>64.909054433596296</v>
      </c>
      <c r="AJ20" s="123">
        <v>67.065668048682596</v>
      </c>
      <c r="AK20" s="123">
        <v>66.617627390664694</v>
      </c>
      <c r="AL20" s="128">
        <v>63.454594088538101</v>
      </c>
      <c r="AM20" s="123"/>
      <c r="AN20" s="135">
        <v>80.119031697204704</v>
      </c>
      <c r="AO20" s="143">
        <v>84.843520128393706</v>
      </c>
      <c r="AP20" s="136">
        <v>82.481275912799205</v>
      </c>
      <c r="AQ20" s="123"/>
      <c r="AR20" s="141">
        <v>68.890788895469896</v>
      </c>
      <c r="AS20" s="82"/>
      <c r="AT20" s="127">
        <v>-0.92796659320264396</v>
      </c>
      <c r="AU20" s="123">
        <v>-0.96810627655569303</v>
      </c>
      <c r="AV20" s="123">
        <v>1.5111901275883699</v>
      </c>
      <c r="AW20" s="123">
        <v>3.3225158399010901</v>
      </c>
      <c r="AX20" s="123">
        <v>-3.7348407981833098</v>
      </c>
      <c r="AY20" s="128">
        <v>-0.18828429877246999</v>
      </c>
      <c r="AZ20" s="123"/>
      <c r="BA20" s="135">
        <v>-3.89058238408471</v>
      </c>
      <c r="BB20" s="143">
        <v>-1.9967557546732499</v>
      </c>
      <c r="BC20" s="136">
        <v>-2.9257830946009702</v>
      </c>
      <c r="BD20" s="123"/>
      <c r="BE20" s="141">
        <v>-1.14193278635712</v>
      </c>
    </row>
    <row r="21" spans="1:57" x14ac:dyDescent="0.25">
      <c r="A21" s="21" t="s">
        <v>30</v>
      </c>
      <c r="B21" s="3" t="str">
        <f t="shared" si="0"/>
        <v>Virginia Beach, VA</v>
      </c>
      <c r="C21" s="3"/>
      <c r="D21" s="24" t="s">
        <v>16</v>
      </c>
      <c r="E21" s="27" t="s">
        <v>17</v>
      </c>
      <c r="F21" s="3"/>
      <c r="G21" s="127">
        <v>68.673557957863096</v>
      </c>
      <c r="H21" s="123">
        <v>74.552197585417801</v>
      </c>
      <c r="I21" s="123">
        <v>77.8978931586838</v>
      </c>
      <c r="J21" s="123">
        <v>77.866329992898201</v>
      </c>
      <c r="K21" s="123">
        <v>77.653278623845907</v>
      </c>
      <c r="L21" s="128">
        <v>75.328651463741807</v>
      </c>
      <c r="M21" s="123"/>
      <c r="N21" s="135">
        <v>89.363213130276904</v>
      </c>
      <c r="O21" s="143">
        <v>94.815750019726906</v>
      </c>
      <c r="P21" s="136">
        <v>92.089481575001898</v>
      </c>
      <c r="Q21" s="123"/>
      <c r="R21" s="141">
        <v>80.117460066958998</v>
      </c>
      <c r="S21" s="82"/>
      <c r="T21" s="127">
        <v>-11.1604542622726</v>
      </c>
      <c r="U21" s="123">
        <v>-11.516222733345099</v>
      </c>
      <c r="V21" s="123">
        <v>-9.3037052254699102</v>
      </c>
      <c r="W21" s="123">
        <v>-6.0865076863181198</v>
      </c>
      <c r="X21" s="123">
        <v>-5.6903905458181798</v>
      </c>
      <c r="Y21" s="128">
        <v>-8.7359305560379994</v>
      </c>
      <c r="Z21" s="123"/>
      <c r="AA21" s="135">
        <v>-2.7573483307809701</v>
      </c>
      <c r="AB21" s="143">
        <v>-0.45915911843587498</v>
      </c>
      <c r="AC21" s="136">
        <v>-1.5876481738344701</v>
      </c>
      <c r="AD21" s="123"/>
      <c r="AE21" s="141">
        <v>-6.5056880392021004</v>
      </c>
      <c r="AF21" s="30"/>
      <c r="AG21" s="127">
        <v>67.630000789079105</v>
      </c>
      <c r="AH21" s="123">
        <v>73.593466424682305</v>
      </c>
      <c r="AI21" s="123">
        <v>78.312159709618797</v>
      </c>
      <c r="AJ21" s="123">
        <v>78.911859859543895</v>
      </c>
      <c r="AK21" s="123">
        <v>79.038112522686006</v>
      </c>
      <c r="AL21" s="128">
        <v>75.497119861122002</v>
      </c>
      <c r="AM21" s="123"/>
      <c r="AN21" s="135">
        <v>89.665035903101</v>
      </c>
      <c r="AO21" s="143">
        <v>93.841237276098695</v>
      </c>
      <c r="AP21" s="136">
        <v>91.753136589599904</v>
      </c>
      <c r="AQ21" s="123"/>
      <c r="AR21" s="141">
        <v>80.1416960692586</v>
      </c>
      <c r="AS21" s="82"/>
      <c r="AT21" s="127">
        <v>-8.5572435549022501</v>
      </c>
      <c r="AU21" s="123">
        <v>-9.1963575237474107</v>
      </c>
      <c r="AV21" s="123">
        <v>-6.19381343835453</v>
      </c>
      <c r="AW21" s="123">
        <v>-6.3845488405688897</v>
      </c>
      <c r="AX21" s="123">
        <v>-7.0882361846536996</v>
      </c>
      <c r="AY21" s="128">
        <v>-7.4450270693682903</v>
      </c>
      <c r="AZ21" s="123"/>
      <c r="BA21" s="135">
        <v>-1.5757992119526001</v>
      </c>
      <c r="BB21" s="143">
        <v>-0.99473251802425799</v>
      </c>
      <c r="BC21" s="136">
        <v>-1.2795086623024099</v>
      </c>
      <c r="BD21" s="123"/>
      <c r="BE21" s="141">
        <v>-5.5147454565651799</v>
      </c>
    </row>
    <row r="22" spans="1:57" x14ac:dyDescent="0.25">
      <c r="A22" s="34" t="s">
        <v>31</v>
      </c>
      <c r="B22" s="3" t="str">
        <f t="shared" si="0"/>
        <v>Norfolk/Portsmouth, VA</v>
      </c>
      <c r="C22" s="3"/>
      <c r="D22" s="24" t="s">
        <v>16</v>
      </c>
      <c r="E22" s="27" t="s">
        <v>17</v>
      </c>
      <c r="F22" s="3"/>
      <c r="G22" s="127">
        <v>63.112594414192799</v>
      </c>
      <c r="H22" s="123">
        <v>72.316880379413305</v>
      </c>
      <c r="I22" s="123">
        <v>74.740909889337701</v>
      </c>
      <c r="J22" s="123">
        <v>75.917793781837304</v>
      </c>
      <c r="K22" s="123">
        <v>74.090988933778306</v>
      </c>
      <c r="L22" s="128">
        <v>72.035833479711897</v>
      </c>
      <c r="M22" s="123"/>
      <c r="N22" s="135">
        <v>83.839803267170197</v>
      </c>
      <c r="O22" s="143">
        <v>91.814509046197003</v>
      </c>
      <c r="P22" s="136">
        <v>87.8271561566836</v>
      </c>
      <c r="Q22" s="123"/>
      <c r="R22" s="141">
        <v>76.547639958846702</v>
      </c>
      <c r="S22" s="82"/>
      <c r="T22" s="127">
        <v>-6.6674753427940203</v>
      </c>
      <c r="U22" s="123">
        <v>-2.7574573305880898</v>
      </c>
      <c r="V22" s="123">
        <v>-4.7839617076744201</v>
      </c>
      <c r="W22" s="123">
        <v>-2.0570983213467402</v>
      </c>
      <c r="X22" s="123">
        <v>0.60255463050243796</v>
      </c>
      <c r="Y22" s="128">
        <v>-3.08500421515545</v>
      </c>
      <c r="Z22" s="123"/>
      <c r="AA22" s="135">
        <v>-1.3812440180341301</v>
      </c>
      <c r="AB22" s="143">
        <v>2.4521045855624002</v>
      </c>
      <c r="AC22" s="136">
        <v>0.585950270391009</v>
      </c>
      <c r="AD22" s="123"/>
      <c r="AE22" s="141">
        <v>-1.9114888235579801</v>
      </c>
      <c r="AF22" s="30"/>
      <c r="AG22" s="127">
        <v>65.909889337783198</v>
      </c>
      <c r="AH22" s="123">
        <v>73.186369225364402</v>
      </c>
      <c r="AI22" s="123">
        <v>75.895836992798095</v>
      </c>
      <c r="AJ22" s="123">
        <v>77.832425786052994</v>
      </c>
      <c r="AK22" s="123">
        <v>76.097839451958507</v>
      </c>
      <c r="AL22" s="128">
        <v>73.784472158791402</v>
      </c>
      <c r="AM22" s="123"/>
      <c r="AN22" s="135">
        <v>86.123309327243902</v>
      </c>
      <c r="AO22" s="143">
        <v>90.795714034779493</v>
      </c>
      <c r="AP22" s="136">
        <v>88.459511681011705</v>
      </c>
      <c r="AQ22" s="123"/>
      <c r="AR22" s="141">
        <v>77.977340593711503</v>
      </c>
      <c r="AS22" s="82"/>
      <c r="AT22" s="127">
        <v>1.9661860734286101</v>
      </c>
      <c r="AU22" s="123">
        <v>1.4927064516444399</v>
      </c>
      <c r="AV22" s="123">
        <v>-2.2405285894982501</v>
      </c>
      <c r="AW22" s="123">
        <v>-1.4739980931359999</v>
      </c>
      <c r="AX22" s="123">
        <v>-3.51956739936562</v>
      </c>
      <c r="AY22" s="128">
        <v>-0.89523555475400596</v>
      </c>
      <c r="AZ22" s="123"/>
      <c r="BA22" s="135">
        <v>0.30464508479671698</v>
      </c>
      <c r="BB22" s="143">
        <v>0.806398651380547</v>
      </c>
      <c r="BC22" s="136">
        <v>0.56152196691012302</v>
      </c>
      <c r="BD22" s="123"/>
      <c r="BE22" s="141">
        <v>-0.42771362729746498</v>
      </c>
    </row>
    <row r="23" spans="1:57" x14ac:dyDescent="0.25">
      <c r="A23" s="35" t="s">
        <v>32</v>
      </c>
      <c r="B23" s="3" t="str">
        <f t="shared" si="0"/>
        <v>Newport News/Hampton, VA</v>
      </c>
      <c r="C23" s="3"/>
      <c r="D23" s="24" t="s">
        <v>16</v>
      </c>
      <c r="E23" s="27" t="s">
        <v>17</v>
      </c>
      <c r="F23" s="3"/>
      <c r="G23" s="127">
        <v>61.070243761719297</v>
      </c>
      <c r="H23" s="123">
        <v>69.897591230347601</v>
      </c>
      <c r="I23" s="123">
        <v>73.431414971873593</v>
      </c>
      <c r="J23" s="123">
        <v>73.359296120005695</v>
      </c>
      <c r="K23" s="123">
        <v>72.638107601326894</v>
      </c>
      <c r="L23" s="128">
        <v>70.079330737054605</v>
      </c>
      <c r="M23" s="123"/>
      <c r="N23" s="135">
        <v>81.3212173662195</v>
      </c>
      <c r="O23" s="143">
        <v>89.528342708783995</v>
      </c>
      <c r="P23" s="136">
        <v>85.424780037501804</v>
      </c>
      <c r="Q23" s="123"/>
      <c r="R23" s="141">
        <v>74.4637448228967</v>
      </c>
      <c r="S23" s="82"/>
      <c r="T23" s="127">
        <v>-3.4435575826681801</v>
      </c>
      <c r="U23" s="123">
        <v>1.06360792492179</v>
      </c>
      <c r="V23" s="123">
        <v>2.5790852307072298</v>
      </c>
      <c r="W23" s="123">
        <v>1.6996600679864</v>
      </c>
      <c r="X23" s="123">
        <v>-0.49397352301916603</v>
      </c>
      <c r="Y23" s="128">
        <v>0.36356124767609899</v>
      </c>
      <c r="Z23" s="123"/>
      <c r="AA23" s="135">
        <v>-4.3596268023748896</v>
      </c>
      <c r="AB23" s="143">
        <v>-1.7879746835443</v>
      </c>
      <c r="AC23" s="136">
        <v>-3.0290626279164901</v>
      </c>
      <c r="AD23" s="123"/>
      <c r="AE23" s="141">
        <v>-0.77429983525535395</v>
      </c>
      <c r="AF23" s="30"/>
      <c r="AG23" s="127">
        <v>62.465743545362699</v>
      </c>
      <c r="AH23" s="123">
        <v>71.545506995528598</v>
      </c>
      <c r="AI23" s="123">
        <v>76.020481753930397</v>
      </c>
      <c r="AJ23" s="123">
        <v>75.522861676042098</v>
      </c>
      <c r="AK23" s="123">
        <v>72.634501658733498</v>
      </c>
      <c r="AL23" s="128">
        <v>71.637819125919506</v>
      </c>
      <c r="AM23" s="123"/>
      <c r="AN23" s="135">
        <v>83.358574931486999</v>
      </c>
      <c r="AO23" s="143">
        <v>87.988605221404796</v>
      </c>
      <c r="AP23" s="136">
        <v>85.673590076445905</v>
      </c>
      <c r="AQ23" s="123"/>
      <c r="AR23" s="141">
        <v>75.648039397498493</v>
      </c>
      <c r="AS23" s="82"/>
      <c r="AT23" s="127">
        <v>-2.1354725721710599</v>
      </c>
      <c r="AU23" s="123">
        <v>0.91038551520699795</v>
      </c>
      <c r="AV23" s="123">
        <v>3.5461689587426299</v>
      </c>
      <c r="AW23" s="123">
        <v>-0.75344737715016796</v>
      </c>
      <c r="AX23" s="123">
        <v>-3.5666411336652599</v>
      </c>
      <c r="AY23" s="128">
        <v>-0.38209278536614699</v>
      </c>
      <c r="AZ23" s="123"/>
      <c r="BA23" s="135">
        <v>-3.6831798675055198</v>
      </c>
      <c r="BB23" s="143">
        <v>-2.7809872903302901</v>
      </c>
      <c r="BC23" s="136">
        <v>-3.2219959266802398</v>
      </c>
      <c r="BD23" s="123"/>
      <c r="BE23" s="141">
        <v>-1.3190963215826399</v>
      </c>
    </row>
    <row r="24" spans="1:57" x14ac:dyDescent="0.25">
      <c r="A24" s="36" t="s">
        <v>33</v>
      </c>
      <c r="B24" s="3" t="str">
        <f t="shared" si="0"/>
        <v>Chesapeake/Suffolk, VA</v>
      </c>
      <c r="C24" s="3"/>
      <c r="D24" s="25" t="s">
        <v>16</v>
      </c>
      <c r="E24" s="28" t="s">
        <v>17</v>
      </c>
      <c r="F24" s="3"/>
      <c r="G24" s="129">
        <v>64.036312849162002</v>
      </c>
      <c r="H24" s="130">
        <v>77.758379888268095</v>
      </c>
      <c r="I24" s="130">
        <v>81.564245810055795</v>
      </c>
      <c r="J24" s="130">
        <v>82.472067039106093</v>
      </c>
      <c r="K24" s="130">
        <v>77.740921787709397</v>
      </c>
      <c r="L24" s="131">
        <v>76.714385474860293</v>
      </c>
      <c r="M24" s="123"/>
      <c r="N24" s="137">
        <v>85.981145251396597</v>
      </c>
      <c r="O24" s="138">
        <v>93.505586592178702</v>
      </c>
      <c r="P24" s="139">
        <v>89.743365921787699</v>
      </c>
      <c r="Q24" s="123"/>
      <c r="R24" s="142">
        <v>80.436951316839497</v>
      </c>
      <c r="S24" s="82"/>
      <c r="T24" s="129">
        <v>-12.6555675621006</v>
      </c>
      <c r="U24" s="130">
        <v>-8.0453359685618597</v>
      </c>
      <c r="V24" s="130">
        <v>-5.3047705781873704</v>
      </c>
      <c r="W24" s="130">
        <v>-3.8805096955176399</v>
      </c>
      <c r="X24" s="130">
        <v>-4.10501547685812</v>
      </c>
      <c r="Y24" s="131">
        <v>-6.6462848580247602</v>
      </c>
      <c r="Z24" s="123"/>
      <c r="AA24" s="137">
        <v>-3.2183924298216602</v>
      </c>
      <c r="AB24" s="138">
        <v>1.6735641524526399</v>
      </c>
      <c r="AC24" s="139">
        <v>-0.73012397021995001</v>
      </c>
      <c r="AD24" s="123"/>
      <c r="AE24" s="142">
        <v>-4.8384332148298599</v>
      </c>
      <c r="AF24" s="31"/>
      <c r="AG24" s="129">
        <v>63.804993016759703</v>
      </c>
      <c r="AH24" s="130">
        <v>77.836941340782104</v>
      </c>
      <c r="AI24" s="130">
        <v>82.424057262569804</v>
      </c>
      <c r="AJ24" s="130">
        <v>83.244587988826794</v>
      </c>
      <c r="AK24" s="130">
        <v>78.194832402234596</v>
      </c>
      <c r="AL24" s="131">
        <v>77.101082402234596</v>
      </c>
      <c r="AM24" s="123"/>
      <c r="AN24" s="137">
        <v>87.779329608938497</v>
      </c>
      <c r="AO24" s="138">
        <v>91.462988826815604</v>
      </c>
      <c r="AP24" s="139">
        <v>89.621159217876993</v>
      </c>
      <c r="AQ24" s="123"/>
      <c r="AR24" s="142">
        <v>80.678247206703901</v>
      </c>
      <c r="AS24" s="75"/>
      <c r="AT24" s="129">
        <v>-7.4659937911817904</v>
      </c>
      <c r="AU24" s="130">
        <v>-3.0783242106516302</v>
      </c>
      <c r="AV24" s="130">
        <v>-1.75683765914345</v>
      </c>
      <c r="AW24" s="130">
        <v>-1.47612426126036</v>
      </c>
      <c r="AX24" s="130">
        <v>-3.6903397859334102</v>
      </c>
      <c r="AY24" s="131">
        <v>-3.3440689570567299</v>
      </c>
      <c r="AZ24" s="123"/>
      <c r="BA24" s="137">
        <v>-2.4974372793212699E-2</v>
      </c>
      <c r="BB24" s="138">
        <v>0.76811275623577202</v>
      </c>
      <c r="BC24" s="139">
        <v>0.37815255758121102</v>
      </c>
      <c r="BD24" s="123"/>
      <c r="BE24" s="142">
        <v>-2.1929526037321301</v>
      </c>
    </row>
    <row r="25" spans="1:57" ht="13" x14ac:dyDescent="0.3">
      <c r="A25" s="35" t="s">
        <v>111</v>
      </c>
      <c r="B25" s="3" t="s">
        <v>111</v>
      </c>
      <c r="C25" s="9"/>
      <c r="D25" s="23" t="s">
        <v>16</v>
      </c>
      <c r="E25" s="26" t="s">
        <v>17</v>
      </c>
      <c r="F25" s="3"/>
      <c r="G25" s="124">
        <v>38.789456557110299</v>
      </c>
      <c r="H25" s="125">
        <v>56.166612430849298</v>
      </c>
      <c r="I25" s="125">
        <v>71.721444842173696</v>
      </c>
      <c r="J25" s="125">
        <v>64.920273348519302</v>
      </c>
      <c r="K25" s="125">
        <v>52.521965506020102</v>
      </c>
      <c r="L25" s="126">
        <v>56.823950536934497</v>
      </c>
      <c r="M25" s="123"/>
      <c r="N25" s="132">
        <v>70.126911812561005</v>
      </c>
      <c r="O25" s="133">
        <v>87.699316628701496</v>
      </c>
      <c r="P25" s="134">
        <v>78.9131142206313</v>
      </c>
      <c r="Q25" s="123"/>
      <c r="R25" s="140">
        <v>63.135140160847897</v>
      </c>
      <c r="S25" s="82"/>
      <c r="T25" s="124">
        <v>14.5194184153812</v>
      </c>
      <c r="U25" s="125">
        <v>15.2403994181608</v>
      </c>
      <c r="V25" s="125">
        <v>32.6043877585712</v>
      </c>
      <c r="W25" s="125">
        <v>23.091819301752501</v>
      </c>
      <c r="X25" s="125">
        <v>2.5938261822588502</v>
      </c>
      <c r="Y25" s="126">
        <v>18.072130938150998</v>
      </c>
      <c r="Z25" s="123"/>
      <c r="AA25" s="132">
        <v>-3.0742404375899999</v>
      </c>
      <c r="AB25" s="133">
        <v>-0.40868283532091598</v>
      </c>
      <c r="AC25" s="134">
        <v>-1.6109504810497499</v>
      </c>
      <c r="AD25" s="123"/>
      <c r="AE25" s="140">
        <v>10.199228540418201</v>
      </c>
      <c r="AF25" s="29"/>
      <c r="AG25" s="124">
        <v>46.973641392775697</v>
      </c>
      <c r="AH25" s="125">
        <v>56.125935567848998</v>
      </c>
      <c r="AI25" s="125">
        <v>69.695737064757495</v>
      </c>
      <c r="AJ25" s="125">
        <v>63.618613732508898</v>
      </c>
      <c r="AK25" s="125">
        <v>55.1903677188415</v>
      </c>
      <c r="AL25" s="126">
        <v>58.320859095346499</v>
      </c>
      <c r="AM25" s="123"/>
      <c r="AN25" s="132">
        <v>68.296452977546295</v>
      </c>
      <c r="AO25" s="133">
        <v>77.147738366417101</v>
      </c>
      <c r="AP25" s="134">
        <v>72.722095671981705</v>
      </c>
      <c r="AQ25" s="123"/>
      <c r="AR25" s="140">
        <v>62.435498117242297</v>
      </c>
      <c r="AS25" s="82"/>
      <c r="AT25" s="124">
        <v>18.274516926294599</v>
      </c>
      <c r="AU25" s="125">
        <v>3.4645211243001701</v>
      </c>
      <c r="AV25" s="125">
        <v>7.3881452674393504</v>
      </c>
      <c r="AW25" s="125">
        <v>-5.3481102831231802</v>
      </c>
      <c r="AX25" s="125">
        <v>-16.3385783413048</v>
      </c>
      <c r="AY25" s="126">
        <v>-0.150927676092517</v>
      </c>
      <c r="AZ25" s="123"/>
      <c r="BA25" s="132">
        <v>-8.1865906840400804</v>
      </c>
      <c r="BB25" s="133">
        <v>1.5767166356768201</v>
      </c>
      <c r="BC25" s="134">
        <v>-3.25414904002603</v>
      </c>
      <c r="BD25" s="123"/>
      <c r="BE25" s="140">
        <v>-1.2055085676756101</v>
      </c>
    </row>
    <row r="26" spans="1:57" x14ac:dyDescent="0.25">
      <c r="A26" s="35" t="s">
        <v>43</v>
      </c>
      <c r="B26" s="3" t="str">
        <f t="shared" si="0"/>
        <v>Richmond North/Glen Allen, VA</v>
      </c>
      <c r="C26" s="10"/>
      <c r="D26" s="24" t="s">
        <v>16</v>
      </c>
      <c r="E26" s="27" t="s">
        <v>17</v>
      </c>
      <c r="F26" s="3"/>
      <c r="G26" s="127">
        <v>47.181818181818102</v>
      </c>
      <c r="H26" s="123">
        <v>58.568181818181799</v>
      </c>
      <c r="I26" s="123">
        <v>66.931818181818102</v>
      </c>
      <c r="J26" s="123">
        <v>66.397727272727195</v>
      </c>
      <c r="K26" s="123">
        <v>64.681818181818102</v>
      </c>
      <c r="L26" s="128">
        <v>60.752272727272697</v>
      </c>
      <c r="M26" s="123"/>
      <c r="N26" s="135">
        <v>78.25</v>
      </c>
      <c r="O26" s="143">
        <v>85.409090909090907</v>
      </c>
      <c r="P26" s="136">
        <v>81.829545454545396</v>
      </c>
      <c r="Q26" s="123"/>
      <c r="R26" s="141">
        <v>66.774350649350595</v>
      </c>
      <c r="S26" s="82"/>
      <c r="T26" s="127">
        <v>-10.916751451313599</v>
      </c>
      <c r="U26" s="123">
        <v>-8.6603885510900103</v>
      </c>
      <c r="V26" s="123">
        <v>-1.8941458881833599</v>
      </c>
      <c r="W26" s="123">
        <v>-6.3772459104317498</v>
      </c>
      <c r="X26" s="123">
        <v>-10.4693752193752</v>
      </c>
      <c r="Y26" s="128">
        <v>-7.5237855520744201</v>
      </c>
      <c r="Z26" s="123"/>
      <c r="AA26" s="135">
        <v>-6.2438379055841802</v>
      </c>
      <c r="AB26" s="143">
        <v>-6.1121990313251304</v>
      </c>
      <c r="AC26" s="136">
        <v>-6.1751853556890799</v>
      </c>
      <c r="AD26" s="123"/>
      <c r="AE26" s="141">
        <v>-7.0560297917936001</v>
      </c>
      <c r="AF26" s="30"/>
      <c r="AG26" s="127">
        <v>53.2812769133605</v>
      </c>
      <c r="AH26" s="123">
        <v>61.968191996325402</v>
      </c>
      <c r="AI26" s="123">
        <v>68.200022885913697</v>
      </c>
      <c r="AJ26" s="123">
        <v>66.964183545028007</v>
      </c>
      <c r="AK26" s="123">
        <v>63.908914063393901</v>
      </c>
      <c r="AL26" s="128">
        <v>62.871843058165602</v>
      </c>
      <c r="AM26" s="123"/>
      <c r="AN26" s="135">
        <v>73.489529694473006</v>
      </c>
      <c r="AO26" s="143">
        <v>77.217072891635098</v>
      </c>
      <c r="AP26" s="136">
        <v>75.353301293054102</v>
      </c>
      <c r="AQ26" s="123"/>
      <c r="AR26" s="141">
        <v>66.441533577693406</v>
      </c>
      <c r="AS26" s="82"/>
      <c r="AT26" s="127">
        <v>-0.50306965544138305</v>
      </c>
      <c r="AU26" s="123">
        <v>-6.9950156667595804</v>
      </c>
      <c r="AV26" s="123">
        <v>-4.7375304337998001</v>
      </c>
      <c r="AW26" s="123">
        <v>-8.3350830926066006</v>
      </c>
      <c r="AX26" s="123">
        <v>-10.5716939863481</v>
      </c>
      <c r="AY26" s="128">
        <v>-6.5209332067606196</v>
      </c>
      <c r="AZ26" s="123"/>
      <c r="BA26" s="135">
        <v>-8.2087662783993398</v>
      </c>
      <c r="BB26" s="143">
        <v>-5.9856800991078902</v>
      </c>
      <c r="BC26" s="136">
        <v>-7.0830254813869002</v>
      </c>
      <c r="BD26" s="123"/>
      <c r="BE26" s="141">
        <v>-6.6988264186497997</v>
      </c>
    </row>
    <row r="27" spans="1:57" x14ac:dyDescent="0.25">
      <c r="A27" s="21" t="s">
        <v>44</v>
      </c>
      <c r="B27" s="3" t="str">
        <f t="shared" si="0"/>
        <v>Richmond West/Midlothian, VA</v>
      </c>
      <c r="C27" s="3"/>
      <c r="D27" s="24" t="s">
        <v>16</v>
      </c>
      <c r="E27" s="27" t="s">
        <v>17</v>
      </c>
      <c r="F27" s="3"/>
      <c r="G27" s="127">
        <v>50.861474844934499</v>
      </c>
      <c r="H27" s="123">
        <v>55.410062026188797</v>
      </c>
      <c r="I27" s="123">
        <v>62.680909717436201</v>
      </c>
      <c r="J27" s="123">
        <v>61.233631977946203</v>
      </c>
      <c r="K27" s="123">
        <v>60.544452101998601</v>
      </c>
      <c r="L27" s="128">
        <v>58.146106133700798</v>
      </c>
      <c r="M27" s="123"/>
      <c r="N27" s="135">
        <v>74.259131633356304</v>
      </c>
      <c r="O27" s="143">
        <v>80.2205375603032</v>
      </c>
      <c r="P27" s="136">
        <v>77.239834596829695</v>
      </c>
      <c r="Q27" s="123"/>
      <c r="R27" s="141">
        <v>63.601457123166199</v>
      </c>
      <c r="S27" s="82"/>
      <c r="T27" s="127">
        <v>-10.226246469683399</v>
      </c>
      <c r="U27" s="123">
        <v>-13.5149731561099</v>
      </c>
      <c r="V27" s="123">
        <v>-5.0785179213759104</v>
      </c>
      <c r="W27" s="123">
        <v>-9.8133404083067006</v>
      </c>
      <c r="X27" s="123">
        <v>-11.680628221430499</v>
      </c>
      <c r="Y27" s="128">
        <v>-10.0481661219819</v>
      </c>
      <c r="Z27" s="123"/>
      <c r="AA27" s="135">
        <v>-9.3256919003228198</v>
      </c>
      <c r="AB27" s="143">
        <v>-8.0112459767183104</v>
      </c>
      <c r="AC27" s="136">
        <v>-8.6478302076646205</v>
      </c>
      <c r="AD27" s="123"/>
      <c r="AE27" s="141">
        <v>-9.5671653988740104</v>
      </c>
      <c r="AF27" s="30"/>
      <c r="AG27" s="127">
        <v>55.2549965541006</v>
      </c>
      <c r="AH27" s="123">
        <v>58.8128876636802</v>
      </c>
      <c r="AI27" s="123">
        <v>66.721226740179105</v>
      </c>
      <c r="AJ27" s="123">
        <v>69.055823569951698</v>
      </c>
      <c r="AK27" s="123">
        <v>68.556168159889694</v>
      </c>
      <c r="AL27" s="128">
        <v>63.680220537560302</v>
      </c>
      <c r="AM27" s="123"/>
      <c r="AN27" s="135">
        <v>75.318745692625697</v>
      </c>
      <c r="AO27" s="143">
        <v>77.377670572019198</v>
      </c>
      <c r="AP27" s="136">
        <v>76.348208132322497</v>
      </c>
      <c r="AQ27" s="123"/>
      <c r="AR27" s="141">
        <v>67.299645564635199</v>
      </c>
      <c r="AS27" s="82"/>
      <c r="AT27" s="127">
        <v>-0.48781865741853803</v>
      </c>
      <c r="AU27" s="123">
        <v>-9.3262231660432509</v>
      </c>
      <c r="AV27" s="123">
        <v>-5.1860553490042101</v>
      </c>
      <c r="AW27" s="123">
        <v>-6.4415377935715501</v>
      </c>
      <c r="AX27" s="123">
        <v>-5.3046498386852896</v>
      </c>
      <c r="AY27" s="128">
        <v>-5.5092920799606597</v>
      </c>
      <c r="AZ27" s="123"/>
      <c r="BA27" s="135">
        <v>-6.5564224562075903</v>
      </c>
      <c r="BB27" s="143">
        <v>-5.2984829462519603</v>
      </c>
      <c r="BC27" s="136">
        <v>-5.92317672244089</v>
      </c>
      <c r="BD27" s="123"/>
      <c r="BE27" s="141">
        <v>-5.64384246411388</v>
      </c>
    </row>
    <row r="28" spans="1:57" x14ac:dyDescent="0.25">
      <c r="A28" s="21" t="s">
        <v>45</v>
      </c>
      <c r="B28" s="3" t="str">
        <f t="shared" si="0"/>
        <v>Petersburg/Chester, VA</v>
      </c>
      <c r="C28" s="3"/>
      <c r="D28" s="24" t="s">
        <v>16</v>
      </c>
      <c r="E28" s="27" t="s">
        <v>17</v>
      </c>
      <c r="F28" s="3"/>
      <c r="G28" s="127">
        <v>54.679040989945797</v>
      </c>
      <c r="H28" s="123">
        <v>61.8522815158546</v>
      </c>
      <c r="I28" s="123">
        <v>63.147718484145301</v>
      </c>
      <c r="J28" s="123">
        <v>64.539829853054897</v>
      </c>
      <c r="K28" s="123">
        <v>69.450889404485594</v>
      </c>
      <c r="L28" s="128">
        <v>62.733952049497198</v>
      </c>
      <c r="M28" s="123"/>
      <c r="N28" s="135">
        <v>79.795050270688293</v>
      </c>
      <c r="O28" s="143">
        <v>80.259087393658106</v>
      </c>
      <c r="P28" s="136">
        <v>80.0270688321732</v>
      </c>
      <c r="Q28" s="123"/>
      <c r="R28" s="141">
        <v>67.674842558833205</v>
      </c>
      <c r="S28" s="82"/>
      <c r="T28" s="127">
        <v>-19.5240595039037</v>
      </c>
      <c r="U28" s="123">
        <v>-19.3716795380905</v>
      </c>
      <c r="V28" s="123">
        <v>-17.519749952165999</v>
      </c>
      <c r="W28" s="123">
        <v>-16.344314023186602</v>
      </c>
      <c r="X28" s="123">
        <v>-8.3783835072020203</v>
      </c>
      <c r="Y28" s="128">
        <v>-16.169111501698801</v>
      </c>
      <c r="Z28" s="123"/>
      <c r="AA28" s="135">
        <v>-4.0310157780742299</v>
      </c>
      <c r="AB28" s="143">
        <v>-7.2823653854012598</v>
      </c>
      <c r="AC28" s="136">
        <v>-5.6894149683022102</v>
      </c>
      <c r="AD28" s="123"/>
      <c r="AE28" s="141">
        <v>-12.899074638048299</v>
      </c>
      <c r="AF28" s="30"/>
      <c r="AG28" s="127">
        <v>59.435421500386603</v>
      </c>
      <c r="AH28" s="123">
        <v>65.728924980665099</v>
      </c>
      <c r="AI28" s="123">
        <v>68.310131477184797</v>
      </c>
      <c r="AJ28" s="123">
        <v>69.117362722351103</v>
      </c>
      <c r="AK28" s="123">
        <v>70.142111368909497</v>
      </c>
      <c r="AL28" s="128">
        <v>66.546790409899401</v>
      </c>
      <c r="AM28" s="123"/>
      <c r="AN28" s="135">
        <v>76.885150812064893</v>
      </c>
      <c r="AO28" s="143">
        <v>75.758894044856902</v>
      </c>
      <c r="AP28" s="136">
        <v>76.322022428460897</v>
      </c>
      <c r="AQ28" s="123"/>
      <c r="AR28" s="141">
        <v>69.339713843774106</v>
      </c>
      <c r="AS28" s="82"/>
      <c r="AT28" s="127">
        <v>-10.693783699266501</v>
      </c>
      <c r="AU28" s="123">
        <v>-11.705895976449799</v>
      </c>
      <c r="AV28" s="123">
        <v>-10.1107536521562</v>
      </c>
      <c r="AW28" s="123">
        <v>-9.6761244443875096</v>
      </c>
      <c r="AX28" s="123">
        <v>-6.36331534526607</v>
      </c>
      <c r="AY28" s="128">
        <v>-9.6964185753492895</v>
      </c>
      <c r="AZ28" s="123"/>
      <c r="BA28" s="135">
        <v>-6.8362341951525503</v>
      </c>
      <c r="BB28" s="143">
        <v>-8.4193535227494092</v>
      </c>
      <c r="BC28" s="136">
        <v>-7.6287366024866499</v>
      </c>
      <c r="BD28" s="123"/>
      <c r="BE28" s="141">
        <v>-9.0587616999668299</v>
      </c>
    </row>
    <row r="29" spans="1:57" x14ac:dyDescent="0.25">
      <c r="A29" s="77" t="s">
        <v>97</v>
      </c>
      <c r="B29" s="37" t="s">
        <v>70</v>
      </c>
      <c r="C29" s="3"/>
      <c r="D29" s="24" t="s">
        <v>16</v>
      </c>
      <c r="E29" s="27" t="s">
        <v>17</v>
      </c>
      <c r="F29" s="3"/>
      <c r="G29" s="127">
        <v>49.702456640048801</v>
      </c>
      <c r="H29" s="123">
        <v>59.442551243578599</v>
      </c>
      <c r="I29" s="123">
        <v>63.170744112710402</v>
      </c>
      <c r="J29" s="123">
        <v>62.412898631809099</v>
      </c>
      <c r="K29" s="123">
        <v>62.331519251309601</v>
      </c>
      <c r="L29" s="128">
        <v>59.412033975891298</v>
      </c>
      <c r="M29" s="123"/>
      <c r="N29" s="135">
        <v>73.114287167488897</v>
      </c>
      <c r="O29" s="143">
        <v>75.275926962005997</v>
      </c>
      <c r="P29" s="136">
        <v>74.195107064747404</v>
      </c>
      <c r="Q29" s="123"/>
      <c r="R29" s="141">
        <v>63.635769144135899</v>
      </c>
      <c r="S29" s="82"/>
      <c r="T29" s="127">
        <v>2.65112773931792</v>
      </c>
      <c r="U29" s="123">
        <v>2.27767885754221</v>
      </c>
      <c r="V29" s="123">
        <v>2.1457938893716602</v>
      </c>
      <c r="W29" s="123">
        <v>-0.85087224838109199</v>
      </c>
      <c r="X29" s="123">
        <v>-0.82845203460385497</v>
      </c>
      <c r="Y29" s="128">
        <v>0.978350194002229</v>
      </c>
      <c r="Z29" s="123"/>
      <c r="AA29" s="135">
        <v>-0.88003336386865505</v>
      </c>
      <c r="AB29" s="143">
        <v>-1.16358758417615</v>
      </c>
      <c r="AC29" s="136">
        <v>-1.0240788142461701</v>
      </c>
      <c r="AD29" s="123"/>
      <c r="AE29" s="141">
        <v>0.30235342134161602</v>
      </c>
      <c r="AF29" s="30"/>
      <c r="AG29" s="127">
        <v>48.317164036771899</v>
      </c>
      <c r="AH29" s="123">
        <v>58.925324551476798</v>
      </c>
      <c r="AI29" s="123">
        <v>62.252371385703</v>
      </c>
      <c r="AJ29" s="123">
        <v>62.457086183658397</v>
      </c>
      <c r="AK29" s="123">
        <v>62.000610329832398</v>
      </c>
      <c r="AL29" s="128">
        <v>58.790485006306703</v>
      </c>
      <c r="AM29" s="123"/>
      <c r="AN29" s="135">
        <v>70.685095236884194</v>
      </c>
      <c r="AO29" s="143">
        <v>71.933728352363701</v>
      </c>
      <c r="AP29" s="136">
        <v>71.309411794623998</v>
      </c>
      <c r="AQ29" s="123"/>
      <c r="AR29" s="141">
        <v>62.367308237243002</v>
      </c>
      <c r="AS29" s="82"/>
      <c r="AT29" s="127">
        <v>1.11075229770073</v>
      </c>
      <c r="AU29" s="123">
        <v>1.9426524091027</v>
      </c>
      <c r="AV29" s="123">
        <v>3.305429918827</v>
      </c>
      <c r="AW29" s="123">
        <v>1.4132029416427001</v>
      </c>
      <c r="AX29" s="123">
        <v>0.88407917636467803</v>
      </c>
      <c r="AY29" s="128">
        <v>1.7531674058144699</v>
      </c>
      <c r="AZ29" s="123"/>
      <c r="BA29" s="135">
        <v>0.63695464537674695</v>
      </c>
      <c r="BB29" s="143">
        <v>0.197679573147095</v>
      </c>
      <c r="BC29" s="136">
        <v>0.41491381879536199</v>
      </c>
      <c r="BD29" s="123"/>
      <c r="BE29" s="141">
        <v>1.3125572890449599</v>
      </c>
    </row>
    <row r="30" spans="1:57" x14ac:dyDescent="0.25">
      <c r="A30" s="21" t="s">
        <v>47</v>
      </c>
      <c r="B30" s="3" t="str">
        <f t="shared" si="0"/>
        <v>Roanoke, VA</v>
      </c>
      <c r="C30" s="3"/>
      <c r="D30" s="24" t="s">
        <v>16</v>
      </c>
      <c r="E30" s="27" t="s">
        <v>17</v>
      </c>
      <c r="F30" s="3"/>
      <c r="G30" s="127">
        <v>51.681512452281403</v>
      </c>
      <c r="H30" s="123">
        <v>62.643155789856301</v>
      </c>
      <c r="I30" s="123">
        <v>69.169241956007895</v>
      </c>
      <c r="J30" s="123">
        <v>68.569351027085901</v>
      </c>
      <c r="K30" s="123">
        <v>62.243228503908298</v>
      </c>
      <c r="L30" s="128">
        <v>62.861297945827999</v>
      </c>
      <c r="M30" s="123"/>
      <c r="N30" s="135">
        <v>63.7156880567169</v>
      </c>
      <c r="O30" s="143">
        <v>66.533357571350606</v>
      </c>
      <c r="P30" s="136">
        <v>65.124522814033796</v>
      </c>
      <c r="Q30" s="123"/>
      <c r="R30" s="141">
        <v>63.507933622458197</v>
      </c>
      <c r="S30" s="82"/>
      <c r="T30" s="127">
        <v>12.3305932752783</v>
      </c>
      <c r="U30" s="123">
        <v>13.0188584559885</v>
      </c>
      <c r="V30" s="123">
        <v>14.586632845915799</v>
      </c>
      <c r="W30" s="123">
        <v>5.4004663796327002</v>
      </c>
      <c r="X30" s="123">
        <v>-4.8103557659103897</v>
      </c>
      <c r="Y30" s="128">
        <v>7.5491924359221496</v>
      </c>
      <c r="Z30" s="123"/>
      <c r="AA30" s="135">
        <v>-5.9819141875568898</v>
      </c>
      <c r="AB30" s="143">
        <v>-3.7145836210906999</v>
      </c>
      <c r="AC30" s="136">
        <v>-4.8372283669068397</v>
      </c>
      <c r="AD30" s="123"/>
      <c r="AE30" s="141">
        <v>3.5984340891995701</v>
      </c>
      <c r="AF30" s="30"/>
      <c r="AG30" s="127">
        <v>51.776949645518897</v>
      </c>
      <c r="AH30" s="123">
        <v>64.792764951826896</v>
      </c>
      <c r="AI30" s="123">
        <v>70.164515542628607</v>
      </c>
      <c r="AJ30" s="123">
        <v>69.969096527904</v>
      </c>
      <c r="AK30" s="123">
        <v>65.751681512452194</v>
      </c>
      <c r="AL30" s="128">
        <v>64.491001636066102</v>
      </c>
      <c r="AM30" s="123"/>
      <c r="AN30" s="135">
        <v>67.860389020178104</v>
      </c>
      <c r="AO30" s="143">
        <v>68.773859298309304</v>
      </c>
      <c r="AP30" s="136">
        <v>68.317124159243704</v>
      </c>
      <c r="AQ30" s="123"/>
      <c r="AR30" s="141">
        <v>65.584179499831095</v>
      </c>
      <c r="AS30" s="82"/>
      <c r="AT30" s="127">
        <v>6.2701891394913698</v>
      </c>
      <c r="AU30" s="123">
        <v>7.8604804094238201</v>
      </c>
      <c r="AV30" s="123">
        <v>8.0050428564291902</v>
      </c>
      <c r="AW30" s="123">
        <v>8.0536612010510904</v>
      </c>
      <c r="AX30" s="123">
        <v>4.9015026322540098</v>
      </c>
      <c r="AY30" s="128">
        <v>7.0601608187659703</v>
      </c>
      <c r="AZ30" s="123"/>
      <c r="BA30" s="135">
        <v>-3.0590116085388002</v>
      </c>
      <c r="BB30" s="143">
        <v>-0.63582033338983601</v>
      </c>
      <c r="BC30" s="136">
        <v>-1.85427233460753</v>
      </c>
      <c r="BD30" s="123"/>
      <c r="BE30" s="141">
        <v>4.2422417364147904</v>
      </c>
    </row>
    <row r="31" spans="1:57" x14ac:dyDescent="0.25">
      <c r="A31" s="21" t="s">
        <v>48</v>
      </c>
      <c r="B31" s="3" t="str">
        <f t="shared" si="0"/>
        <v>Charlottesville, VA</v>
      </c>
      <c r="C31" s="3"/>
      <c r="D31" s="24" t="s">
        <v>16</v>
      </c>
      <c r="E31" s="27" t="s">
        <v>17</v>
      </c>
      <c r="F31" s="3"/>
      <c r="G31" s="127">
        <v>50.985277463193597</v>
      </c>
      <c r="H31" s="123">
        <v>65.775764439411006</v>
      </c>
      <c r="I31" s="123">
        <v>67.542468856172107</v>
      </c>
      <c r="J31" s="123">
        <v>66.862967157417799</v>
      </c>
      <c r="K31" s="123">
        <v>71.143827859569598</v>
      </c>
      <c r="L31" s="128">
        <v>64.462061155152796</v>
      </c>
      <c r="M31" s="123"/>
      <c r="N31" s="135">
        <v>71.823329558323806</v>
      </c>
      <c r="O31" s="143">
        <v>75.719139297848201</v>
      </c>
      <c r="P31" s="136">
        <v>73.771234428086004</v>
      </c>
      <c r="Q31" s="123"/>
      <c r="R31" s="141">
        <v>67.121824947419498</v>
      </c>
      <c r="S31" s="82"/>
      <c r="T31" s="127">
        <v>-5.4923450275658601</v>
      </c>
      <c r="U31" s="123">
        <v>0.38957605537336298</v>
      </c>
      <c r="V31" s="123">
        <v>-6.1217563722880897</v>
      </c>
      <c r="W31" s="123">
        <v>-4.1274625967931797</v>
      </c>
      <c r="X31" s="123">
        <v>7.0712070249126304</v>
      </c>
      <c r="Y31" s="128">
        <v>-1.6154499126747199</v>
      </c>
      <c r="Z31" s="123"/>
      <c r="AA31" s="135">
        <v>-8.9085772188114607</v>
      </c>
      <c r="AB31" s="143">
        <v>-7.9008911395944397</v>
      </c>
      <c r="AC31" s="136">
        <v>-8.3942003582924105</v>
      </c>
      <c r="AD31" s="123"/>
      <c r="AE31" s="141">
        <v>-3.8497039538566198</v>
      </c>
      <c r="AF31" s="30"/>
      <c r="AG31" s="127">
        <v>58.006795016987503</v>
      </c>
      <c r="AH31" s="123">
        <v>73.001132502831197</v>
      </c>
      <c r="AI31" s="123">
        <v>75.577576443941098</v>
      </c>
      <c r="AJ31" s="123">
        <v>75.787089467723604</v>
      </c>
      <c r="AK31" s="123">
        <v>74.665911664779102</v>
      </c>
      <c r="AL31" s="128">
        <v>71.407701019252499</v>
      </c>
      <c r="AM31" s="123"/>
      <c r="AN31" s="135">
        <v>72.197055492638697</v>
      </c>
      <c r="AO31" s="143">
        <v>76.676104190260403</v>
      </c>
      <c r="AP31" s="136">
        <v>74.4365798414496</v>
      </c>
      <c r="AQ31" s="123"/>
      <c r="AR31" s="141">
        <v>72.273094968451701</v>
      </c>
      <c r="AS31" s="82"/>
      <c r="AT31" s="127">
        <v>-1.1757783712204899</v>
      </c>
      <c r="AU31" s="123">
        <v>1.6160342513416099</v>
      </c>
      <c r="AV31" s="123">
        <v>3.5952022961480998</v>
      </c>
      <c r="AW31" s="123">
        <v>3.0948891243195802</v>
      </c>
      <c r="AX31" s="123">
        <v>4.3034863736227598</v>
      </c>
      <c r="AY31" s="128">
        <v>2.4239031286353701</v>
      </c>
      <c r="AZ31" s="123"/>
      <c r="BA31" s="135">
        <v>-3.1477706338611302</v>
      </c>
      <c r="BB31" s="143">
        <v>-0.97446401643720204</v>
      </c>
      <c r="BC31" s="136">
        <v>-2.0404736675972699</v>
      </c>
      <c r="BD31" s="123"/>
      <c r="BE31" s="141">
        <v>1.0684900988322801</v>
      </c>
    </row>
    <row r="32" spans="1:57" x14ac:dyDescent="0.25">
      <c r="A32" s="21" t="s">
        <v>49</v>
      </c>
      <c r="B32" t="s">
        <v>72</v>
      </c>
      <c r="C32" s="3"/>
      <c r="D32" s="24" t="s">
        <v>16</v>
      </c>
      <c r="E32" s="27" t="s">
        <v>17</v>
      </c>
      <c r="F32" s="3"/>
      <c r="G32" s="127">
        <v>47.029924073246903</v>
      </c>
      <c r="H32" s="123">
        <v>56.706863182968497</v>
      </c>
      <c r="I32" s="123">
        <v>61.292243561113501</v>
      </c>
      <c r="J32" s="123">
        <v>62.3790382611284</v>
      </c>
      <c r="K32" s="123">
        <v>57.4065803185946</v>
      </c>
      <c r="L32" s="128">
        <v>56.962929879410403</v>
      </c>
      <c r="M32" s="123"/>
      <c r="N32" s="135">
        <v>60.339437248771702</v>
      </c>
      <c r="O32" s="143">
        <v>60.711627214530203</v>
      </c>
      <c r="P32" s="136">
        <v>60.525532231650999</v>
      </c>
      <c r="Q32" s="123"/>
      <c r="R32" s="141">
        <v>57.980816265764901</v>
      </c>
      <c r="S32" s="82"/>
      <c r="T32" s="127">
        <v>-4.0173657390637603</v>
      </c>
      <c r="U32" s="123">
        <v>-7.6715266996797897</v>
      </c>
      <c r="V32" s="123">
        <v>-8.0275151729359795</v>
      </c>
      <c r="W32" s="123">
        <v>-8.5152690224712</v>
      </c>
      <c r="X32" s="123">
        <v>-10.136365907779499</v>
      </c>
      <c r="Y32" s="128">
        <v>-7.8645390607365897</v>
      </c>
      <c r="Z32" s="123"/>
      <c r="AA32" s="135">
        <v>-10.137576216691</v>
      </c>
      <c r="AB32" s="143">
        <v>-9.3026699625981593</v>
      </c>
      <c r="AC32" s="136">
        <v>-9.7207698740379893</v>
      </c>
      <c r="AD32" s="123"/>
      <c r="AE32" s="141">
        <v>-8.4261066792243202</v>
      </c>
      <c r="AF32" s="30"/>
      <c r="AG32" s="127">
        <v>48.928092898615397</v>
      </c>
      <c r="AH32" s="123">
        <v>61.593717433377897</v>
      </c>
      <c r="AI32" s="123">
        <v>65.572428167336597</v>
      </c>
      <c r="AJ32" s="123">
        <v>66.342861396456698</v>
      </c>
      <c r="AK32" s="123">
        <v>62.189221378591597</v>
      </c>
      <c r="AL32" s="128">
        <v>60.9252642548756</v>
      </c>
      <c r="AM32" s="123"/>
      <c r="AN32" s="135">
        <v>67.2658925115378</v>
      </c>
      <c r="AO32" s="143">
        <v>66.796933154682094</v>
      </c>
      <c r="AP32" s="136">
        <v>67.031412833109997</v>
      </c>
      <c r="AQ32" s="123"/>
      <c r="AR32" s="141">
        <v>62.669878134371203</v>
      </c>
      <c r="AS32" s="82"/>
      <c r="AT32" s="127">
        <v>-6.97519592501917</v>
      </c>
      <c r="AU32" s="123">
        <v>-4.2325519331985104</v>
      </c>
      <c r="AV32" s="123">
        <v>-4.0146416682744697</v>
      </c>
      <c r="AW32" s="123">
        <v>-5.2987623489256404</v>
      </c>
      <c r="AX32" s="123">
        <v>-6.6555681562828601</v>
      </c>
      <c r="AY32" s="128">
        <v>-5.3679472154685701</v>
      </c>
      <c r="AZ32" s="123"/>
      <c r="BA32" s="135">
        <v>-2.69818092079338</v>
      </c>
      <c r="BB32" s="143">
        <v>-6.0093892510511999</v>
      </c>
      <c r="BC32" s="136">
        <v>-4.3766530308364899</v>
      </c>
      <c r="BD32" s="123"/>
      <c r="BE32" s="141">
        <v>-5.0671966850176799</v>
      </c>
    </row>
    <row r="33" spans="1:57" x14ac:dyDescent="0.25">
      <c r="A33" s="21" t="s">
        <v>50</v>
      </c>
      <c r="B33" s="3" t="str">
        <f t="shared" si="0"/>
        <v>Staunton &amp; Harrisonburg, VA</v>
      </c>
      <c r="C33" s="3"/>
      <c r="D33" s="24" t="s">
        <v>16</v>
      </c>
      <c r="E33" s="27" t="s">
        <v>17</v>
      </c>
      <c r="F33" s="3"/>
      <c r="G33" s="127">
        <v>47.912488605287102</v>
      </c>
      <c r="H33" s="123">
        <v>59.872379216043697</v>
      </c>
      <c r="I33" s="123">
        <v>59.562443026435702</v>
      </c>
      <c r="J33" s="123">
        <v>60.875113947128497</v>
      </c>
      <c r="K33" s="123">
        <v>61.239744758432003</v>
      </c>
      <c r="L33" s="128">
        <v>57.892433910665403</v>
      </c>
      <c r="M33" s="123"/>
      <c r="N33" s="135">
        <v>71.157702825888705</v>
      </c>
      <c r="O33" s="143">
        <v>73.236098450319005</v>
      </c>
      <c r="P33" s="136">
        <v>72.196900638103898</v>
      </c>
      <c r="Q33" s="123"/>
      <c r="R33" s="141">
        <v>61.979424404219202</v>
      </c>
      <c r="S33" s="82"/>
      <c r="T33" s="127">
        <v>-5.5131662869255598</v>
      </c>
      <c r="U33" s="123">
        <v>-1.38560260598912</v>
      </c>
      <c r="V33" s="123">
        <v>-1.2980790201977701</v>
      </c>
      <c r="W33" s="123">
        <v>-1.96149451109661</v>
      </c>
      <c r="X33" s="123">
        <v>1.5433035229018699</v>
      </c>
      <c r="Y33" s="128">
        <v>-1.600236597384</v>
      </c>
      <c r="Z33" s="123"/>
      <c r="AA33" s="135">
        <v>2.7308630547948298</v>
      </c>
      <c r="AB33" s="143">
        <v>-0.453833181403828</v>
      </c>
      <c r="AC33" s="136">
        <v>1.09053535137033</v>
      </c>
      <c r="AD33" s="123"/>
      <c r="AE33" s="141">
        <v>-0.72075280302262901</v>
      </c>
      <c r="AF33" s="30"/>
      <c r="AG33" s="127">
        <v>50.118505013673598</v>
      </c>
      <c r="AH33" s="123">
        <v>60.2689152233363</v>
      </c>
      <c r="AI33" s="123">
        <v>61.9917958067456</v>
      </c>
      <c r="AJ33" s="123">
        <v>61.645396536007198</v>
      </c>
      <c r="AK33" s="123">
        <v>62.771194165906998</v>
      </c>
      <c r="AL33" s="128">
        <v>59.359161349133998</v>
      </c>
      <c r="AM33" s="123"/>
      <c r="AN33" s="135">
        <v>69.886052871467598</v>
      </c>
      <c r="AO33" s="143">
        <v>72.411121239744702</v>
      </c>
      <c r="AP33" s="136">
        <v>71.1485870556061</v>
      </c>
      <c r="AQ33" s="123"/>
      <c r="AR33" s="141">
        <v>62.727568693840297</v>
      </c>
      <c r="AS33" s="82"/>
      <c r="AT33" s="127">
        <v>-1.6266022529445201</v>
      </c>
      <c r="AU33" s="123">
        <v>-0.24898262731206799</v>
      </c>
      <c r="AV33" s="123">
        <v>1.5132576767641599</v>
      </c>
      <c r="AW33" s="123">
        <v>-2.6529128764822301</v>
      </c>
      <c r="AX33" s="123">
        <v>0.77867493873806604</v>
      </c>
      <c r="AY33" s="128">
        <v>-0.419395468846613</v>
      </c>
      <c r="AZ33" s="123"/>
      <c r="BA33" s="135">
        <v>-0.63533748374227095</v>
      </c>
      <c r="BB33" s="143">
        <v>-0.67505110552071801</v>
      </c>
      <c r="BC33" s="136">
        <v>-0.65555062211013304</v>
      </c>
      <c r="BD33" s="123"/>
      <c r="BE33" s="141">
        <v>-0.49604931045661499</v>
      </c>
    </row>
    <row r="34" spans="1:57" x14ac:dyDescent="0.25">
      <c r="A34" s="21" t="s">
        <v>51</v>
      </c>
      <c r="B34" s="3" t="str">
        <f t="shared" si="0"/>
        <v>Blacksburg &amp; Wytheville, VA</v>
      </c>
      <c r="C34" s="3"/>
      <c r="D34" s="24" t="s">
        <v>16</v>
      </c>
      <c r="E34" s="27" t="s">
        <v>17</v>
      </c>
      <c r="F34" s="3"/>
      <c r="G34" s="127">
        <v>44.7932618683001</v>
      </c>
      <c r="H34" s="123">
        <v>57.465543644716597</v>
      </c>
      <c r="I34" s="123">
        <v>62.3851454823889</v>
      </c>
      <c r="J34" s="123">
        <v>65.007656967840703</v>
      </c>
      <c r="K34" s="123">
        <v>60.049770290964702</v>
      </c>
      <c r="L34" s="128">
        <v>57.940275650842203</v>
      </c>
      <c r="M34" s="123"/>
      <c r="N34" s="135">
        <v>62.327718223583403</v>
      </c>
      <c r="O34" s="143">
        <v>65.333078101071905</v>
      </c>
      <c r="P34" s="136">
        <v>63.830398162327697</v>
      </c>
      <c r="Q34" s="123"/>
      <c r="R34" s="141">
        <v>59.623167796980901</v>
      </c>
      <c r="S34" s="82"/>
      <c r="T34" s="127">
        <v>-3.5962892758548501</v>
      </c>
      <c r="U34" s="123">
        <v>3.8448142677092698</v>
      </c>
      <c r="V34" s="123">
        <v>4.7963697557077003</v>
      </c>
      <c r="W34" s="123">
        <v>0.23077282417002401</v>
      </c>
      <c r="X34" s="123">
        <v>-0.53404369390811401</v>
      </c>
      <c r="Y34" s="128">
        <v>1.09546353050439</v>
      </c>
      <c r="Z34" s="123"/>
      <c r="AA34" s="135">
        <v>-12.945827214393001</v>
      </c>
      <c r="AB34" s="143">
        <v>-8.1956059163301802</v>
      </c>
      <c r="AC34" s="136">
        <v>-10.5778862188026</v>
      </c>
      <c r="AD34" s="123"/>
      <c r="AE34" s="141">
        <v>-2.7862434993331702</v>
      </c>
      <c r="AF34" s="30"/>
      <c r="AG34" s="127">
        <v>45.365014103360899</v>
      </c>
      <c r="AH34" s="123">
        <v>57.321795668594902</v>
      </c>
      <c r="AI34" s="123">
        <v>59.531324725011899</v>
      </c>
      <c r="AJ34" s="123">
        <v>61.472979435676699</v>
      </c>
      <c r="AK34" s="123">
        <v>62.4342419894787</v>
      </c>
      <c r="AL34" s="128">
        <v>57.224283692284097</v>
      </c>
      <c r="AM34" s="123"/>
      <c r="AN34" s="135">
        <v>70.181731229076902</v>
      </c>
      <c r="AO34" s="143">
        <v>66.102343376374904</v>
      </c>
      <c r="AP34" s="136">
        <v>68.142037302725896</v>
      </c>
      <c r="AQ34" s="123"/>
      <c r="AR34" s="141">
        <v>60.343343534812497</v>
      </c>
      <c r="AS34" s="82"/>
      <c r="AT34" s="127">
        <v>-7.0206174856338803</v>
      </c>
      <c r="AU34" s="123">
        <v>-3.4630047379209601</v>
      </c>
      <c r="AV34" s="123">
        <v>-3.05210536049572</v>
      </c>
      <c r="AW34" s="123">
        <v>-4.8310659532586397</v>
      </c>
      <c r="AX34" s="123">
        <v>-3.3502220131032101</v>
      </c>
      <c r="AY34" s="128">
        <v>-4.2322422472100003</v>
      </c>
      <c r="AZ34" s="123"/>
      <c r="BA34" s="135">
        <v>-9.3312063964473992</v>
      </c>
      <c r="BB34" s="143">
        <v>-9.5544189395888299</v>
      </c>
      <c r="BC34" s="136">
        <v>-9.4396093900641507</v>
      </c>
      <c r="BD34" s="123"/>
      <c r="BE34" s="141">
        <v>-5.97704849826565</v>
      </c>
    </row>
    <row r="35" spans="1:57" x14ac:dyDescent="0.25">
      <c r="A35" s="21" t="s">
        <v>52</v>
      </c>
      <c r="B35" s="3" t="str">
        <f t="shared" si="0"/>
        <v>Lynchburg, VA</v>
      </c>
      <c r="C35" s="3"/>
      <c r="D35" s="24" t="s">
        <v>16</v>
      </c>
      <c r="E35" s="27" t="s">
        <v>17</v>
      </c>
      <c r="F35" s="3"/>
      <c r="G35" s="127">
        <v>38.821205136647997</v>
      </c>
      <c r="H35" s="123">
        <v>54.297003621995302</v>
      </c>
      <c r="I35" s="123">
        <v>60.223905169575197</v>
      </c>
      <c r="J35" s="123">
        <v>58.610470859400699</v>
      </c>
      <c r="K35" s="123">
        <v>54.823839315113503</v>
      </c>
      <c r="L35" s="128">
        <v>53.355284820546501</v>
      </c>
      <c r="M35" s="123"/>
      <c r="N35" s="135">
        <v>59.729996707276896</v>
      </c>
      <c r="O35" s="143">
        <v>68.455712874547203</v>
      </c>
      <c r="P35" s="136">
        <v>64.092854790912</v>
      </c>
      <c r="Q35" s="123"/>
      <c r="R35" s="141">
        <v>56.423161954936703</v>
      </c>
      <c r="S35" s="82"/>
      <c r="T35" s="127">
        <v>-15.809764724827501</v>
      </c>
      <c r="U35" s="123">
        <v>-7.0964965866415097</v>
      </c>
      <c r="V35" s="123">
        <v>-7.6045628626536601</v>
      </c>
      <c r="W35" s="123">
        <v>-7.0160160294587302</v>
      </c>
      <c r="X35" s="123">
        <v>-3.0646385412289399</v>
      </c>
      <c r="Y35" s="128">
        <v>-7.7939544182095997</v>
      </c>
      <c r="Z35" s="123"/>
      <c r="AA35" s="135">
        <v>-10.2882307519736</v>
      </c>
      <c r="AB35" s="143">
        <v>-7.2876131937048401</v>
      </c>
      <c r="AC35" s="136">
        <v>-8.7103857369766597</v>
      </c>
      <c r="AD35" s="123"/>
      <c r="AE35" s="141">
        <v>-8.0933941532148896</v>
      </c>
      <c r="AF35" s="30"/>
      <c r="AG35" s="127">
        <v>39.743167599604803</v>
      </c>
      <c r="AH35" s="123">
        <v>56.881791241356602</v>
      </c>
      <c r="AI35" s="123">
        <v>62.718142904181697</v>
      </c>
      <c r="AJ35" s="123">
        <v>61.433980902206102</v>
      </c>
      <c r="AK35" s="123">
        <v>56.017451432334497</v>
      </c>
      <c r="AL35" s="128">
        <v>55.358906815936699</v>
      </c>
      <c r="AM35" s="123"/>
      <c r="AN35" s="135">
        <v>63.343760289759601</v>
      </c>
      <c r="AO35" s="143">
        <v>67.813631873559402</v>
      </c>
      <c r="AP35" s="136">
        <v>65.578696081659501</v>
      </c>
      <c r="AQ35" s="123"/>
      <c r="AR35" s="141">
        <v>58.278846606143198</v>
      </c>
      <c r="AS35" s="82"/>
      <c r="AT35" s="127">
        <v>-7.6865048876902602</v>
      </c>
      <c r="AU35" s="123">
        <v>-2.33398827507258</v>
      </c>
      <c r="AV35" s="123">
        <v>-1.5287504689995901</v>
      </c>
      <c r="AW35" s="123">
        <v>-1.86530302145319</v>
      </c>
      <c r="AX35" s="123">
        <v>-1.7736786011046799</v>
      </c>
      <c r="AY35" s="128">
        <v>-2.7480802370308801</v>
      </c>
      <c r="AZ35" s="123"/>
      <c r="BA35" s="135">
        <v>-5.3922841455983699</v>
      </c>
      <c r="BB35" s="143">
        <v>-3.9560821534978001</v>
      </c>
      <c r="BC35" s="136">
        <v>-4.6551147630541099</v>
      </c>
      <c r="BD35" s="123"/>
      <c r="BE35" s="141">
        <v>-3.3694631869003602</v>
      </c>
    </row>
    <row r="36" spans="1:57" x14ac:dyDescent="0.25">
      <c r="A36" s="21" t="s">
        <v>77</v>
      </c>
      <c r="B36" s="3" t="str">
        <f t="shared" si="0"/>
        <v>Central Virginia</v>
      </c>
      <c r="C36" s="3"/>
      <c r="D36" s="24" t="s">
        <v>16</v>
      </c>
      <c r="E36" s="27" t="s">
        <v>17</v>
      </c>
      <c r="F36" s="3"/>
      <c r="G36" s="127">
        <v>48.433096798288702</v>
      </c>
      <c r="H36" s="123">
        <v>60.109326723933002</v>
      </c>
      <c r="I36" s="123">
        <v>66.2275489763351</v>
      </c>
      <c r="J36" s="123">
        <v>64.903405425593306</v>
      </c>
      <c r="K36" s="123">
        <v>64.241333650222302</v>
      </c>
      <c r="L36" s="128">
        <v>60.782942314874497</v>
      </c>
      <c r="M36" s="123"/>
      <c r="N36" s="135">
        <v>73.887210131395705</v>
      </c>
      <c r="O36" s="143">
        <v>80.103894340135099</v>
      </c>
      <c r="P36" s="136">
        <v>76.995552235765402</v>
      </c>
      <c r="Q36" s="123"/>
      <c r="R36" s="141">
        <v>65.415116577986197</v>
      </c>
      <c r="S36" s="82"/>
      <c r="T36" s="127">
        <v>-8.7666355830136595</v>
      </c>
      <c r="U36" s="123">
        <v>-6.0316221467628903</v>
      </c>
      <c r="V36" s="123">
        <v>-2.63456417545882</v>
      </c>
      <c r="W36" s="123">
        <v>-5.8330345677915698</v>
      </c>
      <c r="X36" s="123">
        <v>-5.0980298348987398</v>
      </c>
      <c r="Y36" s="128">
        <v>-5.52567881084848</v>
      </c>
      <c r="Z36" s="123"/>
      <c r="AA36" s="135">
        <v>-6.8553543597069098</v>
      </c>
      <c r="AB36" s="143">
        <v>-7.2510868298915803</v>
      </c>
      <c r="AC36" s="136">
        <v>-7.0616290334919603</v>
      </c>
      <c r="AD36" s="123"/>
      <c r="AE36" s="141">
        <v>-6.0478444718220601</v>
      </c>
      <c r="AF36" s="30"/>
      <c r="AG36" s="127">
        <v>53.039086703730398</v>
      </c>
      <c r="AH36" s="123">
        <v>62.836650681152598</v>
      </c>
      <c r="AI36" s="123">
        <v>68.6081450421851</v>
      </c>
      <c r="AJ36" s="123">
        <v>67.896005568098801</v>
      </c>
      <c r="AK36" s="123">
        <v>65.670463612134299</v>
      </c>
      <c r="AL36" s="128">
        <v>63.610051063367401</v>
      </c>
      <c r="AM36" s="123"/>
      <c r="AN36" s="135">
        <v>72.379343711273705</v>
      </c>
      <c r="AO36" s="143">
        <v>75.229599198736906</v>
      </c>
      <c r="AP36" s="136">
        <v>73.804471455005299</v>
      </c>
      <c r="AQ36" s="123"/>
      <c r="AR36" s="141">
        <v>66.522735540196393</v>
      </c>
      <c r="AS36" s="82"/>
      <c r="AT36" s="127">
        <v>-1.3968996833462</v>
      </c>
      <c r="AU36" s="123">
        <v>-4.9816554459861102</v>
      </c>
      <c r="AV36" s="123">
        <v>-2.3648252808542498</v>
      </c>
      <c r="AW36" s="123">
        <v>-5.2569274027375998</v>
      </c>
      <c r="AX36" s="123">
        <v>-5.8071091368797996</v>
      </c>
      <c r="AY36" s="128">
        <v>-4.0786177282817802</v>
      </c>
      <c r="AZ36" s="123"/>
      <c r="BA36" s="135">
        <v>-6.40357106574091</v>
      </c>
      <c r="BB36" s="143">
        <v>-5.1055815875747896</v>
      </c>
      <c r="BC36" s="136">
        <v>-5.7465126085317397</v>
      </c>
      <c r="BD36" s="123"/>
      <c r="BE36" s="141">
        <v>-4.6136870612264103</v>
      </c>
    </row>
    <row r="37" spans="1:57" x14ac:dyDescent="0.25">
      <c r="A37" s="21" t="s">
        <v>78</v>
      </c>
      <c r="B37" s="3" t="str">
        <f t="shared" si="0"/>
        <v>Chesapeake Bay</v>
      </c>
      <c r="C37" s="3"/>
      <c r="D37" s="24" t="s">
        <v>16</v>
      </c>
      <c r="E37" s="27" t="s">
        <v>17</v>
      </c>
      <c r="F37" s="3"/>
      <c r="G37" s="127">
        <v>51.532033426183801</v>
      </c>
      <c r="H37" s="123">
        <v>67.966573816155901</v>
      </c>
      <c r="I37" s="123">
        <v>71.959145775301707</v>
      </c>
      <c r="J37" s="123">
        <v>74.837511606313797</v>
      </c>
      <c r="K37" s="123">
        <v>65.923862581244094</v>
      </c>
      <c r="L37" s="128">
        <v>66.443825441039905</v>
      </c>
      <c r="M37" s="123"/>
      <c r="N37" s="135">
        <v>71.216341689879201</v>
      </c>
      <c r="O37" s="143">
        <v>82.172701949860695</v>
      </c>
      <c r="P37" s="136">
        <v>76.694521819870005</v>
      </c>
      <c r="Q37" s="123"/>
      <c r="R37" s="141">
        <v>69.372595834991301</v>
      </c>
      <c r="S37" s="82"/>
      <c r="T37" s="127">
        <v>-7.6539101497504101</v>
      </c>
      <c r="U37" s="123">
        <v>-3.5573122529644201</v>
      </c>
      <c r="V37" s="123">
        <v>1.7060367454068199</v>
      </c>
      <c r="W37" s="123">
        <v>3.8659793814432901</v>
      </c>
      <c r="X37" s="123">
        <v>1.4285714285714199</v>
      </c>
      <c r="Y37" s="128">
        <v>-0.55586436909394099</v>
      </c>
      <c r="Z37" s="123"/>
      <c r="AA37" s="135">
        <v>-10.6060606060606</v>
      </c>
      <c r="AB37" s="143">
        <v>-2.6402640264026398</v>
      </c>
      <c r="AC37" s="136">
        <v>-6.5082059988681298</v>
      </c>
      <c r="AD37" s="123"/>
      <c r="AE37" s="141">
        <v>-2.5163094128611299</v>
      </c>
      <c r="AF37" s="30"/>
      <c r="AG37" s="127">
        <v>53.9925719591457</v>
      </c>
      <c r="AH37" s="123">
        <v>68.593314763231106</v>
      </c>
      <c r="AI37" s="123">
        <v>72.493036211699106</v>
      </c>
      <c r="AJ37" s="123">
        <v>74.628597957288704</v>
      </c>
      <c r="AK37" s="123">
        <v>66.898792943361101</v>
      </c>
      <c r="AL37" s="128">
        <v>67.321262766945196</v>
      </c>
      <c r="AM37" s="123"/>
      <c r="AN37" s="135">
        <v>75.301764159702799</v>
      </c>
      <c r="AO37" s="143">
        <v>81.592386258124407</v>
      </c>
      <c r="AP37" s="136">
        <v>78.447075208913603</v>
      </c>
      <c r="AQ37" s="123"/>
      <c r="AR37" s="141">
        <v>70.500066321793298</v>
      </c>
      <c r="AS37" s="82"/>
      <c r="AT37" s="127">
        <v>-1.1474713132171599</v>
      </c>
      <c r="AU37" s="123">
        <v>-1.6311584553928</v>
      </c>
      <c r="AV37" s="123">
        <v>4.0306462358427702</v>
      </c>
      <c r="AW37" s="123">
        <v>3.5760309278350499</v>
      </c>
      <c r="AX37" s="123">
        <v>0.41811846689895399</v>
      </c>
      <c r="AY37" s="128">
        <v>1.17212028186702</v>
      </c>
      <c r="AZ37" s="123"/>
      <c r="BA37" s="135">
        <v>-2.9033223585752701</v>
      </c>
      <c r="BB37" s="143">
        <v>0.17098888572242801</v>
      </c>
      <c r="BC37" s="136">
        <v>-1.3284671532846699</v>
      </c>
      <c r="BD37" s="123"/>
      <c r="BE37" s="141">
        <v>0.36349903224283597</v>
      </c>
    </row>
    <row r="38" spans="1:57" x14ac:dyDescent="0.25">
      <c r="A38" s="21" t="s">
        <v>79</v>
      </c>
      <c r="B38" s="3" t="str">
        <f t="shared" si="0"/>
        <v>Coastal Virginia - Eastern Shore</v>
      </c>
      <c r="C38" s="3"/>
      <c r="D38" s="24" t="s">
        <v>16</v>
      </c>
      <c r="E38" s="27" t="s">
        <v>17</v>
      </c>
      <c r="F38" s="3"/>
      <c r="G38" s="127">
        <v>56.711173576950102</v>
      </c>
      <c r="H38" s="123">
        <v>65.565706254392097</v>
      </c>
      <c r="I38" s="123">
        <v>71.187631763879097</v>
      </c>
      <c r="J38" s="123">
        <v>66.127898805340806</v>
      </c>
      <c r="K38" s="123">
        <v>65.706254392129296</v>
      </c>
      <c r="L38" s="128">
        <v>65.059732958538206</v>
      </c>
      <c r="M38" s="123"/>
      <c r="N38" s="135">
        <v>78.004216444132098</v>
      </c>
      <c r="O38" s="143">
        <v>81.939564300773</v>
      </c>
      <c r="P38" s="136">
        <v>79.971890372452506</v>
      </c>
      <c r="Q38" s="123"/>
      <c r="R38" s="141">
        <v>69.320349362513795</v>
      </c>
      <c r="S38" s="82"/>
      <c r="T38" s="127">
        <v>-9.5291479820627796</v>
      </c>
      <c r="U38" s="123">
        <v>-5.0864699898270604</v>
      </c>
      <c r="V38" s="123">
        <v>-3.6156041864890498</v>
      </c>
      <c r="W38" s="123">
        <v>-5.8058058058058002</v>
      </c>
      <c r="X38" s="123">
        <v>-6.3126252505010001</v>
      </c>
      <c r="Y38" s="128">
        <v>-5.9719683120048703</v>
      </c>
      <c r="Z38" s="123"/>
      <c r="AA38" s="135">
        <v>-5.8524173027989796</v>
      </c>
      <c r="AB38" s="143">
        <v>-3.2365145228215702</v>
      </c>
      <c r="AC38" s="136">
        <v>-4.5302013422818703</v>
      </c>
      <c r="AD38" s="123"/>
      <c r="AE38" s="141">
        <v>-5.5015738333105197</v>
      </c>
      <c r="AF38" s="30"/>
      <c r="AG38" s="127">
        <v>56.026001405481303</v>
      </c>
      <c r="AH38" s="123">
        <v>66.971187631763797</v>
      </c>
      <c r="AI38" s="123">
        <v>72.540407589599397</v>
      </c>
      <c r="AJ38" s="123">
        <v>69.149683766690003</v>
      </c>
      <c r="AK38" s="123">
        <v>67.972593113141201</v>
      </c>
      <c r="AL38" s="128">
        <v>66.531974701335201</v>
      </c>
      <c r="AM38" s="123"/>
      <c r="AN38" s="135">
        <v>79.479971890372397</v>
      </c>
      <c r="AO38" s="143">
        <v>79.743499648629594</v>
      </c>
      <c r="AP38" s="136">
        <v>79.611735769500996</v>
      </c>
      <c r="AQ38" s="123"/>
      <c r="AR38" s="141">
        <v>70.2690492922397</v>
      </c>
      <c r="AS38" s="82"/>
      <c r="AT38" s="127">
        <v>1.1738578680203</v>
      </c>
      <c r="AU38" s="123">
        <v>0.50092275243870199</v>
      </c>
      <c r="AV38" s="123">
        <v>1.22579063495954</v>
      </c>
      <c r="AW38" s="123">
        <v>-2.8627838104639598</v>
      </c>
      <c r="AX38" s="123">
        <v>-3.22661330665332</v>
      </c>
      <c r="AY38" s="128">
        <v>-0.72874069413861797</v>
      </c>
      <c r="AZ38" s="123"/>
      <c r="BA38" s="135">
        <v>-1.2442698100851299</v>
      </c>
      <c r="BB38" s="143">
        <v>-2.4080842829499001</v>
      </c>
      <c r="BC38" s="136">
        <v>-1.8305892547660301</v>
      </c>
      <c r="BD38" s="123"/>
      <c r="BE38" s="141">
        <v>-1.08810852822723</v>
      </c>
    </row>
    <row r="39" spans="1:57" x14ac:dyDescent="0.25">
      <c r="A39" s="21" t="s">
        <v>80</v>
      </c>
      <c r="B39" s="3" t="str">
        <f t="shared" si="0"/>
        <v>Coastal Virginia - Hampton Roads</v>
      </c>
      <c r="C39" s="3"/>
      <c r="D39" s="24" t="s">
        <v>16</v>
      </c>
      <c r="E39" s="27" t="s">
        <v>17</v>
      </c>
      <c r="F39" s="3"/>
      <c r="G39" s="127">
        <v>63.103485312281798</v>
      </c>
      <c r="H39" s="123">
        <v>71.140110627785802</v>
      </c>
      <c r="I39" s="123">
        <v>73.980989205735398</v>
      </c>
      <c r="J39" s="123">
        <v>74.875140969872703</v>
      </c>
      <c r="K39" s="123">
        <v>73.363406906181098</v>
      </c>
      <c r="L39" s="128">
        <v>71.292626604371407</v>
      </c>
      <c r="M39" s="123"/>
      <c r="N39" s="135">
        <v>84.181837710112205</v>
      </c>
      <c r="O39" s="143">
        <v>91.369958648837297</v>
      </c>
      <c r="P39" s="136">
        <v>87.775898179474694</v>
      </c>
      <c r="Q39" s="123"/>
      <c r="R39" s="141">
        <v>76.002132768686593</v>
      </c>
      <c r="S39" s="82"/>
      <c r="T39" s="127">
        <v>-8.0808862104145405</v>
      </c>
      <c r="U39" s="123">
        <v>-5.7969285699725299</v>
      </c>
      <c r="V39" s="123">
        <v>-4.3887799039965598</v>
      </c>
      <c r="W39" s="123">
        <v>-1.9463350576423999</v>
      </c>
      <c r="X39" s="123">
        <v>-3.5221305328110701</v>
      </c>
      <c r="Y39" s="128">
        <v>-4.6759783004232496</v>
      </c>
      <c r="Z39" s="123"/>
      <c r="AA39" s="135">
        <v>-3.55492320457039</v>
      </c>
      <c r="AB39" s="143">
        <v>-0.443066249468061</v>
      </c>
      <c r="AC39" s="136">
        <v>-1.95996345392216</v>
      </c>
      <c r="AD39" s="123"/>
      <c r="AE39" s="141">
        <v>-3.7965492995197101</v>
      </c>
      <c r="AF39" s="30"/>
      <c r="AG39" s="127">
        <v>63.649911390365702</v>
      </c>
      <c r="AH39" s="123">
        <v>71.213280704580797</v>
      </c>
      <c r="AI39" s="123">
        <v>75.311476290209896</v>
      </c>
      <c r="AJ39" s="123">
        <v>76.220396326727794</v>
      </c>
      <c r="AK39" s="123">
        <v>74.603270501047206</v>
      </c>
      <c r="AL39" s="128">
        <v>72.199667042586299</v>
      </c>
      <c r="AM39" s="123"/>
      <c r="AN39" s="135">
        <v>85.685516352505203</v>
      </c>
      <c r="AO39" s="143">
        <v>90.077063530422606</v>
      </c>
      <c r="AP39" s="136">
        <v>87.881289941463905</v>
      </c>
      <c r="AQ39" s="123"/>
      <c r="AR39" s="141">
        <v>76.6801307279799</v>
      </c>
      <c r="AS39" s="82"/>
      <c r="AT39" s="127">
        <v>-4.5575043382412703</v>
      </c>
      <c r="AU39" s="123">
        <v>-3.7299431566797199</v>
      </c>
      <c r="AV39" s="123">
        <v>-2.1008012310047701</v>
      </c>
      <c r="AW39" s="123">
        <v>-2.51007448045522</v>
      </c>
      <c r="AX39" s="123">
        <v>-5.1480257248335199</v>
      </c>
      <c r="AY39" s="128">
        <v>-3.5857917542192501</v>
      </c>
      <c r="AZ39" s="123"/>
      <c r="BA39" s="135">
        <v>-2.0304562115969498</v>
      </c>
      <c r="BB39" s="143">
        <v>-1.1136775358208599</v>
      </c>
      <c r="BC39" s="136">
        <v>-1.5627473888422501</v>
      </c>
      <c r="BD39" s="123"/>
      <c r="BE39" s="141">
        <v>-2.9325634150055802</v>
      </c>
    </row>
    <row r="40" spans="1:57" x14ac:dyDescent="0.25">
      <c r="A40" s="20" t="s">
        <v>81</v>
      </c>
      <c r="B40" s="3" t="str">
        <f t="shared" si="0"/>
        <v>Northern Virginia</v>
      </c>
      <c r="C40" s="3"/>
      <c r="D40" s="24" t="s">
        <v>16</v>
      </c>
      <c r="E40" s="27" t="s">
        <v>17</v>
      </c>
      <c r="F40" s="3"/>
      <c r="G40" s="127">
        <v>58.728132293391297</v>
      </c>
      <c r="H40" s="123">
        <v>72.591809459216805</v>
      </c>
      <c r="I40" s="123">
        <v>74.5905726995272</v>
      </c>
      <c r="J40" s="123">
        <v>72.178891304781402</v>
      </c>
      <c r="K40" s="123">
        <v>67.409387404998895</v>
      </c>
      <c r="L40" s="128">
        <v>69.0997586323831</v>
      </c>
      <c r="M40" s="123"/>
      <c r="N40" s="135">
        <v>70.501286629031895</v>
      </c>
      <c r="O40" s="143">
        <v>70.722706508946501</v>
      </c>
      <c r="P40" s="136">
        <v>70.611996568989198</v>
      </c>
      <c r="Q40" s="123"/>
      <c r="R40" s="141">
        <v>69.531826614270599</v>
      </c>
      <c r="S40" s="82"/>
      <c r="T40" s="127">
        <v>1.15624507570112</v>
      </c>
      <c r="U40" s="123">
        <v>8.4988806368981198</v>
      </c>
      <c r="V40" s="123">
        <v>5.6478116142791999</v>
      </c>
      <c r="W40" s="123">
        <v>-4.8778358416823799</v>
      </c>
      <c r="X40" s="123">
        <v>-2.2770245994115399</v>
      </c>
      <c r="Y40" s="128">
        <v>1.49020609371235</v>
      </c>
      <c r="Z40" s="123"/>
      <c r="AA40" s="135">
        <v>-2.11113997199904</v>
      </c>
      <c r="AB40" s="143">
        <v>-4.5904077998381299</v>
      </c>
      <c r="AC40" s="136">
        <v>-3.3686167882029698</v>
      </c>
      <c r="AD40" s="123"/>
      <c r="AE40" s="141">
        <v>3.0832849082772999E-2</v>
      </c>
      <c r="AF40" s="30"/>
      <c r="AG40" s="127">
        <v>60.436655961381099</v>
      </c>
      <c r="AH40" s="123">
        <v>73.256567792383905</v>
      </c>
      <c r="AI40" s="123">
        <v>77.622130019349299</v>
      </c>
      <c r="AJ40" s="123">
        <v>76.609283676766793</v>
      </c>
      <c r="AK40" s="123">
        <v>71.714109034329994</v>
      </c>
      <c r="AL40" s="128">
        <v>71.927749296842194</v>
      </c>
      <c r="AM40" s="123"/>
      <c r="AN40" s="135">
        <v>74.031038678661901</v>
      </c>
      <c r="AO40" s="143">
        <v>76.275159083201999</v>
      </c>
      <c r="AP40" s="136">
        <v>75.153098880931907</v>
      </c>
      <c r="AQ40" s="123"/>
      <c r="AR40" s="141">
        <v>72.849277749439295</v>
      </c>
      <c r="AS40" s="82"/>
      <c r="AT40" s="127">
        <v>2.1034511610925599</v>
      </c>
      <c r="AU40" s="123">
        <v>5.4982260603409596</v>
      </c>
      <c r="AV40" s="123">
        <v>5.8190096114271501</v>
      </c>
      <c r="AW40" s="123">
        <v>3.0133883723288801</v>
      </c>
      <c r="AX40" s="123">
        <v>0.77923831868743998</v>
      </c>
      <c r="AY40" s="128">
        <v>3.4920741328132001</v>
      </c>
      <c r="AZ40" s="123"/>
      <c r="BA40" s="135">
        <v>-6.5112375522290503E-2</v>
      </c>
      <c r="BB40" s="143">
        <v>-0.44035103658178398</v>
      </c>
      <c r="BC40" s="136">
        <v>-0.25587723917837701</v>
      </c>
      <c r="BD40" s="123"/>
      <c r="BE40" s="141">
        <v>2.3586985595933401</v>
      </c>
    </row>
    <row r="41" spans="1:57" x14ac:dyDescent="0.25">
      <c r="A41" s="22" t="s">
        <v>82</v>
      </c>
      <c r="B41" s="3" t="str">
        <f t="shared" si="0"/>
        <v>Shenandoah Valley</v>
      </c>
      <c r="C41" s="3"/>
      <c r="D41" s="25" t="s">
        <v>16</v>
      </c>
      <c r="E41" s="28" t="s">
        <v>17</v>
      </c>
      <c r="F41" s="3"/>
      <c r="G41" s="129">
        <v>49.189238155630001</v>
      </c>
      <c r="H41" s="130">
        <v>57.532385179816998</v>
      </c>
      <c r="I41" s="130">
        <v>59.289790741914999</v>
      </c>
      <c r="J41" s="130">
        <v>59.851435818461802</v>
      </c>
      <c r="K41" s="130">
        <v>61.880605127275999</v>
      </c>
      <c r="L41" s="131">
        <v>57.548691004619897</v>
      </c>
      <c r="M41" s="123"/>
      <c r="N41" s="137">
        <v>73.638916568529694</v>
      </c>
      <c r="O41" s="138">
        <v>76.293142494791098</v>
      </c>
      <c r="P41" s="139">
        <v>74.966029531660396</v>
      </c>
      <c r="Q41" s="123"/>
      <c r="R41" s="142">
        <v>62.525073440917197</v>
      </c>
      <c r="S41" s="82"/>
      <c r="T41" s="129">
        <v>-2.5451413579711701</v>
      </c>
      <c r="U41" s="130">
        <v>-0.71630912660550095</v>
      </c>
      <c r="V41" s="130">
        <v>-0.60953372224593705</v>
      </c>
      <c r="W41" s="130">
        <v>-2.7863865367631599</v>
      </c>
      <c r="X41" s="130">
        <v>-1.8644110785727099</v>
      </c>
      <c r="Y41" s="131">
        <v>-1.6926810718846601</v>
      </c>
      <c r="Z41" s="123"/>
      <c r="AA41" s="137">
        <v>-9.2388358714034904E-2</v>
      </c>
      <c r="AB41" s="138">
        <v>0.56534511597758996</v>
      </c>
      <c r="AC41" s="139">
        <v>0.24122155346888099</v>
      </c>
      <c r="AD41" s="123"/>
      <c r="AE41" s="142">
        <v>-1.03865343040762</v>
      </c>
      <c r="AF41" s="31"/>
      <c r="AG41" s="129">
        <v>48.779327837666401</v>
      </c>
      <c r="AH41" s="130">
        <v>56.6400942114321</v>
      </c>
      <c r="AI41" s="130">
        <v>59.156173566446199</v>
      </c>
      <c r="AJ41" s="130">
        <v>59.577407373856303</v>
      </c>
      <c r="AK41" s="130">
        <v>60.503668810580599</v>
      </c>
      <c r="AL41" s="131">
        <v>56.931334359996299</v>
      </c>
      <c r="AM41" s="123"/>
      <c r="AN41" s="137">
        <v>69.453754869100393</v>
      </c>
      <c r="AO41" s="138">
        <v>72.114774889029803</v>
      </c>
      <c r="AP41" s="139">
        <v>70.784264879065105</v>
      </c>
      <c r="AQ41" s="123"/>
      <c r="AR41" s="142">
        <v>60.889314508301702</v>
      </c>
      <c r="AS41" s="75"/>
      <c r="AT41" s="129">
        <v>-3.33733554486854</v>
      </c>
      <c r="AU41" s="130">
        <v>-1.59068969893042</v>
      </c>
      <c r="AV41" s="130">
        <v>-0.16833646076016001</v>
      </c>
      <c r="AW41" s="130">
        <v>-2.6897963279365702</v>
      </c>
      <c r="AX41" s="130">
        <v>-2.4400860677963498</v>
      </c>
      <c r="AY41" s="131">
        <v>-2.0143708228902102</v>
      </c>
      <c r="AZ41" s="123"/>
      <c r="BA41" s="137">
        <v>-2.2372240154841498</v>
      </c>
      <c r="BB41" s="138">
        <v>-1.89686393883522</v>
      </c>
      <c r="BC41" s="139">
        <v>-2.0641407858286498</v>
      </c>
      <c r="BD41" s="123"/>
      <c r="BE41" s="142">
        <v>-2.0300037274220899</v>
      </c>
    </row>
    <row r="42" spans="1:57" ht="13" x14ac:dyDescent="0.3">
      <c r="A42" s="19" t="s">
        <v>83</v>
      </c>
      <c r="B42" s="3" t="str">
        <f t="shared" si="0"/>
        <v>Southern Virginia</v>
      </c>
      <c r="C42" s="9"/>
      <c r="D42" s="23" t="s">
        <v>16</v>
      </c>
      <c r="E42" s="26" t="s">
        <v>17</v>
      </c>
      <c r="F42" s="3"/>
      <c r="G42" s="124">
        <v>50.277918140474902</v>
      </c>
      <c r="H42" s="125">
        <v>60.661950480040403</v>
      </c>
      <c r="I42" s="125">
        <v>65.437089439110594</v>
      </c>
      <c r="J42" s="125">
        <v>64.375947448206105</v>
      </c>
      <c r="K42" s="125">
        <v>62.329459322890301</v>
      </c>
      <c r="L42" s="126">
        <v>60.616472966144499</v>
      </c>
      <c r="M42" s="123"/>
      <c r="N42" s="132">
        <v>74.254674077817</v>
      </c>
      <c r="O42" s="133">
        <v>75.088428499241999</v>
      </c>
      <c r="P42" s="134">
        <v>74.6715512885295</v>
      </c>
      <c r="Q42" s="123"/>
      <c r="R42" s="140">
        <v>64.632209629683103</v>
      </c>
      <c r="S42" s="82"/>
      <c r="T42" s="124">
        <v>9.4609460946094597</v>
      </c>
      <c r="U42" s="125">
        <v>3.2244196044711901</v>
      </c>
      <c r="V42" s="125">
        <v>2.45253164556962</v>
      </c>
      <c r="W42" s="125">
        <v>-0.70148090413094299</v>
      </c>
      <c r="X42" s="125">
        <v>1.0651372388365401</v>
      </c>
      <c r="Y42" s="126">
        <v>2.7142734823186898</v>
      </c>
      <c r="Z42" s="123"/>
      <c r="AA42" s="132">
        <v>6.6787658802177798</v>
      </c>
      <c r="AB42" s="133">
        <v>4.5374604291241596</v>
      </c>
      <c r="AC42" s="134">
        <v>5.5912826009289001</v>
      </c>
      <c r="AD42" s="123"/>
      <c r="AE42" s="140">
        <v>3.6464664004167302</v>
      </c>
      <c r="AF42" s="29"/>
      <c r="AG42" s="124">
        <v>48.780949974734703</v>
      </c>
      <c r="AH42" s="125">
        <v>61.609398686205097</v>
      </c>
      <c r="AI42" s="125">
        <v>65.096008084891295</v>
      </c>
      <c r="AJ42" s="125">
        <v>64.565437089439101</v>
      </c>
      <c r="AK42" s="125">
        <v>62.241030823648302</v>
      </c>
      <c r="AL42" s="126">
        <v>60.458564931783698</v>
      </c>
      <c r="AM42" s="123"/>
      <c r="AN42" s="132">
        <v>71.298635674583096</v>
      </c>
      <c r="AO42" s="133">
        <v>71.6902475997978</v>
      </c>
      <c r="AP42" s="134">
        <v>71.494441637190505</v>
      </c>
      <c r="AQ42" s="123"/>
      <c r="AR42" s="140">
        <v>63.611672561899901</v>
      </c>
      <c r="AS42" s="82"/>
      <c r="AT42" s="124">
        <v>5.8090149335525396</v>
      </c>
      <c r="AU42" s="125">
        <v>3.1514382402707199</v>
      </c>
      <c r="AV42" s="125">
        <v>3.2872319102024399</v>
      </c>
      <c r="AW42" s="125">
        <v>1.1278195488721801</v>
      </c>
      <c r="AX42" s="125">
        <v>1.7134599504541701</v>
      </c>
      <c r="AY42" s="126">
        <v>2.8584323755077401</v>
      </c>
      <c r="AZ42" s="123"/>
      <c r="BA42" s="132">
        <v>6.6011899140617603</v>
      </c>
      <c r="BB42" s="133">
        <v>6.7632395823534903</v>
      </c>
      <c r="BC42" s="134">
        <v>6.6823751178133799</v>
      </c>
      <c r="BD42" s="123"/>
      <c r="BE42" s="140">
        <v>4.0561484302351296</v>
      </c>
    </row>
    <row r="43" spans="1:57" x14ac:dyDescent="0.25">
      <c r="A43" s="20" t="s">
        <v>84</v>
      </c>
      <c r="B43" s="3" t="str">
        <f t="shared" si="0"/>
        <v>Southwest Virginia - Blue Ridge Highlands</v>
      </c>
      <c r="C43" s="10"/>
      <c r="D43" s="24" t="s">
        <v>16</v>
      </c>
      <c r="E43" s="27" t="s">
        <v>17</v>
      </c>
      <c r="F43" s="3"/>
      <c r="G43" s="127">
        <v>46.041693311165098</v>
      </c>
      <c r="H43" s="123">
        <v>56.337127509911703</v>
      </c>
      <c r="I43" s="123">
        <v>60.276250159866898</v>
      </c>
      <c r="J43" s="123">
        <v>63.921217547000801</v>
      </c>
      <c r="K43" s="123">
        <v>59.982094897045599</v>
      </c>
      <c r="L43" s="128">
        <v>57.311676684997998</v>
      </c>
      <c r="M43" s="123"/>
      <c r="N43" s="135">
        <v>65.673359764675695</v>
      </c>
      <c r="O43" s="143">
        <v>67.092978641770003</v>
      </c>
      <c r="P43" s="136">
        <v>66.383169203222906</v>
      </c>
      <c r="Q43" s="123"/>
      <c r="R43" s="141">
        <v>59.903531690205099</v>
      </c>
      <c r="S43" s="82"/>
      <c r="T43" s="127">
        <v>2.7083927710606299</v>
      </c>
      <c r="U43" s="123">
        <v>3.2781630745034902</v>
      </c>
      <c r="V43" s="123">
        <v>2.9359083021283499</v>
      </c>
      <c r="W43" s="123">
        <v>1.3633673732606999</v>
      </c>
      <c r="X43" s="123">
        <v>-0.52768858495846604</v>
      </c>
      <c r="Y43" s="128">
        <v>1.8710062576106901</v>
      </c>
      <c r="Z43" s="123"/>
      <c r="AA43" s="135">
        <v>-7.4875543304199601</v>
      </c>
      <c r="AB43" s="143">
        <v>-4.9768031815334597</v>
      </c>
      <c r="AC43" s="136">
        <v>-6.2355631257855997</v>
      </c>
      <c r="AD43" s="123"/>
      <c r="AE43" s="141">
        <v>-0.84329806308838695</v>
      </c>
      <c r="AF43" s="30"/>
      <c r="AG43" s="127">
        <v>46.244048950378598</v>
      </c>
      <c r="AH43" s="123">
        <v>56.695529922995803</v>
      </c>
      <c r="AI43" s="123">
        <v>58.8398849472674</v>
      </c>
      <c r="AJ43" s="123">
        <v>60.965164589325603</v>
      </c>
      <c r="AK43" s="123">
        <v>61.390220517737198</v>
      </c>
      <c r="AL43" s="128">
        <v>56.826490438695103</v>
      </c>
      <c r="AM43" s="123"/>
      <c r="AN43" s="135">
        <v>71.255992329817801</v>
      </c>
      <c r="AO43" s="143">
        <v>68.056887184403905</v>
      </c>
      <c r="AP43" s="136">
        <v>69.656439757110803</v>
      </c>
      <c r="AQ43" s="123"/>
      <c r="AR43" s="141">
        <v>60.491955954054802</v>
      </c>
      <c r="AS43" s="82"/>
      <c r="AT43" s="127">
        <v>-1.69543394616563</v>
      </c>
      <c r="AU43" s="123">
        <v>-2.9129534479671398E-2</v>
      </c>
      <c r="AV43" s="123">
        <v>0.18907069669055601</v>
      </c>
      <c r="AW43" s="123">
        <v>-1.3942727912100401</v>
      </c>
      <c r="AX43" s="123">
        <v>-0.93105892219765596</v>
      </c>
      <c r="AY43" s="128">
        <v>-0.749074747715339</v>
      </c>
      <c r="AZ43" s="123"/>
      <c r="BA43" s="135">
        <v>-3.91612512846251</v>
      </c>
      <c r="BB43" s="143">
        <v>-4.8632023510795497</v>
      </c>
      <c r="BC43" s="136">
        <v>-4.3811340274431396</v>
      </c>
      <c r="BD43" s="123"/>
      <c r="BE43" s="141">
        <v>-1.9744770308060799</v>
      </c>
    </row>
    <row r="44" spans="1:57" x14ac:dyDescent="0.25">
      <c r="A44" s="21" t="s">
        <v>85</v>
      </c>
      <c r="B44" s="3" t="str">
        <f t="shared" si="0"/>
        <v>Southwest Virginia - Heart of Appalachia</v>
      </c>
      <c r="C44" s="3"/>
      <c r="D44" s="24" t="s">
        <v>16</v>
      </c>
      <c r="E44" s="27" t="s">
        <v>17</v>
      </c>
      <c r="F44" s="3"/>
      <c r="G44" s="127">
        <v>42.473498233215501</v>
      </c>
      <c r="H44" s="123">
        <v>57.314487632508801</v>
      </c>
      <c r="I44" s="123">
        <v>60.494699646643099</v>
      </c>
      <c r="J44" s="123">
        <v>55.971731448763201</v>
      </c>
      <c r="K44" s="123">
        <v>54.911660777385102</v>
      </c>
      <c r="L44" s="128">
        <v>54.233215547703097</v>
      </c>
      <c r="M44" s="123"/>
      <c r="N44" s="135">
        <v>65.159010600706694</v>
      </c>
      <c r="O44" s="143">
        <v>67.632508833922202</v>
      </c>
      <c r="P44" s="136">
        <v>66.395759717314405</v>
      </c>
      <c r="Q44" s="123"/>
      <c r="R44" s="141">
        <v>57.708228167592097</v>
      </c>
      <c r="S44" s="82"/>
      <c r="T44" s="127">
        <v>-24.592220828105301</v>
      </c>
      <c r="U44" s="123">
        <v>-16.305469556243501</v>
      </c>
      <c r="V44" s="123">
        <v>-13.8832997987927</v>
      </c>
      <c r="W44" s="123">
        <v>-21.739130434782599</v>
      </c>
      <c r="X44" s="123">
        <v>-20.061728395061699</v>
      </c>
      <c r="Y44" s="128">
        <v>-19.118887015176998</v>
      </c>
      <c r="Z44" s="123"/>
      <c r="AA44" s="135">
        <v>-11.8546845124282</v>
      </c>
      <c r="AB44" s="143">
        <v>-9.1168091168091099</v>
      </c>
      <c r="AC44" s="136">
        <v>-10.481181515007099</v>
      </c>
      <c r="AD44" s="123"/>
      <c r="AE44" s="141">
        <v>-16.469384772760399</v>
      </c>
      <c r="AF44" s="30"/>
      <c r="AG44" s="127">
        <v>45.459363957597098</v>
      </c>
      <c r="AH44" s="123">
        <v>59.522968197879798</v>
      </c>
      <c r="AI44" s="123">
        <v>62.4381625441696</v>
      </c>
      <c r="AJ44" s="123">
        <v>61.766784452296797</v>
      </c>
      <c r="AK44" s="123">
        <v>62.190812720848001</v>
      </c>
      <c r="AL44" s="128">
        <v>58.275618374558299</v>
      </c>
      <c r="AM44" s="123"/>
      <c r="AN44" s="135">
        <v>67.826855123674903</v>
      </c>
      <c r="AO44" s="143">
        <v>65.8127208480565</v>
      </c>
      <c r="AP44" s="136">
        <v>66.819787985865702</v>
      </c>
      <c r="AQ44" s="123"/>
      <c r="AR44" s="141">
        <v>60.716809692074698</v>
      </c>
      <c r="AS44" s="82"/>
      <c r="AT44" s="127">
        <v>-12.6908720732948</v>
      </c>
      <c r="AU44" s="123">
        <v>-6.4686285397001599</v>
      </c>
      <c r="AV44" s="123">
        <v>-6.7300079176563701</v>
      </c>
      <c r="AW44" s="123">
        <v>-8.3136637817991001</v>
      </c>
      <c r="AX44" s="123">
        <v>-9.9974431091792297</v>
      </c>
      <c r="AY44" s="128">
        <v>-8.6922821392979692</v>
      </c>
      <c r="AZ44" s="123"/>
      <c r="BA44" s="135">
        <v>-5.7220039292730798</v>
      </c>
      <c r="BB44" s="143">
        <v>-6.6883767535070104</v>
      </c>
      <c r="BC44" s="136">
        <v>-6.2003968253968198</v>
      </c>
      <c r="BD44" s="123"/>
      <c r="BE44" s="141">
        <v>-7.9231416979254297</v>
      </c>
    </row>
    <row r="45" spans="1:57" x14ac:dyDescent="0.25">
      <c r="A45" s="22" t="s">
        <v>86</v>
      </c>
      <c r="B45" s="3" t="str">
        <f t="shared" si="0"/>
        <v>Virginia Mountains</v>
      </c>
      <c r="C45" s="3"/>
      <c r="D45" s="25" t="s">
        <v>16</v>
      </c>
      <c r="E45" s="28" t="s">
        <v>17</v>
      </c>
      <c r="F45" s="3"/>
      <c r="G45" s="129">
        <v>50.799941288712702</v>
      </c>
      <c r="H45" s="130">
        <v>60.634081902245697</v>
      </c>
      <c r="I45" s="130">
        <v>65.741963892558303</v>
      </c>
      <c r="J45" s="130">
        <v>65.448407456333399</v>
      </c>
      <c r="K45" s="130">
        <v>60.751504476735597</v>
      </c>
      <c r="L45" s="131">
        <v>60.6751798033171</v>
      </c>
      <c r="M45" s="123"/>
      <c r="N45" s="137">
        <v>63.393512402759399</v>
      </c>
      <c r="O45" s="138">
        <v>65.184206663731104</v>
      </c>
      <c r="P45" s="139">
        <v>64.288859533245201</v>
      </c>
      <c r="Q45" s="123"/>
      <c r="R45" s="142">
        <v>61.7076597261537</v>
      </c>
      <c r="S45" s="82"/>
      <c r="T45" s="129">
        <v>14.633242514310799</v>
      </c>
      <c r="U45" s="130">
        <v>13.5473821099886</v>
      </c>
      <c r="V45" s="130">
        <v>14.061201650207501</v>
      </c>
      <c r="W45" s="130">
        <v>6.6101850309460897</v>
      </c>
      <c r="X45" s="130">
        <v>-1.72790908904387</v>
      </c>
      <c r="Y45" s="131">
        <v>8.9076493561405403</v>
      </c>
      <c r="Z45" s="123"/>
      <c r="AA45" s="137">
        <v>-4.5727427433133503</v>
      </c>
      <c r="AB45" s="138">
        <v>-4.09634141833694</v>
      </c>
      <c r="AC45" s="139">
        <v>-4.3318176837580404</v>
      </c>
      <c r="AD45" s="123"/>
      <c r="AE45" s="142">
        <v>4.5988288456705204</v>
      </c>
      <c r="AF45" s="31"/>
      <c r="AG45" s="129">
        <v>49.842213415529102</v>
      </c>
      <c r="AH45" s="130">
        <v>62.101864083370003</v>
      </c>
      <c r="AI45" s="130">
        <v>66.318068398649601</v>
      </c>
      <c r="AJ45" s="130">
        <v>66.439160428592302</v>
      </c>
      <c r="AK45" s="130">
        <v>64.134742404227197</v>
      </c>
      <c r="AL45" s="131">
        <v>61.767209746073597</v>
      </c>
      <c r="AM45" s="123"/>
      <c r="AN45" s="137">
        <v>67.587699985322104</v>
      </c>
      <c r="AO45" s="138">
        <v>68.262879788639296</v>
      </c>
      <c r="AP45" s="139">
        <v>67.925289886980707</v>
      </c>
      <c r="AQ45" s="123"/>
      <c r="AR45" s="142">
        <v>63.526661214904202</v>
      </c>
      <c r="AS45" s="82"/>
      <c r="AT45" s="129">
        <v>6.6638877005366703</v>
      </c>
      <c r="AU45" s="130">
        <v>8.1484530437754596</v>
      </c>
      <c r="AV45" s="130">
        <v>8.3383907938802206</v>
      </c>
      <c r="AW45" s="130">
        <v>8.9428731092513605</v>
      </c>
      <c r="AX45" s="130">
        <v>7.01102764737443</v>
      </c>
      <c r="AY45" s="131">
        <v>7.8778622750993001</v>
      </c>
      <c r="AZ45" s="123"/>
      <c r="BA45" s="137">
        <v>0.40131281506098498</v>
      </c>
      <c r="BB45" s="138">
        <v>1.89690024884028</v>
      </c>
      <c r="BC45" s="139">
        <v>1.1472945865624899</v>
      </c>
      <c r="BD45" s="123"/>
      <c r="BE45" s="142">
        <v>5.7285616025078703</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8" zoomScale="106" zoomScaleNormal="106" workbookViewId="0">
      <selection activeCell="A43" sqref="A6:XFD43"/>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t="s">
        <v>117</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0" t="s">
        <v>5</v>
      </c>
      <c r="E2" s="181"/>
      <c r="G2" s="182" t="s">
        <v>36</v>
      </c>
      <c r="H2" s="183"/>
      <c r="I2" s="183"/>
      <c r="J2" s="183"/>
      <c r="K2" s="183"/>
      <c r="L2" s="183"/>
      <c r="M2" s="183"/>
      <c r="N2" s="183"/>
      <c r="O2" s="183"/>
      <c r="P2" s="183"/>
      <c r="Q2" s="183"/>
      <c r="R2" s="183"/>
      <c r="T2" s="182" t="s">
        <v>37</v>
      </c>
      <c r="U2" s="183"/>
      <c r="V2" s="183"/>
      <c r="W2" s="183"/>
      <c r="X2" s="183"/>
      <c r="Y2" s="183"/>
      <c r="Z2" s="183"/>
      <c r="AA2" s="183"/>
      <c r="AB2" s="183"/>
      <c r="AC2" s="183"/>
      <c r="AD2" s="183"/>
      <c r="AE2" s="183"/>
      <c r="AF2" s="4"/>
      <c r="AG2" s="182" t="s">
        <v>38</v>
      </c>
      <c r="AH2" s="183"/>
      <c r="AI2" s="183"/>
      <c r="AJ2" s="183"/>
      <c r="AK2" s="183"/>
      <c r="AL2" s="183"/>
      <c r="AM2" s="183"/>
      <c r="AN2" s="183"/>
      <c r="AO2" s="183"/>
      <c r="AP2" s="183"/>
      <c r="AQ2" s="183"/>
      <c r="AR2" s="183"/>
      <c r="AT2" s="182" t="s">
        <v>39</v>
      </c>
      <c r="AU2" s="183"/>
      <c r="AV2" s="183"/>
      <c r="AW2" s="183"/>
      <c r="AX2" s="183"/>
      <c r="AY2" s="183"/>
      <c r="AZ2" s="183"/>
      <c r="BA2" s="183"/>
      <c r="BB2" s="183"/>
      <c r="BC2" s="183"/>
      <c r="BD2" s="183"/>
      <c r="BE2" s="183"/>
    </row>
    <row r="3" spans="1:57" ht="13" x14ac:dyDescent="0.25">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ht="13" x14ac:dyDescent="0.25">
      <c r="A4" s="32"/>
      <c r="B4" s="32"/>
      <c r="C4" s="3"/>
      <c r="D4" s="185"/>
      <c r="E4" s="187"/>
      <c r="F4" s="5"/>
      <c r="G4" s="189"/>
      <c r="H4" s="191"/>
      <c r="I4" s="191"/>
      <c r="J4" s="191"/>
      <c r="K4" s="191"/>
      <c r="L4" s="193"/>
      <c r="M4" s="5"/>
      <c r="N4" s="189"/>
      <c r="O4" s="191"/>
      <c r="P4" s="193"/>
      <c r="Q4" s="2"/>
      <c r="R4" s="195"/>
      <c r="S4" s="2"/>
      <c r="T4" s="189"/>
      <c r="U4" s="191"/>
      <c r="V4" s="191"/>
      <c r="W4" s="191"/>
      <c r="X4" s="191"/>
      <c r="Y4" s="193"/>
      <c r="Z4" s="2"/>
      <c r="AA4" s="189"/>
      <c r="AB4" s="191"/>
      <c r="AC4" s="193"/>
      <c r="AD4" s="1"/>
      <c r="AE4" s="197"/>
      <c r="AF4" s="39"/>
      <c r="AG4" s="189"/>
      <c r="AH4" s="191"/>
      <c r="AI4" s="191"/>
      <c r="AJ4" s="191"/>
      <c r="AK4" s="191"/>
      <c r="AL4" s="193"/>
      <c r="AM4" s="5"/>
      <c r="AN4" s="189"/>
      <c r="AO4" s="191"/>
      <c r="AP4" s="193"/>
      <c r="AQ4" s="2"/>
      <c r="AR4" s="195"/>
      <c r="AS4" s="2"/>
      <c r="AT4" s="189"/>
      <c r="AU4" s="191"/>
      <c r="AV4" s="191"/>
      <c r="AW4" s="191"/>
      <c r="AX4" s="191"/>
      <c r="AY4" s="193"/>
      <c r="AZ4" s="2"/>
      <c r="BA4" s="189"/>
      <c r="BB4" s="191"/>
      <c r="BC4" s="193"/>
      <c r="BD4" s="1"/>
      <c r="BE4" s="19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5">
        <v>149.24524113854099</v>
      </c>
      <c r="H6" s="146">
        <v>150.77811015582</v>
      </c>
      <c r="I6" s="146">
        <v>153.03679492163599</v>
      </c>
      <c r="J6" s="146">
        <v>151.713199045702</v>
      </c>
      <c r="K6" s="146">
        <v>149.14736417123399</v>
      </c>
      <c r="L6" s="147">
        <v>150.85030172413201</v>
      </c>
      <c r="M6" s="144"/>
      <c r="N6" s="153">
        <v>167.11841085148299</v>
      </c>
      <c r="O6" s="154">
        <v>170.641048944663</v>
      </c>
      <c r="P6" s="155">
        <v>168.92157840685601</v>
      </c>
      <c r="Q6" s="144"/>
      <c r="R6" s="161">
        <v>156.46636469600199</v>
      </c>
      <c r="S6" s="82"/>
      <c r="T6" s="124">
        <v>2.6596575583613302</v>
      </c>
      <c r="U6" s="125">
        <v>3.2464104439555799</v>
      </c>
      <c r="V6" s="125">
        <v>2.9541405195065802</v>
      </c>
      <c r="W6" s="125">
        <v>2.7658763312524601</v>
      </c>
      <c r="X6" s="125">
        <v>1.2074905841128101</v>
      </c>
      <c r="Y6" s="126">
        <v>2.5649047578322901</v>
      </c>
      <c r="Z6" s="123"/>
      <c r="AA6" s="132">
        <v>1.26940599799145</v>
      </c>
      <c r="AB6" s="133">
        <v>1.0033672485948799</v>
      </c>
      <c r="AC6" s="134">
        <v>1.13370306400673</v>
      </c>
      <c r="AD6" s="123"/>
      <c r="AE6" s="140">
        <v>2.0494337745764</v>
      </c>
      <c r="AF6" s="29"/>
      <c r="AG6" s="145">
        <v>149.04660440553201</v>
      </c>
      <c r="AH6" s="146">
        <v>151.439719126298</v>
      </c>
      <c r="AI6" s="146">
        <v>155.109338096806</v>
      </c>
      <c r="AJ6" s="146">
        <v>154.72776235847101</v>
      </c>
      <c r="AK6" s="146">
        <v>153.70917780889999</v>
      </c>
      <c r="AL6" s="147">
        <v>152.96252892858499</v>
      </c>
      <c r="AM6" s="144"/>
      <c r="AN6" s="153">
        <v>172.07883757910901</v>
      </c>
      <c r="AO6" s="154">
        <v>176.37783877987101</v>
      </c>
      <c r="AP6" s="155">
        <v>174.267204599428</v>
      </c>
      <c r="AQ6" s="144"/>
      <c r="AR6" s="161">
        <v>159.61655103675699</v>
      </c>
      <c r="AS6" s="82"/>
      <c r="AT6" s="124">
        <v>1.73317062864273</v>
      </c>
      <c r="AU6" s="125">
        <v>2.2693952409525999</v>
      </c>
      <c r="AV6" s="125">
        <v>2.7851242575017898</v>
      </c>
      <c r="AW6" s="125">
        <v>2.6931903019541301</v>
      </c>
      <c r="AX6" s="125">
        <v>1.8717660775570999</v>
      </c>
      <c r="AY6" s="126">
        <v>2.2973421684561299</v>
      </c>
      <c r="AZ6" s="123"/>
      <c r="BA6" s="132">
        <v>1.5836985772661201</v>
      </c>
      <c r="BB6" s="133">
        <v>1.5234160046715799</v>
      </c>
      <c r="BC6" s="134">
        <v>1.55286618108276</v>
      </c>
      <c r="BD6" s="123"/>
      <c r="BE6" s="140">
        <v>2.0181968536125701</v>
      </c>
    </row>
    <row r="7" spans="1:57" x14ac:dyDescent="0.25">
      <c r="A7" s="20" t="s">
        <v>18</v>
      </c>
      <c r="B7" s="3" t="str">
        <f>TRIM(A7)</f>
        <v>Virginia</v>
      </c>
      <c r="C7" s="10"/>
      <c r="D7" s="24" t="s">
        <v>16</v>
      </c>
      <c r="E7" s="27" t="s">
        <v>17</v>
      </c>
      <c r="F7" s="3"/>
      <c r="G7" s="148">
        <v>121.99513750551201</v>
      </c>
      <c r="H7" s="144">
        <v>128.715118236395</v>
      </c>
      <c r="I7" s="144">
        <v>131.23310075483499</v>
      </c>
      <c r="J7" s="144">
        <v>130.17082933664199</v>
      </c>
      <c r="K7" s="144">
        <v>126.924573633905</v>
      </c>
      <c r="L7" s="149">
        <v>128.05946070741999</v>
      </c>
      <c r="M7" s="144"/>
      <c r="N7" s="156">
        <v>145.209041849166</v>
      </c>
      <c r="O7" s="164">
        <v>150.407391610546</v>
      </c>
      <c r="P7" s="157">
        <v>147.86863123027001</v>
      </c>
      <c r="Q7" s="144"/>
      <c r="R7" s="162">
        <v>134.329456241126</v>
      </c>
      <c r="S7" s="82"/>
      <c r="T7" s="127">
        <v>1.1546220449075699</v>
      </c>
      <c r="U7" s="123">
        <v>3.605160541644</v>
      </c>
      <c r="V7" s="123">
        <v>4.1036543221958599</v>
      </c>
      <c r="W7" s="123">
        <v>2.7584393568005701</v>
      </c>
      <c r="X7" s="123">
        <v>1.9692545291135799</v>
      </c>
      <c r="Y7" s="128">
        <v>2.8054770931304098</v>
      </c>
      <c r="Z7" s="123"/>
      <c r="AA7" s="135">
        <v>0.82882210343471097</v>
      </c>
      <c r="AB7" s="143">
        <v>0.89608471661212796</v>
      </c>
      <c r="AC7" s="136">
        <v>0.86492791749282805</v>
      </c>
      <c r="AD7" s="123"/>
      <c r="AE7" s="141">
        <v>2.04673393727131</v>
      </c>
      <c r="AF7" s="30"/>
      <c r="AG7" s="148">
        <v>124.409223442236</v>
      </c>
      <c r="AH7" s="144">
        <v>130.71500698795501</v>
      </c>
      <c r="AI7" s="144">
        <v>134.08339937164101</v>
      </c>
      <c r="AJ7" s="144">
        <v>133.39047263003101</v>
      </c>
      <c r="AK7" s="144">
        <v>129.990308760039</v>
      </c>
      <c r="AL7" s="149">
        <v>130.78690306081799</v>
      </c>
      <c r="AM7" s="144"/>
      <c r="AN7" s="156">
        <v>146.58249005875001</v>
      </c>
      <c r="AO7" s="164">
        <v>150.77895391791401</v>
      </c>
      <c r="AP7" s="157">
        <v>148.71567395939601</v>
      </c>
      <c r="AQ7" s="144"/>
      <c r="AR7" s="162">
        <v>136.40084102870301</v>
      </c>
      <c r="AS7" s="82"/>
      <c r="AT7" s="127">
        <v>3.3138633244217099</v>
      </c>
      <c r="AU7" s="123">
        <v>4.5295412740565499</v>
      </c>
      <c r="AV7" s="123">
        <v>5.2106448809877799</v>
      </c>
      <c r="AW7" s="123">
        <v>4.5787328077958502</v>
      </c>
      <c r="AX7" s="123">
        <v>2.98197514257315</v>
      </c>
      <c r="AY7" s="128">
        <v>4.17796832741708</v>
      </c>
      <c r="AZ7" s="123"/>
      <c r="BA7" s="135">
        <v>2.0893775133356698</v>
      </c>
      <c r="BB7" s="143">
        <v>2.10754891670129</v>
      </c>
      <c r="BC7" s="136">
        <v>2.10220970546722</v>
      </c>
      <c r="BD7" s="123"/>
      <c r="BE7" s="141">
        <v>3.40606550975482</v>
      </c>
    </row>
    <row r="8" spans="1:57" x14ac:dyDescent="0.25">
      <c r="A8" s="21" t="s">
        <v>19</v>
      </c>
      <c r="B8" s="3" t="str">
        <f t="shared" ref="B8:B43" si="0">TRIM(A8)</f>
        <v>Norfolk/Virginia Beach, VA</v>
      </c>
      <c r="C8" s="3"/>
      <c r="D8" s="24" t="s">
        <v>16</v>
      </c>
      <c r="E8" s="27" t="s">
        <v>17</v>
      </c>
      <c r="F8" s="3"/>
      <c r="G8" s="148">
        <v>144.409171525868</v>
      </c>
      <c r="H8" s="144">
        <v>145.00388402982301</v>
      </c>
      <c r="I8" s="144">
        <v>146.238444541988</v>
      </c>
      <c r="J8" s="144">
        <v>147.44125362203599</v>
      </c>
      <c r="K8" s="144">
        <v>146.63224482673601</v>
      </c>
      <c r="L8" s="149">
        <v>146.00225238081401</v>
      </c>
      <c r="M8" s="144"/>
      <c r="N8" s="156">
        <v>189.25204322386</v>
      </c>
      <c r="O8" s="164">
        <v>200.82496179985799</v>
      </c>
      <c r="P8" s="157">
        <v>195.27230575213301</v>
      </c>
      <c r="Q8" s="144"/>
      <c r="R8" s="162">
        <v>162.236917538916</v>
      </c>
      <c r="S8" s="82"/>
      <c r="T8" s="127">
        <v>-0.292737420515992</v>
      </c>
      <c r="U8" s="123">
        <v>-0.58190074249347001</v>
      </c>
      <c r="V8" s="123">
        <v>8.6137896666465506E-3</v>
      </c>
      <c r="W8" s="123">
        <v>1.1715816969346899</v>
      </c>
      <c r="X8" s="123">
        <v>0.32282138823265699</v>
      </c>
      <c r="Y8" s="128">
        <v>0.15198554815378801</v>
      </c>
      <c r="Z8" s="123"/>
      <c r="AA8" s="135">
        <v>0.95949079661051995</v>
      </c>
      <c r="AB8" s="143">
        <v>1.37704920343741</v>
      </c>
      <c r="AC8" s="136">
        <v>1.2259968086744499</v>
      </c>
      <c r="AD8" s="123"/>
      <c r="AE8" s="141">
        <v>0.75464860394756395</v>
      </c>
      <c r="AF8" s="30"/>
      <c r="AG8" s="148">
        <v>144.70870784409399</v>
      </c>
      <c r="AH8" s="144">
        <v>145.92264382881999</v>
      </c>
      <c r="AI8" s="144">
        <v>148.550198539029</v>
      </c>
      <c r="AJ8" s="144">
        <v>150.297885921172</v>
      </c>
      <c r="AK8" s="144">
        <v>150.95050147081699</v>
      </c>
      <c r="AL8" s="149">
        <v>148.22031519171301</v>
      </c>
      <c r="AM8" s="144"/>
      <c r="AN8" s="156">
        <v>192.61316442505401</v>
      </c>
      <c r="AO8" s="164">
        <v>202.114075055764</v>
      </c>
      <c r="AP8" s="157">
        <v>197.48135041071501</v>
      </c>
      <c r="AQ8" s="144"/>
      <c r="AR8" s="162">
        <v>164.33473070952101</v>
      </c>
      <c r="AS8" s="82"/>
      <c r="AT8" s="127">
        <v>-8.0792435184488698E-2</v>
      </c>
      <c r="AU8" s="123">
        <v>-0.14551403909077201</v>
      </c>
      <c r="AV8" s="123">
        <v>1.0040129817822001</v>
      </c>
      <c r="AW8" s="123">
        <v>1.6467411850040901</v>
      </c>
      <c r="AX8" s="123">
        <v>0.92331886239317396</v>
      </c>
      <c r="AY8" s="128">
        <v>0.70928791171369199</v>
      </c>
      <c r="AZ8" s="123"/>
      <c r="BA8" s="135">
        <v>1.1664524743590099</v>
      </c>
      <c r="BB8" s="143">
        <v>1.4210554149914301</v>
      </c>
      <c r="BC8" s="136">
        <v>1.3103458853457299</v>
      </c>
      <c r="BD8" s="123"/>
      <c r="BE8" s="141">
        <v>1.0759354793915801</v>
      </c>
    </row>
    <row r="9" spans="1:57" ht="16" x14ac:dyDescent="0.45">
      <c r="A9" s="21" t="s">
        <v>20</v>
      </c>
      <c r="B9" s="83" t="s">
        <v>71</v>
      </c>
      <c r="C9" s="3"/>
      <c r="D9" s="24" t="s">
        <v>16</v>
      </c>
      <c r="E9" s="27" t="s">
        <v>17</v>
      </c>
      <c r="F9" s="3"/>
      <c r="G9" s="148">
        <v>97.285851569830299</v>
      </c>
      <c r="H9" s="144">
        <v>105.149475393568</v>
      </c>
      <c r="I9" s="144">
        <v>109.540472429749</v>
      </c>
      <c r="J9" s="144">
        <v>107.192502437187</v>
      </c>
      <c r="K9" s="144">
        <v>103.286319177796</v>
      </c>
      <c r="L9" s="149">
        <v>104.87705341396</v>
      </c>
      <c r="M9" s="144"/>
      <c r="N9" s="156">
        <v>115.695491020953</v>
      </c>
      <c r="O9" s="164">
        <v>121.48981301553199</v>
      </c>
      <c r="P9" s="157">
        <v>118.70894520181599</v>
      </c>
      <c r="Q9" s="144"/>
      <c r="R9" s="162">
        <v>109.638763073456</v>
      </c>
      <c r="S9" s="82"/>
      <c r="T9" s="127">
        <v>3.3658981664743299</v>
      </c>
      <c r="U9" s="123">
        <v>6.3186653124568499</v>
      </c>
      <c r="V9" s="123">
        <v>6.8963247106731904</v>
      </c>
      <c r="W9" s="123">
        <v>4.7658386591509698</v>
      </c>
      <c r="X9" s="123">
        <v>-0.46853142017719701</v>
      </c>
      <c r="Y9" s="128">
        <v>4.2376922580343699</v>
      </c>
      <c r="Z9" s="123"/>
      <c r="AA9" s="135">
        <v>-3.90417599988838</v>
      </c>
      <c r="AB9" s="143">
        <v>-6.2033674465447497</v>
      </c>
      <c r="AC9" s="136">
        <v>-5.1555799073513704</v>
      </c>
      <c r="AD9" s="123"/>
      <c r="AE9" s="141">
        <v>0.55450684647965698</v>
      </c>
      <c r="AF9" s="30"/>
      <c r="AG9" s="148">
        <v>102.13243530485001</v>
      </c>
      <c r="AH9" s="144">
        <v>106.536921246228</v>
      </c>
      <c r="AI9" s="144">
        <v>110.93099693450201</v>
      </c>
      <c r="AJ9" s="144">
        <v>109.19991329603199</v>
      </c>
      <c r="AK9" s="144">
        <v>105.192163275968</v>
      </c>
      <c r="AL9" s="149">
        <v>107.01496510543799</v>
      </c>
      <c r="AM9" s="144"/>
      <c r="AN9" s="156">
        <v>117.83548475925301</v>
      </c>
      <c r="AO9" s="164">
        <v>121.61175116888001</v>
      </c>
      <c r="AP9" s="157">
        <v>119.755472993542</v>
      </c>
      <c r="AQ9" s="144"/>
      <c r="AR9" s="162">
        <v>111.121671873651</v>
      </c>
      <c r="AS9" s="82"/>
      <c r="AT9" s="127">
        <v>7.4135212738029503</v>
      </c>
      <c r="AU9" s="123">
        <v>4.9537133790007601</v>
      </c>
      <c r="AV9" s="123">
        <v>5.5955947107310804</v>
      </c>
      <c r="AW9" s="123">
        <v>2.83390776307859</v>
      </c>
      <c r="AX9" s="123">
        <v>-0.27025557493303498</v>
      </c>
      <c r="AY9" s="128">
        <v>3.8276156110678801</v>
      </c>
      <c r="AZ9" s="123"/>
      <c r="BA9" s="135">
        <v>-0.42380971112996202</v>
      </c>
      <c r="BB9" s="143">
        <v>-3.7044014167283701E-2</v>
      </c>
      <c r="BC9" s="136">
        <v>-0.21190078558633099</v>
      </c>
      <c r="BD9" s="123"/>
      <c r="BE9" s="141">
        <v>2.39446662709185</v>
      </c>
    </row>
    <row r="10" spans="1:57" x14ac:dyDescent="0.25">
      <c r="A10" s="21" t="s">
        <v>21</v>
      </c>
      <c r="B10" s="3" t="str">
        <f t="shared" si="0"/>
        <v>Virginia Area</v>
      </c>
      <c r="C10" s="3"/>
      <c r="D10" s="24" t="s">
        <v>16</v>
      </c>
      <c r="E10" s="27" t="s">
        <v>17</v>
      </c>
      <c r="F10" s="3"/>
      <c r="G10" s="148">
        <v>107.05126731071201</v>
      </c>
      <c r="H10" s="144">
        <v>111.63245071615501</v>
      </c>
      <c r="I10" s="144">
        <v>114.163760612437</v>
      </c>
      <c r="J10" s="144">
        <v>114.02502362777101</v>
      </c>
      <c r="K10" s="144">
        <v>114.566458248397</v>
      </c>
      <c r="L10" s="149">
        <v>112.550673987507</v>
      </c>
      <c r="M10" s="144"/>
      <c r="N10" s="156">
        <v>136.872811750599</v>
      </c>
      <c r="O10" s="164">
        <v>140.60740802248301</v>
      </c>
      <c r="P10" s="157">
        <v>138.77932144254501</v>
      </c>
      <c r="Q10" s="144"/>
      <c r="R10" s="162">
        <v>121.001199375965</v>
      </c>
      <c r="S10" s="82"/>
      <c r="T10" s="127">
        <v>-0.84684711681304004</v>
      </c>
      <c r="U10" s="123">
        <v>2.8098621302390301</v>
      </c>
      <c r="V10" s="123">
        <v>3.8360544367081002</v>
      </c>
      <c r="W10" s="123">
        <v>4.0619146958812298</v>
      </c>
      <c r="X10" s="123">
        <v>3.4684209173173102</v>
      </c>
      <c r="Y10" s="128">
        <v>2.8463550735597201</v>
      </c>
      <c r="Z10" s="123"/>
      <c r="AA10" s="135">
        <v>0.60773733897084004</v>
      </c>
      <c r="AB10" s="143">
        <v>1.2493752871628501</v>
      </c>
      <c r="AC10" s="136">
        <v>0.94200763526068898</v>
      </c>
      <c r="AD10" s="123"/>
      <c r="AE10" s="141">
        <v>1.9051765401451499</v>
      </c>
      <c r="AF10" s="30"/>
      <c r="AG10" s="148">
        <v>108.96770453207699</v>
      </c>
      <c r="AH10" s="144">
        <v>112.305164039198</v>
      </c>
      <c r="AI10" s="144">
        <v>114.058417060845</v>
      </c>
      <c r="AJ10" s="144">
        <v>114.155814196989</v>
      </c>
      <c r="AK10" s="144">
        <v>115.992254309522</v>
      </c>
      <c r="AL10" s="149">
        <v>113.306308759429</v>
      </c>
      <c r="AM10" s="144"/>
      <c r="AN10" s="156">
        <v>135.86643449940399</v>
      </c>
      <c r="AO10" s="164">
        <v>138.267335909216</v>
      </c>
      <c r="AP10" s="157">
        <v>137.07778990047899</v>
      </c>
      <c r="AQ10" s="144"/>
      <c r="AR10" s="162">
        <v>120.86458834513699</v>
      </c>
      <c r="AS10" s="82"/>
      <c r="AT10" s="127">
        <v>1.3696885030795101</v>
      </c>
      <c r="AU10" s="123">
        <v>3.1504323024882499</v>
      </c>
      <c r="AV10" s="123">
        <v>3.67868613227827</v>
      </c>
      <c r="AW10" s="123">
        <v>4.4062588949318204</v>
      </c>
      <c r="AX10" s="123">
        <v>4.2461685032209404</v>
      </c>
      <c r="AY10" s="128">
        <v>3.4869428518947698</v>
      </c>
      <c r="AZ10" s="123"/>
      <c r="BA10" s="135">
        <v>2.0438554726641298</v>
      </c>
      <c r="BB10" s="143">
        <v>2.2562075271759698</v>
      </c>
      <c r="BC10" s="136">
        <v>2.1537156748307398</v>
      </c>
      <c r="BD10" s="123"/>
      <c r="BE10" s="141">
        <v>2.8561540393059399</v>
      </c>
    </row>
    <row r="11" spans="1:57" x14ac:dyDescent="0.25">
      <c r="A11" s="34" t="s">
        <v>22</v>
      </c>
      <c r="B11" s="3" t="str">
        <f t="shared" si="0"/>
        <v>Washington, DC</v>
      </c>
      <c r="C11" s="3"/>
      <c r="D11" s="24" t="s">
        <v>16</v>
      </c>
      <c r="E11" s="27" t="s">
        <v>17</v>
      </c>
      <c r="F11" s="3"/>
      <c r="G11" s="148">
        <v>147.39518951408499</v>
      </c>
      <c r="H11" s="144">
        <v>158.45745644384701</v>
      </c>
      <c r="I11" s="144">
        <v>157.34219370210201</v>
      </c>
      <c r="J11" s="144">
        <v>154.45079168740901</v>
      </c>
      <c r="K11" s="144">
        <v>145.940964397388</v>
      </c>
      <c r="L11" s="149">
        <v>153.02284897673499</v>
      </c>
      <c r="M11" s="144"/>
      <c r="N11" s="156">
        <v>146.27308658019501</v>
      </c>
      <c r="O11" s="164">
        <v>146.05752818840801</v>
      </c>
      <c r="P11" s="157">
        <v>146.16415243183101</v>
      </c>
      <c r="Q11" s="144"/>
      <c r="R11" s="162">
        <v>150.999611153046</v>
      </c>
      <c r="S11" s="82"/>
      <c r="T11" s="127">
        <v>4.4944058609958599</v>
      </c>
      <c r="U11" s="123">
        <v>5.11114333261059</v>
      </c>
      <c r="V11" s="123">
        <v>4.5706181624572597</v>
      </c>
      <c r="W11" s="123">
        <v>3.0168529416781098</v>
      </c>
      <c r="X11" s="123">
        <v>2.6549488905961098</v>
      </c>
      <c r="Y11" s="128">
        <v>4.01497138499911</v>
      </c>
      <c r="Z11" s="123"/>
      <c r="AA11" s="135">
        <v>2.96144800842406</v>
      </c>
      <c r="AB11" s="143">
        <v>0.80375124162397604</v>
      </c>
      <c r="AC11" s="136">
        <v>1.83919376236544</v>
      </c>
      <c r="AD11" s="123"/>
      <c r="AE11" s="141">
        <v>3.4212862428347401</v>
      </c>
      <c r="AF11" s="30"/>
      <c r="AG11" s="148">
        <v>150.935868701234</v>
      </c>
      <c r="AH11" s="144">
        <v>163.398609841444</v>
      </c>
      <c r="AI11" s="144">
        <v>170.36953518972601</v>
      </c>
      <c r="AJ11" s="144">
        <v>168.78280683800099</v>
      </c>
      <c r="AK11" s="144">
        <v>158.32977385084601</v>
      </c>
      <c r="AL11" s="149">
        <v>162.89644235217099</v>
      </c>
      <c r="AM11" s="144"/>
      <c r="AN11" s="156">
        <v>154.973651500529</v>
      </c>
      <c r="AO11" s="164">
        <v>155.96145469873099</v>
      </c>
      <c r="AP11" s="157">
        <v>155.47799847184001</v>
      </c>
      <c r="AQ11" s="144"/>
      <c r="AR11" s="162">
        <v>160.68689098073099</v>
      </c>
      <c r="AS11" s="82"/>
      <c r="AT11" s="127">
        <v>5.6938744998173902</v>
      </c>
      <c r="AU11" s="123">
        <v>6.7456608312728701</v>
      </c>
      <c r="AV11" s="123">
        <v>7.7747153567136298</v>
      </c>
      <c r="AW11" s="123">
        <v>8.4095906001678795</v>
      </c>
      <c r="AX11" s="123">
        <v>6.8540599792070402</v>
      </c>
      <c r="AY11" s="128">
        <v>7.2164842297578602</v>
      </c>
      <c r="AZ11" s="123"/>
      <c r="BA11" s="135">
        <v>6.5231131613578501</v>
      </c>
      <c r="BB11" s="143">
        <v>4.9167891552030802</v>
      </c>
      <c r="BC11" s="136">
        <v>5.6838511583203299</v>
      </c>
      <c r="BD11" s="123"/>
      <c r="BE11" s="141">
        <v>6.8019801205542096</v>
      </c>
    </row>
    <row r="12" spans="1:57" x14ac:dyDescent="0.25">
      <c r="A12" s="21" t="s">
        <v>23</v>
      </c>
      <c r="B12" s="3" t="str">
        <f t="shared" si="0"/>
        <v>Arlington, VA</v>
      </c>
      <c r="C12" s="3"/>
      <c r="D12" s="24" t="s">
        <v>16</v>
      </c>
      <c r="E12" s="27" t="s">
        <v>17</v>
      </c>
      <c r="F12" s="3"/>
      <c r="G12" s="148">
        <v>146.802096554077</v>
      </c>
      <c r="H12" s="144">
        <v>168.23935188764301</v>
      </c>
      <c r="I12" s="144">
        <v>172.68698859913499</v>
      </c>
      <c r="J12" s="144">
        <v>169.18701063682801</v>
      </c>
      <c r="K12" s="144">
        <v>153.808193469636</v>
      </c>
      <c r="L12" s="149">
        <v>163.11917082774499</v>
      </c>
      <c r="M12" s="144"/>
      <c r="N12" s="156">
        <v>134.41828664293399</v>
      </c>
      <c r="O12" s="164">
        <v>130.307883948756</v>
      </c>
      <c r="P12" s="157">
        <v>132.335778863775</v>
      </c>
      <c r="Q12" s="144"/>
      <c r="R12" s="162">
        <v>154.74538229856799</v>
      </c>
      <c r="S12" s="82"/>
      <c r="T12" s="127">
        <v>3.1725007905854201</v>
      </c>
      <c r="U12" s="123">
        <v>6.3663857492347304</v>
      </c>
      <c r="V12" s="123">
        <v>6.9078773726665403</v>
      </c>
      <c r="W12" s="123">
        <v>3.0437401717270101</v>
      </c>
      <c r="X12" s="123">
        <v>1.46436026123018</v>
      </c>
      <c r="Y12" s="128">
        <v>4.3581798218654901</v>
      </c>
      <c r="Z12" s="123"/>
      <c r="AA12" s="135">
        <v>-1.5303374590974601</v>
      </c>
      <c r="AB12" s="143">
        <v>-2.71319354535831</v>
      </c>
      <c r="AC12" s="136">
        <v>-2.1313138382984</v>
      </c>
      <c r="AD12" s="123"/>
      <c r="AE12" s="141">
        <v>2.9992564695557999</v>
      </c>
      <c r="AF12" s="30"/>
      <c r="AG12" s="148">
        <v>157.044895940733</v>
      </c>
      <c r="AH12" s="144">
        <v>176.98015396508401</v>
      </c>
      <c r="AI12" s="144">
        <v>183.42459563463899</v>
      </c>
      <c r="AJ12" s="144">
        <v>179.43678325248899</v>
      </c>
      <c r="AK12" s="144">
        <v>161.645430222675</v>
      </c>
      <c r="AL12" s="149">
        <v>172.415699522154</v>
      </c>
      <c r="AM12" s="144"/>
      <c r="AN12" s="156">
        <v>139.97791952992699</v>
      </c>
      <c r="AO12" s="164">
        <v>137.196089720244</v>
      </c>
      <c r="AP12" s="157">
        <v>138.58511404322999</v>
      </c>
      <c r="AQ12" s="144"/>
      <c r="AR12" s="162">
        <v>162.733631347992</v>
      </c>
      <c r="AS12" s="82"/>
      <c r="AT12" s="127">
        <v>8.9658398047049204</v>
      </c>
      <c r="AU12" s="123">
        <v>11.044485510769899</v>
      </c>
      <c r="AV12" s="123">
        <v>11.6232231490481</v>
      </c>
      <c r="AW12" s="123">
        <v>9.8700354186074595</v>
      </c>
      <c r="AX12" s="123">
        <v>5.4875208694348601</v>
      </c>
      <c r="AY12" s="128">
        <v>9.4836521092845594</v>
      </c>
      <c r="AZ12" s="123"/>
      <c r="BA12" s="135">
        <v>2.5619959062000102</v>
      </c>
      <c r="BB12" s="143">
        <v>1.4739902533431</v>
      </c>
      <c r="BC12" s="136">
        <v>2.0206831488032599</v>
      </c>
      <c r="BD12" s="123"/>
      <c r="BE12" s="141">
        <v>7.6393919922829703</v>
      </c>
    </row>
    <row r="13" spans="1:57" x14ac:dyDescent="0.25">
      <c r="A13" s="21" t="s">
        <v>24</v>
      </c>
      <c r="B13" s="3" t="str">
        <f t="shared" si="0"/>
        <v>Suburban Virginia Area</v>
      </c>
      <c r="C13" s="3"/>
      <c r="D13" s="24" t="s">
        <v>16</v>
      </c>
      <c r="E13" s="27" t="s">
        <v>17</v>
      </c>
      <c r="F13" s="3"/>
      <c r="G13" s="148">
        <v>120.73440202947501</v>
      </c>
      <c r="H13" s="144">
        <v>127.15020723436299</v>
      </c>
      <c r="I13" s="144">
        <v>128.612819866834</v>
      </c>
      <c r="J13" s="144">
        <v>127.088518045935</v>
      </c>
      <c r="K13" s="144">
        <v>128.87130812778</v>
      </c>
      <c r="L13" s="149">
        <v>126.747111574146</v>
      </c>
      <c r="M13" s="144"/>
      <c r="N13" s="156">
        <v>155.29041763727099</v>
      </c>
      <c r="O13" s="164">
        <v>149.98719826086901</v>
      </c>
      <c r="P13" s="157">
        <v>152.69743197278899</v>
      </c>
      <c r="Q13" s="144"/>
      <c r="R13" s="162">
        <v>134.95164345628501</v>
      </c>
      <c r="S13" s="82"/>
      <c r="T13" s="127">
        <v>6.6851880822863397</v>
      </c>
      <c r="U13" s="123">
        <v>12.718834728625801</v>
      </c>
      <c r="V13" s="123">
        <v>13.2692921302529</v>
      </c>
      <c r="W13" s="123">
        <v>8.2475894278879593</v>
      </c>
      <c r="X13" s="123">
        <v>8.2139594905523499</v>
      </c>
      <c r="Y13" s="128">
        <v>9.8847595615393296</v>
      </c>
      <c r="Z13" s="123"/>
      <c r="AA13" s="135">
        <v>7.1689810446465998</v>
      </c>
      <c r="AB13" s="143">
        <v>-0.40661587865751603</v>
      </c>
      <c r="AC13" s="136">
        <v>3.3412548343756501</v>
      </c>
      <c r="AD13" s="123"/>
      <c r="AE13" s="141">
        <v>7.4976070157517203</v>
      </c>
      <c r="AF13" s="30"/>
      <c r="AG13" s="148">
        <v>122.00976736029899</v>
      </c>
      <c r="AH13" s="144">
        <v>127.187117023781</v>
      </c>
      <c r="AI13" s="144">
        <v>128.67822343421599</v>
      </c>
      <c r="AJ13" s="144">
        <v>129.001557247205</v>
      </c>
      <c r="AK13" s="144">
        <v>127.661065953483</v>
      </c>
      <c r="AL13" s="149">
        <v>127.14821426176201</v>
      </c>
      <c r="AM13" s="144"/>
      <c r="AN13" s="156">
        <v>147.05691017648601</v>
      </c>
      <c r="AO13" s="164">
        <v>151.67578105730399</v>
      </c>
      <c r="AP13" s="157">
        <v>149.442241635529</v>
      </c>
      <c r="AQ13" s="144"/>
      <c r="AR13" s="162">
        <v>134.08068675279401</v>
      </c>
      <c r="AS13" s="82"/>
      <c r="AT13" s="127">
        <v>8.1402077167691207</v>
      </c>
      <c r="AU13" s="123">
        <v>12.3185927331999</v>
      </c>
      <c r="AV13" s="123">
        <v>10.986444864114199</v>
      </c>
      <c r="AW13" s="123">
        <v>9.3173117434826498</v>
      </c>
      <c r="AX13" s="123">
        <v>4.86751814951442</v>
      </c>
      <c r="AY13" s="128">
        <v>9.1243802063416393</v>
      </c>
      <c r="AZ13" s="123"/>
      <c r="BA13" s="135">
        <v>1.487417411117</v>
      </c>
      <c r="BB13" s="143">
        <v>-0.47451907182643899</v>
      </c>
      <c r="BC13" s="136">
        <v>0.43944469156578397</v>
      </c>
      <c r="BD13" s="123"/>
      <c r="BE13" s="141">
        <v>5.7367579362014496</v>
      </c>
    </row>
    <row r="14" spans="1:57" x14ac:dyDescent="0.25">
      <c r="A14" s="21" t="s">
        <v>25</v>
      </c>
      <c r="B14" s="3" t="str">
        <f t="shared" si="0"/>
        <v>Alexandria, VA</v>
      </c>
      <c r="C14" s="3"/>
      <c r="D14" s="24" t="s">
        <v>16</v>
      </c>
      <c r="E14" s="27" t="s">
        <v>17</v>
      </c>
      <c r="F14" s="3"/>
      <c r="G14" s="148">
        <v>127.997815193425</v>
      </c>
      <c r="H14" s="144">
        <v>134.09420304232799</v>
      </c>
      <c r="I14" s="144">
        <v>136.70207938582101</v>
      </c>
      <c r="J14" s="144">
        <v>136.36804215379499</v>
      </c>
      <c r="K14" s="144">
        <v>130.367266148</v>
      </c>
      <c r="L14" s="149">
        <v>133.35567891790299</v>
      </c>
      <c r="M14" s="144"/>
      <c r="N14" s="156">
        <v>127.907120917917</v>
      </c>
      <c r="O14" s="164">
        <v>128.391068689279</v>
      </c>
      <c r="P14" s="157">
        <v>128.15333333333299</v>
      </c>
      <c r="Q14" s="144"/>
      <c r="R14" s="162">
        <v>131.86667518800701</v>
      </c>
      <c r="S14" s="82"/>
      <c r="T14" s="127">
        <v>6.1847398740803898</v>
      </c>
      <c r="U14" s="123">
        <v>3.9020232188727002</v>
      </c>
      <c r="V14" s="123">
        <v>5.5496738347189201</v>
      </c>
      <c r="W14" s="123">
        <v>6.0064527975463902</v>
      </c>
      <c r="X14" s="123">
        <v>3.9665509962797998</v>
      </c>
      <c r="Y14" s="128">
        <v>5.1666773195279596</v>
      </c>
      <c r="Z14" s="123"/>
      <c r="AA14" s="135">
        <v>1.7838177865059699</v>
      </c>
      <c r="AB14" s="143">
        <v>1.95406102416395</v>
      </c>
      <c r="AC14" s="136">
        <v>1.8684054614333001</v>
      </c>
      <c r="AD14" s="123"/>
      <c r="AE14" s="141">
        <v>4.2499016054279402</v>
      </c>
      <c r="AF14" s="30"/>
      <c r="AG14" s="148">
        <v>132.23358041682999</v>
      </c>
      <c r="AH14" s="144">
        <v>142.17754201426601</v>
      </c>
      <c r="AI14" s="144">
        <v>145.06974276769799</v>
      </c>
      <c r="AJ14" s="144">
        <v>144.71692020478</v>
      </c>
      <c r="AK14" s="144">
        <v>137.65449581225599</v>
      </c>
      <c r="AL14" s="149">
        <v>140.79181880148101</v>
      </c>
      <c r="AM14" s="144"/>
      <c r="AN14" s="156">
        <v>133.59251315091899</v>
      </c>
      <c r="AO14" s="164">
        <v>134.362356670661</v>
      </c>
      <c r="AP14" s="157">
        <v>133.98770152808001</v>
      </c>
      <c r="AQ14" s="144"/>
      <c r="AR14" s="162">
        <v>138.80026766265601</v>
      </c>
      <c r="AS14" s="82"/>
      <c r="AT14" s="127">
        <v>6.7510699984121096</v>
      </c>
      <c r="AU14" s="123">
        <v>6.4744425675021304</v>
      </c>
      <c r="AV14" s="123">
        <v>7.1371093111414998</v>
      </c>
      <c r="AW14" s="123">
        <v>7.8525286873840701</v>
      </c>
      <c r="AX14" s="123">
        <v>6.1738323015841798</v>
      </c>
      <c r="AY14" s="128">
        <v>7.0009828766606601</v>
      </c>
      <c r="AZ14" s="123"/>
      <c r="BA14" s="135">
        <v>5.1514200020119603</v>
      </c>
      <c r="BB14" s="143">
        <v>5.0072654477379297</v>
      </c>
      <c r="BC14" s="136">
        <v>5.07464833005311</v>
      </c>
      <c r="BD14" s="123"/>
      <c r="BE14" s="141">
        <v>6.5232647144872002</v>
      </c>
    </row>
    <row r="15" spans="1:57" x14ac:dyDescent="0.25">
      <c r="A15" s="21" t="s">
        <v>26</v>
      </c>
      <c r="B15" s="3" t="str">
        <f t="shared" si="0"/>
        <v>Fairfax/Tysons Corner, VA</v>
      </c>
      <c r="C15" s="3"/>
      <c r="D15" s="24" t="s">
        <v>16</v>
      </c>
      <c r="E15" s="27" t="s">
        <v>17</v>
      </c>
      <c r="F15" s="3"/>
      <c r="G15" s="148">
        <v>138.05265302105801</v>
      </c>
      <c r="H15" s="144">
        <v>154.178880988657</v>
      </c>
      <c r="I15" s="144">
        <v>161.647579383341</v>
      </c>
      <c r="J15" s="144">
        <v>155.77467027559001</v>
      </c>
      <c r="K15" s="144">
        <v>142.688684798807</v>
      </c>
      <c r="L15" s="149">
        <v>151.23799661730601</v>
      </c>
      <c r="M15" s="144"/>
      <c r="N15" s="156">
        <v>126.926049669465</v>
      </c>
      <c r="O15" s="164">
        <v>129.326571380243</v>
      </c>
      <c r="P15" s="157">
        <v>128.15916152576199</v>
      </c>
      <c r="Q15" s="144"/>
      <c r="R15" s="162">
        <v>144.67637821146201</v>
      </c>
      <c r="S15" s="82"/>
      <c r="T15" s="127">
        <v>4.9204512679604901</v>
      </c>
      <c r="U15" s="123">
        <v>3.8856093892626302</v>
      </c>
      <c r="V15" s="123">
        <v>5.7609895821799402</v>
      </c>
      <c r="W15" s="123">
        <v>1.0733575555620101</v>
      </c>
      <c r="X15" s="123">
        <v>1.6282377731606099</v>
      </c>
      <c r="Y15" s="128">
        <v>3.47189819468112</v>
      </c>
      <c r="Z15" s="123"/>
      <c r="AA15" s="135">
        <v>4.8804191116018503</v>
      </c>
      <c r="AB15" s="143">
        <v>7.6627897580573601</v>
      </c>
      <c r="AC15" s="136">
        <v>6.3086013566225896</v>
      </c>
      <c r="AD15" s="123"/>
      <c r="AE15" s="141">
        <v>4.4645953754158896</v>
      </c>
      <c r="AF15" s="30"/>
      <c r="AG15" s="148">
        <v>137.34250661739</v>
      </c>
      <c r="AH15" s="144">
        <v>157.904315190901</v>
      </c>
      <c r="AI15" s="144">
        <v>166.20636063261</v>
      </c>
      <c r="AJ15" s="144">
        <v>162.18092005863099</v>
      </c>
      <c r="AK15" s="144">
        <v>145.28828560304501</v>
      </c>
      <c r="AL15" s="149">
        <v>154.887631943413</v>
      </c>
      <c r="AM15" s="144"/>
      <c r="AN15" s="156">
        <v>130.698454104223</v>
      </c>
      <c r="AO15" s="164">
        <v>131.57798632369801</v>
      </c>
      <c r="AP15" s="157">
        <v>131.153273575789</v>
      </c>
      <c r="AQ15" s="144"/>
      <c r="AR15" s="162">
        <v>148.09439582683601</v>
      </c>
      <c r="AS15" s="82"/>
      <c r="AT15" s="127">
        <v>6.8436645493096702</v>
      </c>
      <c r="AU15" s="123">
        <v>8.0325809687842291</v>
      </c>
      <c r="AV15" s="123">
        <v>8.7634608087516792</v>
      </c>
      <c r="AW15" s="123">
        <v>5.5380814790686204</v>
      </c>
      <c r="AX15" s="123">
        <v>4.7227687418505697</v>
      </c>
      <c r="AY15" s="128">
        <v>6.9230051581581797</v>
      </c>
      <c r="AZ15" s="123"/>
      <c r="BA15" s="135">
        <v>9.7596494603867896</v>
      </c>
      <c r="BB15" s="143">
        <v>8.1891211647068101</v>
      </c>
      <c r="BC15" s="136">
        <v>8.9392362194097092</v>
      </c>
      <c r="BD15" s="123"/>
      <c r="BE15" s="141">
        <v>7.6926529259391696</v>
      </c>
    </row>
    <row r="16" spans="1:57" x14ac:dyDescent="0.25">
      <c r="A16" s="21" t="s">
        <v>27</v>
      </c>
      <c r="B16" s="3" t="str">
        <f t="shared" si="0"/>
        <v>I-95 Fredericksburg, VA</v>
      </c>
      <c r="C16" s="3"/>
      <c r="D16" s="24" t="s">
        <v>16</v>
      </c>
      <c r="E16" s="27" t="s">
        <v>17</v>
      </c>
      <c r="F16" s="3"/>
      <c r="G16" s="148">
        <v>95.350785533735106</v>
      </c>
      <c r="H16" s="144">
        <v>98.3132520035618</v>
      </c>
      <c r="I16" s="144">
        <v>100.436969068602</v>
      </c>
      <c r="J16" s="144">
        <v>100.344462411835</v>
      </c>
      <c r="K16" s="144">
        <v>100.197507261233</v>
      </c>
      <c r="L16" s="149">
        <v>99.018294636843706</v>
      </c>
      <c r="M16" s="144"/>
      <c r="N16" s="156">
        <v>112.22480734223301</v>
      </c>
      <c r="O16" s="164">
        <v>111.57235951518901</v>
      </c>
      <c r="P16" s="157">
        <v>111.904606411741</v>
      </c>
      <c r="Q16" s="144"/>
      <c r="R16" s="162">
        <v>103.07148994071299</v>
      </c>
      <c r="S16" s="82"/>
      <c r="T16" s="127">
        <v>5.0910310238760896</v>
      </c>
      <c r="U16" s="123">
        <v>7.9790950259933497</v>
      </c>
      <c r="V16" s="123">
        <v>7.1629977619223801</v>
      </c>
      <c r="W16" s="123">
        <v>6.69501357784526</v>
      </c>
      <c r="X16" s="123">
        <v>4.2930542707221697</v>
      </c>
      <c r="Y16" s="128">
        <v>6.2069815262691899</v>
      </c>
      <c r="Z16" s="123"/>
      <c r="AA16" s="135">
        <v>1.7805856197732099</v>
      </c>
      <c r="AB16" s="143">
        <v>2.1492969876530799</v>
      </c>
      <c r="AC16" s="136">
        <v>1.9791646098071001</v>
      </c>
      <c r="AD16" s="123"/>
      <c r="AE16" s="141">
        <v>4.4600380534048503</v>
      </c>
      <c r="AF16" s="30"/>
      <c r="AG16" s="148">
        <v>94.130053901566598</v>
      </c>
      <c r="AH16" s="144">
        <v>96.902723656254196</v>
      </c>
      <c r="AI16" s="144">
        <v>99.009655861649406</v>
      </c>
      <c r="AJ16" s="144">
        <v>99.222017744948204</v>
      </c>
      <c r="AK16" s="144">
        <v>100.04203562340901</v>
      </c>
      <c r="AL16" s="149">
        <v>97.998939163667004</v>
      </c>
      <c r="AM16" s="144"/>
      <c r="AN16" s="156">
        <v>112.706943593574</v>
      </c>
      <c r="AO16" s="164">
        <v>113.251514835246</v>
      </c>
      <c r="AP16" s="157">
        <v>112.97952386283001</v>
      </c>
      <c r="AQ16" s="144"/>
      <c r="AR16" s="162">
        <v>102.832572766731</v>
      </c>
      <c r="AS16" s="82"/>
      <c r="AT16" s="127">
        <v>2.6318923478246199</v>
      </c>
      <c r="AU16" s="123">
        <v>4.8141494444417701</v>
      </c>
      <c r="AV16" s="123">
        <v>5.7018041774764701</v>
      </c>
      <c r="AW16" s="123">
        <v>5.5964676865024101</v>
      </c>
      <c r="AX16" s="123">
        <v>5.1755427631673703</v>
      </c>
      <c r="AY16" s="128">
        <v>4.8759875831122796</v>
      </c>
      <c r="AZ16" s="123"/>
      <c r="BA16" s="135">
        <v>3.3874697200255701</v>
      </c>
      <c r="BB16" s="143">
        <v>2.9587979446236798</v>
      </c>
      <c r="BC16" s="136">
        <v>3.1659494007956202</v>
      </c>
      <c r="BD16" s="123"/>
      <c r="BE16" s="141">
        <v>4.1285922207450403</v>
      </c>
    </row>
    <row r="17" spans="1:57" x14ac:dyDescent="0.25">
      <c r="A17" s="21" t="s">
        <v>28</v>
      </c>
      <c r="B17" s="3" t="str">
        <f t="shared" si="0"/>
        <v>Dulles Airport Area, VA</v>
      </c>
      <c r="C17" s="3"/>
      <c r="D17" s="24" t="s">
        <v>16</v>
      </c>
      <c r="E17" s="27" t="s">
        <v>17</v>
      </c>
      <c r="F17" s="3"/>
      <c r="G17" s="148">
        <v>112.72038582677099</v>
      </c>
      <c r="H17" s="144">
        <v>131.10862716763</v>
      </c>
      <c r="I17" s="144">
        <v>134.31082071901599</v>
      </c>
      <c r="J17" s="144">
        <v>131.314428696851</v>
      </c>
      <c r="K17" s="144">
        <v>125.916278366111</v>
      </c>
      <c r="L17" s="149">
        <v>127.79624887863601</v>
      </c>
      <c r="M17" s="144"/>
      <c r="N17" s="156">
        <v>115.718518758925</v>
      </c>
      <c r="O17" s="164">
        <v>116.621330588083</v>
      </c>
      <c r="P17" s="157">
        <v>116.171908362414</v>
      </c>
      <c r="Q17" s="144"/>
      <c r="R17" s="162">
        <v>124.49512305235901</v>
      </c>
      <c r="S17" s="82"/>
      <c r="T17" s="127">
        <v>-2.1903118966096402</v>
      </c>
      <c r="U17" s="123">
        <v>4.5049120592365899</v>
      </c>
      <c r="V17" s="123">
        <v>3.32078261728548</v>
      </c>
      <c r="W17" s="123">
        <v>-2.3892358474756401</v>
      </c>
      <c r="X17" s="123">
        <v>0.71813689367408895</v>
      </c>
      <c r="Y17" s="128">
        <v>0.84557113281742402</v>
      </c>
      <c r="Z17" s="123"/>
      <c r="AA17" s="135">
        <v>2.2795170650112699</v>
      </c>
      <c r="AB17" s="143">
        <v>2.6212763026029302</v>
      </c>
      <c r="AC17" s="136">
        <v>2.45449751587029</v>
      </c>
      <c r="AD17" s="123"/>
      <c r="AE17" s="141">
        <v>1.18695267262274</v>
      </c>
      <c r="AF17" s="30"/>
      <c r="AG17" s="148">
        <v>117.55712587439299</v>
      </c>
      <c r="AH17" s="144">
        <v>133.65632813910099</v>
      </c>
      <c r="AI17" s="144">
        <v>139.45552741299599</v>
      </c>
      <c r="AJ17" s="144">
        <v>135.70252851876501</v>
      </c>
      <c r="AK17" s="144">
        <v>128.01950185299501</v>
      </c>
      <c r="AL17" s="149">
        <v>131.620699853242</v>
      </c>
      <c r="AM17" s="144"/>
      <c r="AN17" s="156">
        <v>115.420052858446</v>
      </c>
      <c r="AO17" s="164">
        <v>114.86348412501501</v>
      </c>
      <c r="AP17" s="157">
        <v>115.13973030374</v>
      </c>
      <c r="AQ17" s="144"/>
      <c r="AR17" s="162">
        <v>126.94115565389301</v>
      </c>
      <c r="AS17" s="82"/>
      <c r="AT17" s="127">
        <v>3.66082545636639</v>
      </c>
      <c r="AU17" s="123">
        <v>5.8800458224986496</v>
      </c>
      <c r="AV17" s="123">
        <v>6.3462783463205001</v>
      </c>
      <c r="AW17" s="123">
        <v>4.3085989298577099</v>
      </c>
      <c r="AX17" s="123">
        <v>4.5152640209247901</v>
      </c>
      <c r="AY17" s="128">
        <v>5.1081505949987704</v>
      </c>
      <c r="AZ17" s="123"/>
      <c r="BA17" s="135">
        <v>2.65082966527098</v>
      </c>
      <c r="BB17" s="143">
        <v>2.9022288734294701</v>
      </c>
      <c r="BC17" s="136">
        <v>2.7737374928256799</v>
      </c>
      <c r="BD17" s="123"/>
      <c r="BE17" s="141">
        <v>4.45510537738443</v>
      </c>
    </row>
    <row r="18" spans="1:57" x14ac:dyDescent="0.25">
      <c r="A18" s="21" t="s">
        <v>29</v>
      </c>
      <c r="B18" s="3" t="str">
        <f t="shared" si="0"/>
        <v>Williamsburg, VA</v>
      </c>
      <c r="C18" s="3"/>
      <c r="D18" s="24" t="s">
        <v>16</v>
      </c>
      <c r="E18" s="27" t="s">
        <v>17</v>
      </c>
      <c r="F18" s="3"/>
      <c r="G18" s="148">
        <v>138.11664910179601</v>
      </c>
      <c r="H18" s="144">
        <v>140.68196976241899</v>
      </c>
      <c r="I18" s="144">
        <v>135.58655605190299</v>
      </c>
      <c r="J18" s="144">
        <v>139.893352249695</v>
      </c>
      <c r="K18" s="144">
        <v>141.94999587458699</v>
      </c>
      <c r="L18" s="149">
        <v>139.290377447612</v>
      </c>
      <c r="M18" s="144"/>
      <c r="N18" s="156">
        <v>183.60324296499601</v>
      </c>
      <c r="O18" s="164">
        <v>191.93527652282199</v>
      </c>
      <c r="P18" s="157">
        <v>187.970298032171</v>
      </c>
      <c r="Q18" s="144"/>
      <c r="R18" s="162">
        <v>156.06772337132401</v>
      </c>
      <c r="S18" s="82"/>
      <c r="T18" s="127">
        <v>-4.0072739383274101</v>
      </c>
      <c r="U18" s="123">
        <v>-5.3169035080740699</v>
      </c>
      <c r="V18" s="123">
        <v>-6.4817355635651497</v>
      </c>
      <c r="W18" s="123">
        <v>-2.99880559293414</v>
      </c>
      <c r="X18" s="123">
        <v>-1.7589368053743</v>
      </c>
      <c r="Y18" s="128">
        <v>-4.0955148931594003</v>
      </c>
      <c r="Z18" s="123"/>
      <c r="AA18" s="135">
        <v>-4.3987984459479996</v>
      </c>
      <c r="AB18" s="143">
        <v>-5.5940458676469902</v>
      </c>
      <c r="AC18" s="136">
        <v>-4.9999270858207296</v>
      </c>
      <c r="AD18" s="123"/>
      <c r="AE18" s="141">
        <v>-4.7853144785261303</v>
      </c>
      <c r="AF18" s="30"/>
      <c r="AG18" s="148">
        <v>138.115082543027</v>
      </c>
      <c r="AH18" s="144">
        <v>140.186532884375</v>
      </c>
      <c r="AI18" s="144">
        <v>140.701665378869</v>
      </c>
      <c r="AJ18" s="144">
        <v>143.49524778143299</v>
      </c>
      <c r="AK18" s="144">
        <v>143.02074432844799</v>
      </c>
      <c r="AL18" s="149">
        <v>141.21351975972101</v>
      </c>
      <c r="AM18" s="144"/>
      <c r="AN18" s="156">
        <v>181.83787413404499</v>
      </c>
      <c r="AO18" s="164">
        <v>191.554833103448</v>
      </c>
      <c r="AP18" s="157">
        <v>186.83549932099601</v>
      </c>
      <c r="AQ18" s="144"/>
      <c r="AR18" s="162">
        <v>156.81983207027801</v>
      </c>
      <c r="AS18" s="82"/>
      <c r="AT18" s="127">
        <v>-4.2211677621107304</v>
      </c>
      <c r="AU18" s="123">
        <v>-3.7679247572162402</v>
      </c>
      <c r="AV18" s="123">
        <v>-2.1138216946003299</v>
      </c>
      <c r="AW18" s="123">
        <v>-1.4885449378505899</v>
      </c>
      <c r="AX18" s="123">
        <v>-3.81811541586662</v>
      </c>
      <c r="AY18" s="128">
        <v>-3.0623317177823899</v>
      </c>
      <c r="AZ18" s="123"/>
      <c r="BA18" s="135">
        <v>-5.9951743019948003</v>
      </c>
      <c r="BB18" s="143">
        <v>-5.7598113738656398</v>
      </c>
      <c r="BC18" s="136">
        <v>-5.8484832614364599</v>
      </c>
      <c r="BD18" s="123"/>
      <c r="BE18" s="141">
        <v>-4.41116469779283</v>
      </c>
    </row>
    <row r="19" spans="1:57" x14ac:dyDescent="0.25">
      <c r="A19" s="21" t="s">
        <v>30</v>
      </c>
      <c r="B19" s="3" t="str">
        <f t="shared" si="0"/>
        <v>Virginia Beach, VA</v>
      </c>
      <c r="C19" s="3"/>
      <c r="D19" s="24" t="s">
        <v>16</v>
      </c>
      <c r="E19" s="27" t="s">
        <v>17</v>
      </c>
      <c r="F19" s="3"/>
      <c r="G19" s="148">
        <v>205.64398304033</v>
      </c>
      <c r="H19" s="144">
        <v>204.28507165537599</v>
      </c>
      <c r="I19" s="144">
        <v>206.38390347447299</v>
      </c>
      <c r="J19" s="144">
        <v>209.40181040737701</v>
      </c>
      <c r="K19" s="144">
        <v>209.02640725536</v>
      </c>
      <c r="L19" s="149">
        <v>207.00227887790101</v>
      </c>
      <c r="M19" s="144"/>
      <c r="N19" s="156">
        <v>268.967094375275</v>
      </c>
      <c r="O19" s="164">
        <v>285.918262416777</v>
      </c>
      <c r="P19" s="157">
        <v>277.69359431900898</v>
      </c>
      <c r="Q19" s="144"/>
      <c r="R19" s="162">
        <v>230.21793030264601</v>
      </c>
      <c r="S19" s="82"/>
      <c r="T19" s="127">
        <v>6.2833705420499097E-2</v>
      </c>
      <c r="U19" s="123">
        <v>0.412987858764569</v>
      </c>
      <c r="V19" s="123">
        <v>0.86014324692289001</v>
      </c>
      <c r="W19" s="123">
        <v>2.6517866480878398</v>
      </c>
      <c r="X19" s="123">
        <v>0.20641128508484399</v>
      </c>
      <c r="Y19" s="128">
        <v>0.87061490832010902</v>
      </c>
      <c r="Z19" s="123"/>
      <c r="AA19" s="135">
        <v>2.2988060254326999</v>
      </c>
      <c r="AB19" s="143">
        <v>2.6203688990396499</v>
      </c>
      <c r="AC19" s="136">
        <v>2.5036445207826499</v>
      </c>
      <c r="AD19" s="123"/>
      <c r="AE19" s="141">
        <v>1.99614759379804</v>
      </c>
      <c r="AF19" s="30"/>
      <c r="AG19" s="148">
        <v>206.009790143803</v>
      </c>
      <c r="AH19" s="144">
        <v>205.669460322736</v>
      </c>
      <c r="AI19" s="144">
        <v>209.43277779233199</v>
      </c>
      <c r="AJ19" s="144">
        <v>211.245881038448</v>
      </c>
      <c r="AK19" s="144">
        <v>215.51765763490201</v>
      </c>
      <c r="AL19" s="149">
        <v>209.73891008439799</v>
      </c>
      <c r="AM19" s="144"/>
      <c r="AN19" s="156">
        <v>273.216490860889</v>
      </c>
      <c r="AO19" s="164">
        <v>287.20973284843302</v>
      </c>
      <c r="AP19" s="157">
        <v>280.37233964395898</v>
      </c>
      <c r="AQ19" s="144"/>
      <c r="AR19" s="162">
        <v>232.84383915035599</v>
      </c>
      <c r="AS19" s="82"/>
      <c r="AT19" s="127">
        <v>-0.44088172002605902</v>
      </c>
      <c r="AU19" s="123">
        <v>-0.52547826909337103</v>
      </c>
      <c r="AV19" s="123">
        <v>0.92587950390092999</v>
      </c>
      <c r="AW19" s="123">
        <v>1.5725188335117</v>
      </c>
      <c r="AX19" s="123">
        <v>1.86415690264218</v>
      </c>
      <c r="AY19" s="128">
        <v>0.74031024870252404</v>
      </c>
      <c r="AZ19" s="123"/>
      <c r="BA19" s="135">
        <v>2.5170083267829102</v>
      </c>
      <c r="BB19" s="143">
        <v>2.9100440609809501</v>
      </c>
      <c r="BC19" s="136">
        <v>2.7294892577484999</v>
      </c>
      <c r="BD19" s="123"/>
      <c r="BE19" s="141">
        <v>1.9181461132178701</v>
      </c>
    </row>
    <row r="20" spans="1:57" x14ac:dyDescent="0.25">
      <c r="A20" s="34" t="s">
        <v>31</v>
      </c>
      <c r="B20" s="3" t="str">
        <f t="shared" si="0"/>
        <v>Norfolk/Portsmouth, VA</v>
      </c>
      <c r="C20" s="3"/>
      <c r="D20" s="24" t="s">
        <v>16</v>
      </c>
      <c r="E20" s="27" t="s">
        <v>17</v>
      </c>
      <c r="F20" s="3"/>
      <c r="G20" s="148">
        <v>112.446778625104</v>
      </c>
      <c r="H20" s="144">
        <v>118.69713315521</v>
      </c>
      <c r="I20" s="144">
        <v>123.46292961221999</v>
      </c>
      <c r="J20" s="144">
        <v>120.358078227672</v>
      </c>
      <c r="K20" s="144">
        <v>114.23604276908399</v>
      </c>
      <c r="L20" s="149">
        <v>118.023281189953</v>
      </c>
      <c r="M20" s="144"/>
      <c r="N20" s="156">
        <v>145.98657957259499</v>
      </c>
      <c r="O20" s="164">
        <v>164.725069370575</v>
      </c>
      <c r="P20" s="157">
        <v>155.78118818999999</v>
      </c>
      <c r="Q20" s="144"/>
      <c r="R20" s="162">
        <v>130.40089371250599</v>
      </c>
      <c r="S20" s="82"/>
      <c r="T20" s="127">
        <v>2.6029880042679499</v>
      </c>
      <c r="U20" s="123">
        <v>2.2797213669239</v>
      </c>
      <c r="V20" s="123">
        <v>5.3425153667532301</v>
      </c>
      <c r="W20" s="123">
        <v>1.6288577299953799</v>
      </c>
      <c r="X20" s="123">
        <v>2.63680399375317</v>
      </c>
      <c r="Y20" s="128">
        <v>2.9207246141999601</v>
      </c>
      <c r="Z20" s="123"/>
      <c r="AA20" s="135">
        <v>-1.15174402868545E-3</v>
      </c>
      <c r="AB20" s="143">
        <v>5.6048242215046802</v>
      </c>
      <c r="AC20" s="136">
        <v>3.0864017276682301</v>
      </c>
      <c r="AD20" s="123"/>
      <c r="AE20" s="141">
        <v>3.2273637352691402</v>
      </c>
      <c r="AF20" s="30"/>
      <c r="AG20" s="148">
        <v>115.698348884002</v>
      </c>
      <c r="AH20" s="144">
        <v>120.460686775471</v>
      </c>
      <c r="AI20" s="144">
        <v>124.091097627726</v>
      </c>
      <c r="AJ20" s="144">
        <v>125.53822951365299</v>
      </c>
      <c r="AK20" s="144">
        <v>120.758293698424</v>
      </c>
      <c r="AL20" s="149">
        <v>121.489338490197</v>
      </c>
      <c r="AM20" s="144"/>
      <c r="AN20" s="156">
        <v>153.271166867224</v>
      </c>
      <c r="AO20" s="164">
        <v>162.80164644998999</v>
      </c>
      <c r="AP20" s="157">
        <v>158.16225592235901</v>
      </c>
      <c r="AQ20" s="144"/>
      <c r="AR20" s="162">
        <v>133.37582589159999</v>
      </c>
      <c r="AS20" s="82"/>
      <c r="AT20" s="127">
        <v>5.2860041879141697</v>
      </c>
      <c r="AU20" s="123">
        <v>3.7989978299557299</v>
      </c>
      <c r="AV20" s="123">
        <v>3.9624718983968599</v>
      </c>
      <c r="AW20" s="123">
        <v>4.12459958356333</v>
      </c>
      <c r="AX20" s="123">
        <v>3.59530816251652</v>
      </c>
      <c r="AY20" s="128">
        <v>4.0691027869784104</v>
      </c>
      <c r="AZ20" s="123"/>
      <c r="BA20" s="135">
        <v>1.44131285533564</v>
      </c>
      <c r="BB20" s="143">
        <v>2.2090615153675199</v>
      </c>
      <c r="BC20" s="136">
        <v>1.8521360460396901</v>
      </c>
      <c r="BD20" s="123"/>
      <c r="BE20" s="141">
        <v>3.3039191747374801</v>
      </c>
    </row>
    <row r="21" spans="1:57" x14ac:dyDescent="0.25">
      <c r="A21" s="35" t="s">
        <v>32</v>
      </c>
      <c r="B21" s="3" t="str">
        <f t="shared" si="0"/>
        <v>Newport News/Hampton, VA</v>
      </c>
      <c r="C21" s="3"/>
      <c r="D21" s="24" t="s">
        <v>16</v>
      </c>
      <c r="E21" s="27" t="s">
        <v>17</v>
      </c>
      <c r="F21" s="3"/>
      <c r="G21" s="148">
        <v>88.565544284364606</v>
      </c>
      <c r="H21" s="144">
        <v>91.555335864630607</v>
      </c>
      <c r="I21" s="144">
        <v>93.3882449027695</v>
      </c>
      <c r="J21" s="144">
        <v>93.443215572158806</v>
      </c>
      <c r="K21" s="144">
        <v>92.838862946783095</v>
      </c>
      <c r="L21" s="149">
        <v>92.079691067385596</v>
      </c>
      <c r="M21" s="144"/>
      <c r="N21" s="156">
        <v>117.251214792479</v>
      </c>
      <c r="O21" s="164">
        <v>124.101812099242</v>
      </c>
      <c r="P21" s="157">
        <v>120.84105501899499</v>
      </c>
      <c r="Q21" s="144"/>
      <c r="R21" s="162">
        <v>101.506841324921</v>
      </c>
      <c r="S21" s="82"/>
      <c r="T21" s="127">
        <v>2.2103738141249099</v>
      </c>
      <c r="U21" s="123">
        <v>7.5597835906142903</v>
      </c>
      <c r="V21" s="123">
        <v>5.8488447177420104</v>
      </c>
      <c r="W21" s="123">
        <v>3.45970994532966</v>
      </c>
      <c r="X21" s="123">
        <v>2.61372370192605</v>
      </c>
      <c r="Y21" s="128">
        <v>4.3654958091441696</v>
      </c>
      <c r="Z21" s="123"/>
      <c r="AA21" s="135">
        <v>0.19347663255741199</v>
      </c>
      <c r="AB21" s="143">
        <v>-0.23543926078254401</v>
      </c>
      <c r="AC21" s="136">
        <v>2.5663579426089701E-3</v>
      </c>
      <c r="AD21" s="123"/>
      <c r="AE21" s="141">
        <v>2.3613506479624702</v>
      </c>
      <c r="AF21" s="30"/>
      <c r="AG21" s="148">
        <v>89.923996184263601</v>
      </c>
      <c r="AH21" s="144">
        <v>93.562865102565297</v>
      </c>
      <c r="AI21" s="144">
        <v>94.926363969262795</v>
      </c>
      <c r="AJ21" s="144">
        <v>95.980100950152703</v>
      </c>
      <c r="AK21" s="144">
        <v>94.196093178771704</v>
      </c>
      <c r="AL21" s="149">
        <v>93.8557270675404</v>
      </c>
      <c r="AM21" s="144"/>
      <c r="AN21" s="156">
        <v>122.225498222087</v>
      </c>
      <c r="AO21" s="164">
        <v>127.513899594278</v>
      </c>
      <c r="AP21" s="157">
        <v>124.94114875205101</v>
      </c>
      <c r="AQ21" s="144"/>
      <c r="AR21" s="162">
        <v>103.914337956159</v>
      </c>
      <c r="AS21" s="82"/>
      <c r="AT21" s="127">
        <v>3.7787318084384101</v>
      </c>
      <c r="AU21" s="123">
        <v>7.1852967330488502</v>
      </c>
      <c r="AV21" s="123">
        <v>5.7327806558372796</v>
      </c>
      <c r="AW21" s="123">
        <v>4.8024661655025396</v>
      </c>
      <c r="AX21" s="123">
        <v>1.4420899710041699</v>
      </c>
      <c r="AY21" s="128">
        <v>4.5637899013789101</v>
      </c>
      <c r="AZ21" s="123"/>
      <c r="BA21" s="135">
        <v>1.6135494651068301</v>
      </c>
      <c r="BB21" s="143">
        <v>1.5237040060195499</v>
      </c>
      <c r="BC21" s="136">
        <v>1.57666714334575</v>
      </c>
      <c r="BD21" s="123"/>
      <c r="BE21" s="141">
        <v>3.1639167811285902</v>
      </c>
    </row>
    <row r="22" spans="1:57" x14ac:dyDescent="0.25">
      <c r="A22" s="36" t="s">
        <v>33</v>
      </c>
      <c r="B22" s="3" t="str">
        <f t="shared" si="0"/>
        <v>Chesapeake/Suffolk, VA</v>
      </c>
      <c r="C22" s="3"/>
      <c r="D22" s="25" t="s">
        <v>16</v>
      </c>
      <c r="E22" s="28" t="s">
        <v>17</v>
      </c>
      <c r="F22" s="3"/>
      <c r="G22" s="150">
        <v>102.050259841875</v>
      </c>
      <c r="H22" s="151">
        <v>106.21590920520801</v>
      </c>
      <c r="I22" s="151">
        <v>108.200931613869</v>
      </c>
      <c r="J22" s="151">
        <v>108.80917838696</v>
      </c>
      <c r="K22" s="151">
        <v>105.36326703346</v>
      </c>
      <c r="L22" s="152">
        <v>106.327338400618</v>
      </c>
      <c r="M22" s="144"/>
      <c r="N22" s="158">
        <v>136.98706501522801</v>
      </c>
      <c r="O22" s="159">
        <v>144.71900912994701</v>
      </c>
      <c r="P22" s="160">
        <v>141.01510632234201</v>
      </c>
      <c r="Q22" s="144"/>
      <c r="R22" s="163">
        <v>117.38479040369501</v>
      </c>
      <c r="S22" s="82"/>
      <c r="T22" s="129">
        <v>1.3192856048799899</v>
      </c>
      <c r="U22" s="130">
        <v>0.66923532388893003</v>
      </c>
      <c r="V22" s="130">
        <v>1.7989909727923701</v>
      </c>
      <c r="W22" s="130">
        <v>2.1583907418711599</v>
      </c>
      <c r="X22" s="130">
        <v>2.0996730453108801</v>
      </c>
      <c r="Y22" s="131">
        <v>1.67937491586859</v>
      </c>
      <c r="Z22" s="123"/>
      <c r="AA22" s="137">
        <v>1.9701781267410201</v>
      </c>
      <c r="AB22" s="138">
        <v>2.84310146392089</v>
      </c>
      <c r="AC22" s="139">
        <v>2.4935135821218699</v>
      </c>
      <c r="AD22" s="123"/>
      <c r="AE22" s="142">
        <v>2.3770089719065099</v>
      </c>
      <c r="AF22" s="31"/>
      <c r="AG22" s="150">
        <v>103.35836518229701</v>
      </c>
      <c r="AH22" s="151">
        <v>108.910398715935</v>
      </c>
      <c r="AI22" s="151">
        <v>110.88386359015</v>
      </c>
      <c r="AJ22" s="151">
        <v>112.279611592303</v>
      </c>
      <c r="AK22" s="151">
        <v>108.387966147577</v>
      </c>
      <c r="AL22" s="152">
        <v>109.03499030421</v>
      </c>
      <c r="AM22" s="144"/>
      <c r="AN22" s="158">
        <v>142.556553704256</v>
      </c>
      <c r="AO22" s="159">
        <v>147.384306904943</v>
      </c>
      <c r="AP22" s="160">
        <v>145.02003856043601</v>
      </c>
      <c r="AQ22" s="144"/>
      <c r="AR22" s="163">
        <v>120.456095924881</v>
      </c>
      <c r="AS22" s="82"/>
      <c r="AT22" s="129">
        <v>3.9545805623014401</v>
      </c>
      <c r="AU22" s="130">
        <v>4.4879706643994002</v>
      </c>
      <c r="AV22" s="130">
        <v>3.91144423762425</v>
      </c>
      <c r="AW22" s="130">
        <v>4.6430173021876202</v>
      </c>
      <c r="AX22" s="130">
        <v>2.4343567704471401</v>
      </c>
      <c r="AY22" s="131">
        <v>3.9481153398374902</v>
      </c>
      <c r="AZ22" s="123"/>
      <c r="BA22" s="137">
        <v>3.3494000305770402</v>
      </c>
      <c r="BB22" s="138">
        <v>3.24029133218104</v>
      </c>
      <c r="BC22" s="139">
        <v>3.2997940853349701</v>
      </c>
      <c r="BD22" s="123"/>
      <c r="BE22" s="142">
        <v>3.95766909809003</v>
      </c>
    </row>
    <row r="23" spans="1:57" ht="13" x14ac:dyDescent="0.3">
      <c r="A23" s="35" t="s">
        <v>111</v>
      </c>
      <c r="B23" s="3" t="s">
        <v>111</v>
      </c>
      <c r="C23" s="9"/>
      <c r="D23" s="23" t="s">
        <v>16</v>
      </c>
      <c r="E23" s="26" t="s">
        <v>17</v>
      </c>
      <c r="F23" s="3"/>
      <c r="G23" s="145">
        <v>140.920679530201</v>
      </c>
      <c r="H23" s="146">
        <v>149.05940903823799</v>
      </c>
      <c r="I23" s="146">
        <v>153.73326225045301</v>
      </c>
      <c r="J23" s="146">
        <v>153.45492731829501</v>
      </c>
      <c r="K23" s="146">
        <v>141.555830235439</v>
      </c>
      <c r="L23" s="147">
        <v>148.74536593746399</v>
      </c>
      <c r="M23" s="144"/>
      <c r="N23" s="153">
        <v>158.77269141531301</v>
      </c>
      <c r="O23" s="154">
        <v>174.057254174397</v>
      </c>
      <c r="P23" s="155">
        <v>167.265865979381</v>
      </c>
      <c r="Q23" s="144"/>
      <c r="R23" s="161">
        <v>155.35934320005799</v>
      </c>
      <c r="S23" s="82"/>
      <c r="T23" s="124">
        <v>-2.30714009670436</v>
      </c>
      <c r="U23" s="125">
        <v>-3.0149325089912402</v>
      </c>
      <c r="V23" s="125">
        <v>-0.83546852039597497</v>
      </c>
      <c r="W23" s="125">
        <v>-0.63701456661873701</v>
      </c>
      <c r="X23" s="125">
        <v>-11.3448093807663</v>
      </c>
      <c r="Y23" s="126">
        <v>-3.4740800484246801</v>
      </c>
      <c r="Z23" s="123"/>
      <c r="AA23" s="132">
        <v>-10.381717024721</v>
      </c>
      <c r="AB23" s="133">
        <v>-11.6086864378358</v>
      </c>
      <c r="AC23" s="134">
        <v>-11.032657737546099</v>
      </c>
      <c r="AD23" s="123"/>
      <c r="AE23" s="140">
        <v>-7.3377879187367396</v>
      </c>
      <c r="AF23" s="29"/>
      <c r="AG23" s="145">
        <v>151.329710772428</v>
      </c>
      <c r="AH23" s="146">
        <v>158.08682417741699</v>
      </c>
      <c r="AI23" s="146">
        <v>161.588090346679</v>
      </c>
      <c r="AJ23" s="146">
        <v>163.42124168797901</v>
      </c>
      <c r="AK23" s="146">
        <v>149.209812794811</v>
      </c>
      <c r="AL23" s="147">
        <v>157.318865082022</v>
      </c>
      <c r="AM23" s="144"/>
      <c r="AN23" s="153">
        <v>166.58526027397201</v>
      </c>
      <c r="AO23" s="154">
        <v>176.78641041864299</v>
      </c>
      <c r="AP23" s="155">
        <v>171.99624063094299</v>
      </c>
      <c r="AQ23" s="144"/>
      <c r="AR23" s="161">
        <v>162.20330944492</v>
      </c>
      <c r="AS23" s="82"/>
      <c r="AT23" s="124">
        <v>0.399269898808367</v>
      </c>
      <c r="AU23" s="125">
        <v>-1.4787648561847599</v>
      </c>
      <c r="AV23" s="125">
        <v>-3.1768541828885599</v>
      </c>
      <c r="AW23" s="125">
        <v>-2.7569599333426802</v>
      </c>
      <c r="AX23" s="125">
        <v>-11.433028113141001</v>
      </c>
      <c r="AY23" s="126">
        <v>-4.1456395915470701</v>
      </c>
      <c r="AZ23" s="123"/>
      <c r="BA23" s="132">
        <v>-9.1178779224899706</v>
      </c>
      <c r="BB23" s="133">
        <v>-6.1050723399319597</v>
      </c>
      <c r="BC23" s="134">
        <v>-7.4371146181680299</v>
      </c>
      <c r="BD23" s="123"/>
      <c r="BE23" s="140">
        <v>-5.4179126397754898</v>
      </c>
    </row>
    <row r="24" spans="1:57" x14ac:dyDescent="0.25">
      <c r="A24" s="35" t="s">
        <v>43</v>
      </c>
      <c r="B24" s="3" t="str">
        <f t="shared" si="0"/>
        <v>Richmond North/Glen Allen, VA</v>
      </c>
      <c r="C24" s="10"/>
      <c r="D24" s="24" t="s">
        <v>16</v>
      </c>
      <c r="E24" s="27" t="s">
        <v>17</v>
      </c>
      <c r="F24" s="3"/>
      <c r="G24" s="148">
        <v>94.976348747591501</v>
      </c>
      <c r="H24" s="144">
        <v>103.70107295304599</v>
      </c>
      <c r="I24" s="144">
        <v>108.05108319185</v>
      </c>
      <c r="J24" s="144">
        <v>105.70246619887</v>
      </c>
      <c r="K24" s="144">
        <v>103.652371749824</v>
      </c>
      <c r="L24" s="149">
        <v>103.731503497811</v>
      </c>
      <c r="M24" s="144"/>
      <c r="N24" s="156">
        <v>119.129645657856</v>
      </c>
      <c r="O24" s="164">
        <v>123.56475252794</v>
      </c>
      <c r="P24" s="157">
        <v>121.444203582835</v>
      </c>
      <c r="Q24" s="144"/>
      <c r="R24" s="162">
        <v>109.93329540758</v>
      </c>
      <c r="S24" s="82"/>
      <c r="T24" s="127">
        <v>2.7125658973947901</v>
      </c>
      <c r="U24" s="123">
        <v>7.7287252618009497</v>
      </c>
      <c r="V24" s="123">
        <v>7.4163077108811803</v>
      </c>
      <c r="W24" s="123">
        <v>4.95863764720223</v>
      </c>
      <c r="X24" s="123">
        <v>4.4008403486144897E-2</v>
      </c>
      <c r="Y24" s="128">
        <v>4.6474299245745101</v>
      </c>
      <c r="Z24" s="123"/>
      <c r="AA24" s="135">
        <v>-3.8178918322157598</v>
      </c>
      <c r="AB24" s="143">
        <v>-6.5599974752481298</v>
      </c>
      <c r="AC24" s="136">
        <v>-5.29147282555767</v>
      </c>
      <c r="AD24" s="123"/>
      <c r="AE24" s="141">
        <v>0.65347404664580699</v>
      </c>
      <c r="AF24" s="30"/>
      <c r="AG24" s="148">
        <v>100.615482219827</v>
      </c>
      <c r="AH24" s="144">
        <v>105.266026128045</v>
      </c>
      <c r="AI24" s="144">
        <v>108.722459731543</v>
      </c>
      <c r="AJ24" s="144">
        <v>105.802406869446</v>
      </c>
      <c r="AK24" s="144">
        <v>103.237673231871</v>
      </c>
      <c r="AL24" s="149">
        <v>104.931849654619</v>
      </c>
      <c r="AM24" s="144"/>
      <c r="AN24" s="156">
        <v>118.729296586087</v>
      </c>
      <c r="AO24" s="164">
        <v>122.415597584469</v>
      </c>
      <c r="AP24" s="157">
        <v>120.618035154989</v>
      </c>
      <c r="AQ24" s="144"/>
      <c r="AR24" s="162">
        <v>110.01982760212999</v>
      </c>
      <c r="AS24" s="82"/>
      <c r="AT24" s="127">
        <v>8.4638790741130805</v>
      </c>
      <c r="AU24" s="123">
        <v>7.3113254247681301</v>
      </c>
      <c r="AV24" s="123">
        <v>6.9312034498100301</v>
      </c>
      <c r="AW24" s="123">
        <v>3.4310173347049902</v>
      </c>
      <c r="AX24" s="123">
        <v>2.0112975192618001</v>
      </c>
      <c r="AY24" s="128">
        <v>5.3741362343013304</v>
      </c>
      <c r="AZ24" s="123"/>
      <c r="BA24" s="135">
        <v>0.51895181207025398</v>
      </c>
      <c r="BB24" s="143">
        <v>0.22887821414046</v>
      </c>
      <c r="BC24" s="136">
        <v>0.387984810070718</v>
      </c>
      <c r="BD24" s="123"/>
      <c r="BE24" s="141">
        <v>3.5248927210749499</v>
      </c>
    </row>
    <row r="25" spans="1:57" x14ac:dyDescent="0.25">
      <c r="A25" s="35" t="s">
        <v>44</v>
      </c>
      <c r="B25" s="3" t="str">
        <f t="shared" si="0"/>
        <v>Richmond West/Midlothian, VA</v>
      </c>
      <c r="C25" s="3"/>
      <c r="D25" s="24" t="s">
        <v>16</v>
      </c>
      <c r="E25" s="27" t="s">
        <v>17</v>
      </c>
      <c r="F25" s="3"/>
      <c r="G25" s="148">
        <v>88.9426530487804</v>
      </c>
      <c r="H25" s="144">
        <v>90.069346144278597</v>
      </c>
      <c r="I25" s="144">
        <v>94.989320670698106</v>
      </c>
      <c r="J25" s="144">
        <v>94.219329544175494</v>
      </c>
      <c r="K25" s="144">
        <v>92.484643426294795</v>
      </c>
      <c r="L25" s="149">
        <v>92.310027960175404</v>
      </c>
      <c r="M25" s="144"/>
      <c r="N25" s="156">
        <v>103.742273225058</v>
      </c>
      <c r="O25" s="164">
        <v>106.24482895189</v>
      </c>
      <c r="P25" s="157">
        <v>105.04183818871201</v>
      </c>
      <c r="Q25" s="144"/>
      <c r="R25" s="162">
        <v>96.727729605263093</v>
      </c>
      <c r="S25" s="82"/>
      <c r="T25" s="127">
        <v>0.13850321702843699</v>
      </c>
      <c r="U25" s="123">
        <v>3.1593733972397202</v>
      </c>
      <c r="V25" s="123">
        <v>5.2996622643163702</v>
      </c>
      <c r="W25" s="123">
        <v>5.2723200675903001</v>
      </c>
      <c r="X25" s="123">
        <v>1.26602153522937</v>
      </c>
      <c r="Y25" s="128">
        <v>3.1633482909886301</v>
      </c>
      <c r="Z25" s="123"/>
      <c r="AA25" s="135">
        <v>-2.2828155197458901</v>
      </c>
      <c r="AB25" s="143">
        <v>-5.4918520618139697</v>
      </c>
      <c r="AC25" s="136">
        <v>-3.97531170310259</v>
      </c>
      <c r="AD25" s="123"/>
      <c r="AE25" s="141">
        <v>0.42467338321976</v>
      </c>
      <c r="AF25" s="30"/>
      <c r="AG25" s="148">
        <v>91.468540411599605</v>
      </c>
      <c r="AH25" s="144">
        <v>92.678053581368005</v>
      </c>
      <c r="AI25" s="144">
        <v>98.102748715300095</v>
      </c>
      <c r="AJ25" s="144">
        <v>98.884668388223503</v>
      </c>
      <c r="AK25" s="144">
        <v>96.513547687861205</v>
      </c>
      <c r="AL25" s="149">
        <v>95.776850462662296</v>
      </c>
      <c r="AM25" s="144"/>
      <c r="AN25" s="156">
        <v>108.579589442982</v>
      </c>
      <c r="AO25" s="164">
        <v>109.145563883322</v>
      </c>
      <c r="AP25" s="157">
        <v>108.866392400564</v>
      </c>
      <c r="AQ25" s="144"/>
      <c r="AR25" s="162">
        <v>100.01955195026</v>
      </c>
      <c r="AS25" s="82"/>
      <c r="AT25" s="127">
        <v>5.9392810066907904</v>
      </c>
      <c r="AU25" s="123">
        <v>4.0621189828884203</v>
      </c>
      <c r="AV25" s="123">
        <v>7.0942293364931803</v>
      </c>
      <c r="AW25" s="123">
        <v>5.4325777532511204</v>
      </c>
      <c r="AX25" s="123">
        <v>2.4930430669060999</v>
      </c>
      <c r="AY25" s="128">
        <v>4.9307776582218601</v>
      </c>
      <c r="AZ25" s="123"/>
      <c r="BA25" s="135">
        <v>1.5985523032659099</v>
      </c>
      <c r="BB25" s="143">
        <v>0.64820039088471204</v>
      </c>
      <c r="BC25" s="136">
        <v>1.11843547562625</v>
      </c>
      <c r="BD25" s="123"/>
      <c r="BE25" s="141">
        <v>3.53649591701262</v>
      </c>
    </row>
    <row r="26" spans="1:57" x14ac:dyDescent="0.25">
      <c r="A26" s="35" t="s">
        <v>45</v>
      </c>
      <c r="B26" s="3" t="str">
        <f t="shared" si="0"/>
        <v>Petersburg/Chester, VA</v>
      </c>
      <c r="C26" s="3"/>
      <c r="D26" s="24" t="s">
        <v>16</v>
      </c>
      <c r="E26" s="27" t="s">
        <v>17</v>
      </c>
      <c r="F26" s="3"/>
      <c r="G26" s="148">
        <v>86.246206824610994</v>
      </c>
      <c r="H26" s="144">
        <v>90.230262613316597</v>
      </c>
      <c r="I26" s="144">
        <v>92.646803459889696</v>
      </c>
      <c r="J26" s="144">
        <v>91.433862941881301</v>
      </c>
      <c r="K26" s="144">
        <v>90.343751670378595</v>
      </c>
      <c r="L26" s="149">
        <v>90.295033816186802</v>
      </c>
      <c r="M26" s="144"/>
      <c r="N26" s="156">
        <v>97.413037557547796</v>
      </c>
      <c r="O26" s="164">
        <v>97.069830691399602</v>
      </c>
      <c r="P26" s="157">
        <v>97.240936603044204</v>
      </c>
      <c r="Q26" s="144"/>
      <c r="R26" s="162">
        <v>92.641802652952904</v>
      </c>
      <c r="S26" s="82"/>
      <c r="T26" s="127">
        <v>0.30615927537323001</v>
      </c>
      <c r="U26" s="123">
        <v>1.75476050765625</v>
      </c>
      <c r="V26" s="123">
        <v>2.6100248061536</v>
      </c>
      <c r="W26" s="123">
        <v>1.29567063654683</v>
      </c>
      <c r="X26" s="123">
        <v>0.29694144775158698</v>
      </c>
      <c r="Y26" s="128">
        <v>1.30929637740969</v>
      </c>
      <c r="Z26" s="123"/>
      <c r="AA26" s="135">
        <v>0.24676600162125001</v>
      </c>
      <c r="AB26" s="143">
        <v>-1.3848327956569499</v>
      </c>
      <c r="AC26" s="136">
        <v>-0.58768336782079</v>
      </c>
      <c r="AD26" s="123"/>
      <c r="AE26" s="141">
        <v>0.87419221924471002</v>
      </c>
      <c r="AF26" s="30"/>
      <c r="AG26" s="148">
        <v>86.753548397852896</v>
      </c>
      <c r="AH26" s="144">
        <v>89.070808655684601</v>
      </c>
      <c r="AI26" s="144">
        <v>92.791377427115705</v>
      </c>
      <c r="AJ26" s="144">
        <v>92.394027589341903</v>
      </c>
      <c r="AK26" s="144">
        <v>91.229981731100494</v>
      </c>
      <c r="AL26" s="149">
        <v>90.566196443721296</v>
      </c>
      <c r="AM26" s="144"/>
      <c r="AN26" s="156">
        <v>97.762576172513505</v>
      </c>
      <c r="AO26" s="164">
        <v>97.661184986920105</v>
      </c>
      <c r="AP26" s="157">
        <v>97.712254628075598</v>
      </c>
      <c r="AQ26" s="144"/>
      <c r="AR26" s="162">
        <v>92.813523749439796</v>
      </c>
      <c r="AS26" s="82"/>
      <c r="AT26" s="127">
        <v>1.6475145641608699</v>
      </c>
      <c r="AU26" s="123">
        <v>-0.41856780230139401</v>
      </c>
      <c r="AV26" s="123">
        <v>3.6335737893919</v>
      </c>
      <c r="AW26" s="123">
        <v>2.5086880435910199</v>
      </c>
      <c r="AX26" s="123">
        <v>2.5781896198114098</v>
      </c>
      <c r="AY26" s="128">
        <v>2.0266192730957102</v>
      </c>
      <c r="AZ26" s="123"/>
      <c r="BA26" s="135">
        <v>1.5362205538848599</v>
      </c>
      <c r="BB26" s="143">
        <v>-0.119515608581631</v>
      </c>
      <c r="BC26" s="136">
        <v>0.70143831424953595</v>
      </c>
      <c r="BD26" s="123"/>
      <c r="BE26" s="141">
        <v>1.62639998198959</v>
      </c>
    </row>
    <row r="27" spans="1:57" x14ac:dyDescent="0.25">
      <c r="A27" s="35" t="s">
        <v>97</v>
      </c>
      <c r="B27" s="3" t="s">
        <v>70</v>
      </c>
      <c r="C27" s="3"/>
      <c r="D27" s="24" t="s">
        <v>16</v>
      </c>
      <c r="E27" s="27" t="s">
        <v>17</v>
      </c>
      <c r="F27" s="3"/>
      <c r="G27" s="148">
        <v>112.22507470323301</v>
      </c>
      <c r="H27" s="144">
        <v>116.745447933601</v>
      </c>
      <c r="I27" s="144">
        <v>119.29806763285001</v>
      </c>
      <c r="J27" s="144">
        <v>120.57547469643799</v>
      </c>
      <c r="K27" s="144">
        <v>121.29900122399</v>
      </c>
      <c r="L27" s="149">
        <v>118.29210495676701</v>
      </c>
      <c r="M27" s="144"/>
      <c r="N27" s="156">
        <v>142.89477773913001</v>
      </c>
      <c r="O27" s="164">
        <v>146.531787162162</v>
      </c>
      <c r="P27" s="157">
        <v>144.739773093401</v>
      </c>
      <c r="Q27" s="144"/>
      <c r="R27" s="162">
        <v>127.102457981274</v>
      </c>
      <c r="S27" s="82"/>
      <c r="T27" s="127">
        <v>-2.22336637176703</v>
      </c>
      <c r="U27" s="123">
        <v>0.49208445070281398</v>
      </c>
      <c r="V27" s="123">
        <v>3.09294263903932</v>
      </c>
      <c r="W27" s="123">
        <v>6.0813999109204397</v>
      </c>
      <c r="X27" s="123">
        <v>3.9644275901203598</v>
      </c>
      <c r="Y27" s="128">
        <v>2.4903218272271102</v>
      </c>
      <c r="Z27" s="123"/>
      <c r="AA27" s="135">
        <v>-0.48382989507454999</v>
      </c>
      <c r="AB27" s="143">
        <v>2.3093121869487798</v>
      </c>
      <c r="AC27" s="136">
        <v>0.93149143902807696</v>
      </c>
      <c r="AD27" s="123"/>
      <c r="AE27" s="141">
        <v>1.7913897271549399</v>
      </c>
      <c r="AF27" s="30"/>
      <c r="AG27" s="148">
        <v>113.54097157894699</v>
      </c>
      <c r="AH27" s="144">
        <v>116.15026994368</v>
      </c>
      <c r="AI27" s="144">
        <v>117.566645152066</v>
      </c>
      <c r="AJ27" s="144">
        <v>118.908891490228</v>
      </c>
      <c r="AK27" s="144">
        <v>121.257799060724</v>
      </c>
      <c r="AL27" s="149">
        <v>117.68473698325499</v>
      </c>
      <c r="AM27" s="144"/>
      <c r="AN27" s="156">
        <v>141.34563382561899</v>
      </c>
      <c r="AO27" s="164">
        <v>142.877767839782</v>
      </c>
      <c r="AP27" s="157">
        <v>142.11840777789601</v>
      </c>
      <c r="AQ27" s="144"/>
      <c r="AR27" s="162">
        <v>125.666686005702</v>
      </c>
      <c r="AS27" s="82"/>
      <c r="AT27" s="127">
        <v>1.21034023035359</v>
      </c>
      <c r="AU27" s="123">
        <v>2.2952435895645702</v>
      </c>
      <c r="AV27" s="123">
        <v>2.51993508434458</v>
      </c>
      <c r="AW27" s="123">
        <v>5.6904552202142904</v>
      </c>
      <c r="AX27" s="123">
        <v>4.4513506280222899</v>
      </c>
      <c r="AY27" s="128">
        <v>3.34497621143599</v>
      </c>
      <c r="AZ27" s="123"/>
      <c r="BA27" s="135">
        <v>2.5778127243689402</v>
      </c>
      <c r="BB27" s="143">
        <v>2.93268224253654</v>
      </c>
      <c r="BC27" s="136">
        <v>2.7566275941889602</v>
      </c>
      <c r="BD27" s="123"/>
      <c r="BE27" s="141">
        <v>3.0670066539837002</v>
      </c>
    </row>
    <row r="28" spans="1:57" x14ac:dyDescent="0.25">
      <c r="A28" s="35" t="s">
        <v>47</v>
      </c>
      <c r="B28" s="3" t="str">
        <f t="shared" si="0"/>
        <v>Roanoke, VA</v>
      </c>
      <c r="C28" s="3"/>
      <c r="D28" s="24" t="s">
        <v>16</v>
      </c>
      <c r="E28" s="27" t="s">
        <v>17</v>
      </c>
      <c r="F28" s="3"/>
      <c r="G28" s="148">
        <v>91.058828702075203</v>
      </c>
      <c r="H28" s="144">
        <v>101.96189204875201</v>
      </c>
      <c r="I28" s="144">
        <v>107.578141918528</v>
      </c>
      <c r="J28" s="144">
        <v>103.373335100742</v>
      </c>
      <c r="K28" s="144">
        <v>98.979646612149494</v>
      </c>
      <c r="L28" s="149">
        <v>101.122399652978</v>
      </c>
      <c r="M28" s="144"/>
      <c r="N28" s="156">
        <v>104.919138373751</v>
      </c>
      <c r="O28" s="164">
        <v>104.486994535519</v>
      </c>
      <c r="P28" s="157">
        <v>104.698392184228</v>
      </c>
      <c r="Q28" s="144"/>
      <c r="R28" s="162">
        <v>102.17011940298499</v>
      </c>
      <c r="S28" s="82"/>
      <c r="T28" s="127">
        <v>2.2893334240607199</v>
      </c>
      <c r="U28" s="123">
        <v>7.4533022225738899</v>
      </c>
      <c r="V28" s="123">
        <v>9.7594648516134903</v>
      </c>
      <c r="W28" s="123">
        <v>1.2642082053686601</v>
      </c>
      <c r="X28" s="123">
        <v>-0.37583975096653199</v>
      </c>
      <c r="Y28" s="128">
        <v>4.0239660040686598</v>
      </c>
      <c r="Z28" s="123"/>
      <c r="AA28" s="135">
        <v>-0.93317965502426503</v>
      </c>
      <c r="AB28" s="143">
        <v>-4.2467587881862299</v>
      </c>
      <c r="AC28" s="136">
        <v>-2.6332239295995801</v>
      </c>
      <c r="AD28" s="123"/>
      <c r="AE28" s="141">
        <v>1.6597048174804301</v>
      </c>
      <c r="AF28" s="30"/>
      <c r="AG28" s="148">
        <v>96.294737997015702</v>
      </c>
      <c r="AH28" s="144">
        <v>105.901103317668</v>
      </c>
      <c r="AI28" s="144">
        <v>109.926622190556</v>
      </c>
      <c r="AJ28" s="144">
        <v>105.426902442192</v>
      </c>
      <c r="AK28" s="144">
        <v>101.984257672103</v>
      </c>
      <c r="AL28" s="149">
        <v>104.332951813172</v>
      </c>
      <c r="AM28" s="144"/>
      <c r="AN28" s="156">
        <v>111.22972743102</v>
      </c>
      <c r="AO28" s="164">
        <v>110.914824555606</v>
      </c>
      <c r="AP28" s="157">
        <v>111.071223349409</v>
      </c>
      <c r="AQ28" s="144"/>
      <c r="AR28" s="162">
        <v>106.338397711298</v>
      </c>
      <c r="AS28" s="82"/>
      <c r="AT28" s="127">
        <v>5.6514254537224202</v>
      </c>
      <c r="AU28" s="123">
        <v>5.7948213391192898</v>
      </c>
      <c r="AV28" s="123">
        <v>6.3971457935549001</v>
      </c>
      <c r="AW28" s="123">
        <v>3.0411940977655099</v>
      </c>
      <c r="AX28" s="123">
        <v>2.23499003814793</v>
      </c>
      <c r="AY28" s="128">
        <v>4.5947961366422101</v>
      </c>
      <c r="AZ28" s="123"/>
      <c r="BA28" s="135">
        <v>1.9887940652029601</v>
      </c>
      <c r="BB28" s="143">
        <v>0.319649236462624</v>
      </c>
      <c r="BC28" s="136">
        <v>1.15147170552714</v>
      </c>
      <c r="BD28" s="123"/>
      <c r="BE28" s="141">
        <v>3.3125736256604998</v>
      </c>
    </row>
    <row r="29" spans="1:57" x14ac:dyDescent="0.25">
      <c r="A29" s="35" t="s">
        <v>48</v>
      </c>
      <c r="B29" s="3" t="str">
        <f t="shared" si="0"/>
        <v>Charlottesville, VA</v>
      </c>
      <c r="C29" s="3"/>
      <c r="D29" s="24" t="s">
        <v>16</v>
      </c>
      <c r="E29" s="27" t="s">
        <v>17</v>
      </c>
      <c r="F29" s="3"/>
      <c r="G29" s="148">
        <v>132.14063527321099</v>
      </c>
      <c r="H29" s="144">
        <v>132.25867768595</v>
      </c>
      <c r="I29" s="144">
        <v>135.854782025486</v>
      </c>
      <c r="J29" s="144">
        <v>134.63206300812999</v>
      </c>
      <c r="K29" s="144">
        <v>138.582964024196</v>
      </c>
      <c r="L29" s="149">
        <v>134.88191637385799</v>
      </c>
      <c r="M29" s="144"/>
      <c r="N29" s="156">
        <v>191.11451907915401</v>
      </c>
      <c r="O29" s="164">
        <v>195.67523781034899</v>
      </c>
      <c r="P29" s="157">
        <v>193.45509057414699</v>
      </c>
      <c r="Q29" s="144"/>
      <c r="R29" s="162">
        <v>153.274977342846</v>
      </c>
      <c r="S29" s="82"/>
      <c r="T29" s="127">
        <v>-4.226514673284</v>
      </c>
      <c r="U29" s="123">
        <v>1.12718171264019</v>
      </c>
      <c r="V29" s="123">
        <v>0.13106684965783599</v>
      </c>
      <c r="W29" s="123">
        <v>3.4765128999367501</v>
      </c>
      <c r="X29" s="123">
        <v>2.4972762061098699</v>
      </c>
      <c r="Y29" s="128">
        <v>0.81191001946805597</v>
      </c>
      <c r="Z29" s="123"/>
      <c r="AA29" s="135">
        <v>7.1748831005272402</v>
      </c>
      <c r="AB29" s="143">
        <v>5.4082019728192501</v>
      </c>
      <c r="AC29" s="136">
        <v>6.2622211180112703</v>
      </c>
      <c r="AD29" s="123"/>
      <c r="AE29" s="141">
        <v>2.3870227096076602</v>
      </c>
      <c r="AF29" s="30"/>
      <c r="AG29" s="148">
        <v>134.45658238969099</v>
      </c>
      <c r="AH29" s="144">
        <v>135.098924914675</v>
      </c>
      <c r="AI29" s="144">
        <v>135.54153442721201</v>
      </c>
      <c r="AJ29" s="144">
        <v>137.61723027495501</v>
      </c>
      <c r="AK29" s="144">
        <v>144.85423782799899</v>
      </c>
      <c r="AL29" s="149">
        <v>137.66289343885299</v>
      </c>
      <c r="AM29" s="144"/>
      <c r="AN29" s="156">
        <v>182.09613490196</v>
      </c>
      <c r="AO29" s="164">
        <v>189.813527065947</v>
      </c>
      <c r="AP29" s="157">
        <v>186.07092503137901</v>
      </c>
      <c r="AQ29" s="144"/>
      <c r="AR29" s="162">
        <v>151.90778463019299</v>
      </c>
      <c r="AS29" s="82"/>
      <c r="AT29" s="127">
        <v>-2.9153840305965102</v>
      </c>
      <c r="AU29" s="123">
        <v>0.49627209126819699</v>
      </c>
      <c r="AV29" s="123">
        <v>0.88666373993657699</v>
      </c>
      <c r="AW29" s="123">
        <v>2.0110499056417899</v>
      </c>
      <c r="AX29" s="123">
        <v>5.1660141655321796</v>
      </c>
      <c r="AY29" s="128">
        <v>1.31397308859699</v>
      </c>
      <c r="AZ29" s="123"/>
      <c r="BA29" s="135">
        <v>1.59323970148628</v>
      </c>
      <c r="BB29" s="143">
        <v>2.7211663538159501</v>
      </c>
      <c r="BC29" s="136">
        <v>2.2000033274297102</v>
      </c>
      <c r="BD29" s="123"/>
      <c r="BE29" s="141">
        <v>1.3391036098414799</v>
      </c>
    </row>
    <row r="30" spans="1:57" x14ac:dyDescent="0.25">
      <c r="A30" s="21" t="s">
        <v>49</v>
      </c>
      <c r="B30" t="s">
        <v>72</v>
      </c>
      <c r="C30" s="3"/>
      <c r="D30" s="24" t="s">
        <v>16</v>
      </c>
      <c r="E30" s="27" t="s">
        <v>17</v>
      </c>
      <c r="F30" s="3"/>
      <c r="G30" s="148">
        <v>91.661880341880305</v>
      </c>
      <c r="H30" s="144">
        <v>97.529469677080499</v>
      </c>
      <c r="I30" s="144">
        <v>102.33834345397101</v>
      </c>
      <c r="J30" s="144">
        <v>102.700050119331</v>
      </c>
      <c r="K30" s="144">
        <v>98.948386929460497</v>
      </c>
      <c r="L30" s="149">
        <v>99.013892634990299</v>
      </c>
      <c r="M30" s="144"/>
      <c r="N30" s="156">
        <v>108.018958795953</v>
      </c>
      <c r="O30" s="164">
        <v>109.006223639038</v>
      </c>
      <c r="P30" s="157">
        <v>108.51410896568601</v>
      </c>
      <c r="Q30" s="144"/>
      <c r="R30" s="162">
        <v>101.84736996551899</v>
      </c>
      <c r="S30" s="82"/>
      <c r="T30" s="127">
        <v>3.5691736616342</v>
      </c>
      <c r="U30" s="123">
        <v>2.6299892129840399</v>
      </c>
      <c r="V30" s="123">
        <v>4.2006652614401698</v>
      </c>
      <c r="W30" s="123">
        <v>4.2207913689033099</v>
      </c>
      <c r="X30" s="123">
        <v>4.8240255791202697</v>
      </c>
      <c r="Y30" s="128">
        <v>3.8700817220730199</v>
      </c>
      <c r="Z30" s="123"/>
      <c r="AA30" s="135">
        <v>3.2360235579480001</v>
      </c>
      <c r="AB30" s="143">
        <v>5.9581339164029101</v>
      </c>
      <c r="AC30" s="136">
        <v>4.5856504038331201</v>
      </c>
      <c r="AD30" s="123"/>
      <c r="AE30" s="141">
        <v>4.0580545573189903</v>
      </c>
      <c r="AF30" s="30"/>
      <c r="AG30" s="148">
        <v>95.884430244941399</v>
      </c>
      <c r="AH30" s="144">
        <v>102.748669406006</v>
      </c>
      <c r="AI30" s="144">
        <v>105.410245203768</v>
      </c>
      <c r="AJ30" s="144">
        <v>106.43175596072901</v>
      </c>
      <c r="AK30" s="144">
        <v>101.853804536477</v>
      </c>
      <c r="AL30" s="149">
        <v>102.838508680831</v>
      </c>
      <c r="AM30" s="144"/>
      <c r="AN30" s="156">
        <v>113.312460023239</v>
      </c>
      <c r="AO30" s="164">
        <v>112.48400066863501</v>
      </c>
      <c r="AP30" s="157">
        <v>112.89967934480801</v>
      </c>
      <c r="AQ30" s="144"/>
      <c r="AR30" s="162">
        <v>105.913189187813</v>
      </c>
      <c r="AS30" s="82"/>
      <c r="AT30" s="127">
        <v>5.1854593064091796</v>
      </c>
      <c r="AU30" s="123">
        <v>5.2534190845005204</v>
      </c>
      <c r="AV30" s="123">
        <v>5.7771601228502298</v>
      </c>
      <c r="AW30" s="123">
        <v>6.2098845018872897</v>
      </c>
      <c r="AX30" s="123">
        <v>4.45554860600702</v>
      </c>
      <c r="AY30" s="128">
        <v>5.4363674316986099</v>
      </c>
      <c r="AZ30" s="123"/>
      <c r="BA30" s="135">
        <v>7.4494692126926996</v>
      </c>
      <c r="BB30" s="143">
        <v>6.3712507291199296</v>
      </c>
      <c r="BC30" s="136">
        <v>6.9089632276441897</v>
      </c>
      <c r="BD30" s="123"/>
      <c r="BE30" s="141">
        <v>5.9304605343494696</v>
      </c>
    </row>
    <row r="31" spans="1:57" x14ac:dyDescent="0.25">
      <c r="A31" s="21" t="s">
        <v>50</v>
      </c>
      <c r="B31" s="3" t="str">
        <f t="shared" si="0"/>
        <v>Staunton &amp; Harrisonburg, VA</v>
      </c>
      <c r="C31" s="3"/>
      <c r="D31" s="24" t="s">
        <v>16</v>
      </c>
      <c r="E31" s="27" t="s">
        <v>17</v>
      </c>
      <c r="F31" s="3"/>
      <c r="G31" s="148">
        <v>96.7874353120243</v>
      </c>
      <c r="H31" s="144">
        <v>98.392987210718601</v>
      </c>
      <c r="I31" s="144">
        <v>97.932561983471004</v>
      </c>
      <c r="J31" s="144">
        <v>100.473387241689</v>
      </c>
      <c r="K31" s="144">
        <v>98.888172075022297</v>
      </c>
      <c r="L31" s="149">
        <v>98.574771052465806</v>
      </c>
      <c r="M31" s="144"/>
      <c r="N31" s="156">
        <v>116.29954650269001</v>
      </c>
      <c r="O31" s="164">
        <v>119.238491411501</v>
      </c>
      <c r="P31" s="157">
        <v>117.79017045454501</v>
      </c>
      <c r="Q31" s="144"/>
      <c r="R31" s="162">
        <v>104.969945371265</v>
      </c>
      <c r="S31" s="82"/>
      <c r="T31" s="127">
        <v>1.4722744098884999</v>
      </c>
      <c r="U31" s="123">
        <v>5.1497012359939598</v>
      </c>
      <c r="V31" s="123">
        <v>4.3672634220072899</v>
      </c>
      <c r="W31" s="123">
        <v>5.8496661092498297</v>
      </c>
      <c r="X31" s="123">
        <v>2.70215227715377</v>
      </c>
      <c r="Y31" s="128">
        <v>4.0040881285888199</v>
      </c>
      <c r="Z31" s="123"/>
      <c r="AA31" s="135">
        <v>3.7360724241294498</v>
      </c>
      <c r="AB31" s="143">
        <v>3.27598255978929</v>
      </c>
      <c r="AC31" s="136">
        <v>3.4754036348958199</v>
      </c>
      <c r="AD31" s="123"/>
      <c r="AE31" s="141">
        <v>3.9227859636462199</v>
      </c>
      <c r="AF31" s="30"/>
      <c r="AG31" s="148">
        <v>97.652403601309501</v>
      </c>
      <c r="AH31" s="144">
        <v>99.9336436512137</v>
      </c>
      <c r="AI31" s="144">
        <v>101.316156900227</v>
      </c>
      <c r="AJ31" s="144">
        <v>100.6932051756</v>
      </c>
      <c r="AK31" s="144">
        <v>100.529162067963</v>
      </c>
      <c r="AL31" s="149">
        <v>100.12090037931701</v>
      </c>
      <c r="AM31" s="144"/>
      <c r="AN31" s="156">
        <v>116.240296093393</v>
      </c>
      <c r="AO31" s="164">
        <v>118.59210360672201</v>
      </c>
      <c r="AP31" s="157">
        <v>117.43706630365099</v>
      </c>
      <c r="AQ31" s="144"/>
      <c r="AR31" s="162">
        <v>105.732562566822</v>
      </c>
      <c r="AS31" s="82"/>
      <c r="AT31" s="127">
        <v>3.2512994319725599</v>
      </c>
      <c r="AU31" s="123">
        <v>6.0744536088477501</v>
      </c>
      <c r="AV31" s="123">
        <v>7.1697712588809397</v>
      </c>
      <c r="AW31" s="123">
        <v>5.1595859943394</v>
      </c>
      <c r="AX31" s="123">
        <v>2.9133349220841001</v>
      </c>
      <c r="AY31" s="128">
        <v>4.9553209981583501</v>
      </c>
      <c r="AZ31" s="123"/>
      <c r="BA31" s="135">
        <v>0.85954972758367099</v>
      </c>
      <c r="BB31" s="143">
        <v>0.84846849763469001</v>
      </c>
      <c r="BC31" s="136">
        <v>0.85365213961641295</v>
      </c>
      <c r="BD31" s="123"/>
      <c r="BE31" s="141">
        <v>3.4299866794349101</v>
      </c>
    </row>
    <row r="32" spans="1:57" x14ac:dyDescent="0.25">
      <c r="A32" s="21" t="s">
        <v>51</v>
      </c>
      <c r="B32" s="3" t="str">
        <f t="shared" si="0"/>
        <v>Blacksburg &amp; Wytheville, VA</v>
      </c>
      <c r="C32" s="3"/>
      <c r="D32" s="24" t="s">
        <v>16</v>
      </c>
      <c r="E32" s="27" t="s">
        <v>17</v>
      </c>
      <c r="F32" s="3"/>
      <c r="G32" s="148">
        <v>94.756487179487095</v>
      </c>
      <c r="H32" s="144">
        <v>100.03475682878</v>
      </c>
      <c r="I32" s="144">
        <v>102.502289045719</v>
      </c>
      <c r="J32" s="144">
        <v>102.25535630153099</v>
      </c>
      <c r="K32" s="144">
        <v>101.688065030283</v>
      </c>
      <c r="L32" s="149">
        <v>100.590995771111</v>
      </c>
      <c r="M32" s="144"/>
      <c r="N32" s="156">
        <v>124.23926904176901</v>
      </c>
      <c r="O32" s="164">
        <v>132.52162320539099</v>
      </c>
      <c r="P32" s="157">
        <v>128.47793672214701</v>
      </c>
      <c r="Q32" s="144"/>
      <c r="R32" s="162">
        <v>109.12092326744001</v>
      </c>
      <c r="S32" s="82"/>
      <c r="T32" s="127">
        <v>1.3208479223151901</v>
      </c>
      <c r="U32" s="123">
        <v>6.8715391480997097</v>
      </c>
      <c r="V32" s="123">
        <v>8.2033197262079298</v>
      </c>
      <c r="W32" s="123">
        <v>9.1287442749726805E-2</v>
      </c>
      <c r="X32" s="123">
        <v>3.6686965141130701</v>
      </c>
      <c r="Y32" s="128">
        <v>4.0168370496812704</v>
      </c>
      <c r="Z32" s="123"/>
      <c r="AA32" s="135">
        <v>-6.0212894978869</v>
      </c>
      <c r="AB32" s="143">
        <v>-6.1952596171886398</v>
      </c>
      <c r="AC32" s="136">
        <v>-6.0304502362674404</v>
      </c>
      <c r="AD32" s="123"/>
      <c r="AE32" s="141">
        <v>-0.81090934420683802</v>
      </c>
      <c r="AF32" s="30"/>
      <c r="AG32" s="148">
        <v>95.844524185899402</v>
      </c>
      <c r="AH32" s="144">
        <v>97.917294412009994</v>
      </c>
      <c r="AI32" s="144">
        <v>99.7477056555269</v>
      </c>
      <c r="AJ32" s="144">
        <v>100.018537420258</v>
      </c>
      <c r="AK32" s="144">
        <v>103.27216085790801</v>
      </c>
      <c r="AL32" s="149">
        <v>99.589090681195202</v>
      </c>
      <c r="AM32" s="144"/>
      <c r="AN32" s="156">
        <v>125.373785349233</v>
      </c>
      <c r="AO32" s="164">
        <v>126.49014903776499</v>
      </c>
      <c r="AP32" s="157">
        <v>125.91525915008501</v>
      </c>
      <c r="AQ32" s="144"/>
      <c r="AR32" s="162">
        <v>108.08214336657799</v>
      </c>
      <c r="AS32" s="82"/>
      <c r="AT32" s="127">
        <v>0.46367516943505899</v>
      </c>
      <c r="AU32" s="123">
        <v>3.0892412605772002</v>
      </c>
      <c r="AV32" s="123">
        <v>4.2161579828154601</v>
      </c>
      <c r="AW32" s="123">
        <v>2.2232909877956502</v>
      </c>
      <c r="AX32" s="123">
        <v>4.30016170643521</v>
      </c>
      <c r="AY32" s="128">
        <v>2.9968523059227898</v>
      </c>
      <c r="AZ32" s="123"/>
      <c r="BA32" s="135">
        <v>-1.52897912975987</v>
      </c>
      <c r="BB32" s="143">
        <v>-0.80703664986770396</v>
      </c>
      <c r="BC32" s="136">
        <v>-1.1786264275771601</v>
      </c>
      <c r="BD32" s="123"/>
      <c r="BE32" s="141">
        <v>1.02670677212397</v>
      </c>
    </row>
    <row r="33" spans="1:64" x14ac:dyDescent="0.25">
      <c r="A33" s="21" t="s">
        <v>52</v>
      </c>
      <c r="B33" s="3" t="str">
        <f t="shared" si="0"/>
        <v>Lynchburg, VA</v>
      </c>
      <c r="C33" s="3"/>
      <c r="D33" s="24" t="s">
        <v>16</v>
      </c>
      <c r="E33" s="27" t="s">
        <v>17</v>
      </c>
      <c r="F33" s="3"/>
      <c r="G33" s="148">
        <v>102.110661577608</v>
      </c>
      <c r="H33" s="144">
        <v>106.75995755002999</v>
      </c>
      <c r="I33" s="144">
        <v>107.405762711864</v>
      </c>
      <c r="J33" s="144">
        <v>105.139803370786</v>
      </c>
      <c r="K33" s="144">
        <v>107.65292492492399</v>
      </c>
      <c r="L33" s="149">
        <v>106.056745248086</v>
      </c>
      <c r="M33" s="144"/>
      <c r="N33" s="156">
        <v>123.015964718853</v>
      </c>
      <c r="O33" s="164">
        <v>128.035916305916</v>
      </c>
      <c r="P33" s="157">
        <v>125.69679681479499</v>
      </c>
      <c r="Q33" s="144"/>
      <c r="R33" s="162">
        <v>112.430961233847</v>
      </c>
      <c r="S33" s="82"/>
      <c r="T33" s="127">
        <v>4.55690956638046</v>
      </c>
      <c r="U33" s="123">
        <v>5.46853758863117</v>
      </c>
      <c r="V33" s="123">
        <v>1.4987531726899499</v>
      </c>
      <c r="W33" s="123">
        <v>0.36579079742796999</v>
      </c>
      <c r="X33" s="123">
        <v>4.6088553846047899</v>
      </c>
      <c r="Y33" s="128">
        <v>3.1773916166651901</v>
      </c>
      <c r="Z33" s="123"/>
      <c r="AA33" s="135">
        <v>1.1383626593657199</v>
      </c>
      <c r="AB33" s="143">
        <v>0.117938656754026</v>
      </c>
      <c r="AC33" s="136">
        <v>0.62197916424720601</v>
      </c>
      <c r="AD33" s="123"/>
      <c r="AE33" s="141">
        <v>2.1901979690303301</v>
      </c>
      <c r="AF33" s="30"/>
      <c r="AG33" s="148">
        <v>100.359544324772</v>
      </c>
      <c r="AH33" s="144">
        <v>105.843652677279</v>
      </c>
      <c r="AI33" s="144">
        <v>108.38096469352899</v>
      </c>
      <c r="AJ33" s="144">
        <v>107.55175666622</v>
      </c>
      <c r="AK33" s="144">
        <v>107.81574871418</v>
      </c>
      <c r="AL33" s="149">
        <v>106.40936862453501</v>
      </c>
      <c r="AM33" s="144"/>
      <c r="AN33" s="156">
        <v>126.60843144899199</v>
      </c>
      <c r="AO33" s="164">
        <v>129.828067492109</v>
      </c>
      <c r="AP33" s="157">
        <v>128.27311240820899</v>
      </c>
      <c r="AQ33" s="144"/>
      <c r="AR33" s="162">
        <v>113.43860769199701</v>
      </c>
      <c r="AS33" s="82"/>
      <c r="AT33" s="127">
        <v>4.2484133701640101E-2</v>
      </c>
      <c r="AU33" s="123">
        <v>2.6043659139079098</v>
      </c>
      <c r="AV33" s="123">
        <v>2.9353619228438301</v>
      </c>
      <c r="AW33" s="123">
        <v>1.7817636934860901</v>
      </c>
      <c r="AX33" s="123">
        <v>2.5145390969444099</v>
      </c>
      <c r="AY33" s="128">
        <v>2.1586445184460601</v>
      </c>
      <c r="AZ33" s="123"/>
      <c r="BA33" s="135">
        <v>3.1956719909851401</v>
      </c>
      <c r="BB33" s="143">
        <v>1.7547033863310799</v>
      </c>
      <c r="BC33" s="136">
        <v>2.45164007810315</v>
      </c>
      <c r="BD33" s="123"/>
      <c r="BE33" s="141">
        <v>2.1809352834978499</v>
      </c>
    </row>
    <row r="34" spans="1:64" x14ac:dyDescent="0.25">
      <c r="A34" s="21" t="s">
        <v>77</v>
      </c>
      <c r="B34" s="3" t="str">
        <f t="shared" si="0"/>
        <v>Central Virginia</v>
      </c>
      <c r="C34" s="3"/>
      <c r="D34" s="24" t="s">
        <v>16</v>
      </c>
      <c r="E34" s="27" t="s">
        <v>17</v>
      </c>
      <c r="F34" s="3"/>
      <c r="G34" s="148">
        <v>103.769762355415</v>
      </c>
      <c r="H34" s="144">
        <v>110.017165612291</v>
      </c>
      <c r="I34" s="144">
        <v>113.46483184661101</v>
      </c>
      <c r="J34" s="144">
        <v>111.59980958359399</v>
      </c>
      <c r="K34" s="144">
        <v>110.131925373923</v>
      </c>
      <c r="L34" s="149">
        <v>110.135095741353</v>
      </c>
      <c r="M34" s="144"/>
      <c r="N34" s="156">
        <v>128.19325107986299</v>
      </c>
      <c r="O34" s="164">
        <v>133.601527147882</v>
      </c>
      <c r="P34" s="157">
        <v>131.00655627824901</v>
      </c>
      <c r="Q34" s="144"/>
      <c r="R34" s="162">
        <v>117.1540484329</v>
      </c>
      <c r="S34" s="82"/>
      <c r="T34" s="127">
        <v>2.3597279914476901</v>
      </c>
      <c r="U34" s="123">
        <v>5.5217818707423003</v>
      </c>
      <c r="V34" s="123">
        <v>4.7732809428654503</v>
      </c>
      <c r="W34" s="123">
        <v>4.1881147563393801</v>
      </c>
      <c r="X34" s="123">
        <v>1.2258033285136301</v>
      </c>
      <c r="Y34" s="128">
        <v>3.7014021930108298</v>
      </c>
      <c r="Z34" s="123"/>
      <c r="AA34" s="135">
        <v>-1.2927953918852499</v>
      </c>
      <c r="AB34" s="143">
        <v>-3.0046729621936299</v>
      </c>
      <c r="AC34" s="136">
        <v>-2.2144854673107899</v>
      </c>
      <c r="AD34" s="123"/>
      <c r="AE34" s="141">
        <v>1.3052586094042</v>
      </c>
      <c r="AF34" s="30"/>
      <c r="AG34" s="148">
        <v>107.485476091409</v>
      </c>
      <c r="AH34" s="144">
        <v>111.686768515891</v>
      </c>
      <c r="AI34" s="144">
        <v>114.81602362984</v>
      </c>
      <c r="AJ34" s="144">
        <v>114.307763623407</v>
      </c>
      <c r="AK34" s="144">
        <v>112.70177823159101</v>
      </c>
      <c r="AL34" s="149">
        <v>112.430261829846</v>
      </c>
      <c r="AM34" s="144"/>
      <c r="AN34" s="156">
        <v>128.88541824493001</v>
      </c>
      <c r="AO34" s="164">
        <v>133.28169793864399</v>
      </c>
      <c r="AP34" s="157">
        <v>131.12600308216</v>
      </c>
      <c r="AQ34" s="144"/>
      <c r="AR34" s="162">
        <v>118.356596398554</v>
      </c>
      <c r="AS34" s="82"/>
      <c r="AT34" s="127">
        <v>4.6082802440273296</v>
      </c>
      <c r="AU34" s="123">
        <v>4.1577591995813004</v>
      </c>
      <c r="AV34" s="123">
        <v>4.5290644747699202</v>
      </c>
      <c r="AW34" s="123">
        <v>3.2471963891067701</v>
      </c>
      <c r="AX34" s="123">
        <v>1.64182593916421</v>
      </c>
      <c r="AY34" s="128">
        <v>3.5490167752561002</v>
      </c>
      <c r="AZ34" s="123"/>
      <c r="BA34" s="135">
        <v>0.57556867248327004</v>
      </c>
      <c r="BB34" s="143">
        <v>1.01396962818162</v>
      </c>
      <c r="BC34" s="136">
        <v>0.81232556133826095</v>
      </c>
      <c r="BD34" s="123"/>
      <c r="BE34" s="141">
        <v>2.4984050205616199</v>
      </c>
    </row>
    <row r="35" spans="1:64" x14ac:dyDescent="0.25">
      <c r="A35" s="21" t="s">
        <v>78</v>
      </c>
      <c r="B35" s="3" t="str">
        <f t="shared" si="0"/>
        <v>Chesapeake Bay</v>
      </c>
      <c r="C35" s="3"/>
      <c r="D35" s="24" t="s">
        <v>16</v>
      </c>
      <c r="E35" s="27" t="s">
        <v>17</v>
      </c>
      <c r="F35" s="3"/>
      <c r="G35" s="148">
        <v>123.381729729729</v>
      </c>
      <c r="H35" s="144">
        <v>116.111612021857</v>
      </c>
      <c r="I35" s="144">
        <v>112.91892903225801</v>
      </c>
      <c r="J35" s="144">
        <v>128.22652605459001</v>
      </c>
      <c r="K35" s="144">
        <v>133.862183098591</v>
      </c>
      <c r="L35" s="149">
        <v>122.799178311906</v>
      </c>
      <c r="M35" s="144"/>
      <c r="N35" s="156">
        <v>153.808174706649</v>
      </c>
      <c r="O35" s="164">
        <v>157.051785310734</v>
      </c>
      <c r="P35" s="157">
        <v>155.545823244552</v>
      </c>
      <c r="Q35" s="144"/>
      <c r="R35" s="162">
        <v>133.14286042065001</v>
      </c>
      <c r="S35" s="82"/>
      <c r="T35" s="127">
        <v>-3.4576154124691598</v>
      </c>
      <c r="U35" s="123">
        <v>-6.29843260539967</v>
      </c>
      <c r="V35" s="123">
        <v>-6.0329847755783303</v>
      </c>
      <c r="W35" s="123">
        <v>4.3717778729570798</v>
      </c>
      <c r="X35" s="123">
        <v>6.0461913580860296</v>
      </c>
      <c r="Y35" s="128">
        <v>-0.96267747416804395</v>
      </c>
      <c r="Z35" s="123"/>
      <c r="AA35" s="135">
        <v>-0.95620087476888005</v>
      </c>
      <c r="AB35" s="143">
        <v>0.28171226472786898</v>
      </c>
      <c r="AC35" s="136">
        <v>-0.27250688111106902</v>
      </c>
      <c r="AD35" s="123"/>
      <c r="AE35" s="141">
        <v>-1.02743238447631</v>
      </c>
      <c r="AF35" s="30"/>
      <c r="AG35" s="148">
        <v>115.35041272570901</v>
      </c>
      <c r="AH35" s="144">
        <v>115.56960406091299</v>
      </c>
      <c r="AI35" s="144">
        <v>111.521498559077</v>
      </c>
      <c r="AJ35" s="144">
        <v>120.280432348367</v>
      </c>
      <c r="AK35" s="144">
        <v>122.305617626648</v>
      </c>
      <c r="AL35" s="149">
        <v>117.045807875318</v>
      </c>
      <c r="AM35" s="144"/>
      <c r="AN35" s="156">
        <v>148.04778976572101</v>
      </c>
      <c r="AO35" s="164">
        <v>154.85443243243199</v>
      </c>
      <c r="AP35" s="157">
        <v>151.58756620801799</v>
      </c>
      <c r="AQ35" s="144"/>
      <c r="AR35" s="162">
        <v>128.02735747883301</v>
      </c>
      <c r="AS35" s="82"/>
      <c r="AT35" s="127">
        <v>-4.6458809601763704</v>
      </c>
      <c r="AU35" s="123">
        <v>-3.5433595230886601</v>
      </c>
      <c r="AV35" s="123">
        <v>-4.3270123061955896</v>
      </c>
      <c r="AW35" s="123">
        <v>5.5895661882947003</v>
      </c>
      <c r="AX35" s="123">
        <v>2.4844261455674999</v>
      </c>
      <c r="AY35" s="128">
        <v>-0.76742166826386304</v>
      </c>
      <c r="AZ35" s="123"/>
      <c r="BA35" s="135">
        <v>-0.56396425977540698</v>
      </c>
      <c r="BB35" s="143">
        <v>-5.86527085452693E-2</v>
      </c>
      <c r="BC35" s="136">
        <v>-0.26521810631179399</v>
      </c>
      <c r="BD35" s="123"/>
      <c r="BE35" s="141">
        <v>-0.72203854575598003</v>
      </c>
    </row>
    <row r="36" spans="1:64" x14ac:dyDescent="0.25">
      <c r="A36" s="21" t="s">
        <v>79</v>
      </c>
      <c r="B36" s="3" t="str">
        <f t="shared" si="0"/>
        <v>Coastal Virginia - Eastern Shore</v>
      </c>
      <c r="C36" s="3"/>
      <c r="D36" s="24" t="s">
        <v>16</v>
      </c>
      <c r="E36" s="27" t="s">
        <v>17</v>
      </c>
      <c r="F36" s="3"/>
      <c r="G36" s="148">
        <v>153.51365551424999</v>
      </c>
      <c r="H36" s="144">
        <v>153.410064308681</v>
      </c>
      <c r="I36" s="144">
        <v>156.50766041461</v>
      </c>
      <c r="J36" s="144">
        <v>157.83515409139201</v>
      </c>
      <c r="K36" s="144">
        <v>155.93007486631001</v>
      </c>
      <c r="L36" s="149">
        <v>155.51455389933</v>
      </c>
      <c r="M36" s="144"/>
      <c r="N36" s="156">
        <v>200.189477477477</v>
      </c>
      <c r="O36" s="164">
        <v>206.40121783876501</v>
      </c>
      <c r="P36" s="157">
        <v>203.37176625659001</v>
      </c>
      <c r="Q36" s="144"/>
      <c r="R36" s="162">
        <v>171.28906734250501</v>
      </c>
      <c r="S36" s="82"/>
      <c r="T36" s="127">
        <v>-6.9199465839505896</v>
      </c>
      <c r="U36" s="123">
        <v>-10.4596927162796</v>
      </c>
      <c r="V36" s="123">
        <v>-3.8936745892784601</v>
      </c>
      <c r="W36" s="123">
        <v>0.58532169146506297</v>
      </c>
      <c r="X36" s="123">
        <v>-4.7941342452505102</v>
      </c>
      <c r="Y36" s="128">
        <v>-5.1186377008134096</v>
      </c>
      <c r="Z36" s="123"/>
      <c r="AA36" s="135">
        <v>-0.51538714416713705</v>
      </c>
      <c r="AB36" s="143">
        <v>-9.1456359639135801E-2</v>
      </c>
      <c r="AC36" s="136">
        <v>-0.27746083197287802</v>
      </c>
      <c r="AD36" s="123"/>
      <c r="AE36" s="141">
        <v>-3.2077108123447098</v>
      </c>
      <c r="AF36" s="30"/>
      <c r="AG36" s="148">
        <v>160.16130761994299</v>
      </c>
      <c r="AH36" s="144">
        <v>162.7694386149</v>
      </c>
      <c r="AI36" s="144">
        <v>171.07239283119301</v>
      </c>
      <c r="AJ36" s="144">
        <v>170.09110518292599</v>
      </c>
      <c r="AK36" s="144">
        <v>166.20003618505999</v>
      </c>
      <c r="AL36" s="149">
        <v>166.363662529706</v>
      </c>
      <c r="AM36" s="144"/>
      <c r="AN36" s="156">
        <v>198.312555260831</v>
      </c>
      <c r="AO36" s="164">
        <v>201.48657413527201</v>
      </c>
      <c r="AP36" s="157">
        <v>199.90219132737499</v>
      </c>
      <c r="AQ36" s="144"/>
      <c r="AR36" s="162">
        <v>177.22014108150501</v>
      </c>
      <c r="AS36" s="82"/>
      <c r="AT36" s="127">
        <v>-0.57974975630076497</v>
      </c>
      <c r="AU36" s="123">
        <v>-2.0715076366765799</v>
      </c>
      <c r="AV36" s="123">
        <v>0.74515881318952104</v>
      </c>
      <c r="AW36" s="123">
        <v>3.6838506276188698</v>
      </c>
      <c r="AX36" s="123">
        <v>0.413693470012927</v>
      </c>
      <c r="AY36" s="128">
        <v>0.50387994323516105</v>
      </c>
      <c r="AZ36" s="123"/>
      <c r="BA36" s="135">
        <v>-0.431772685158544</v>
      </c>
      <c r="BB36" s="143">
        <v>-0.99950583920892999</v>
      </c>
      <c r="BC36" s="136">
        <v>-0.725527825045296</v>
      </c>
      <c r="BD36" s="123"/>
      <c r="BE36" s="141">
        <v>1.94154122198981E-3</v>
      </c>
    </row>
    <row r="37" spans="1:64" x14ac:dyDescent="0.25">
      <c r="A37" s="21" t="s">
        <v>80</v>
      </c>
      <c r="B37" s="3" t="str">
        <f t="shared" si="0"/>
        <v>Coastal Virginia - Hampton Roads</v>
      </c>
      <c r="C37" s="3"/>
      <c r="D37" s="24" t="s">
        <v>16</v>
      </c>
      <c r="E37" s="27" t="s">
        <v>17</v>
      </c>
      <c r="F37" s="3"/>
      <c r="G37" s="148">
        <v>142.11802774349999</v>
      </c>
      <c r="H37" s="144">
        <v>142.98517739865599</v>
      </c>
      <c r="I37" s="144">
        <v>144.32293554006901</v>
      </c>
      <c r="J37" s="144">
        <v>145.24653326161001</v>
      </c>
      <c r="K37" s="144">
        <v>144.43173340165399</v>
      </c>
      <c r="L37" s="149">
        <v>143.88202223661801</v>
      </c>
      <c r="M37" s="144"/>
      <c r="N37" s="156">
        <v>186.47490223597299</v>
      </c>
      <c r="O37" s="164">
        <v>198.00891060303201</v>
      </c>
      <c r="P37" s="157">
        <v>192.47804142002701</v>
      </c>
      <c r="Q37" s="144"/>
      <c r="R37" s="162">
        <v>159.91750919836599</v>
      </c>
      <c r="S37" s="82"/>
      <c r="T37" s="127">
        <v>-1.3733368577307901</v>
      </c>
      <c r="U37" s="123">
        <v>-1.61725522911858</v>
      </c>
      <c r="V37" s="123">
        <v>-0.89845153391843802</v>
      </c>
      <c r="W37" s="123">
        <v>3.8788354042504997E-2</v>
      </c>
      <c r="X37" s="123">
        <v>-0.81302088567576003</v>
      </c>
      <c r="Y37" s="128">
        <v>-0.90542109564637197</v>
      </c>
      <c r="Z37" s="123"/>
      <c r="AA37" s="135">
        <v>-0.33116105115981698</v>
      </c>
      <c r="AB37" s="143">
        <v>0.101111294562369</v>
      </c>
      <c r="AC37" s="136">
        <v>-5.61005325347919E-2</v>
      </c>
      <c r="AD37" s="123"/>
      <c r="AE37" s="141">
        <v>-0.38841066774232502</v>
      </c>
      <c r="AF37" s="30"/>
      <c r="AG37" s="148">
        <v>142.68110063489999</v>
      </c>
      <c r="AH37" s="144">
        <v>144.04756864778199</v>
      </c>
      <c r="AI37" s="144">
        <v>146.69970282556301</v>
      </c>
      <c r="AJ37" s="144">
        <v>148.247988533079</v>
      </c>
      <c r="AK37" s="144">
        <v>148.96320466099701</v>
      </c>
      <c r="AL37" s="149">
        <v>146.262650230952</v>
      </c>
      <c r="AM37" s="144"/>
      <c r="AN37" s="156">
        <v>189.82471890570599</v>
      </c>
      <c r="AO37" s="164">
        <v>199.401050035026</v>
      </c>
      <c r="AP37" s="157">
        <v>194.732520032081</v>
      </c>
      <c r="AQ37" s="144"/>
      <c r="AR37" s="162">
        <v>162.13412880408001</v>
      </c>
      <c r="AS37" s="82"/>
      <c r="AT37" s="127">
        <v>-1.19363915828853</v>
      </c>
      <c r="AU37" s="123">
        <v>-1.1149155818266301</v>
      </c>
      <c r="AV37" s="123">
        <v>0.100157793090644</v>
      </c>
      <c r="AW37" s="123">
        <v>0.62988396064187802</v>
      </c>
      <c r="AX37" s="123">
        <v>-3.7317329468430901E-2</v>
      </c>
      <c r="AY37" s="128">
        <v>-0.28071189994252199</v>
      </c>
      <c r="AZ37" s="123"/>
      <c r="BA37" s="135">
        <v>-0.124628740623593</v>
      </c>
      <c r="BB37" s="143">
        <v>0.19205358961504901</v>
      </c>
      <c r="BC37" s="136">
        <v>5.2024924657529399E-2</v>
      </c>
      <c r="BD37" s="123"/>
      <c r="BE37" s="141">
        <v>-1.55586952862222E-2</v>
      </c>
    </row>
    <row r="38" spans="1:64" x14ac:dyDescent="0.25">
      <c r="A38" s="20" t="s">
        <v>81</v>
      </c>
      <c r="B38" s="3" t="str">
        <f t="shared" si="0"/>
        <v>Northern Virginia</v>
      </c>
      <c r="C38" s="3"/>
      <c r="D38" s="24" t="s">
        <v>16</v>
      </c>
      <c r="E38" s="27" t="s">
        <v>17</v>
      </c>
      <c r="F38" s="3"/>
      <c r="G38" s="148">
        <v>123.53741584864601</v>
      </c>
      <c r="H38" s="144">
        <v>137.29488280069199</v>
      </c>
      <c r="I38" s="144">
        <v>140.92982242665701</v>
      </c>
      <c r="J38" s="144">
        <v>138.02365216670299</v>
      </c>
      <c r="K38" s="144">
        <v>130.365492853549</v>
      </c>
      <c r="L38" s="149">
        <v>134.54140783593701</v>
      </c>
      <c r="M38" s="144"/>
      <c r="N38" s="156">
        <v>126.82210084033601</v>
      </c>
      <c r="O38" s="164">
        <v>125.520882552039</v>
      </c>
      <c r="P38" s="157">
        <v>126.170471630153</v>
      </c>
      <c r="Q38" s="144"/>
      <c r="R38" s="162">
        <v>132.112557018676</v>
      </c>
      <c r="S38" s="82"/>
      <c r="T38" s="127">
        <v>3.6292691787737299</v>
      </c>
      <c r="U38" s="123">
        <v>6.65459016984203</v>
      </c>
      <c r="V38" s="123">
        <v>6.6615846928824904</v>
      </c>
      <c r="W38" s="123">
        <v>2.05965308068496</v>
      </c>
      <c r="X38" s="123">
        <v>2.5697048705713499</v>
      </c>
      <c r="Y38" s="128">
        <v>4.3512260541844299</v>
      </c>
      <c r="Z38" s="123"/>
      <c r="AA38" s="135">
        <v>2.6498665832552</v>
      </c>
      <c r="AB38" s="143">
        <v>1.74744556967303</v>
      </c>
      <c r="AC38" s="136">
        <v>2.1992552160762502</v>
      </c>
      <c r="AD38" s="123"/>
      <c r="AE38" s="141">
        <v>3.79142763562032</v>
      </c>
      <c r="AF38" s="30"/>
      <c r="AG38" s="148">
        <v>128.15140993481299</v>
      </c>
      <c r="AH38" s="144">
        <v>141.74229378408</v>
      </c>
      <c r="AI38" s="144">
        <v>146.548758568849</v>
      </c>
      <c r="AJ38" s="144">
        <v>143.950176930087</v>
      </c>
      <c r="AK38" s="144">
        <v>134.31326444326999</v>
      </c>
      <c r="AL38" s="149">
        <v>139.484691068026</v>
      </c>
      <c r="AM38" s="144"/>
      <c r="AN38" s="156">
        <v>128.135112495789</v>
      </c>
      <c r="AO38" s="164">
        <v>128.53828270676601</v>
      </c>
      <c r="AP38" s="157">
        <v>128.339707332448</v>
      </c>
      <c r="AQ38" s="144"/>
      <c r="AR38" s="162">
        <v>136.19970874137701</v>
      </c>
      <c r="AS38" s="82"/>
      <c r="AT38" s="127">
        <v>7.1766090998592</v>
      </c>
      <c r="AU38" s="123">
        <v>8.6676305713917792</v>
      </c>
      <c r="AV38" s="123">
        <v>8.8071276612688596</v>
      </c>
      <c r="AW38" s="123">
        <v>6.9533538955792302</v>
      </c>
      <c r="AX38" s="123">
        <v>5.0555869499984496</v>
      </c>
      <c r="AY38" s="128">
        <v>7.4273604937935103</v>
      </c>
      <c r="AZ38" s="123"/>
      <c r="BA38" s="135">
        <v>4.0641419148005697</v>
      </c>
      <c r="BB38" s="143">
        <v>3.4462756492840598</v>
      </c>
      <c r="BC38" s="136">
        <v>3.7483067185579002</v>
      </c>
      <c r="BD38" s="123"/>
      <c r="BE38" s="141">
        <v>6.4188577921790904</v>
      </c>
    </row>
    <row r="39" spans="1:64" x14ac:dyDescent="0.25">
      <c r="A39" s="22" t="s">
        <v>82</v>
      </c>
      <c r="B39" s="3" t="str">
        <f t="shared" si="0"/>
        <v>Shenandoah Valley</v>
      </c>
      <c r="C39" s="3"/>
      <c r="D39" s="25" t="s">
        <v>16</v>
      </c>
      <c r="E39" s="28" t="s">
        <v>17</v>
      </c>
      <c r="F39" s="3"/>
      <c r="G39" s="150">
        <v>96.575539594843406</v>
      </c>
      <c r="H39" s="151">
        <v>97.940584159974804</v>
      </c>
      <c r="I39" s="151">
        <v>100.176087089381</v>
      </c>
      <c r="J39" s="151">
        <v>100.702218858786</v>
      </c>
      <c r="K39" s="151">
        <v>100.134295125164</v>
      </c>
      <c r="L39" s="152">
        <v>99.214055219745603</v>
      </c>
      <c r="M39" s="144"/>
      <c r="N39" s="158">
        <v>118.483916840939</v>
      </c>
      <c r="O39" s="159">
        <v>121.53015554500099</v>
      </c>
      <c r="P39" s="160">
        <v>120.033999758322</v>
      </c>
      <c r="Q39" s="144"/>
      <c r="R39" s="163">
        <v>106.34622746559</v>
      </c>
      <c r="S39" s="82"/>
      <c r="T39" s="129">
        <v>-0.14667686264398899</v>
      </c>
      <c r="U39" s="130">
        <v>2.2201136032980799</v>
      </c>
      <c r="V39" s="130">
        <v>3.34111151200901</v>
      </c>
      <c r="W39" s="130">
        <v>3.0868592708747502</v>
      </c>
      <c r="X39" s="130">
        <v>0.47174124689361002</v>
      </c>
      <c r="Y39" s="131">
        <v>1.83951000911313</v>
      </c>
      <c r="Z39" s="123"/>
      <c r="AA39" s="137">
        <v>-1.1439414736543501</v>
      </c>
      <c r="AB39" s="138">
        <v>0.49824312770977203</v>
      </c>
      <c r="AC39" s="139">
        <v>-0.30320038993464898</v>
      </c>
      <c r="AD39" s="123"/>
      <c r="AE39" s="142">
        <v>1.09668036216454</v>
      </c>
      <c r="AF39" s="31"/>
      <c r="AG39" s="150">
        <v>96.955101443892403</v>
      </c>
      <c r="AH39" s="151">
        <v>98.784144342263005</v>
      </c>
      <c r="AI39" s="151">
        <v>100.55370697905801</v>
      </c>
      <c r="AJ39" s="151">
        <v>99.785037822632702</v>
      </c>
      <c r="AK39" s="151">
        <v>99.9849487198682</v>
      </c>
      <c r="AL39" s="152">
        <v>99.303172332588105</v>
      </c>
      <c r="AM39" s="144"/>
      <c r="AN39" s="158">
        <v>115.969907069257</v>
      </c>
      <c r="AO39" s="159">
        <v>118.531153157679</v>
      </c>
      <c r="AP39" s="160">
        <v>117.27460159012</v>
      </c>
      <c r="AQ39" s="144"/>
      <c r="AR39" s="163">
        <v>105.272291024632</v>
      </c>
      <c r="AS39" s="82"/>
      <c r="AT39" s="129">
        <v>1.08481074803306</v>
      </c>
      <c r="AU39" s="130">
        <v>2.8869135010610099</v>
      </c>
      <c r="AV39" s="130">
        <v>3.76483504940285</v>
      </c>
      <c r="AW39" s="130">
        <v>2.5815591913845801</v>
      </c>
      <c r="AX39" s="130">
        <v>1.2733417898305199</v>
      </c>
      <c r="AY39" s="131">
        <v>2.3502869641782902</v>
      </c>
      <c r="AZ39" s="123"/>
      <c r="BA39" s="137">
        <v>-1.25296690157919</v>
      </c>
      <c r="BB39" s="138">
        <v>-0.77287776282699805</v>
      </c>
      <c r="BC39" s="139">
        <v>-1.00491054168968</v>
      </c>
      <c r="BD39" s="123"/>
      <c r="BE39" s="142">
        <v>1.0812087516903901</v>
      </c>
    </row>
    <row r="40" spans="1:64" ht="13" x14ac:dyDescent="0.3">
      <c r="A40" s="19" t="s">
        <v>83</v>
      </c>
      <c r="B40" s="3" t="str">
        <f t="shared" si="0"/>
        <v>Southern Virginia</v>
      </c>
      <c r="C40" s="9"/>
      <c r="D40" s="23" t="s">
        <v>16</v>
      </c>
      <c r="E40" s="26" t="s">
        <v>17</v>
      </c>
      <c r="F40" s="3"/>
      <c r="G40" s="145">
        <v>95.332718592964795</v>
      </c>
      <c r="H40" s="146">
        <v>100.89289046230699</v>
      </c>
      <c r="I40" s="146">
        <v>104.48730888030801</v>
      </c>
      <c r="J40" s="146">
        <v>104.82129905808399</v>
      </c>
      <c r="K40" s="146">
        <v>102.008074584515</v>
      </c>
      <c r="L40" s="147">
        <v>101.810325108369</v>
      </c>
      <c r="M40" s="144"/>
      <c r="N40" s="153">
        <v>118.623810820006</v>
      </c>
      <c r="O40" s="154">
        <v>121.076470390309</v>
      </c>
      <c r="P40" s="155">
        <v>119.85698697343901</v>
      </c>
      <c r="Q40" s="144"/>
      <c r="R40" s="161">
        <v>107.76742670464</v>
      </c>
      <c r="S40" s="82"/>
      <c r="T40" s="124">
        <v>15.5239932342014</v>
      </c>
      <c r="U40" s="125">
        <v>13.446693826942401</v>
      </c>
      <c r="V40" s="125">
        <v>13.0682304255704</v>
      </c>
      <c r="W40" s="125">
        <v>12.9895448722572</v>
      </c>
      <c r="X40" s="125">
        <v>10.682902623096799</v>
      </c>
      <c r="Y40" s="126">
        <v>12.863921263783499</v>
      </c>
      <c r="Z40" s="123"/>
      <c r="AA40" s="132">
        <v>9.2725550973030906</v>
      </c>
      <c r="AB40" s="133">
        <v>8.8064927135581108</v>
      </c>
      <c r="AC40" s="134">
        <v>9.0216719884940009</v>
      </c>
      <c r="AD40" s="123"/>
      <c r="AE40" s="140">
        <v>11.560652247646299</v>
      </c>
      <c r="AF40" s="29"/>
      <c r="AG40" s="145">
        <v>93.526228149682694</v>
      </c>
      <c r="AH40" s="146">
        <v>100.75388353496</v>
      </c>
      <c r="AI40" s="146">
        <v>103.367759557539</v>
      </c>
      <c r="AJ40" s="146">
        <v>102.120801213069</v>
      </c>
      <c r="AK40" s="146">
        <v>102.176345646437</v>
      </c>
      <c r="AL40" s="147">
        <v>100.735266303098</v>
      </c>
      <c r="AM40" s="144"/>
      <c r="AN40" s="153">
        <v>115.545869064493</v>
      </c>
      <c r="AO40" s="154">
        <v>117.95908105726799</v>
      </c>
      <c r="AP40" s="155">
        <v>116.755779662514</v>
      </c>
      <c r="AQ40" s="144"/>
      <c r="AR40" s="161">
        <v>105.879774316637</v>
      </c>
      <c r="AS40" s="82"/>
      <c r="AT40" s="124">
        <v>9.8687121280785597</v>
      </c>
      <c r="AU40" s="125">
        <v>12.033498112183899</v>
      </c>
      <c r="AV40" s="125">
        <v>10.2835977737466</v>
      </c>
      <c r="AW40" s="125">
        <v>10.409188874536399</v>
      </c>
      <c r="AX40" s="125">
        <v>11.2354137753534</v>
      </c>
      <c r="AY40" s="126">
        <v>10.7599276643266</v>
      </c>
      <c r="AZ40" s="123"/>
      <c r="BA40" s="132">
        <v>10.0873486612594</v>
      </c>
      <c r="BB40" s="133">
        <v>10.6364829924294</v>
      </c>
      <c r="BC40" s="134">
        <v>10.3654800222973</v>
      </c>
      <c r="BD40" s="123"/>
      <c r="BE40" s="140">
        <v>10.755684062348401</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48">
        <v>97.745538888888802</v>
      </c>
      <c r="H41" s="144">
        <v>110.32467877412</v>
      </c>
      <c r="I41" s="144">
        <v>111.732565245066</v>
      </c>
      <c r="J41" s="144">
        <v>111.614649859943</v>
      </c>
      <c r="K41" s="144">
        <v>112.527029850746</v>
      </c>
      <c r="L41" s="149">
        <v>109.34845666339299</v>
      </c>
      <c r="M41" s="144"/>
      <c r="N41" s="156">
        <v>132.01940798442001</v>
      </c>
      <c r="O41" s="164">
        <v>137.23463972550499</v>
      </c>
      <c r="P41" s="157">
        <v>134.65490607841201</v>
      </c>
      <c r="Q41" s="144"/>
      <c r="R41" s="162">
        <v>117.360969286607</v>
      </c>
      <c r="S41" s="82"/>
      <c r="T41" s="127">
        <v>-6.1272157334607797</v>
      </c>
      <c r="U41" s="123">
        <v>4.1230061462518099</v>
      </c>
      <c r="V41" s="123">
        <v>4.8088647646464002</v>
      </c>
      <c r="W41" s="123">
        <v>6.1574826632875501</v>
      </c>
      <c r="X41" s="123">
        <v>7.5882935542377101</v>
      </c>
      <c r="Y41" s="128">
        <v>3.8209257549635298</v>
      </c>
      <c r="Z41" s="123"/>
      <c r="AA41" s="135">
        <v>-1.8667492910494601</v>
      </c>
      <c r="AB41" s="143">
        <v>-1.58916271386691</v>
      </c>
      <c r="AC41" s="136">
        <v>-1.70035147485021</v>
      </c>
      <c r="AD41" s="123"/>
      <c r="AE41" s="141">
        <v>1.23892130958946</v>
      </c>
      <c r="AF41" s="30"/>
      <c r="AG41" s="148">
        <v>102.759550196918</v>
      </c>
      <c r="AH41" s="144">
        <v>105.235471708746</v>
      </c>
      <c r="AI41" s="144">
        <v>106.42868393894901</v>
      </c>
      <c r="AJ41" s="144">
        <v>107.636435835604</v>
      </c>
      <c r="AK41" s="144">
        <v>110.484711333229</v>
      </c>
      <c r="AL41" s="149">
        <v>106.728702776871</v>
      </c>
      <c r="AM41" s="144"/>
      <c r="AN41" s="156">
        <v>132.20742509867199</v>
      </c>
      <c r="AO41" s="164">
        <v>130.92136229161699</v>
      </c>
      <c r="AP41" s="157">
        <v>131.57915991833099</v>
      </c>
      <c r="AQ41" s="144"/>
      <c r="AR41" s="162">
        <v>114.90397504980901</v>
      </c>
      <c r="AS41" s="82"/>
      <c r="AT41" s="127">
        <v>-2.2543935716190502</v>
      </c>
      <c r="AU41" s="123">
        <v>-0.95890126145351795</v>
      </c>
      <c r="AV41" s="123">
        <v>0.50536626273004304</v>
      </c>
      <c r="AW41" s="123">
        <v>2.96235798852004</v>
      </c>
      <c r="AX41" s="123">
        <v>3.0319132282875398</v>
      </c>
      <c r="AY41" s="128">
        <v>0.84241713109913696</v>
      </c>
      <c r="AZ41" s="123"/>
      <c r="BA41" s="135">
        <v>0.153351257843375</v>
      </c>
      <c r="BB41" s="143">
        <v>0.32077858272319698</v>
      </c>
      <c r="BC41" s="136">
        <v>0.23750333850750699</v>
      </c>
      <c r="BD41" s="123"/>
      <c r="BE41" s="141">
        <v>0.42802781882371999</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48">
        <v>85.065707154742</v>
      </c>
      <c r="H42" s="144">
        <v>89.442108508014698</v>
      </c>
      <c r="I42" s="144">
        <v>91.187581775700906</v>
      </c>
      <c r="J42" s="144">
        <v>89.632159090908999</v>
      </c>
      <c r="K42" s="144">
        <v>89.130888030888002</v>
      </c>
      <c r="L42" s="149">
        <v>89.122225697159195</v>
      </c>
      <c r="M42" s="144"/>
      <c r="N42" s="156">
        <v>101.16588937093201</v>
      </c>
      <c r="O42" s="164">
        <v>102.28960292580901</v>
      </c>
      <c r="P42" s="157">
        <v>101.73821181479499</v>
      </c>
      <c r="Q42" s="144"/>
      <c r="R42" s="162">
        <v>93.269433170048899</v>
      </c>
      <c r="S42" s="82"/>
      <c r="T42" s="127">
        <v>0.51158915780242697</v>
      </c>
      <c r="U42" s="123">
        <v>4.4267677328419497</v>
      </c>
      <c r="V42" s="123">
        <v>5.1499263873557197</v>
      </c>
      <c r="W42" s="123">
        <v>3.83495452371527</v>
      </c>
      <c r="X42" s="123">
        <v>3.7346076798293302</v>
      </c>
      <c r="Y42" s="128">
        <v>3.7478058171691</v>
      </c>
      <c r="Z42" s="123"/>
      <c r="AA42" s="135">
        <v>6.2341201828332</v>
      </c>
      <c r="AB42" s="143">
        <v>5.3348195548415802</v>
      </c>
      <c r="AC42" s="136">
        <v>5.7875097239265596</v>
      </c>
      <c r="AD42" s="123"/>
      <c r="AE42" s="141">
        <v>4.7349999856651603</v>
      </c>
      <c r="AF42" s="30"/>
      <c r="AG42" s="148">
        <v>86.567054022541697</v>
      </c>
      <c r="AH42" s="144">
        <v>90.414312852478403</v>
      </c>
      <c r="AI42" s="144">
        <v>90.943248443689797</v>
      </c>
      <c r="AJ42" s="144">
        <v>91.141372997711599</v>
      </c>
      <c r="AK42" s="144">
        <v>91.055906250000007</v>
      </c>
      <c r="AL42" s="149">
        <v>90.218488964346307</v>
      </c>
      <c r="AM42" s="144"/>
      <c r="AN42" s="156">
        <v>100.075704610575</v>
      </c>
      <c r="AO42" s="164">
        <v>100.10049664429501</v>
      </c>
      <c r="AP42" s="157">
        <v>100.087913802221</v>
      </c>
      <c r="AQ42" s="144"/>
      <c r="AR42" s="162">
        <v>93.321761722647096</v>
      </c>
      <c r="AS42" s="82"/>
      <c r="AT42" s="127">
        <v>2.6890502283981799</v>
      </c>
      <c r="AU42" s="123">
        <v>7.5771583618751803</v>
      </c>
      <c r="AV42" s="123">
        <v>7.13306155209479</v>
      </c>
      <c r="AW42" s="123">
        <v>7.2752233545332503</v>
      </c>
      <c r="AX42" s="123">
        <v>6.3656141314288597</v>
      </c>
      <c r="AY42" s="128">
        <v>6.3959307380561299</v>
      </c>
      <c r="AZ42" s="123"/>
      <c r="BA42" s="135">
        <v>6.0586606679884198</v>
      </c>
      <c r="BB42" s="143">
        <v>5.6212718402329198</v>
      </c>
      <c r="BC42" s="136">
        <v>5.8415893909151499</v>
      </c>
      <c r="BD42" s="123"/>
      <c r="BE42" s="141">
        <v>6.2765766112135699</v>
      </c>
      <c r="BF42" s="76"/>
      <c r="BG42" s="76"/>
      <c r="BH42" s="76"/>
      <c r="BI42" s="76"/>
      <c r="BJ42" s="76"/>
      <c r="BK42" s="76"/>
      <c r="BL42" s="76"/>
    </row>
    <row r="43" spans="1:64" x14ac:dyDescent="0.25">
      <c r="A43" s="22" t="s">
        <v>86</v>
      </c>
      <c r="B43" s="3" t="str">
        <f t="shared" si="0"/>
        <v>Virginia Mountains</v>
      </c>
      <c r="C43" s="3"/>
      <c r="D43" s="25" t="s">
        <v>16</v>
      </c>
      <c r="E43" s="28" t="s">
        <v>17</v>
      </c>
      <c r="F43" s="3"/>
      <c r="G43" s="150">
        <v>111.13386304536201</v>
      </c>
      <c r="H43" s="151">
        <v>117.684998789639</v>
      </c>
      <c r="I43" s="151">
        <v>122.25738334449601</v>
      </c>
      <c r="J43" s="151">
        <v>119.732836958959</v>
      </c>
      <c r="K43" s="151">
        <v>120.53007731336</v>
      </c>
      <c r="L43" s="152">
        <v>118.59037979582899</v>
      </c>
      <c r="M43" s="144"/>
      <c r="N43" s="158">
        <v>137.502447325769</v>
      </c>
      <c r="O43" s="159">
        <v>135.30877279891899</v>
      </c>
      <c r="P43" s="160">
        <v>136.39033447488501</v>
      </c>
      <c r="Q43" s="144"/>
      <c r="R43" s="163">
        <v>123.88881341533801</v>
      </c>
      <c r="S43" s="82"/>
      <c r="T43" s="129">
        <v>4.5222155758540898</v>
      </c>
      <c r="U43" s="130">
        <v>7.1103389149736502</v>
      </c>
      <c r="V43" s="130">
        <v>10.3888907261213</v>
      </c>
      <c r="W43" s="130">
        <v>5.9881489191912198</v>
      </c>
      <c r="X43" s="130">
        <v>6.8265943911572897</v>
      </c>
      <c r="Y43" s="131">
        <v>7.0037695834935603</v>
      </c>
      <c r="Z43" s="123"/>
      <c r="AA43" s="137">
        <v>3.9672389681573699</v>
      </c>
      <c r="AB43" s="138">
        <v>0.57853071179785098</v>
      </c>
      <c r="AC43" s="139">
        <v>2.2370143014974602</v>
      </c>
      <c r="AD43" s="123"/>
      <c r="AE43" s="142">
        <v>4.8339517683864397</v>
      </c>
      <c r="AF43" s="31"/>
      <c r="AG43" s="150">
        <v>113.07545755724</v>
      </c>
      <c r="AH43" s="151">
        <v>119.16876624911301</v>
      </c>
      <c r="AI43" s="151">
        <v>121.374992530293</v>
      </c>
      <c r="AJ43" s="151">
        <v>119.313755661106</v>
      </c>
      <c r="AK43" s="151">
        <v>123.633486096807</v>
      </c>
      <c r="AL43" s="152">
        <v>119.61750047526201</v>
      </c>
      <c r="AM43" s="144"/>
      <c r="AN43" s="158">
        <v>141.368443998045</v>
      </c>
      <c r="AO43" s="159">
        <v>140.14204913186001</v>
      </c>
      <c r="AP43" s="160">
        <v>140.75219896277801</v>
      </c>
      <c r="AQ43" s="144"/>
      <c r="AR43" s="163">
        <v>126.07409453237101</v>
      </c>
      <c r="AS43" s="82"/>
      <c r="AT43" s="129">
        <v>5.6523297240859502</v>
      </c>
      <c r="AU43" s="130">
        <v>5.7932943970477204</v>
      </c>
      <c r="AV43" s="130">
        <v>5.8188334144504603</v>
      </c>
      <c r="AW43" s="130">
        <v>5.1999810759424596</v>
      </c>
      <c r="AX43" s="130">
        <v>6.6134242876748903</v>
      </c>
      <c r="AY43" s="131">
        <v>5.8316871362354803</v>
      </c>
      <c r="AZ43" s="123"/>
      <c r="BA43" s="137">
        <v>8.6614077630203603</v>
      </c>
      <c r="BB43" s="138">
        <v>5.9641718379363802</v>
      </c>
      <c r="BC43" s="139">
        <v>7.3015277137505503</v>
      </c>
      <c r="BD43" s="123"/>
      <c r="BE43" s="142">
        <v>6.1037383367367601</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6" activePane="bottomRight" state="frozen"/>
      <selection activeCell="A43" sqref="A6:XFD43"/>
      <selection pane="topRight" activeCell="A43" sqref="A6:XFD43"/>
      <selection pane="bottomLeft" activeCell="A43" sqref="A6:XFD43"/>
      <selection pane="bottomRight" activeCell="A43" sqref="A6:XFD43"/>
    </sheetView>
  </sheetViews>
  <sheetFormatPr defaultColWidth="9.1796875" defaultRowHeight="12.5" x14ac:dyDescent="0.25"/>
  <cols>
    <col min="1" max="1" width="20.54296875" customWidth="1"/>
    <col min="2" max="2" width="25.453125" customWidth="1"/>
  </cols>
  <sheetData>
    <row r="1" spans="1:57" x14ac:dyDescent="0.25">
      <c r="B1" t="s">
        <v>117</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0" t="s">
        <v>5</v>
      </c>
      <c r="E2" s="181"/>
      <c r="G2" s="182" t="s">
        <v>107</v>
      </c>
      <c r="H2" s="183"/>
      <c r="I2" s="183"/>
      <c r="J2" s="183"/>
      <c r="K2" s="183"/>
      <c r="L2" s="183"/>
      <c r="M2" s="183"/>
      <c r="N2" s="183"/>
      <c r="O2" s="183"/>
      <c r="P2" s="183"/>
      <c r="Q2" s="183"/>
      <c r="R2" s="183"/>
      <c r="T2" s="182" t="s">
        <v>40</v>
      </c>
      <c r="U2" s="183"/>
      <c r="V2" s="183"/>
      <c r="W2" s="183"/>
      <c r="X2" s="183"/>
      <c r="Y2" s="183"/>
      <c r="Z2" s="183"/>
      <c r="AA2" s="183"/>
      <c r="AB2" s="183"/>
      <c r="AC2" s="183"/>
      <c r="AD2" s="183"/>
      <c r="AE2" s="183"/>
      <c r="AF2" s="4"/>
      <c r="AG2" s="182" t="s">
        <v>41</v>
      </c>
      <c r="AH2" s="183"/>
      <c r="AI2" s="183"/>
      <c r="AJ2" s="183"/>
      <c r="AK2" s="183"/>
      <c r="AL2" s="183"/>
      <c r="AM2" s="183"/>
      <c r="AN2" s="183"/>
      <c r="AO2" s="183"/>
      <c r="AP2" s="183"/>
      <c r="AQ2" s="183"/>
      <c r="AR2" s="183"/>
      <c r="AT2" s="182" t="s">
        <v>42</v>
      </c>
      <c r="AU2" s="183"/>
      <c r="AV2" s="183"/>
      <c r="AW2" s="183"/>
      <c r="AX2" s="183"/>
      <c r="AY2" s="183"/>
      <c r="AZ2" s="183"/>
      <c r="BA2" s="183"/>
      <c r="BB2" s="183"/>
      <c r="BC2" s="183"/>
      <c r="BD2" s="183"/>
      <c r="BE2" s="183"/>
    </row>
    <row r="3" spans="1:57" ht="13" x14ac:dyDescent="0.25">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ht="13" x14ac:dyDescent="0.25">
      <c r="A4" s="32"/>
      <c r="B4" s="32"/>
      <c r="C4" s="3"/>
      <c r="D4" s="185"/>
      <c r="E4" s="187"/>
      <c r="F4" s="5"/>
      <c r="G4" s="198"/>
      <c r="H4" s="199"/>
      <c r="I4" s="199"/>
      <c r="J4" s="199"/>
      <c r="K4" s="199"/>
      <c r="L4" s="200"/>
      <c r="M4" s="5"/>
      <c r="N4" s="198"/>
      <c r="O4" s="199"/>
      <c r="P4" s="200"/>
      <c r="Q4" s="2"/>
      <c r="R4" s="201"/>
      <c r="S4" s="2"/>
      <c r="T4" s="198"/>
      <c r="U4" s="199"/>
      <c r="V4" s="199"/>
      <c r="W4" s="199"/>
      <c r="X4" s="199"/>
      <c r="Y4" s="200"/>
      <c r="Z4" s="2"/>
      <c r="AA4" s="198"/>
      <c r="AB4" s="199"/>
      <c r="AC4" s="200"/>
      <c r="AD4" s="1"/>
      <c r="AE4" s="202"/>
      <c r="AF4" s="39"/>
      <c r="AG4" s="198"/>
      <c r="AH4" s="199"/>
      <c r="AI4" s="199"/>
      <c r="AJ4" s="199"/>
      <c r="AK4" s="199"/>
      <c r="AL4" s="200"/>
      <c r="AM4" s="5"/>
      <c r="AN4" s="198"/>
      <c r="AO4" s="199"/>
      <c r="AP4" s="200"/>
      <c r="AQ4" s="2"/>
      <c r="AR4" s="201"/>
      <c r="AS4" s="2"/>
      <c r="AT4" s="198"/>
      <c r="AU4" s="199"/>
      <c r="AV4" s="199"/>
      <c r="AW4" s="199"/>
      <c r="AX4" s="199"/>
      <c r="AY4" s="200"/>
      <c r="AZ4" s="2"/>
      <c r="BA4" s="198"/>
      <c r="BB4" s="199"/>
      <c r="BC4" s="200"/>
      <c r="BD4" s="1"/>
      <c r="BE4" s="202"/>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5">
        <v>86.427052675129005</v>
      </c>
      <c r="H6" s="146">
        <v>99.392945952767406</v>
      </c>
      <c r="I6" s="146">
        <v>106.38329542834001</v>
      </c>
      <c r="J6" s="146">
        <v>105.074905188138</v>
      </c>
      <c r="K6" s="146">
        <v>99.889613099061407</v>
      </c>
      <c r="L6" s="147">
        <v>99.433568687331999</v>
      </c>
      <c r="M6" s="144"/>
      <c r="N6" s="153">
        <v>121.225267229227</v>
      </c>
      <c r="O6" s="154">
        <v>129.80568419224301</v>
      </c>
      <c r="P6" s="155">
        <v>125.515475710735</v>
      </c>
      <c r="Q6" s="144"/>
      <c r="R6" s="161">
        <v>106.885486866506</v>
      </c>
      <c r="S6" s="82"/>
      <c r="T6" s="124">
        <v>3.21157734982719</v>
      </c>
      <c r="U6" s="125">
        <v>4.5189705813801897</v>
      </c>
      <c r="V6" s="125">
        <v>4.1858475800966</v>
      </c>
      <c r="W6" s="125">
        <v>2.4457611372550301</v>
      </c>
      <c r="X6" s="125">
        <v>0.28110989589635998</v>
      </c>
      <c r="Y6" s="126">
        <v>2.9080723554519001</v>
      </c>
      <c r="Z6" s="123"/>
      <c r="AA6" s="132">
        <v>0.34055593788947103</v>
      </c>
      <c r="AB6" s="133">
        <v>0.42121525247802699</v>
      </c>
      <c r="AC6" s="134">
        <v>0.38224820949870503</v>
      </c>
      <c r="AD6" s="123"/>
      <c r="AE6" s="140">
        <v>2.0465619832916402</v>
      </c>
      <c r="AG6" s="145">
        <v>87.610768322275106</v>
      </c>
      <c r="AH6" s="146">
        <v>101.906812977895</v>
      </c>
      <c r="AI6" s="146">
        <v>110.795671873939</v>
      </c>
      <c r="AJ6" s="146">
        <v>111.070435814348</v>
      </c>
      <c r="AK6" s="146">
        <v>108.18300404912399</v>
      </c>
      <c r="AL6" s="147">
        <v>103.91377258393899</v>
      </c>
      <c r="AM6" s="144"/>
      <c r="AN6" s="153">
        <v>130.32780172909801</v>
      </c>
      <c r="AO6" s="154">
        <v>138.503534310677</v>
      </c>
      <c r="AP6" s="155">
        <v>134.41566783818399</v>
      </c>
      <c r="AQ6" s="144"/>
      <c r="AR6" s="161">
        <v>112.628901903483</v>
      </c>
      <c r="AS6" s="82"/>
      <c r="AT6" s="124">
        <v>1.2183352819015401</v>
      </c>
      <c r="AU6" s="125">
        <v>2.8990343379817598</v>
      </c>
      <c r="AV6" s="125">
        <v>3.7380948504253899</v>
      </c>
      <c r="AW6" s="125">
        <v>2.9603415352535598</v>
      </c>
      <c r="AX6" s="125">
        <v>1.53289471035601</v>
      </c>
      <c r="AY6" s="126">
        <v>2.5150985450051802</v>
      </c>
      <c r="AZ6" s="123"/>
      <c r="BA6" s="132">
        <v>0.98827286299849104</v>
      </c>
      <c r="BB6" s="133">
        <v>0.96525790189469196</v>
      </c>
      <c r="BC6" s="134">
        <v>0.97641417486764903</v>
      </c>
      <c r="BD6" s="123"/>
      <c r="BE6" s="140">
        <v>1.9854707245085199</v>
      </c>
    </row>
    <row r="7" spans="1:57" x14ac:dyDescent="0.25">
      <c r="A7" s="20" t="s">
        <v>18</v>
      </c>
      <c r="B7" s="3" t="str">
        <f>TRIM(A7)</f>
        <v>Virginia</v>
      </c>
      <c r="C7" s="10"/>
      <c r="D7" s="24" t="s">
        <v>16</v>
      </c>
      <c r="E7" s="27" t="s">
        <v>17</v>
      </c>
      <c r="F7" s="3"/>
      <c r="G7" s="148">
        <v>67.683837768800302</v>
      </c>
      <c r="H7" s="144">
        <v>85.807118222593004</v>
      </c>
      <c r="I7" s="144">
        <v>91.938578603241893</v>
      </c>
      <c r="J7" s="144">
        <v>90.155702992246503</v>
      </c>
      <c r="K7" s="144">
        <v>84.802163504629505</v>
      </c>
      <c r="L7" s="149">
        <v>84.077480218302199</v>
      </c>
      <c r="M7" s="144"/>
      <c r="N7" s="156">
        <v>107.810963773743</v>
      </c>
      <c r="O7" s="164">
        <v>116.985309000577</v>
      </c>
      <c r="P7" s="157">
        <v>112.39813638715999</v>
      </c>
      <c r="Q7" s="144"/>
      <c r="R7" s="162">
        <v>92.169096266547399</v>
      </c>
      <c r="S7" s="82"/>
      <c r="T7" s="127">
        <v>-1.95201618534244</v>
      </c>
      <c r="U7" s="123">
        <v>4.34480905608405</v>
      </c>
      <c r="V7" s="123">
        <v>5.08736296281797</v>
      </c>
      <c r="W7" s="123">
        <v>-0.50933810504000898</v>
      </c>
      <c r="X7" s="123">
        <v>-0.91255151327932704</v>
      </c>
      <c r="Y7" s="128">
        <v>1.3094747468291601</v>
      </c>
      <c r="Z7" s="123"/>
      <c r="AA7" s="135">
        <v>-2.6690800291432799</v>
      </c>
      <c r="AB7" s="143">
        <v>-2.4793440514584901</v>
      </c>
      <c r="AC7" s="136">
        <v>-2.5704325320724002</v>
      </c>
      <c r="AD7" s="123"/>
      <c r="AE7" s="141">
        <v>-7.6931534691913203E-2</v>
      </c>
      <c r="AG7" s="148">
        <v>70.959635621977498</v>
      </c>
      <c r="AH7" s="144">
        <v>88.279896294244807</v>
      </c>
      <c r="AI7" s="144">
        <v>96.345807311976401</v>
      </c>
      <c r="AJ7" s="144">
        <v>95.647845363653403</v>
      </c>
      <c r="AK7" s="144">
        <v>89.757592397634198</v>
      </c>
      <c r="AL7" s="149">
        <v>88.198769125964205</v>
      </c>
      <c r="AM7" s="144"/>
      <c r="AN7" s="156">
        <v>110.772780052869</v>
      </c>
      <c r="AO7" s="164">
        <v>117.804484688588</v>
      </c>
      <c r="AP7" s="157">
        <v>114.288632370728</v>
      </c>
      <c r="AQ7" s="144"/>
      <c r="AR7" s="162">
        <v>95.653396690216596</v>
      </c>
      <c r="AS7" s="82"/>
      <c r="AT7" s="127">
        <v>2.6602073551783998</v>
      </c>
      <c r="AU7" s="123">
        <v>4.9702541611603301</v>
      </c>
      <c r="AV7" s="123">
        <v>6.9337739666932201</v>
      </c>
      <c r="AW7" s="123">
        <v>4.23709586338114</v>
      </c>
      <c r="AX7" s="123">
        <v>0.89166802082267005</v>
      </c>
      <c r="AY7" s="128">
        <v>3.99776998741214</v>
      </c>
      <c r="AZ7" s="123"/>
      <c r="BA7" s="135">
        <v>5.7062032326926797E-2</v>
      </c>
      <c r="BB7" s="143">
        <v>0.56071237476485902</v>
      </c>
      <c r="BC7" s="136">
        <v>0.31600692609980402</v>
      </c>
      <c r="BD7" s="123"/>
      <c r="BE7" s="141">
        <v>2.71147906228394</v>
      </c>
    </row>
    <row r="8" spans="1:57" x14ac:dyDescent="0.25">
      <c r="A8" s="21" t="s">
        <v>19</v>
      </c>
      <c r="B8" s="3" t="str">
        <f t="shared" ref="B8:B43" si="0">TRIM(A8)</f>
        <v>Norfolk/Virginia Beach, VA</v>
      </c>
      <c r="C8" s="3"/>
      <c r="D8" s="24" t="s">
        <v>16</v>
      </c>
      <c r="E8" s="27" t="s">
        <v>17</v>
      </c>
      <c r="F8" s="3"/>
      <c r="G8" s="148">
        <v>91.410885559941804</v>
      </c>
      <c r="H8" s="144">
        <v>103.544613323291</v>
      </c>
      <c r="I8" s="144">
        <v>108.58880552410101</v>
      </c>
      <c r="J8" s="144">
        <v>110.795377942551</v>
      </c>
      <c r="K8" s="144">
        <v>108.138614795865</v>
      </c>
      <c r="L8" s="149">
        <v>104.49565942915</v>
      </c>
      <c r="M8" s="144"/>
      <c r="N8" s="156">
        <v>159.68755537866099</v>
      </c>
      <c r="O8" s="164">
        <v>183.72271139102401</v>
      </c>
      <c r="P8" s="157">
        <v>171.70513338484301</v>
      </c>
      <c r="Q8" s="144"/>
      <c r="R8" s="162">
        <v>123.698366273633</v>
      </c>
      <c r="S8" s="82"/>
      <c r="T8" s="127">
        <v>-8.3840232440738394</v>
      </c>
      <c r="U8" s="123">
        <v>-6.2480837958826099</v>
      </c>
      <c r="V8" s="123">
        <v>-4.2267310160385403</v>
      </c>
      <c r="W8" s="123">
        <v>-0.58781411113678705</v>
      </c>
      <c r="X8" s="123">
        <v>-2.7687748512703498</v>
      </c>
      <c r="Y8" s="128">
        <v>-4.3554903223502803</v>
      </c>
      <c r="Z8" s="123"/>
      <c r="AA8" s="135">
        <v>-2.4593139780425401</v>
      </c>
      <c r="AB8" s="143">
        <v>1.05140600113544</v>
      </c>
      <c r="AC8" s="136">
        <v>-0.61201457838442097</v>
      </c>
      <c r="AD8" s="123"/>
      <c r="AE8" s="141">
        <v>-2.9050866678685399</v>
      </c>
      <c r="AG8" s="148">
        <v>92.374696917203394</v>
      </c>
      <c r="AH8" s="144">
        <v>104.276478935954</v>
      </c>
      <c r="AI8" s="144">
        <v>112.231519142167</v>
      </c>
      <c r="AJ8" s="144">
        <v>114.95715548644201</v>
      </c>
      <c r="AK8" s="144">
        <v>113.081543207848</v>
      </c>
      <c r="AL8" s="149">
        <v>107.384278737923</v>
      </c>
      <c r="AM8" s="144"/>
      <c r="AN8" s="156">
        <v>165.40000178033401</v>
      </c>
      <c r="AO8" s="164">
        <v>182.379817181981</v>
      </c>
      <c r="AP8" s="157">
        <v>173.88990948115699</v>
      </c>
      <c r="AQ8" s="144"/>
      <c r="AR8" s="162">
        <v>126.38588752170401</v>
      </c>
      <c r="AS8" s="82"/>
      <c r="AT8" s="127">
        <v>-4.4987508927792499</v>
      </c>
      <c r="AU8" s="123">
        <v>-3.65952197272602</v>
      </c>
      <c r="AV8" s="123">
        <v>-0.92373739862723903</v>
      </c>
      <c r="AW8" s="123">
        <v>-0.64590216723239602</v>
      </c>
      <c r="AX8" s="123">
        <v>-3.9189059934964598</v>
      </c>
      <c r="AY8" s="128">
        <v>-2.66813242192111</v>
      </c>
      <c r="AZ8" s="123"/>
      <c r="BA8" s="135">
        <v>-0.69771567237747301</v>
      </c>
      <c r="BB8" s="143">
        <v>0.46498655057187399</v>
      </c>
      <c r="BC8" s="136">
        <v>-9.1357508284330105E-2</v>
      </c>
      <c r="BD8" s="123"/>
      <c r="BE8" s="141">
        <v>-1.6712088144314501</v>
      </c>
    </row>
    <row r="9" spans="1:57" ht="16" x14ac:dyDescent="0.45">
      <c r="A9" s="21" t="s">
        <v>20</v>
      </c>
      <c r="B9" s="46" t="s">
        <v>71</v>
      </c>
      <c r="C9" s="3"/>
      <c r="D9" s="24" t="s">
        <v>16</v>
      </c>
      <c r="E9" s="27" t="s">
        <v>17</v>
      </c>
      <c r="F9" s="3"/>
      <c r="G9" s="148">
        <v>47.995565887746402</v>
      </c>
      <c r="H9" s="144">
        <v>62.728375782258396</v>
      </c>
      <c r="I9" s="144">
        <v>72.700315324698394</v>
      </c>
      <c r="J9" s="144">
        <v>69.691586909689704</v>
      </c>
      <c r="K9" s="144">
        <v>66.090004206168999</v>
      </c>
      <c r="L9" s="149">
        <v>63.841169622112403</v>
      </c>
      <c r="M9" s="144"/>
      <c r="N9" s="156">
        <v>88.722019619886893</v>
      </c>
      <c r="O9" s="164">
        <v>100.957618240085</v>
      </c>
      <c r="P9" s="157">
        <v>94.839818929986194</v>
      </c>
      <c r="Q9" s="144"/>
      <c r="R9" s="162">
        <v>72.697926567219199</v>
      </c>
      <c r="S9" s="82"/>
      <c r="T9" s="127">
        <v>-6.5390078292303997</v>
      </c>
      <c r="U9" s="123">
        <v>-2.39543362592473</v>
      </c>
      <c r="V9" s="123">
        <v>4.4410621646162101</v>
      </c>
      <c r="W9" s="123">
        <v>-2.38632201534391</v>
      </c>
      <c r="X9" s="123">
        <v>-8.7710223435200305</v>
      </c>
      <c r="Y9" s="128">
        <v>-2.9975228054100498</v>
      </c>
      <c r="Z9" s="123"/>
      <c r="AA9" s="135">
        <v>-9.7109509471942701</v>
      </c>
      <c r="AB9" s="143">
        <v>-12.572855319363301</v>
      </c>
      <c r="AC9" s="136">
        <v>-11.2571331229829</v>
      </c>
      <c r="AD9" s="123"/>
      <c r="AE9" s="141">
        <v>-6.2498825082701499</v>
      </c>
      <c r="AG9" s="148">
        <v>55.661503980916599</v>
      </c>
      <c r="AH9" s="144">
        <v>65.885959284708704</v>
      </c>
      <c r="AI9" s="144">
        <v>75.665376512987507</v>
      </c>
      <c r="AJ9" s="144">
        <v>73.603695018075499</v>
      </c>
      <c r="AK9" s="144">
        <v>68.746266484423799</v>
      </c>
      <c r="AL9" s="149">
        <v>67.916449444712299</v>
      </c>
      <c r="AM9" s="144"/>
      <c r="AN9" s="156">
        <v>87.380013356913295</v>
      </c>
      <c r="AO9" s="164">
        <v>93.275388144916505</v>
      </c>
      <c r="AP9" s="157">
        <v>90.3277007509149</v>
      </c>
      <c r="AQ9" s="144"/>
      <c r="AR9" s="162">
        <v>74.322155452031794</v>
      </c>
      <c r="AS9" s="82"/>
      <c r="AT9" s="127">
        <v>6.1504825356791999</v>
      </c>
      <c r="AU9" s="123">
        <v>-2.88028105163486</v>
      </c>
      <c r="AV9" s="123">
        <v>0.63648770863770698</v>
      </c>
      <c r="AW9" s="123">
        <v>-5.5974788445743302</v>
      </c>
      <c r="AX9" s="123">
        <v>-9.3746085250007898</v>
      </c>
      <c r="AY9" s="128">
        <v>-2.7855896212874902</v>
      </c>
      <c r="AZ9" s="123"/>
      <c r="BA9" s="135">
        <v>-7.4721537576446702</v>
      </c>
      <c r="BB9" s="143">
        <v>-5.4021483232824803</v>
      </c>
      <c r="BC9" s="136">
        <v>-6.4148167806217202</v>
      </c>
      <c r="BD9" s="123"/>
      <c r="BE9" s="141">
        <v>-4.0759717184827604</v>
      </c>
    </row>
    <row r="10" spans="1:57" x14ac:dyDescent="0.25">
      <c r="A10" s="21" t="s">
        <v>21</v>
      </c>
      <c r="B10" s="3" t="str">
        <f t="shared" si="0"/>
        <v>Virginia Area</v>
      </c>
      <c r="C10" s="3"/>
      <c r="D10" s="24" t="s">
        <v>16</v>
      </c>
      <c r="E10" s="27" t="s">
        <v>17</v>
      </c>
      <c r="F10" s="3"/>
      <c r="G10" s="148">
        <v>51.9231881448653</v>
      </c>
      <c r="H10" s="144">
        <v>66.923297324746599</v>
      </c>
      <c r="I10" s="144">
        <v>72.630740484269296</v>
      </c>
      <c r="J10" s="144">
        <v>72.405613646331005</v>
      </c>
      <c r="K10" s="144">
        <v>71.350497657133602</v>
      </c>
      <c r="L10" s="149">
        <v>67.046667451469105</v>
      </c>
      <c r="M10" s="144"/>
      <c r="N10" s="156">
        <v>94.856526556332597</v>
      </c>
      <c r="O10" s="164">
        <v>101.624983496064</v>
      </c>
      <c r="P10" s="157">
        <v>98.240755026198499</v>
      </c>
      <c r="Q10" s="144"/>
      <c r="R10" s="162">
        <v>75.959263901391793</v>
      </c>
      <c r="S10" s="82"/>
      <c r="T10" s="127">
        <v>-0.907257975786667</v>
      </c>
      <c r="U10" s="123">
        <v>5.3470094638002097</v>
      </c>
      <c r="V10" s="123">
        <v>5.8510256004782502</v>
      </c>
      <c r="W10" s="123">
        <v>3.2285595730803598</v>
      </c>
      <c r="X10" s="123">
        <v>3.1382810080047601</v>
      </c>
      <c r="Y10" s="128">
        <v>3.5112868475301702</v>
      </c>
      <c r="Z10" s="123"/>
      <c r="AA10" s="135">
        <v>-3.34519557521164</v>
      </c>
      <c r="AB10" s="143">
        <v>-2.08545625341793</v>
      </c>
      <c r="AC10" s="136">
        <v>-2.6977021264963899</v>
      </c>
      <c r="AD10" s="123"/>
      <c r="AE10" s="141">
        <v>1.12673549497633</v>
      </c>
      <c r="AG10" s="148">
        <v>53.409993884003697</v>
      </c>
      <c r="AH10" s="144">
        <v>68.436323824690106</v>
      </c>
      <c r="AI10" s="144">
        <v>73.323738200198406</v>
      </c>
      <c r="AJ10" s="144">
        <v>73.603059235580503</v>
      </c>
      <c r="AK10" s="144">
        <v>73.652685450181096</v>
      </c>
      <c r="AL10" s="149">
        <v>68.485020494924697</v>
      </c>
      <c r="AM10" s="144"/>
      <c r="AN10" s="156">
        <v>94.840271539686498</v>
      </c>
      <c r="AO10" s="164">
        <v>98.285746647586905</v>
      </c>
      <c r="AP10" s="157">
        <v>96.563009093636694</v>
      </c>
      <c r="AQ10" s="144"/>
      <c r="AR10" s="162">
        <v>76.507197149291201</v>
      </c>
      <c r="AS10" s="82"/>
      <c r="AT10" s="127">
        <v>1.0829438144832699</v>
      </c>
      <c r="AU10" s="123">
        <v>4.7315772036202297</v>
      </c>
      <c r="AV10" s="123">
        <v>6.4698850516467603</v>
      </c>
      <c r="AW10" s="123">
        <v>5.4891744763983503</v>
      </c>
      <c r="AX10" s="123">
        <v>5.4595624429180099</v>
      </c>
      <c r="AY10" s="128">
        <v>4.8261511446196597</v>
      </c>
      <c r="AZ10" s="123"/>
      <c r="BA10" s="135">
        <v>-3.0034255668775201E-2</v>
      </c>
      <c r="BB10" s="143">
        <v>0.662082194633131</v>
      </c>
      <c r="BC10" s="136">
        <v>0.32100435607391098</v>
      </c>
      <c r="BD10" s="123"/>
      <c r="BE10" s="141">
        <v>3.15594202446752</v>
      </c>
    </row>
    <row r="11" spans="1:57" x14ac:dyDescent="0.25">
      <c r="A11" s="34" t="s">
        <v>22</v>
      </c>
      <c r="B11" s="3" t="str">
        <f t="shared" si="0"/>
        <v>Washington, DC</v>
      </c>
      <c r="C11" s="3"/>
      <c r="D11" s="24" t="s">
        <v>16</v>
      </c>
      <c r="E11" s="27" t="s">
        <v>17</v>
      </c>
      <c r="F11" s="3"/>
      <c r="G11" s="148">
        <v>89.9941712355417</v>
      </c>
      <c r="H11" s="144">
        <v>113.804244986028</v>
      </c>
      <c r="I11" s="144">
        <v>113.291277103745</v>
      </c>
      <c r="J11" s="144">
        <v>106.995866523999</v>
      </c>
      <c r="K11" s="144">
        <v>94.102007003643294</v>
      </c>
      <c r="L11" s="149">
        <v>103.63751337059099</v>
      </c>
      <c r="M11" s="144"/>
      <c r="N11" s="156">
        <v>102.50601038056099</v>
      </c>
      <c r="O11" s="164">
        <v>104.57236533564399</v>
      </c>
      <c r="P11" s="157">
        <v>103.539187858102</v>
      </c>
      <c r="Q11" s="144"/>
      <c r="R11" s="162">
        <v>103.609418237722</v>
      </c>
      <c r="S11" s="82"/>
      <c r="T11" s="127">
        <v>11.0197771495732</v>
      </c>
      <c r="U11" s="123">
        <v>13.702465794171999</v>
      </c>
      <c r="V11" s="123">
        <v>11.009624717310301</v>
      </c>
      <c r="W11" s="123">
        <v>4.3490836399683301</v>
      </c>
      <c r="X11" s="123">
        <v>4.8232890872199503</v>
      </c>
      <c r="Y11" s="128">
        <v>8.9740088115843903</v>
      </c>
      <c r="Z11" s="123"/>
      <c r="AA11" s="135">
        <v>2.8636784721587198</v>
      </c>
      <c r="AB11" s="143">
        <v>-3.46529838664588</v>
      </c>
      <c r="AC11" s="136">
        <v>-0.43278737161180802</v>
      </c>
      <c r="AD11" s="123"/>
      <c r="AE11" s="141">
        <v>6.1116501410314497</v>
      </c>
      <c r="AG11" s="148">
        <v>93.6145009461992</v>
      </c>
      <c r="AH11" s="144">
        <v>119.336152660853</v>
      </c>
      <c r="AI11" s="144">
        <v>132.24376983039099</v>
      </c>
      <c r="AJ11" s="144">
        <v>129.43525156078601</v>
      </c>
      <c r="AK11" s="144">
        <v>113.141999398677</v>
      </c>
      <c r="AL11" s="149">
        <v>117.554334879381</v>
      </c>
      <c r="AM11" s="144"/>
      <c r="AN11" s="156">
        <v>116.08840293313899</v>
      </c>
      <c r="AO11" s="164">
        <v>121.87664952647</v>
      </c>
      <c r="AP11" s="157">
        <v>118.982526229805</v>
      </c>
      <c r="AQ11" s="144"/>
      <c r="AR11" s="162">
        <v>117.962397283203</v>
      </c>
      <c r="AS11" s="82"/>
      <c r="AT11" s="127">
        <v>13.6350786695937</v>
      </c>
      <c r="AU11" s="123">
        <v>16.038156764716501</v>
      </c>
      <c r="AV11" s="123">
        <v>17.4722352545717</v>
      </c>
      <c r="AW11" s="123">
        <v>18.3848657473069</v>
      </c>
      <c r="AX11" s="123">
        <v>13.8248724379722</v>
      </c>
      <c r="AY11" s="128">
        <v>16.0348540087403</v>
      </c>
      <c r="AZ11" s="123"/>
      <c r="BA11" s="135">
        <v>11.382429576752299</v>
      </c>
      <c r="BB11" s="143">
        <v>7.7020364325480202</v>
      </c>
      <c r="BC11" s="136">
        <v>9.4665998040841597</v>
      </c>
      <c r="BD11" s="123"/>
      <c r="BE11" s="141">
        <v>14.062263354871201</v>
      </c>
    </row>
    <row r="12" spans="1:57" x14ac:dyDescent="0.25">
      <c r="A12" s="21" t="s">
        <v>23</v>
      </c>
      <c r="B12" s="3" t="str">
        <f t="shared" si="0"/>
        <v>Arlington, VA</v>
      </c>
      <c r="C12" s="3"/>
      <c r="D12" s="24" t="s">
        <v>16</v>
      </c>
      <c r="E12" s="27" t="s">
        <v>17</v>
      </c>
      <c r="F12" s="3"/>
      <c r="G12" s="148">
        <v>88.780964613638702</v>
      </c>
      <c r="H12" s="144">
        <v>134.706036314866</v>
      </c>
      <c r="I12" s="144">
        <v>135.95114102960801</v>
      </c>
      <c r="J12" s="144">
        <v>126.35353038274999</v>
      </c>
      <c r="K12" s="144">
        <v>103.99864850923301</v>
      </c>
      <c r="L12" s="149">
        <v>117.958064170019</v>
      </c>
      <c r="M12" s="144"/>
      <c r="N12" s="156">
        <v>89.598323532446003</v>
      </c>
      <c r="O12" s="164">
        <v>89.197648818735104</v>
      </c>
      <c r="P12" s="157">
        <v>89.397986175590603</v>
      </c>
      <c r="Q12" s="144"/>
      <c r="R12" s="162">
        <v>109.79804188589701</v>
      </c>
      <c r="S12" s="82"/>
      <c r="T12" s="127">
        <v>3.9377297118951402</v>
      </c>
      <c r="U12" s="123">
        <v>26.5634235652307</v>
      </c>
      <c r="V12" s="123">
        <v>18.973832712272401</v>
      </c>
      <c r="W12" s="123">
        <v>-8.2441383037713596</v>
      </c>
      <c r="X12" s="123">
        <v>3.01128107008129</v>
      </c>
      <c r="Y12" s="128">
        <v>8.2609991869039607</v>
      </c>
      <c r="Z12" s="123"/>
      <c r="AA12" s="135">
        <v>-6.2478912210428099</v>
      </c>
      <c r="AB12" s="143">
        <v>-5.9058635812345397</v>
      </c>
      <c r="AC12" s="136">
        <v>-6.0775720129328699</v>
      </c>
      <c r="AD12" s="123"/>
      <c r="AE12" s="141">
        <v>4.54806161083122</v>
      </c>
      <c r="AG12" s="148">
        <v>106.069707262973</v>
      </c>
      <c r="AH12" s="144">
        <v>141.71375889817301</v>
      </c>
      <c r="AI12" s="144">
        <v>153.67226709996899</v>
      </c>
      <c r="AJ12" s="144">
        <v>145.02298153306501</v>
      </c>
      <c r="AK12" s="144">
        <v>122.634899669864</v>
      </c>
      <c r="AL12" s="149">
        <v>133.822722892809</v>
      </c>
      <c r="AM12" s="144"/>
      <c r="AN12" s="156">
        <v>108.752575827917</v>
      </c>
      <c r="AO12" s="164">
        <v>106.88145801093501</v>
      </c>
      <c r="AP12" s="157">
        <v>107.817016919426</v>
      </c>
      <c r="AQ12" s="144"/>
      <c r="AR12" s="162">
        <v>126.39252118612799</v>
      </c>
      <c r="AS12" s="82"/>
      <c r="AT12" s="127">
        <v>19.862761930267499</v>
      </c>
      <c r="AU12" s="123">
        <v>20.261204504889498</v>
      </c>
      <c r="AV12" s="123">
        <v>20.2402390132401</v>
      </c>
      <c r="AW12" s="123">
        <v>9.4177072055439002</v>
      </c>
      <c r="AX12" s="123">
        <v>5.2503537646362899</v>
      </c>
      <c r="AY12" s="128">
        <v>14.755125589727299</v>
      </c>
      <c r="AZ12" s="123"/>
      <c r="BA12" s="135">
        <v>5.1351760904936299</v>
      </c>
      <c r="BB12" s="143">
        <v>3.6432693415952602</v>
      </c>
      <c r="BC12" s="136">
        <v>4.3903651394052599</v>
      </c>
      <c r="BD12" s="123"/>
      <c r="BE12" s="141">
        <v>12.041596346998301</v>
      </c>
    </row>
    <row r="13" spans="1:57" x14ac:dyDescent="0.25">
      <c r="A13" s="21" t="s">
        <v>24</v>
      </c>
      <c r="B13" s="3" t="str">
        <f t="shared" si="0"/>
        <v>Suburban Virginia Area</v>
      </c>
      <c r="C13" s="3"/>
      <c r="D13" s="24" t="s">
        <v>16</v>
      </c>
      <c r="E13" s="27" t="s">
        <v>17</v>
      </c>
      <c r="F13" s="3"/>
      <c r="G13" s="148">
        <v>62.582303068252898</v>
      </c>
      <c r="H13" s="144">
        <v>84.522642454602305</v>
      </c>
      <c r="I13" s="144">
        <v>89.505502817783295</v>
      </c>
      <c r="J13" s="144">
        <v>87.314666249217197</v>
      </c>
      <c r="K13" s="144">
        <v>79.824356919223504</v>
      </c>
      <c r="L13" s="149">
        <v>80.7498943018159</v>
      </c>
      <c r="M13" s="144"/>
      <c r="N13" s="156">
        <v>116.88107827175899</v>
      </c>
      <c r="O13" s="164">
        <v>108.00580964308</v>
      </c>
      <c r="P13" s="157">
        <v>112.44344395742</v>
      </c>
      <c r="Q13" s="144"/>
      <c r="R13" s="162">
        <v>89.805194203417102</v>
      </c>
      <c r="S13" s="82"/>
      <c r="T13" s="127">
        <v>2.0188484908479198</v>
      </c>
      <c r="U13" s="123">
        <v>13.611129716964101</v>
      </c>
      <c r="V13" s="123">
        <v>12.761239877169899</v>
      </c>
      <c r="W13" s="123">
        <v>3.5732759538795502</v>
      </c>
      <c r="X13" s="123">
        <v>-4.7821864597506201</v>
      </c>
      <c r="Y13" s="128">
        <v>5.3482534282583396</v>
      </c>
      <c r="Z13" s="123"/>
      <c r="AA13" s="135">
        <v>6.1903804259325002</v>
      </c>
      <c r="AB13" s="143">
        <v>-6.2066138313908503</v>
      </c>
      <c r="AC13" s="136">
        <v>-0.14807731117564199</v>
      </c>
      <c r="AD13" s="123"/>
      <c r="AE13" s="141">
        <v>3.3138383702986598</v>
      </c>
      <c r="AG13" s="148">
        <v>65.352006887914797</v>
      </c>
      <c r="AH13" s="144">
        <v>84.559124295554099</v>
      </c>
      <c r="AI13" s="144">
        <v>90.119072636192797</v>
      </c>
      <c r="AJ13" s="144">
        <v>91.787394802755102</v>
      </c>
      <c r="AK13" s="144">
        <v>83.691141515341201</v>
      </c>
      <c r="AL13" s="149">
        <v>83.101748027551594</v>
      </c>
      <c r="AM13" s="144"/>
      <c r="AN13" s="156">
        <v>104.87358484658699</v>
      </c>
      <c r="AO13" s="164">
        <v>115.518630244207</v>
      </c>
      <c r="AP13" s="157">
        <v>110.196107545397</v>
      </c>
      <c r="AQ13" s="144"/>
      <c r="AR13" s="162">
        <v>90.842993604078998</v>
      </c>
      <c r="AS13" s="82"/>
      <c r="AT13" s="127">
        <v>2.84125653956337</v>
      </c>
      <c r="AU13" s="123">
        <v>12.4758379024523</v>
      </c>
      <c r="AV13" s="123">
        <v>11.654535981311</v>
      </c>
      <c r="AW13" s="123">
        <v>12.002324827322401</v>
      </c>
      <c r="AX13" s="123">
        <v>-0.95914593101924805</v>
      </c>
      <c r="AY13" s="128">
        <v>7.67496684476379</v>
      </c>
      <c r="AZ13" s="123"/>
      <c r="BA13" s="135">
        <v>-3.0529904820732798</v>
      </c>
      <c r="BB13" s="143">
        <v>-5.6820724765343904</v>
      </c>
      <c r="BC13" s="136">
        <v>-4.4490396644426298</v>
      </c>
      <c r="BD13" s="123"/>
      <c r="BE13" s="141">
        <v>3.1392909014052299</v>
      </c>
    </row>
    <row r="14" spans="1:57" x14ac:dyDescent="0.25">
      <c r="A14" s="21" t="s">
        <v>25</v>
      </c>
      <c r="B14" s="3" t="str">
        <f t="shared" si="0"/>
        <v>Alexandria, VA</v>
      </c>
      <c r="C14" s="3"/>
      <c r="D14" s="24" t="s">
        <v>16</v>
      </c>
      <c r="E14" s="27" t="s">
        <v>17</v>
      </c>
      <c r="F14" s="3"/>
      <c r="G14" s="148">
        <v>73.935521593145694</v>
      </c>
      <c r="H14" s="144">
        <v>93.898545791362693</v>
      </c>
      <c r="I14" s="144">
        <v>96.895927984253703</v>
      </c>
      <c r="J14" s="144">
        <v>95.885506541623201</v>
      </c>
      <c r="K14" s="144">
        <v>83.424786384161095</v>
      </c>
      <c r="L14" s="149">
        <v>88.808057658909306</v>
      </c>
      <c r="M14" s="144"/>
      <c r="N14" s="156">
        <v>83.894157693643606</v>
      </c>
      <c r="O14" s="164">
        <v>87.214356836864596</v>
      </c>
      <c r="P14" s="157">
        <v>85.554257265254094</v>
      </c>
      <c r="Q14" s="144"/>
      <c r="R14" s="162">
        <v>87.878400403579207</v>
      </c>
      <c r="S14" s="82"/>
      <c r="T14" s="127">
        <v>10.519826329974901</v>
      </c>
      <c r="U14" s="123">
        <v>15.980108160719199</v>
      </c>
      <c r="V14" s="123">
        <v>17.6540538111974</v>
      </c>
      <c r="W14" s="123">
        <v>12.5826809231867</v>
      </c>
      <c r="X14" s="123">
        <v>6.7840990200259599</v>
      </c>
      <c r="Y14" s="128">
        <v>12.8411414765137</v>
      </c>
      <c r="Z14" s="123"/>
      <c r="AA14" s="135">
        <v>-1.81129346643895</v>
      </c>
      <c r="AB14" s="143">
        <v>-5.4535709666500702</v>
      </c>
      <c r="AC14" s="136">
        <v>-3.7021597118642902</v>
      </c>
      <c r="AD14" s="123"/>
      <c r="AE14" s="141">
        <v>7.6948768841302302</v>
      </c>
      <c r="AG14" s="148">
        <v>77.867313882134994</v>
      </c>
      <c r="AH14" s="144">
        <v>102.114488537686</v>
      </c>
      <c r="AI14" s="144">
        <v>111.330151962486</v>
      </c>
      <c r="AJ14" s="144">
        <v>108.822532997568</v>
      </c>
      <c r="AK14" s="144">
        <v>96.096767685538893</v>
      </c>
      <c r="AL14" s="149">
        <v>99.246251013083196</v>
      </c>
      <c r="AM14" s="144"/>
      <c r="AN14" s="156">
        <v>94.827173787194596</v>
      </c>
      <c r="AO14" s="164">
        <v>100.600644899849</v>
      </c>
      <c r="AP14" s="157">
        <v>97.713909343522005</v>
      </c>
      <c r="AQ14" s="144"/>
      <c r="AR14" s="162">
        <v>98.808439107494294</v>
      </c>
      <c r="AS14" s="82"/>
      <c r="AT14" s="127">
        <v>11.294924115021599</v>
      </c>
      <c r="AU14" s="123">
        <v>18.941311052029999</v>
      </c>
      <c r="AV14" s="123">
        <v>21.1544917025216</v>
      </c>
      <c r="AW14" s="123">
        <v>19.533237326907301</v>
      </c>
      <c r="AX14" s="123">
        <v>13.379166994507999</v>
      </c>
      <c r="AY14" s="128">
        <v>17.172387269029201</v>
      </c>
      <c r="AZ14" s="123"/>
      <c r="BA14" s="135">
        <v>4.3921249008740402</v>
      </c>
      <c r="BB14" s="143">
        <v>2.8544325562722501</v>
      </c>
      <c r="BC14" s="136">
        <v>3.5948665896599499</v>
      </c>
      <c r="BD14" s="123"/>
      <c r="BE14" s="141">
        <v>12.9882137538146</v>
      </c>
    </row>
    <row r="15" spans="1:57" x14ac:dyDescent="0.25">
      <c r="A15" s="21" t="s">
        <v>26</v>
      </c>
      <c r="B15" s="3" t="str">
        <f t="shared" si="0"/>
        <v>Fairfax/Tysons Corner, VA</v>
      </c>
      <c r="C15" s="3"/>
      <c r="D15" s="24" t="s">
        <v>16</v>
      </c>
      <c r="E15" s="27" t="s">
        <v>17</v>
      </c>
      <c r="F15" s="3"/>
      <c r="G15" s="148">
        <v>81.045121894858397</v>
      </c>
      <c r="H15" s="144">
        <v>105.22641825534301</v>
      </c>
      <c r="I15" s="144">
        <v>121.753965337954</v>
      </c>
      <c r="J15" s="144">
        <v>109.71720277296301</v>
      </c>
      <c r="K15" s="144">
        <v>88.498308492201005</v>
      </c>
      <c r="L15" s="149">
        <v>101.248203350664</v>
      </c>
      <c r="M15" s="144"/>
      <c r="N15" s="156">
        <v>82.080311958405503</v>
      </c>
      <c r="O15" s="164">
        <v>88.339536683997594</v>
      </c>
      <c r="P15" s="157">
        <v>85.209924321201598</v>
      </c>
      <c r="Q15" s="144"/>
      <c r="R15" s="162">
        <v>96.665837913675006</v>
      </c>
      <c r="S15" s="82"/>
      <c r="T15" s="127">
        <v>19.141532933507499</v>
      </c>
      <c r="U15" s="123">
        <v>16.473309260455</v>
      </c>
      <c r="V15" s="123">
        <v>21.411805433078001</v>
      </c>
      <c r="W15" s="123">
        <v>7.2175423568148096</v>
      </c>
      <c r="X15" s="123">
        <v>3.9202416743831701</v>
      </c>
      <c r="Y15" s="128">
        <v>13.4710584780084</v>
      </c>
      <c r="Z15" s="123"/>
      <c r="AA15" s="135">
        <v>8.0139642776628897</v>
      </c>
      <c r="AB15" s="143">
        <v>8.6056094650558492</v>
      </c>
      <c r="AC15" s="136">
        <v>8.3198449603174591</v>
      </c>
      <c r="AD15" s="123"/>
      <c r="AE15" s="141">
        <v>12.128092313898399</v>
      </c>
      <c r="AG15" s="148">
        <v>79.434113518197506</v>
      </c>
      <c r="AH15" s="144">
        <v>112.29359445407199</v>
      </c>
      <c r="AI15" s="144">
        <v>129.31642201039801</v>
      </c>
      <c r="AJ15" s="144">
        <v>124.643204506065</v>
      </c>
      <c r="AK15" s="144">
        <v>97.009936741767703</v>
      </c>
      <c r="AL15" s="149">
        <v>108.53945424609999</v>
      </c>
      <c r="AM15" s="144"/>
      <c r="AN15" s="156">
        <v>88.672596476025404</v>
      </c>
      <c r="AO15" s="164">
        <v>95.597374061236195</v>
      </c>
      <c r="AP15" s="157">
        <v>92.1349852686308</v>
      </c>
      <c r="AQ15" s="144"/>
      <c r="AR15" s="162">
        <v>103.85246310968</v>
      </c>
      <c r="AS15" s="82"/>
      <c r="AT15" s="127">
        <v>19.0098763036031</v>
      </c>
      <c r="AU15" s="123">
        <v>23.828040887177501</v>
      </c>
      <c r="AV15" s="123">
        <v>23.433089829991602</v>
      </c>
      <c r="AW15" s="123">
        <v>19.793808823042301</v>
      </c>
      <c r="AX15" s="123">
        <v>13.900137684406999</v>
      </c>
      <c r="AY15" s="128">
        <v>20.220963910077401</v>
      </c>
      <c r="AZ15" s="123"/>
      <c r="BA15" s="135">
        <v>15.402103237465999</v>
      </c>
      <c r="BB15" s="143">
        <v>13.7527820837989</v>
      </c>
      <c r="BC15" s="136">
        <v>14.540526875920101</v>
      </c>
      <c r="BD15" s="123"/>
      <c r="BE15" s="141">
        <v>18.728454379992201</v>
      </c>
    </row>
    <row r="16" spans="1:57" x14ac:dyDescent="0.25">
      <c r="A16" s="21" t="s">
        <v>27</v>
      </c>
      <c r="B16" s="3" t="str">
        <f t="shared" si="0"/>
        <v>I-95 Fredericksburg, VA</v>
      </c>
      <c r="C16" s="3"/>
      <c r="D16" s="24" t="s">
        <v>16</v>
      </c>
      <c r="E16" s="27" t="s">
        <v>17</v>
      </c>
      <c r="F16" s="3"/>
      <c r="G16" s="148">
        <v>57.897177095631598</v>
      </c>
      <c r="H16" s="144">
        <v>65.174605667060206</v>
      </c>
      <c r="I16" s="144">
        <v>68.622047225501703</v>
      </c>
      <c r="J16" s="144">
        <v>68.866866587957404</v>
      </c>
      <c r="K16" s="144">
        <v>69.239198347107404</v>
      </c>
      <c r="L16" s="149">
        <v>65.959978984651698</v>
      </c>
      <c r="M16" s="144"/>
      <c r="N16" s="156">
        <v>87.341904368358897</v>
      </c>
      <c r="O16" s="164">
        <v>83.685855962219506</v>
      </c>
      <c r="P16" s="157">
        <v>85.513880165289194</v>
      </c>
      <c r="Q16" s="144"/>
      <c r="R16" s="162">
        <v>71.546807893405202</v>
      </c>
      <c r="S16" s="82"/>
      <c r="T16" s="127">
        <v>7.7110657599738097</v>
      </c>
      <c r="U16" s="123">
        <v>10.4071472220293</v>
      </c>
      <c r="V16" s="123">
        <v>10.025146174224099</v>
      </c>
      <c r="W16" s="123">
        <v>5.2708534171533703</v>
      </c>
      <c r="X16" s="123">
        <v>2.3377121541071801</v>
      </c>
      <c r="Y16" s="128">
        <v>6.9985262886879402</v>
      </c>
      <c r="Z16" s="123"/>
      <c r="AA16" s="135">
        <v>-0.56978824426502805</v>
      </c>
      <c r="AB16" s="143">
        <v>-7.5883748688458903</v>
      </c>
      <c r="AC16" s="136">
        <v>-4.1324938786872103</v>
      </c>
      <c r="AD16" s="123"/>
      <c r="AE16" s="141">
        <v>2.9186489786918499</v>
      </c>
      <c r="AG16" s="148">
        <v>55.152765643447403</v>
      </c>
      <c r="AH16" s="144">
        <v>63.2699276859504</v>
      </c>
      <c r="AI16" s="144">
        <v>67.255260330578494</v>
      </c>
      <c r="AJ16" s="144">
        <v>68.986831463990498</v>
      </c>
      <c r="AK16" s="144">
        <v>70.788303423848802</v>
      </c>
      <c r="AL16" s="149">
        <v>65.090617709563105</v>
      </c>
      <c r="AM16" s="144"/>
      <c r="AN16" s="156">
        <v>89.054453364816993</v>
      </c>
      <c r="AO16" s="164">
        <v>89.678619834710702</v>
      </c>
      <c r="AP16" s="157">
        <v>89.366536599763805</v>
      </c>
      <c r="AQ16" s="144"/>
      <c r="AR16" s="162">
        <v>72.026594535334695</v>
      </c>
      <c r="AS16" s="82"/>
      <c r="AT16" s="127">
        <v>-0.39743597531638603</v>
      </c>
      <c r="AU16" s="123">
        <v>5.0356360511041398</v>
      </c>
      <c r="AV16" s="123">
        <v>7.5364508737123197</v>
      </c>
      <c r="AW16" s="123">
        <v>6.6351114345113897</v>
      </c>
      <c r="AX16" s="123">
        <v>5.8728926142215201</v>
      </c>
      <c r="AY16" s="128">
        <v>5.0841777897009202</v>
      </c>
      <c r="AZ16" s="123"/>
      <c r="BA16" s="135">
        <v>1.22761414984136</v>
      </c>
      <c r="BB16" s="143">
        <v>-1.7736734447253599</v>
      </c>
      <c r="BC16" s="136">
        <v>-0.30079398296355597</v>
      </c>
      <c r="BD16" s="123"/>
      <c r="BE16" s="141">
        <v>3.1103619979072699</v>
      </c>
    </row>
    <row r="17" spans="1:70" x14ac:dyDescent="0.25">
      <c r="A17" s="21" t="s">
        <v>28</v>
      </c>
      <c r="B17" s="3" t="str">
        <f t="shared" si="0"/>
        <v>Dulles Airport Area, VA</v>
      </c>
      <c r="C17" s="3"/>
      <c r="D17" s="24" t="s">
        <v>16</v>
      </c>
      <c r="E17" s="27" t="s">
        <v>17</v>
      </c>
      <c r="F17" s="3"/>
      <c r="G17" s="148">
        <v>67.897405615632707</v>
      </c>
      <c r="H17" s="144">
        <v>103.275093910073</v>
      </c>
      <c r="I17" s="144">
        <v>107.734044773287</v>
      </c>
      <c r="J17" s="144">
        <v>99.314166192373307</v>
      </c>
      <c r="K17" s="144">
        <v>94.741787137165602</v>
      </c>
      <c r="L17" s="149">
        <v>94.5924995257066</v>
      </c>
      <c r="M17" s="144"/>
      <c r="N17" s="156">
        <v>84.555089167140906</v>
      </c>
      <c r="O17" s="164">
        <v>85.967023335230493</v>
      </c>
      <c r="P17" s="157">
        <v>85.261056251185707</v>
      </c>
      <c r="Q17" s="144"/>
      <c r="R17" s="162">
        <v>91.926372875843498</v>
      </c>
      <c r="S17" s="82"/>
      <c r="T17" s="127">
        <v>-7.3437015746618002</v>
      </c>
      <c r="U17" s="123">
        <v>8.4026081258022902</v>
      </c>
      <c r="V17" s="123">
        <v>0.10192101426271399</v>
      </c>
      <c r="W17" s="123">
        <v>-16.729539447283098</v>
      </c>
      <c r="X17" s="123">
        <v>-5.1282669348979999</v>
      </c>
      <c r="Y17" s="128">
        <v>-4.5104875076423996</v>
      </c>
      <c r="Z17" s="123"/>
      <c r="AA17" s="135">
        <v>-0.88971721449793695</v>
      </c>
      <c r="AB17" s="143">
        <v>2.07617770200262</v>
      </c>
      <c r="AC17" s="136">
        <v>0.58364633340667704</v>
      </c>
      <c r="AD17" s="123"/>
      <c r="AE17" s="141">
        <v>-3.2114869627960601</v>
      </c>
      <c r="AG17" s="148">
        <v>72.932365063555295</v>
      </c>
      <c r="AH17" s="144">
        <v>105.36434405236101</v>
      </c>
      <c r="AI17" s="144">
        <v>116.59987502371401</v>
      </c>
      <c r="AJ17" s="144">
        <v>110.868141955985</v>
      </c>
      <c r="AK17" s="144">
        <v>98.303724862454899</v>
      </c>
      <c r="AL17" s="149">
        <v>100.813690191614</v>
      </c>
      <c r="AM17" s="144"/>
      <c r="AN17" s="156">
        <v>86.994771864921205</v>
      </c>
      <c r="AO17" s="164">
        <v>87.852805207740403</v>
      </c>
      <c r="AP17" s="157">
        <v>87.423788536330804</v>
      </c>
      <c r="AQ17" s="144"/>
      <c r="AR17" s="162">
        <v>96.988004004390604</v>
      </c>
      <c r="AS17" s="82"/>
      <c r="AT17" s="127">
        <v>0.15587902350469299</v>
      </c>
      <c r="AU17" s="123">
        <v>6.6784436850922697</v>
      </c>
      <c r="AV17" s="123">
        <v>7.39830096466918</v>
      </c>
      <c r="AW17" s="123">
        <v>2.1546544408068802</v>
      </c>
      <c r="AX17" s="123">
        <v>1.6808857780805799</v>
      </c>
      <c r="AY17" s="128">
        <v>3.8538878626136399</v>
      </c>
      <c r="AZ17" s="123"/>
      <c r="BA17" s="135">
        <v>2.3892304757349501</v>
      </c>
      <c r="BB17" s="143">
        <v>4.4417176672723704</v>
      </c>
      <c r="BC17" s="136">
        <v>3.41032599876812</v>
      </c>
      <c r="BD17" s="123"/>
      <c r="BE17" s="141">
        <v>3.7392898410683202</v>
      </c>
    </row>
    <row r="18" spans="1:70" x14ac:dyDescent="0.25">
      <c r="A18" s="21" t="s">
        <v>29</v>
      </c>
      <c r="B18" s="3" t="str">
        <f t="shared" si="0"/>
        <v>Williamsburg, VA</v>
      </c>
      <c r="C18" s="3"/>
      <c r="D18" s="24" t="s">
        <v>16</v>
      </c>
      <c r="E18" s="27" t="s">
        <v>17</v>
      </c>
      <c r="F18" s="3"/>
      <c r="G18" s="148">
        <v>77.121440417279601</v>
      </c>
      <c r="H18" s="144">
        <v>87.114821452454095</v>
      </c>
      <c r="I18" s="144">
        <v>85.247077704961796</v>
      </c>
      <c r="J18" s="144">
        <v>92.314270429316494</v>
      </c>
      <c r="K18" s="144">
        <v>92.038729436939903</v>
      </c>
      <c r="L18" s="149">
        <v>86.767267888190403</v>
      </c>
      <c r="M18" s="144"/>
      <c r="N18" s="156">
        <v>143.11083322188</v>
      </c>
      <c r="O18" s="164">
        <v>164.77631937942999</v>
      </c>
      <c r="P18" s="157">
        <v>153.943576300655</v>
      </c>
      <c r="Q18" s="144"/>
      <c r="R18" s="162">
        <v>105.96049886318001</v>
      </c>
      <c r="S18" s="82"/>
      <c r="T18" s="127">
        <v>-7.2507217524917698</v>
      </c>
      <c r="U18" s="123">
        <v>-5.3782135209114896</v>
      </c>
      <c r="V18" s="123">
        <v>-5.0681578242970797</v>
      </c>
      <c r="W18" s="123">
        <v>3.3701713184585098</v>
      </c>
      <c r="X18" s="123">
        <v>-4.4780035363928201</v>
      </c>
      <c r="Y18" s="128">
        <v>-3.7358885751431399</v>
      </c>
      <c r="Z18" s="123"/>
      <c r="AA18" s="135">
        <v>-9.7271868669774708</v>
      </c>
      <c r="AB18" s="143">
        <v>-8.0158136649098406</v>
      </c>
      <c r="AC18" s="136">
        <v>-8.8192873840161798</v>
      </c>
      <c r="AD18" s="123"/>
      <c r="AE18" s="141">
        <v>-5.9132435136516204</v>
      </c>
      <c r="AG18" s="148">
        <v>78.884640898756103</v>
      </c>
      <c r="AH18" s="144">
        <v>86.306494249030294</v>
      </c>
      <c r="AI18" s="144">
        <v>91.328120569747199</v>
      </c>
      <c r="AJ18" s="144">
        <v>96.236046542731003</v>
      </c>
      <c r="AK18" s="144">
        <v>95.277026548080698</v>
      </c>
      <c r="AL18" s="149">
        <v>89.606465761669099</v>
      </c>
      <c r="AM18" s="144"/>
      <c r="AN18" s="156">
        <v>145.68674401497901</v>
      </c>
      <c r="AO18" s="164">
        <v>162.52186338103499</v>
      </c>
      <c r="AP18" s="157">
        <v>154.10430369800699</v>
      </c>
      <c r="AQ18" s="144"/>
      <c r="AR18" s="162">
        <v>108.034419457765</v>
      </c>
      <c r="AS18" s="82"/>
      <c r="AT18" s="127">
        <v>-5.1099633286379502</v>
      </c>
      <c r="AU18" s="123">
        <v>-4.69955351770143</v>
      </c>
      <c r="AV18" s="123">
        <v>-0.63457543177558196</v>
      </c>
      <c r="AW18" s="123">
        <v>1.7845137607063699</v>
      </c>
      <c r="AX18" s="123">
        <v>-7.4103556817764202</v>
      </c>
      <c r="AY18" s="128">
        <v>-3.2448501267539398</v>
      </c>
      <c r="AZ18" s="123"/>
      <c r="BA18" s="135">
        <v>-9.6525094907909299</v>
      </c>
      <c r="BB18" s="143">
        <v>-7.6415577634729104</v>
      </c>
      <c r="BC18" s="136">
        <v>-8.6031524214837596</v>
      </c>
      <c r="BD18" s="123"/>
      <c r="BE18" s="141">
        <v>-5.5027249482056497</v>
      </c>
    </row>
    <row r="19" spans="1:70" x14ac:dyDescent="0.25">
      <c r="A19" s="21" t="s">
        <v>30</v>
      </c>
      <c r="B19" s="3" t="str">
        <f t="shared" si="0"/>
        <v>Virginia Beach, VA</v>
      </c>
      <c r="C19" s="3"/>
      <c r="D19" s="24" t="s">
        <v>16</v>
      </c>
      <c r="E19" s="27" t="s">
        <v>17</v>
      </c>
      <c r="F19" s="3"/>
      <c r="G19" s="148">
        <v>141.22303988005899</v>
      </c>
      <c r="H19" s="144">
        <v>152.29901025802801</v>
      </c>
      <c r="I19" s="144">
        <v>160.76871262526601</v>
      </c>
      <c r="J19" s="144">
        <v>163.053504702911</v>
      </c>
      <c r="K19" s="144">
        <v>162.315858423419</v>
      </c>
      <c r="L19" s="149">
        <v>155.93202517793699</v>
      </c>
      <c r="M19" s="144"/>
      <c r="N19" s="156">
        <v>240.357637796891</v>
      </c>
      <c r="O19" s="164">
        <v>271.09554495383799</v>
      </c>
      <c r="P19" s="157">
        <v>255.72659137536399</v>
      </c>
      <c r="Q19" s="144"/>
      <c r="R19" s="162">
        <v>184.44475837720199</v>
      </c>
      <c r="S19" s="82"/>
      <c r="T19" s="127">
        <v>-11.104633083806799</v>
      </c>
      <c r="U19" s="123">
        <v>-11.1507954762575</v>
      </c>
      <c r="V19" s="123">
        <v>-8.5235871707575104</v>
      </c>
      <c r="W19" s="123">
        <v>-3.5961222363909</v>
      </c>
      <c r="X19" s="123">
        <v>-5.4957248689852998</v>
      </c>
      <c r="Y19" s="128">
        <v>-7.9413719615192502</v>
      </c>
      <c r="Z19" s="123"/>
      <c r="AA19" s="135">
        <v>-0.52192839491843601</v>
      </c>
      <c r="AB19" s="143">
        <v>2.14917811786718</v>
      </c>
      <c r="AC19" s="136">
        <v>0.87624728043466604</v>
      </c>
      <c r="AD19" s="123"/>
      <c r="AE19" s="141">
        <v>-4.6394035806586</v>
      </c>
      <c r="AG19" s="148">
        <v>139.324422699834</v>
      </c>
      <c r="AH19" s="144">
        <v>151.35928522843801</v>
      </c>
      <c r="AI19" s="144">
        <v>164.01133142902199</v>
      </c>
      <c r="AJ19" s="144">
        <v>166.698053604118</v>
      </c>
      <c r="AK19" s="144">
        <v>170.34108874773099</v>
      </c>
      <c r="AL19" s="149">
        <v>158.346836341829</v>
      </c>
      <c r="AM19" s="144"/>
      <c r="AN19" s="156">
        <v>244.97966462360901</v>
      </c>
      <c r="AO19" s="164">
        <v>269.52116688234798</v>
      </c>
      <c r="AP19" s="157">
        <v>257.25041575297797</v>
      </c>
      <c r="AQ19" s="144"/>
      <c r="AR19" s="162">
        <v>186.605001887871</v>
      </c>
      <c r="AS19" s="82"/>
      <c r="AT19" s="127">
        <v>-8.9603979523566402</v>
      </c>
      <c r="AU19" s="123">
        <v>-9.6735109325053497</v>
      </c>
      <c r="AV19" s="123">
        <v>-5.3252811835891798</v>
      </c>
      <c r="AW19" s="123">
        <v>-4.9124282400098798</v>
      </c>
      <c r="AX19" s="123">
        <v>-5.3562151261233204</v>
      </c>
      <c r="AY19" s="128">
        <v>-6.7598331190789702</v>
      </c>
      <c r="AZ19" s="123"/>
      <c r="BA19" s="135">
        <v>0.90154611745208701</v>
      </c>
      <c r="BB19" s="143">
        <v>1.8863643883932899</v>
      </c>
      <c r="BC19" s="136">
        <v>1.4150565439565901</v>
      </c>
      <c r="BD19" s="123"/>
      <c r="BE19" s="141">
        <v>-3.70238021897628</v>
      </c>
    </row>
    <row r="20" spans="1:70" x14ac:dyDescent="0.25">
      <c r="A20" s="34" t="s">
        <v>31</v>
      </c>
      <c r="B20" s="3" t="str">
        <f t="shared" si="0"/>
        <v>Norfolk/Portsmouth, VA</v>
      </c>
      <c r="C20" s="3"/>
      <c r="D20" s="24" t="s">
        <v>16</v>
      </c>
      <c r="E20" s="27" t="s">
        <v>17</v>
      </c>
      <c r="F20" s="3"/>
      <c r="G20" s="148">
        <v>70.968079325487395</v>
      </c>
      <c r="H20" s="144">
        <v>85.8380637976462</v>
      </c>
      <c r="I20" s="144">
        <v>92.277316968206506</v>
      </c>
      <c r="J20" s="144">
        <v>91.373197628666702</v>
      </c>
      <c r="K20" s="144">
        <v>84.638613806428907</v>
      </c>
      <c r="L20" s="149">
        <v>85.019054305287099</v>
      </c>
      <c r="M20" s="144"/>
      <c r="N20" s="156">
        <v>122.394861110135</v>
      </c>
      <c r="O20" s="164">
        <v>151.241513718601</v>
      </c>
      <c r="P20" s="157">
        <v>136.818187414368</v>
      </c>
      <c r="Q20" s="144"/>
      <c r="R20" s="162">
        <v>99.8188066221675</v>
      </c>
      <c r="S20" s="82"/>
      <c r="T20" s="127">
        <v>-4.23804092188651</v>
      </c>
      <c r="U20" s="123">
        <v>-0.54059830761341499</v>
      </c>
      <c r="V20" s="123">
        <v>0.30296976970671402</v>
      </c>
      <c r="W20" s="123">
        <v>-0.46174779637222102</v>
      </c>
      <c r="X20" s="123">
        <v>3.2552468088172399</v>
      </c>
      <c r="Y20" s="128">
        <v>-0.25438407841664501</v>
      </c>
      <c r="Z20" s="123"/>
      <c r="AA20" s="135">
        <v>-1.38237985366731</v>
      </c>
      <c r="AB20" s="143">
        <v>8.1943649588152994</v>
      </c>
      <c r="AC20" s="136">
        <v>3.6904367773278599</v>
      </c>
      <c r="AD20" s="123"/>
      <c r="AE20" s="141">
        <v>1.2541842146159301</v>
      </c>
      <c r="AG20" s="148">
        <v>76.256653715088703</v>
      </c>
      <c r="AH20" s="144">
        <v>88.160802994906007</v>
      </c>
      <c r="AI20" s="144">
        <v>94.179977178113404</v>
      </c>
      <c r="AJ20" s="144">
        <v>97.709449319339498</v>
      </c>
      <c r="AK20" s="144">
        <v>91.894452463551701</v>
      </c>
      <c r="AL20" s="149">
        <v>89.640267134199803</v>
      </c>
      <c r="AM20" s="144"/>
      <c r="AN20" s="156">
        <v>132.002201150535</v>
      </c>
      <c r="AO20" s="164">
        <v>147.81691735464599</v>
      </c>
      <c r="AP20" s="157">
        <v>139.90955925258999</v>
      </c>
      <c r="AQ20" s="144"/>
      <c r="AR20" s="162">
        <v>104.002922025168</v>
      </c>
      <c r="AS20" s="82"/>
      <c r="AT20" s="127">
        <v>7.3561229395264096</v>
      </c>
      <c r="AU20" s="123">
        <v>5.3484121673057601</v>
      </c>
      <c r="AV20" s="123">
        <v>1.63316299316419</v>
      </c>
      <c r="AW20" s="123">
        <v>2.5898049712161</v>
      </c>
      <c r="AX20" s="123">
        <v>-5.07985308437588E-2</v>
      </c>
      <c r="AY20" s="128">
        <v>3.1374391773158901</v>
      </c>
      <c r="AZ20" s="123"/>
      <c r="BA20" s="135">
        <v>1.7503488289026801</v>
      </c>
      <c r="BB20" s="143">
        <v>3.0332740090161598</v>
      </c>
      <c r="BC20" s="136">
        <v>2.42405816370538</v>
      </c>
      <c r="BD20" s="123"/>
      <c r="BE20" s="141">
        <v>2.8620742348947701</v>
      </c>
    </row>
    <row r="21" spans="1:70" x14ac:dyDescent="0.25">
      <c r="A21" s="35" t="s">
        <v>32</v>
      </c>
      <c r="B21" s="3" t="str">
        <f t="shared" si="0"/>
        <v>Newport News/Hampton, VA</v>
      </c>
      <c r="C21" s="3"/>
      <c r="D21" s="24" t="s">
        <v>16</v>
      </c>
      <c r="E21" s="27" t="s">
        <v>17</v>
      </c>
      <c r="F21" s="3"/>
      <c r="G21" s="148">
        <v>54.087193783354898</v>
      </c>
      <c r="H21" s="144">
        <v>63.994974412231301</v>
      </c>
      <c r="I21" s="144">
        <v>68.576309649502306</v>
      </c>
      <c r="J21" s="144">
        <v>68.549285215635294</v>
      </c>
      <c r="K21" s="144">
        <v>67.436393163132806</v>
      </c>
      <c r="L21" s="149">
        <v>64.528831244771297</v>
      </c>
      <c r="M21" s="144"/>
      <c r="N21" s="156">
        <v>95.350115245925195</v>
      </c>
      <c r="O21" s="164">
        <v>111.106295644021</v>
      </c>
      <c r="P21" s="157">
        <v>103.228205444973</v>
      </c>
      <c r="Q21" s="144"/>
      <c r="R21" s="162">
        <v>75.585795301971899</v>
      </c>
      <c r="S21" s="82"/>
      <c r="T21" s="127">
        <v>-1.3092992636248799</v>
      </c>
      <c r="U21" s="123">
        <v>8.7037979729128008</v>
      </c>
      <c r="V21" s="123">
        <v>8.5787766387315294</v>
      </c>
      <c r="W21" s="123">
        <v>5.2181733217249899</v>
      </c>
      <c r="X21" s="123">
        <v>2.1068390758544902</v>
      </c>
      <c r="Y21" s="128">
        <v>4.7449283078512403</v>
      </c>
      <c r="Z21" s="123"/>
      <c r="AA21" s="135">
        <v>-4.1745850289467796</v>
      </c>
      <c r="AB21" s="143">
        <v>-2.0192043499489301</v>
      </c>
      <c r="AC21" s="136">
        <v>-3.0265740065632198</v>
      </c>
      <c r="AD21" s="123"/>
      <c r="AE21" s="141">
        <v>1.5687668785301401</v>
      </c>
      <c r="AG21" s="148">
        <v>56.171692842203903</v>
      </c>
      <c r="AH21" s="144">
        <v>66.940026197172898</v>
      </c>
      <c r="AI21" s="144">
        <v>72.163479200923106</v>
      </c>
      <c r="AJ21" s="144">
        <v>72.486918877109403</v>
      </c>
      <c r="AK21" s="144">
        <v>68.418862862397205</v>
      </c>
      <c r="AL21" s="149">
        <v>67.236195995961296</v>
      </c>
      <c r="AM21" s="144"/>
      <c r="AN21" s="156">
        <v>101.885433520842</v>
      </c>
      <c r="AO21" s="164">
        <v>112.197701716428</v>
      </c>
      <c r="AP21" s="157">
        <v>107.041567618635</v>
      </c>
      <c r="AQ21" s="144"/>
      <c r="AR21" s="162">
        <v>78.609159316725297</v>
      </c>
      <c r="AS21" s="82"/>
      <c r="AT21" s="127">
        <v>1.5625654549222401</v>
      </c>
      <c r="AU21" s="123">
        <v>8.1610961489381602</v>
      </c>
      <c r="AV21" s="123">
        <v>9.4822437026700204</v>
      </c>
      <c r="AW21" s="123">
        <v>4.0128347329898704</v>
      </c>
      <c r="AX21" s="123">
        <v>-2.1759853367513702</v>
      </c>
      <c r="AY21" s="128">
        <v>4.1642592040603201</v>
      </c>
      <c r="AZ21" s="123"/>
      <c r="BA21" s="135">
        <v>-2.1290603314497401</v>
      </c>
      <c r="BB21" s="143">
        <v>-1.2996572990603901</v>
      </c>
      <c r="BC21" s="136">
        <v>-1.69612893447039</v>
      </c>
      <c r="BD21" s="123"/>
      <c r="BE21" s="141">
        <v>1.80308534966814</v>
      </c>
    </row>
    <row r="22" spans="1:70" x14ac:dyDescent="0.25">
      <c r="A22" s="36" t="s">
        <v>33</v>
      </c>
      <c r="B22" s="3" t="str">
        <f t="shared" si="0"/>
        <v>Chesapeake/Suffolk, VA</v>
      </c>
      <c r="C22" s="3"/>
      <c r="D22" s="25" t="s">
        <v>16</v>
      </c>
      <c r="E22" s="28" t="s">
        <v>17</v>
      </c>
      <c r="F22" s="3"/>
      <c r="G22" s="150">
        <v>65.349223655726206</v>
      </c>
      <c r="H22" s="151">
        <v>82.5917701815642</v>
      </c>
      <c r="I22" s="151">
        <v>88.253273830307194</v>
      </c>
      <c r="J22" s="151">
        <v>89.737178543994403</v>
      </c>
      <c r="K22" s="151">
        <v>81.910375017458094</v>
      </c>
      <c r="L22" s="152">
        <v>81.568364245810002</v>
      </c>
      <c r="M22" s="144"/>
      <c r="N22" s="158">
        <v>117.78304734636799</v>
      </c>
      <c r="O22" s="159">
        <v>135.32035839734601</v>
      </c>
      <c r="P22" s="160">
        <v>126.551702871857</v>
      </c>
      <c r="Q22" s="144"/>
      <c r="R22" s="163">
        <v>94.420746710394994</v>
      </c>
      <c r="S22" s="82"/>
      <c r="T22" s="129">
        <v>-11.5032450382832</v>
      </c>
      <c r="U22" s="130">
        <v>-7.42994287490008</v>
      </c>
      <c r="V22" s="130">
        <v>-3.6012119492239201</v>
      </c>
      <c r="W22" s="130">
        <v>-1.8058755156519499</v>
      </c>
      <c r="X22" s="130">
        <v>-2.0915343350206701</v>
      </c>
      <c r="Y22" s="131">
        <v>-5.0785259828990004</v>
      </c>
      <c r="Z22" s="123"/>
      <c r="AA22" s="137">
        <v>-1.3116223667656699</v>
      </c>
      <c r="AB22" s="138">
        <v>4.5642467432915801</v>
      </c>
      <c r="AC22" s="139">
        <v>1.74518387153816</v>
      </c>
      <c r="AD22" s="123"/>
      <c r="AE22" s="142">
        <v>-2.5764342345395499</v>
      </c>
      <c r="AG22" s="150">
        <v>65.947797686801593</v>
      </c>
      <c r="AH22" s="151">
        <v>84.772523162534895</v>
      </c>
      <c r="AI22" s="151">
        <v>91.394979220495799</v>
      </c>
      <c r="AJ22" s="151">
        <v>93.466700065467805</v>
      </c>
      <c r="AK22" s="151">
        <v>84.753788473289106</v>
      </c>
      <c r="AL22" s="152">
        <v>84.067157721717805</v>
      </c>
      <c r="AM22" s="144"/>
      <c r="AN22" s="158">
        <v>125.135187155202</v>
      </c>
      <c r="AO22" s="159">
        <v>134.80209215694799</v>
      </c>
      <c r="AP22" s="160">
        <v>129.968639656075</v>
      </c>
      <c r="AQ22" s="144"/>
      <c r="AR22" s="163">
        <v>97.181866845819997</v>
      </c>
      <c r="AS22" s="82"/>
      <c r="AT22" s="129">
        <v>-3.8066619681290499</v>
      </c>
      <c r="AU22" s="130">
        <v>1.2714921662186101</v>
      </c>
      <c r="AV22" s="130">
        <v>2.0858888530978201</v>
      </c>
      <c r="AW22" s="130">
        <v>3.09835633607514</v>
      </c>
      <c r="AX22" s="130">
        <v>-1.3458190519176501</v>
      </c>
      <c r="AY22" s="131">
        <v>0.47201868331246299</v>
      </c>
      <c r="AZ22" s="123"/>
      <c r="BA22" s="137">
        <v>3.3235891661338499</v>
      </c>
      <c r="BB22" s="138">
        <v>4.0332931794785001</v>
      </c>
      <c r="BC22" s="139">
        <v>3.6904248986447898</v>
      </c>
      <c r="BD22" s="123"/>
      <c r="BE22" s="142">
        <v>1.67792668682422</v>
      </c>
    </row>
    <row r="23" spans="1:70" ht="13" x14ac:dyDescent="0.3">
      <c r="A23" s="35" t="s">
        <v>111</v>
      </c>
      <c r="B23" s="3" t="s">
        <v>111</v>
      </c>
      <c r="C23" s="9"/>
      <c r="D23" s="23" t="s">
        <v>16</v>
      </c>
      <c r="E23" s="26" t="s">
        <v>17</v>
      </c>
      <c r="F23" s="3"/>
      <c r="G23" s="145">
        <v>54.662365766352004</v>
      </c>
      <c r="H23" s="146">
        <v>83.721620566221901</v>
      </c>
      <c r="I23" s="146">
        <v>110.259716889033</v>
      </c>
      <c r="J23" s="146">
        <v>99.623358281809303</v>
      </c>
      <c r="K23" s="146">
        <v>74.347904328018203</v>
      </c>
      <c r="L23" s="147">
        <v>84.522993166286994</v>
      </c>
      <c r="M23" s="144"/>
      <c r="N23" s="153">
        <v>111.342385291246</v>
      </c>
      <c r="O23" s="154">
        <v>152.64702245362801</v>
      </c>
      <c r="P23" s="155">
        <v>131.99470387243699</v>
      </c>
      <c r="Q23" s="144"/>
      <c r="R23" s="161">
        <v>98.0863390823299</v>
      </c>
      <c r="S23" s="82"/>
      <c r="T23" s="124">
        <v>11.877294994607301</v>
      </c>
      <c r="U23" s="125">
        <v>11.765979152611299</v>
      </c>
      <c r="V23" s="125">
        <v>31.4965198421846</v>
      </c>
      <c r="W23" s="125">
        <v>22.307706482484399</v>
      </c>
      <c r="X23" s="125">
        <v>-9.0452478345531695</v>
      </c>
      <c r="Y23" s="126">
        <v>13.9702105944788</v>
      </c>
      <c r="Z23" s="123"/>
      <c r="AA23" s="132">
        <v>-13.1367985194209</v>
      </c>
      <c r="AB23" s="133">
        <v>-11.969926564279</v>
      </c>
      <c r="AC23" s="134">
        <v>-12.4658775657003</v>
      </c>
      <c r="AD23" s="123"/>
      <c r="AE23" s="140">
        <v>2.1130428620383102</v>
      </c>
      <c r="AF23" s="82"/>
      <c r="AG23" s="145">
        <v>71.085075658965096</v>
      </c>
      <c r="AH23" s="146">
        <v>88.727709079075794</v>
      </c>
      <c r="AI23" s="146">
        <v>112.620010575984</v>
      </c>
      <c r="AJ23" s="146">
        <v>103.96632850634499</v>
      </c>
      <c r="AK23" s="146">
        <v>82.3494443540514</v>
      </c>
      <c r="AL23" s="147">
        <v>91.749713634884401</v>
      </c>
      <c r="AM23" s="144"/>
      <c r="AN23" s="153">
        <v>113.771823950536</v>
      </c>
      <c r="AO23" s="154">
        <v>136.38671737715501</v>
      </c>
      <c r="AP23" s="155">
        <v>125.079270663846</v>
      </c>
      <c r="AQ23" s="144"/>
      <c r="AR23" s="161">
        <v>101.272444214587</v>
      </c>
      <c r="AS23" s="82"/>
      <c r="AT23" s="124">
        <v>18.7467514703423</v>
      </c>
      <c r="AU23" s="125">
        <v>1.9345241472941499</v>
      </c>
      <c r="AV23" s="125">
        <v>3.9765804825842599</v>
      </c>
      <c r="AW23" s="125">
        <v>-7.9576249587691699</v>
      </c>
      <c r="AX23" s="125">
        <v>-25.9036121993969</v>
      </c>
      <c r="AY23" s="126">
        <v>-4.2903103501448996</v>
      </c>
      <c r="AZ23" s="123"/>
      <c r="BA23" s="132">
        <v>-16.5580252619453</v>
      </c>
      <c r="BB23" s="133">
        <v>-4.6246153954589504</v>
      </c>
      <c r="BC23" s="134">
        <v>-10.4492488642413</v>
      </c>
      <c r="BD23" s="123"/>
      <c r="BE23" s="140">
        <v>-6.5581078063894198</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48">
        <v>44.811568181818103</v>
      </c>
      <c r="H24" s="144">
        <v>60.735832954545401</v>
      </c>
      <c r="I24" s="144">
        <v>72.320554545454499</v>
      </c>
      <c r="J24" s="144">
        <v>70.184035227272702</v>
      </c>
      <c r="K24" s="144">
        <v>67.044238636363602</v>
      </c>
      <c r="L24" s="149">
        <v>63.019245909090898</v>
      </c>
      <c r="M24" s="144"/>
      <c r="N24" s="156">
        <v>93.218947727272706</v>
      </c>
      <c r="O24" s="164">
        <v>105.535531818181</v>
      </c>
      <c r="P24" s="157">
        <v>99.377239772727194</v>
      </c>
      <c r="Q24" s="144"/>
      <c r="R24" s="162">
        <v>73.407244155844097</v>
      </c>
      <c r="S24" s="82"/>
      <c r="T24" s="127">
        <v>-8.5003096308905501</v>
      </c>
      <c r="U24" s="123">
        <v>-1.60100092700727</v>
      </c>
      <c r="V24" s="123">
        <v>5.3816861351371301</v>
      </c>
      <c r="W24" s="123">
        <v>-1.7348327797988401</v>
      </c>
      <c r="X24" s="123">
        <v>-10.429974220778</v>
      </c>
      <c r="Y24" s="128">
        <v>-3.2260182887078201</v>
      </c>
      <c r="Z24" s="123"/>
      <c r="AA24" s="135">
        <v>-9.8233467603858493</v>
      </c>
      <c r="AB24" s="143">
        <v>-12.271236404436101</v>
      </c>
      <c r="AC24" s="136">
        <v>-11.139899926222601</v>
      </c>
      <c r="AD24" s="123"/>
      <c r="AE24" s="141">
        <v>-6.4486650685607501</v>
      </c>
      <c r="AF24" s="82"/>
      <c r="AG24" s="148">
        <v>53.6092136992593</v>
      </c>
      <c r="AH24" s="144">
        <v>65.231453177929595</v>
      </c>
      <c r="AI24" s="144">
        <v>74.148742419041</v>
      </c>
      <c r="AJ24" s="144">
        <v>70.849717931113304</v>
      </c>
      <c r="AK24" s="144">
        <v>65.978075866803906</v>
      </c>
      <c r="AL24" s="149">
        <v>65.972587832882596</v>
      </c>
      <c r="AM24" s="144"/>
      <c r="AN24" s="156">
        <v>87.253601670671699</v>
      </c>
      <c r="AO24" s="164">
        <v>94.525741217530594</v>
      </c>
      <c r="AP24" s="157">
        <v>90.889671444101097</v>
      </c>
      <c r="AQ24" s="144"/>
      <c r="AR24" s="162">
        <v>73.098860698389799</v>
      </c>
      <c r="AS24" s="82"/>
      <c r="AT24" s="127">
        <v>7.9182302113765797</v>
      </c>
      <c r="AU24" s="123">
        <v>-0.195118600901758</v>
      </c>
      <c r="AV24" s="123">
        <v>1.8653051431468901</v>
      </c>
      <c r="AW24" s="123">
        <v>-5.1900439036710004</v>
      </c>
      <c r="AX24" s="123">
        <v>-8.7730246859777097</v>
      </c>
      <c r="AY24" s="128">
        <v>-1.4972408067384</v>
      </c>
      <c r="AZ24" s="123"/>
      <c r="BA24" s="135">
        <v>-7.7324140076794503</v>
      </c>
      <c r="BB24" s="143">
        <v>-5.7705018026824302</v>
      </c>
      <c r="BC24" s="136">
        <v>-6.7225217342774002</v>
      </c>
      <c r="BD24" s="123"/>
      <c r="BE24" s="141">
        <v>-3.4100601424032799</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48">
        <v>45.2375451068228</v>
      </c>
      <c r="H25" s="144">
        <v>49.9074805651274</v>
      </c>
      <c r="I25" s="144">
        <v>59.540170330806298</v>
      </c>
      <c r="J25" s="144">
        <v>57.693917505168798</v>
      </c>
      <c r="K25" s="144">
        <v>55.994320640937197</v>
      </c>
      <c r="L25" s="149">
        <v>53.674686829772497</v>
      </c>
      <c r="M25" s="144"/>
      <c r="N25" s="156">
        <v>77.038111233631895</v>
      </c>
      <c r="O25" s="164">
        <v>85.230172915230796</v>
      </c>
      <c r="P25" s="157">
        <v>81.134142074431395</v>
      </c>
      <c r="Q25" s="144"/>
      <c r="R25" s="162">
        <v>61.5202454711036</v>
      </c>
      <c r="S25" s="82"/>
      <c r="T25" s="127">
        <v>-10.1019069329967</v>
      </c>
      <c r="U25" s="123">
        <v>-10.782588225408499</v>
      </c>
      <c r="V25" s="123">
        <v>-4.79999549252378E-2</v>
      </c>
      <c r="W25" s="123">
        <v>-5.0584110563644904</v>
      </c>
      <c r="X25" s="123">
        <v>-10.5624859549346</v>
      </c>
      <c r="Y25" s="128">
        <v>-7.20267632228874</v>
      </c>
      <c r="Z25" s="123"/>
      <c r="AA25" s="135">
        <v>-11.395619078044399</v>
      </c>
      <c r="AB25" s="143">
        <v>-13.063132261182799</v>
      </c>
      <c r="AC25" s="136">
        <v>-12.279363704457401</v>
      </c>
      <c r="AD25" s="123"/>
      <c r="AE25" s="141">
        <v>-9.1831212206318806</v>
      </c>
      <c r="AF25" s="82"/>
      <c r="AG25" s="148">
        <v>50.540938852515502</v>
      </c>
      <c r="AH25" s="144">
        <v>54.5066395416953</v>
      </c>
      <c r="AI25" s="144">
        <v>65.455357408683597</v>
      </c>
      <c r="AJ25" s="144">
        <v>68.285622139903495</v>
      </c>
      <c r="AK25" s="144">
        <v>66.165990049965501</v>
      </c>
      <c r="AL25" s="149">
        <v>60.990909598552697</v>
      </c>
      <c r="AM25" s="144"/>
      <c r="AN25" s="156">
        <v>81.780784846657397</v>
      </c>
      <c r="AO25" s="164">
        <v>84.454294865609896</v>
      </c>
      <c r="AP25" s="157">
        <v>83.117539856133703</v>
      </c>
      <c r="AQ25" s="144"/>
      <c r="AR25" s="162">
        <v>67.312803957861505</v>
      </c>
      <c r="AS25" s="82"/>
      <c r="AT25" s="127">
        <v>5.4224894284050897</v>
      </c>
      <c r="AU25" s="123">
        <v>-5.64294646476921</v>
      </c>
      <c r="AV25" s="123">
        <v>1.5402633275131301</v>
      </c>
      <c r="AW25" s="123">
        <v>-1.3589015894612599</v>
      </c>
      <c r="AX25" s="123">
        <v>-2.94385397680617</v>
      </c>
      <c r="AY25" s="128">
        <v>-0.85016536474368898</v>
      </c>
      <c r="AZ25" s="123"/>
      <c r="BA25" s="135">
        <v>-5.0626779951272196</v>
      </c>
      <c r="BB25" s="143">
        <v>-4.68462734253582</v>
      </c>
      <c r="BC25" s="136">
        <v>-4.8709881565624498</v>
      </c>
      <c r="BD25" s="123"/>
      <c r="BE25" s="141">
        <v>-2.30694080540726</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48">
        <v>47.158598781902498</v>
      </c>
      <c r="H26" s="144">
        <v>55.809476044083503</v>
      </c>
      <c r="I26" s="144">
        <v>58.504342633410602</v>
      </c>
      <c r="J26" s="144">
        <v>59.011259570765603</v>
      </c>
      <c r="K26" s="144">
        <v>62.744539056457803</v>
      </c>
      <c r="L26" s="149">
        <v>56.645643217324</v>
      </c>
      <c r="M26" s="144"/>
      <c r="N26" s="156">
        <v>77.730782289249802</v>
      </c>
      <c r="O26" s="164">
        <v>77.907360247486395</v>
      </c>
      <c r="P26" s="157">
        <v>77.819071268368106</v>
      </c>
      <c r="Q26" s="144"/>
      <c r="R26" s="162">
        <v>62.695194089050901</v>
      </c>
      <c r="S26" s="82"/>
      <c r="T26" s="127">
        <v>-19.277674947630999</v>
      </c>
      <c r="U26" s="123">
        <v>-17.9568456126384</v>
      </c>
      <c r="V26" s="123">
        <v>-15.36699496574</v>
      </c>
      <c r="W26" s="123">
        <v>-15.260411864183199</v>
      </c>
      <c r="X26" s="123">
        <v>-8.1063209527348992</v>
      </c>
      <c r="Y26" s="128">
        <v>-15.0715167154402</v>
      </c>
      <c r="Z26" s="123"/>
      <c r="AA26" s="135">
        <v>-3.7941969529132602</v>
      </c>
      <c r="AB26" s="143">
        <v>-8.5663495969016008</v>
      </c>
      <c r="AC26" s="136">
        <v>-6.2436625906279799</v>
      </c>
      <c r="AD26" s="123"/>
      <c r="AE26" s="141">
        <v>-12.137645125643999</v>
      </c>
      <c r="AF26" s="82"/>
      <c r="AG26" s="148">
        <v>51.562337156805803</v>
      </c>
      <c r="AH26" s="144">
        <v>58.5452850009667</v>
      </c>
      <c r="AI26" s="144">
        <v>63.3859119199535</v>
      </c>
      <c r="AJ26" s="144">
        <v>63.860315182714601</v>
      </c>
      <c r="AK26" s="144">
        <v>63.990635387664298</v>
      </c>
      <c r="AL26" s="149">
        <v>60.268896929621</v>
      </c>
      <c r="AM26" s="144"/>
      <c r="AN26" s="156">
        <v>75.164904127996905</v>
      </c>
      <c r="AO26" s="164">
        <v>73.987033657192498</v>
      </c>
      <c r="AP26" s="157">
        <v>74.575968892594702</v>
      </c>
      <c r="AQ26" s="144"/>
      <c r="AR26" s="162">
        <v>64.356631776184898</v>
      </c>
      <c r="AS26" s="82"/>
      <c r="AT26" s="127">
        <v>-9.2224507790109893</v>
      </c>
      <c r="AU26" s="123">
        <v>-12.0754666672229</v>
      </c>
      <c r="AV26" s="123">
        <v>-6.8445615573790599</v>
      </c>
      <c r="AW26" s="123">
        <v>-7.41018017781583</v>
      </c>
      <c r="AX26" s="123">
        <v>-3.9491840611621698</v>
      </c>
      <c r="AY26" s="128">
        <v>-7.8663087899016402</v>
      </c>
      <c r="AZ26" s="123"/>
      <c r="BA26" s="135">
        <v>-5.4050332760853204</v>
      </c>
      <c r="BB26" s="143">
        <v>-8.5288066897296808</v>
      </c>
      <c r="BC26" s="136">
        <v>-6.98080916966014</v>
      </c>
      <c r="BD26" s="123"/>
      <c r="BE26" s="141">
        <v>-7.5796934166339804</v>
      </c>
      <c r="BF26" s="75"/>
      <c r="BG26" s="76"/>
      <c r="BH26" s="76"/>
      <c r="BI26" s="76"/>
      <c r="BJ26" s="76"/>
      <c r="BK26" s="76"/>
      <c r="BL26" s="76"/>
      <c r="BM26" s="76"/>
      <c r="BN26" s="76"/>
      <c r="BO26" s="76"/>
      <c r="BP26" s="76"/>
      <c r="BQ26" s="76"/>
      <c r="BR26" s="76"/>
    </row>
    <row r="27" spans="1:70" x14ac:dyDescent="0.25">
      <c r="A27" s="77" t="s">
        <v>97</v>
      </c>
      <c r="B27" s="37" t="s">
        <v>70</v>
      </c>
      <c r="C27" s="3"/>
      <c r="D27" s="24" t="s">
        <v>16</v>
      </c>
      <c r="E27" s="27" t="s">
        <v>17</v>
      </c>
      <c r="F27" s="3"/>
      <c r="G27" s="148">
        <v>55.778619093637097</v>
      </c>
      <c r="H27" s="144">
        <v>69.396472712476395</v>
      </c>
      <c r="I27" s="144">
        <v>75.361477035755996</v>
      </c>
      <c r="J27" s="144">
        <v>75.254648797111003</v>
      </c>
      <c r="K27" s="144">
        <v>75.607510299577797</v>
      </c>
      <c r="L27" s="149">
        <v>70.279745587711702</v>
      </c>
      <c r="M27" s="144"/>
      <c r="N27" s="156">
        <v>104.476498143532</v>
      </c>
      <c r="O27" s="164">
        <v>110.303161080311</v>
      </c>
      <c r="P27" s="157">
        <v>107.389829611922</v>
      </c>
      <c r="Q27" s="144"/>
      <c r="R27" s="162">
        <v>80.882626737486106</v>
      </c>
      <c r="S27" s="82"/>
      <c r="T27" s="127">
        <v>0.36881708492230297</v>
      </c>
      <c r="U27" s="123">
        <v>2.7809714117399298</v>
      </c>
      <c r="V27" s="123">
        <v>5.3051047025612599</v>
      </c>
      <c r="W27" s="123">
        <v>5.1787827183842499</v>
      </c>
      <c r="X27" s="123">
        <v>3.1031321744857499</v>
      </c>
      <c r="Y27" s="128">
        <v>3.4930360896572901</v>
      </c>
      <c r="Z27" s="123"/>
      <c r="AA27" s="135">
        <v>-1.35960539444217</v>
      </c>
      <c r="AB27" s="143">
        <v>1.11885373288542</v>
      </c>
      <c r="AC27" s="136">
        <v>-0.102126581701696</v>
      </c>
      <c r="AD27" s="123"/>
      <c r="AE27" s="141">
        <v>2.0991594766261699</v>
      </c>
      <c r="AF27" s="82"/>
      <c r="AG27" s="148">
        <v>54.859777486744498</v>
      </c>
      <c r="AH27" s="144">
        <v>68.441923531730296</v>
      </c>
      <c r="AI27" s="144">
        <v>73.188024565775706</v>
      </c>
      <c r="AJ27" s="144">
        <v>74.267028838084499</v>
      </c>
      <c r="AK27" s="144">
        <v>75.180575490171094</v>
      </c>
      <c r="AL27" s="149">
        <v>69.187427650852399</v>
      </c>
      <c r="AM27" s="144"/>
      <c r="AN27" s="156">
        <v>99.910295882816598</v>
      </c>
      <c r="AO27" s="164">
        <v>102.77730539378901</v>
      </c>
      <c r="AP27" s="157">
        <v>101.34380063830299</v>
      </c>
      <c r="AQ27" s="144"/>
      <c r="AR27" s="162">
        <v>78.374929412704901</v>
      </c>
      <c r="AS27" s="82"/>
      <c r="AT27" s="127">
        <v>2.33453640997298</v>
      </c>
      <c r="AU27" s="123">
        <v>4.2824846035547299</v>
      </c>
      <c r="AV27" s="123">
        <v>5.9086596913845302</v>
      </c>
      <c r="AW27" s="123">
        <v>7.1840758424219198</v>
      </c>
      <c r="AX27" s="123">
        <v>5.3747832683562997</v>
      </c>
      <c r="AY27" s="128">
        <v>5.1567866499216102</v>
      </c>
      <c r="AZ27" s="123"/>
      <c r="BA27" s="135">
        <v>3.2311868676426601</v>
      </c>
      <c r="BB27" s="143">
        <v>3.13615912942244</v>
      </c>
      <c r="BC27" s="136">
        <v>3.1829790418053401</v>
      </c>
      <c r="BD27" s="123"/>
      <c r="BE27" s="141">
        <v>4.41982016242103</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48">
        <v>47.060579894564597</v>
      </c>
      <c r="H28" s="144">
        <v>63.872146882385003</v>
      </c>
      <c r="I28" s="144">
        <v>74.4109852754044</v>
      </c>
      <c r="J28" s="144">
        <v>70.882425013633807</v>
      </c>
      <c r="K28" s="144">
        <v>61.608127613161201</v>
      </c>
      <c r="L28" s="149">
        <v>63.5668529358298</v>
      </c>
      <c r="M28" s="144"/>
      <c r="N28" s="156">
        <v>66.849950918014898</v>
      </c>
      <c r="O28" s="164">
        <v>69.518705689874494</v>
      </c>
      <c r="P28" s="157">
        <v>68.184328303944696</v>
      </c>
      <c r="Q28" s="144"/>
      <c r="R28" s="162">
        <v>64.886131612434099</v>
      </c>
      <c r="S28" s="82"/>
      <c r="T28" s="127">
        <v>14.902215092574901</v>
      </c>
      <c r="U28" s="123">
        <v>21.4424955452163</v>
      </c>
      <c r="V28" s="123">
        <v>25.769675003160302</v>
      </c>
      <c r="W28" s="123">
        <v>6.7329477241008604</v>
      </c>
      <c r="X28" s="123">
        <v>-5.1681162877457201</v>
      </c>
      <c r="Y28" s="128">
        <v>11.876935377194</v>
      </c>
      <c r="Z28" s="123"/>
      <c r="AA28" s="135">
        <v>-6.8592718364018603</v>
      </c>
      <c r="AB28" s="143">
        <v>-7.8035930029037397</v>
      </c>
      <c r="AC28" s="136">
        <v>-7.3430772416196604</v>
      </c>
      <c r="AD28" s="123"/>
      <c r="AE28" s="141">
        <v>5.3178622906123101</v>
      </c>
      <c r="AF28" s="82"/>
      <c r="AG28" s="148">
        <v>49.858478003999203</v>
      </c>
      <c r="AH28" s="144">
        <v>68.616252954008303</v>
      </c>
      <c r="AI28" s="144">
        <v>77.129481912379504</v>
      </c>
      <c r="AJ28" s="144">
        <v>73.766251136156995</v>
      </c>
      <c r="AK28" s="144">
        <v>67.056364297400407</v>
      </c>
      <c r="AL28" s="149">
        <v>67.285365660788898</v>
      </c>
      <c r="AM28" s="144"/>
      <c r="AN28" s="156">
        <v>75.480925740774396</v>
      </c>
      <c r="AO28" s="164">
        <v>76.280405380839795</v>
      </c>
      <c r="AP28" s="157">
        <v>75.880665560807103</v>
      </c>
      <c r="AQ28" s="144"/>
      <c r="AR28" s="162">
        <v>69.741165632222703</v>
      </c>
      <c r="AS28" s="82"/>
      <c r="AT28" s="127">
        <v>12.2759696582395</v>
      </c>
      <c r="AU28" s="123">
        <v>14.110802544665599</v>
      </c>
      <c r="AV28" s="123">
        <v>14.914282912346399</v>
      </c>
      <c r="AW28" s="123">
        <v>11.339782767917001</v>
      </c>
      <c r="AX28" s="123">
        <v>7.2460407659523796</v>
      </c>
      <c r="AY28" s="128">
        <v>11.9793569519495</v>
      </c>
      <c r="AZ28" s="123"/>
      <c r="BA28" s="135">
        <v>-1.13105498466032</v>
      </c>
      <c r="BB28" s="143">
        <v>-0.31820349176816598</v>
      </c>
      <c r="BC28" s="136">
        <v>-0.72415205035681296</v>
      </c>
      <c r="BD28" s="123"/>
      <c r="BE28" s="141">
        <v>7.6953427429725396</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48">
        <v>67.372269535673794</v>
      </c>
      <c r="H29" s="144">
        <v>86.994156285390702</v>
      </c>
      <c r="I29" s="144">
        <v>91.759673839184501</v>
      </c>
      <c r="J29" s="144">
        <v>90.018992072480103</v>
      </c>
      <c r="K29" s="144">
        <v>98.593225368063401</v>
      </c>
      <c r="L29" s="149">
        <v>86.947663420158506</v>
      </c>
      <c r="M29" s="144"/>
      <c r="N29" s="156">
        <v>137.264810872027</v>
      </c>
      <c r="O29" s="164">
        <v>148.16360588901401</v>
      </c>
      <c r="P29" s="157">
        <v>142.71420838052001</v>
      </c>
      <c r="Q29" s="144"/>
      <c r="R29" s="162">
        <v>102.880961980262</v>
      </c>
      <c r="S29" s="82"/>
      <c r="T29" s="127">
        <v>-9.4867249323524092</v>
      </c>
      <c r="U29" s="123">
        <v>1.52114899806655</v>
      </c>
      <c r="V29" s="123">
        <v>-5.9987131158511398</v>
      </c>
      <c r="W29" s="123">
        <v>-0.79444146647400504</v>
      </c>
      <c r="X29" s="123">
        <v>9.7450708015404199</v>
      </c>
      <c r="Y29" s="128">
        <v>-0.816655892907165</v>
      </c>
      <c r="Z29" s="123"/>
      <c r="AA29" s="135">
        <v>-2.3728741196541399</v>
      </c>
      <c r="AB29" s="143">
        <v>-2.9199853172570398</v>
      </c>
      <c r="AC29" s="136">
        <v>-2.6576426278062999</v>
      </c>
      <c r="AD29" s="123"/>
      <c r="AE29" s="141">
        <v>-1.5545745518801699</v>
      </c>
      <c r="AF29" s="82"/>
      <c r="AG29" s="148">
        <v>77.993954133635299</v>
      </c>
      <c r="AH29" s="144">
        <v>98.623745186862905</v>
      </c>
      <c r="AI29" s="144">
        <v>102.439006795016</v>
      </c>
      <c r="AJ29" s="144">
        <v>104.296093431483</v>
      </c>
      <c r="AK29" s="144">
        <v>108.156737259343</v>
      </c>
      <c r="AL29" s="149">
        <v>98.301907361268405</v>
      </c>
      <c r="AM29" s="144"/>
      <c r="AN29" s="156">
        <v>131.46804756511801</v>
      </c>
      <c r="AO29" s="164">
        <v>145.54161778029399</v>
      </c>
      <c r="AP29" s="157">
        <v>138.50483267270599</v>
      </c>
      <c r="AQ29" s="144"/>
      <c r="AR29" s="162">
        <v>109.78845745024999</v>
      </c>
      <c r="AS29" s="82"/>
      <c r="AT29" s="127">
        <v>-4.0568839469472397</v>
      </c>
      <c r="AU29" s="123">
        <v>2.1203262695845502</v>
      </c>
      <c r="AV29" s="123">
        <v>4.5137433912219898</v>
      </c>
      <c r="AW29" s="123">
        <v>5.1681787947757201</v>
      </c>
      <c r="AX29" s="123">
        <v>9.6918192548280402</v>
      </c>
      <c r="AY29" s="128">
        <v>3.7697256520362901</v>
      </c>
      <c r="AZ29" s="123"/>
      <c r="BA29" s="135">
        <v>-1.6046824638252399</v>
      </c>
      <c r="BB29" s="143">
        <v>1.72018555043342</v>
      </c>
      <c r="BC29" s="136">
        <v>0.114639171249976</v>
      </c>
      <c r="BD29" s="123"/>
      <c r="BE29" s="141">
        <v>2.4219018981580298</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48">
        <v>43.108512728896798</v>
      </c>
      <c r="H30" s="144">
        <v>55.305902932856903</v>
      </c>
      <c r="I30" s="144">
        <v>62.725466726217</v>
      </c>
      <c r="J30" s="144">
        <v>64.063303558135999</v>
      </c>
      <c r="K30" s="144">
        <v>56.802885216614499</v>
      </c>
      <c r="L30" s="149">
        <v>56.401214232544199</v>
      </c>
      <c r="M30" s="144"/>
      <c r="N30" s="156">
        <v>65.178031859461001</v>
      </c>
      <c r="O30" s="164">
        <v>66.179452136370401</v>
      </c>
      <c r="P30" s="157">
        <v>65.678741997915694</v>
      </c>
      <c r="Q30" s="144"/>
      <c r="R30" s="162">
        <v>59.051936451221799</v>
      </c>
      <c r="S30" s="82"/>
      <c r="T30" s="127">
        <v>-0.59157883727974203</v>
      </c>
      <c r="U30" s="123">
        <v>-5.24329781136852</v>
      </c>
      <c r="V30" s="123">
        <v>-4.1640589527221596</v>
      </c>
      <c r="W30" s="123">
        <v>-4.6538893935072503</v>
      </c>
      <c r="X30" s="123">
        <v>-5.8013212128437797</v>
      </c>
      <c r="Y30" s="128">
        <v>-4.2988214273784298</v>
      </c>
      <c r="Z30" s="123"/>
      <c r="AA30" s="135">
        <v>-7.2296070133201003</v>
      </c>
      <c r="AB30" s="143">
        <v>-3.89880158036783</v>
      </c>
      <c r="AC30" s="136">
        <v>-5.58087999318938</v>
      </c>
      <c r="AD30" s="123"/>
      <c r="AE30" s="141">
        <v>-4.7099881280061497</v>
      </c>
      <c r="AF30" s="82"/>
      <c r="AG30" s="148">
        <v>46.914423105552999</v>
      </c>
      <c r="AH30" s="144">
        <v>63.286725100491203</v>
      </c>
      <c r="AI30" s="144">
        <v>69.120057317254705</v>
      </c>
      <c r="AJ30" s="144">
        <v>70.609872338841697</v>
      </c>
      <c r="AK30" s="144">
        <v>63.342087985707899</v>
      </c>
      <c r="AL30" s="149">
        <v>62.654633169569699</v>
      </c>
      <c r="AM30" s="144"/>
      <c r="AN30" s="156">
        <v>76.220637561411294</v>
      </c>
      <c r="AO30" s="164">
        <v>75.135862736340599</v>
      </c>
      <c r="AP30" s="157">
        <v>75.678250148875904</v>
      </c>
      <c r="AQ30" s="144"/>
      <c r="AR30" s="162">
        <v>66.375666592228598</v>
      </c>
      <c r="AS30" s="82"/>
      <c r="AT30" s="127">
        <v>-2.1514325648441601</v>
      </c>
      <c r="AU30" s="123">
        <v>0.79851346028195702</v>
      </c>
      <c r="AV30" s="123">
        <v>1.53058617704088</v>
      </c>
      <c r="AW30" s="123">
        <v>0.58207513106387898</v>
      </c>
      <c r="AX30" s="123">
        <v>-2.49656162448494</v>
      </c>
      <c r="AY30" s="128">
        <v>-0.22340111794246301</v>
      </c>
      <c r="AZ30" s="123"/>
      <c r="BA30" s="135">
        <v>4.5502881349020701</v>
      </c>
      <c r="BB30" s="143">
        <v>-2.1011778404529901E-2</v>
      </c>
      <c r="BC30" s="136">
        <v>2.2299288483056299</v>
      </c>
      <c r="BD30" s="123"/>
      <c r="BE30" s="141">
        <v>0.56275574972895703</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48">
        <v>46.373268915223299</v>
      </c>
      <c r="H31" s="144">
        <v>58.910222424794803</v>
      </c>
      <c r="I31" s="144">
        <v>58.331026435733797</v>
      </c>
      <c r="J31" s="144">
        <v>61.1632889699179</v>
      </c>
      <c r="K31" s="144">
        <v>60.558864175022698</v>
      </c>
      <c r="L31" s="149">
        <v>57.067334184138502</v>
      </c>
      <c r="M31" s="144"/>
      <c r="N31" s="156">
        <v>82.756085688240603</v>
      </c>
      <c r="O31" s="164">
        <v>87.325618960802103</v>
      </c>
      <c r="P31" s="157">
        <v>85.040852324521396</v>
      </c>
      <c r="Q31" s="144"/>
      <c r="R31" s="162">
        <v>65.059767938533597</v>
      </c>
      <c r="S31" s="82"/>
      <c r="T31" s="127">
        <v>-4.1220608134540599</v>
      </c>
      <c r="U31" s="123">
        <v>3.6927442354782398</v>
      </c>
      <c r="V31" s="123">
        <v>3.01249387157167</v>
      </c>
      <c r="W31" s="123">
        <v>3.7734307185028002</v>
      </c>
      <c r="X31" s="123">
        <v>4.2871582113431401</v>
      </c>
      <c r="Y31" s="128">
        <v>2.33977664757963</v>
      </c>
      <c r="Z31" s="123"/>
      <c r="AA31" s="135">
        <v>6.5689625004552097</v>
      </c>
      <c r="AB31" s="143">
        <v>2.8072818825121399</v>
      </c>
      <c r="AC31" s="136">
        <v>4.6038394915075003</v>
      </c>
      <c r="AD31" s="123"/>
      <c r="AE31" s="141">
        <v>3.1737595708340298</v>
      </c>
      <c r="AF31" s="82"/>
      <c r="AG31" s="148">
        <v>48.941924794895101</v>
      </c>
      <c r="AH31" s="144">
        <v>60.228922971741099</v>
      </c>
      <c r="AI31" s="144">
        <v>62.8077051048313</v>
      </c>
      <c r="AJ31" s="144">
        <v>62.072725615314397</v>
      </c>
      <c r="AK31" s="144">
        <v>63.103355515041002</v>
      </c>
      <c r="AL31" s="149">
        <v>59.430926800364603</v>
      </c>
      <c r="AM31" s="144"/>
      <c r="AN31" s="156">
        <v>81.235754785779307</v>
      </c>
      <c r="AO31" s="164">
        <v>85.873871923427501</v>
      </c>
      <c r="AP31" s="157">
        <v>83.554813354603397</v>
      </c>
      <c r="AQ31" s="144"/>
      <c r="AR31" s="162">
        <v>66.323465815861397</v>
      </c>
      <c r="AS31" s="82"/>
      <c r="AT31" s="127">
        <v>1.57181146921759</v>
      </c>
      <c r="AU31" s="123">
        <v>5.8103466473455203</v>
      </c>
      <c r="AV31" s="123">
        <v>8.7915260496265493</v>
      </c>
      <c r="AW31" s="123">
        <v>2.3697937966401601</v>
      </c>
      <c r="AX31" s="123">
        <v>3.7146952697419402</v>
      </c>
      <c r="AY31" s="128">
        <v>4.5151431375786499</v>
      </c>
      <c r="AZ31" s="123"/>
      <c r="BA31" s="135">
        <v>0.218751202230655</v>
      </c>
      <c r="BB31" s="143">
        <v>0.16768979614069299</v>
      </c>
      <c r="BC31" s="136">
        <v>0.192505395594368</v>
      </c>
      <c r="BD31" s="123"/>
      <c r="BE31" s="141">
        <v>2.9169229437061999</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48">
        <v>42.444521439509899</v>
      </c>
      <c r="H32" s="144">
        <v>57.485516845329201</v>
      </c>
      <c r="I32" s="144">
        <v>63.946202143950899</v>
      </c>
      <c r="J32" s="144">
        <v>66.473811255742703</v>
      </c>
      <c r="K32" s="144">
        <v>61.063449464012201</v>
      </c>
      <c r="L32" s="149">
        <v>58.282700229709</v>
      </c>
      <c r="M32" s="144"/>
      <c r="N32" s="156">
        <v>77.435501531393498</v>
      </c>
      <c r="O32" s="164">
        <v>86.580455589586506</v>
      </c>
      <c r="P32" s="157">
        <v>82.007978560490002</v>
      </c>
      <c r="Q32" s="144"/>
      <c r="R32" s="162">
        <v>65.061351181360706</v>
      </c>
      <c r="S32" s="82"/>
      <c r="T32" s="127">
        <v>-2.32294286572023</v>
      </c>
      <c r="U32" s="123">
        <v>10.9805513333863</v>
      </c>
      <c r="V32" s="123">
        <v>13.3931510282274</v>
      </c>
      <c r="W32" s="123">
        <v>0.32227093352949698</v>
      </c>
      <c r="X32" s="123">
        <v>3.1150603778227102</v>
      </c>
      <c r="Y32" s="128">
        <v>5.15630356514471</v>
      </c>
      <c r="Z32" s="123"/>
      <c r="AA32" s="135">
        <v>-18.187610977805001</v>
      </c>
      <c r="AB32" s="143">
        <v>-13.8831264698005</v>
      </c>
      <c r="AC32" s="136">
        <v>-15.9704422905962</v>
      </c>
      <c r="AD32" s="123"/>
      <c r="AE32" s="141">
        <v>-3.5745589346515598</v>
      </c>
      <c r="AF32" s="82"/>
      <c r="AG32" s="148">
        <v>43.479881914232401</v>
      </c>
      <c r="AH32" s="144">
        <v>56.127951427068801</v>
      </c>
      <c r="AI32" s="144">
        <v>59.3811305595408</v>
      </c>
      <c r="AJ32" s="144">
        <v>61.484374940219901</v>
      </c>
      <c r="AK32" s="144">
        <v>64.4771908177905</v>
      </c>
      <c r="AL32" s="149">
        <v>56.989143777973197</v>
      </c>
      <c r="AM32" s="144"/>
      <c r="AN32" s="156">
        <v>87.989493065518801</v>
      </c>
      <c r="AO32" s="164">
        <v>83.612952654232402</v>
      </c>
      <c r="AP32" s="157">
        <v>85.801222859875594</v>
      </c>
      <c r="AQ32" s="144"/>
      <c r="AR32" s="162">
        <v>65.220379071483194</v>
      </c>
      <c r="AS32" s="82"/>
      <c r="AT32" s="127">
        <v>-6.5894951762207201</v>
      </c>
      <c r="AU32" s="123">
        <v>-0.48074404856335101</v>
      </c>
      <c r="AV32" s="123">
        <v>1.03537103851926</v>
      </c>
      <c r="AW32" s="123">
        <v>-2.71518361941625</v>
      </c>
      <c r="AX32" s="123">
        <v>0.80587472924396397</v>
      </c>
      <c r="AY32" s="128">
        <v>-1.36222399066496</v>
      </c>
      <c r="AZ32" s="123"/>
      <c r="BA32" s="135">
        <v>-10.7175133278507</v>
      </c>
      <c r="BB32" s="143">
        <v>-10.284347926932099</v>
      </c>
      <c r="BC32" s="136">
        <v>-10.5069780867099</v>
      </c>
      <c r="BD32" s="123"/>
      <c r="BE32" s="141">
        <v>-5.0117084878464997</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48">
        <v>39.640589397431597</v>
      </c>
      <c r="H33" s="144">
        <v>57.9674580177807</v>
      </c>
      <c r="I33" s="144">
        <v>64.683944682252204</v>
      </c>
      <c r="J33" s="144">
        <v>61.622933816265999</v>
      </c>
      <c r="K33" s="144">
        <v>59.019466578860701</v>
      </c>
      <c r="L33" s="149">
        <v>56.586878498518203</v>
      </c>
      <c r="M33" s="144"/>
      <c r="N33" s="156">
        <v>73.477431675996002</v>
      </c>
      <c r="O33" s="164">
        <v>87.647899242673603</v>
      </c>
      <c r="P33" s="157">
        <v>80.562665459334795</v>
      </c>
      <c r="Q33" s="144"/>
      <c r="R33" s="162">
        <v>63.437103344465797</v>
      </c>
      <c r="S33" s="82"/>
      <c r="T33" s="127">
        <v>-11.973291839614999</v>
      </c>
      <c r="U33" s="123">
        <v>-2.0160335813267598</v>
      </c>
      <c r="V33" s="123">
        <v>-6.2197833171369297</v>
      </c>
      <c r="W33" s="123">
        <v>-6.6758891730125898</v>
      </c>
      <c r="X33" s="123">
        <v>1.40297208494974</v>
      </c>
      <c r="Y33" s="128">
        <v>-4.8642072558353098</v>
      </c>
      <c r="Z33" s="123"/>
      <c r="AA33" s="135">
        <v>-9.2669854697977403</v>
      </c>
      <c r="AB33" s="143">
        <v>-7.1782694500608999</v>
      </c>
      <c r="AC33" s="136">
        <v>-8.14258335713901</v>
      </c>
      <c r="AD33" s="123"/>
      <c r="AE33" s="141">
        <v>-6.0804575385538904</v>
      </c>
      <c r="AF33" s="82"/>
      <c r="AG33" s="148">
        <v>39.886061903193898</v>
      </c>
      <c r="AH33" s="144">
        <v>60.205765558116497</v>
      </c>
      <c r="AI33" s="144">
        <v>67.974528317418503</v>
      </c>
      <c r="AJ33" s="144">
        <v>66.073325650312796</v>
      </c>
      <c r="AK33" s="144">
        <v>60.395634672374001</v>
      </c>
      <c r="AL33" s="149">
        <v>58.907063220283099</v>
      </c>
      <c r="AM33" s="144"/>
      <c r="AN33" s="156">
        <v>80.198541323674604</v>
      </c>
      <c r="AO33" s="164">
        <v>88.041127757655502</v>
      </c>
      <c r="AP33" s="157">
        <v>84.119834540665096</v>
      </c>
      <c r="AQ33" s="144"/>
      <c r="AR33" s="162">
        <v>66.110712168963701</v>
      </c>
      <c r="AS33" s="82"/>
      <c r="AT33" s="127">
        <v>-7.64728629900209</v>
      </c>
      <c r="AU33" s="123">
        <v>0.209592043764733</v>
      </c>
      <c r="AV33" s="123">
        <v>1.36173709468193</v>
      </c>
      <c r="AW33" s="123">
        <v>-0.116774619976848</v>
      </c>
      <c r="AX33" s="123">
        <v>0.69626065396081704</v>
      </c>
      <c r="AY33" s="128">
        <v>-0.648757001983988</v>
      </c>
      <c r="AZ33" s="123"/>
      <c r="BA33" s="135">
        <v>-2.36893186872845</v>
      </c>
      <c r="BB33" s="143">
        <v>-2.2707962746801802</v>
      </c>
      <c r="BC33" s="136">
        <v>-2.31760134416368</v>
      </c>
      <c r="BD33" s="123"/>
      <c r="BE33" s="141">
        <v>-1.2620137149100901</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48">
        <v>50.258909448952501</v>
      </c>
      <c r="H34" s="144">
        <v>66.130577530302503</v>
      </c>
      <c r="I34" s="144">
        <v>75.144977082130794</v>
      </c>
      <c r="J34" s="144">
        <v>72.432076868230695</v>
      </c>
      <c r="K34" s="144">
        <v>70.750217634875895</v>
      </c>
      <c r="L34" s="149">
        <v>66.943351712898505</v>
      </c>
      <c r="M34" s="144"/>
      <c r="N34" s="156">
        <v>94.718416799646803</v>
      </c>
      <c r="O34" s="164">
        <v>107.020026143347</v>
      </c>
      <c r="P34" s="157">
        <v>100.869221471496</v>
      </c>
      <c r="Q34" s="144"/>
      <c r="R34" s="162">
        <v>76.636457358212297</v>
      </c>
      <c r="S34" s="82"/>
      <c r="T34" s="127">
        <v>-6.6137763453265501</v>
      </c>
      <c r="U34" s="123">
        <v>-0.84289329423222503</v>
      </c>
      <c r="V34" s="123">
        <v>2.0129616176918899</v>
      </c>
      <c r="W34" s="123">
        <v>-1.8892139929282401</v>
      </c>
      <c r="X34" s="123">
        <v>-3.9347183257899099</v>
      </c>
      <c r="Y34" s="128">
        <v>-2.0288042145211298</v>
      </c>
      <c r="Z34" s="123"/>
      <c r="AA34" s="135">
        <v>-8.05952404633247</v>
      </c>
      <c r="AB34" s="143">
        <v>-10.0378883466422</v>
      </c>
      <c r="AC34" s="136">
        <v>-9.1197357521006808</v>
      </c>
      <c r="AD34" s="123"/>
      <c r="AE34" s="141">
        <v>-4.8215258730696897</v>
      </c>
      <c r="AF34" s="82"/>
      <c r="AG34" s="148">
        <v>57.009314858040099</v>
      </c>
      <c r="AH34" s="144">
        <v>70.180224589398605</v>
      </c>
      <c r="AI34" s="144">
        <v>78.773144023630394</v>
      </c>
      <c r="AJ34" s="144">
        <v>77.610405554518096</v>
      </c>
      <c r="AK34" s="144">
        <v>74.011780263805605</v>
      </c>
      <c r="AL34" s="149">
        <v>71.516946960643097</v>
      </c>
      <c r="AM34" s="144"/>
      <c r="AN34" s="156">
        <v>93.286419865211201</v>
      </c>
      <c r="AO34" s="164">
        <v>100.26728716451299</v>
      </c>
      <c r="AP34" s="157">
        <v>96.776853514862395</v>
      </c>
      <c r="AQ34" s="144"/>
      <c r="AR34" s="162">
        <v>78.734045616587807</v>
      </c>
      <c r="AS34" s="82"/>
      <c r="AT34" s="127">
        <v>3.1470075085446099</v>
      </c>
      <c r="AU34" s="123">
        <v>-1.03102148400174</v>
      </c>
      <c r="AV34" s="123">
        <v>2.0571347322301201</v>
      </c>
      <c r="AW34" s="123">
        <v>-2.1804337704304899</v>
      </c>
      <c r="AX34" s="123">
        <v>-4.26062582184045</v>
      </c>
      <c r="AY34" s="128">
        <v>-0.67435178040097399</v>
      </c>
      <c r="AZ34" s="123"/>
      <c r="BA34" s="135">
        <v>-5.8648593422322399</v>
      </c>
      <c r="BB34" s="143">
        <v>-4.1433810060332004</v>
      </c>
      <c r="BC34" s="136">
        <v>-4.9808674379981097</v>
      </c>
      <c r="BD34" s="123"/>
      <c r="BE34" s="141">
        <v>-2.23055062983547</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48">
        <v>63.581114206128099</v>
      </c>
      <c r="H35" s="144">
        <v>78.917084493964694</v>
      </c>
      <c r="I35" s="144">
        <v>81.255496750232098</v>
      </c>
      <c r="J35" s="144">
        <v>95.961541318477202</v>
      </c>
      <c r="K35" s="144">
        <v>88.247121634168906</v>
      </c>
      <c r="L35" s="149">
        <v>81.592471680594201</v>
      </c>
      <c r="M35" s="144"/>
      <c r="N35" s="156">
        <v>109.536555246053</v>
      </c>
      <c r="O35" s="164">
        <v>129.053695450324</v>
      </c>
      <c r="P35" s="157">
        <v>119.295125348189</v>
      </c>
      <c r="Q35" s="144"/>
      <c r="R35" s="162">
        <v>92.364658442764195</v>
      </c>
      <c r="S35" s="82"/>
      <c r="T35" s="127">
        <v>-10.846882785225199</v>
      </c>
      <c r="U35" s="123">
        <v>-9.6316899435475101</v>
      </c>
      <c r="V35" s="123">
        <v>-4.42987296728767</v>
      </c>
      <c r="W35" s="123">
        <v>8.4067692855714</v>
      </c>
      <c r="X35" s="123">
        <v>7.5611369489158404</v>
      </c>
      <c r="Y35" s="128">
        <v>-1.5131906621937901</v>
      </c>
      <c r="Z35" s="123"/>
      <c r="AA35" s="135">
        <v>-11.460846236535801</v>
      </c>
      <c r="AB35" s="143">
        <v>-2.36598970925834</v>
      </c>
      <c r="AC35" s="136">
        <v>-6.7629775707953996</v>
      </c>
      <c r="AD35" s="123"/>
      <c r="AE35" s="141">
        <v>-3.51788841953609</v>
      </c>
      <c r="AF35" s="82"/>
      <c r="AG35" s="148">
        <v>62.280654596100199</v>
      </c>
      <c r="AH35" s="144">
        <v>79.273022284122504</v>
      </c>
      <c r="AI35" s="144">
        <v>80.8453203342618</v>
      </c>
      <c r="AJ35" s="144">
        <v>89.763600278551493</v>
      </c>
      <c r="AK35" s="144">
        <v>81.820981894150407</v>
      </c>
      <c r="AL35" s="149">
        <v>78.796715877437293</v>
      </c>
      <c r="AM35" s="144"/>
      <c r="AN35" s="156">
        <v>111.482597493036</v>
      </c>
      <c r="AO35" s="164">
        <v>126.349426648096</v>
      </c>
      <c r="AP35" s="157">
        <v>118.916012070566</v>
      </c>
      <c r="AQ35" s="144"/>
      <c r="AR35" s="162">
        <v>90.259371932617</v>
      </c>
      <c r="AS35" s="82"/>
      <c r="AT35" s="127">
        <v>-5.7400421221293003</v>
      </c>
      <c r="AU35" s="123">
        <v>-5.1167201700156504</v>
      </c>
      <c r="AV35" s="123">
        <v>-0.47077262899694899</v>
      </c>
      <c r="AW35" s="123">
        <v>9.3654817317549792</v>
      </c>
      <c r="AX35" s="123">
        <v>2.9129324569775399</v>
      </c>
      <c r="AY35" s="128">
        <v>0.39570350858199299</v>
      </c>
      <c r="AZ35" s="123"/>
      <c r="BA35" s="135">
        <v>-3.45091291790225</v>
      </c>
      <c r="BB35" s="143">
        <v>0.112235887564371</v>
      </c>
      <c r="BC35" s="136">
        <v>-1.5901619241695399</v>
      </c>
      <c r="BD35" s="123"/>
      <c r="BE35" s="141">
        <v>-0.36116411663938702</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48">
        <v>87.059395643007704</v>
      </c>
      <c r="H36" s="144">
        <v>100.58439212930401</v>
      </c>
      <c r="I36" s="144">
        <v>111.414096978215</v>
      </c>
      <c r="J36" s="144">
        <v>104.373070976809</v>
      </c>
      <c r="K36" s="144">
        <v>102.45581166549501</v>
      </c>
      <c r="L36" s="149">
        <v>101.177353478566</v>
      </c>
      <c r="M36" s="144"/>
      <c r="N36" s="156">
        <v>156.156233309908</v>
      </c>
      <c r="O36" s="164">
        <v>169.124258608573</v>
      </c>
      <c r="P36" s="157">
        <v>162.64024595924101</v>
      </c>
      <c r="Q36" s="144"/>
      <c r="R36" s="162">
        <v>118.73817990161599</v>
      </c>
      <c r="S36" s="82"/>
      <c r="T36" s="127">
        <v>-15.789682615748999</v>
      </c>
      <c r="U36" s="123">
        <v>-15.014133575064999</v>
      </c>
      <c r="V36" s="123">
        <v>-7.3684989143093098</v>
      </c>
      <c r="W36" s="123">
        <v>-5.2544667550864599</v>
      </c>
      <c r="X36" s="123">
        <v>-10.804123766842901</v>
      </c>
      <c r="Y36" s="128">
        <v>-10.784922591319299</v>
      </c>
      <c r="Z36" s="123"/>
      <c r="AA36" s="135">
        <v>-6.3376418405644799</v>
      </c>
      <c r="AB36" s="143">
        <v>-3.3250108840989401</v>
      </c>
      <c r="AC36" s="136">
        <v>-4.7950926399204103</v>
      </c>
      <c r="AD36" s="123"/>
      <c r="AE36" s="141">
        <v>-8.5328100669549993</v>
      </c>
      <c r="AF36" s="82"/>
      <c r="AG36" s="148">
        <v>89.731976458186907</v>
      </c>
      <c r="AH36" s="144">
        <v>109.008626141953</v>
      </c>
      <c r="AI36" s="144">
        <v>124.096611033028</v>
      </c>
      <c r="AJ36" s="144">
        <v>117.617461349262</v>
      </c>
      <c r="AK36" s="144">
        <v>112.97047434996399</v>
      </c>
      <c r="AL36" s="149">
        <v>110.685029866479</v>
      </c>
      <c r="AM36" s="144"/>
      <c r="AN36" s="156">
        <v>157.61876317638701</v>
      </c>
      <c r="AO36" s="164">
        <v>160.67244553759599</v>
      </c>
      <c r="AP36" s="157">
        <v>159.14560435699201</v>
      </c>
      <c r="AQ36" s="144"/>
      <c r="AR36" s="162">
        <v>124.53090829234</v>
      </c>
      <c r="AS36" s="82"/>
      <c r="AT36" s="127">
        <v>0.58730267359037402</v>
      </c>
      <c r="AU36" s="123">
        <v>-1.5809615373085</v>
      </c>
      <c r="AV36" s="123">
        <v>1.9800835350967201</v>
      </c>
      <c r="AW36" s="123">
        <v>0.71560613778576199</v>
      </c>
      <c r="AX36" s="123">
        <v>-2.8262681251925899</v>
      </c>
      <c r="AY36" s="128">
        <v>-0.228532729099413</v>
      </c>
      <c r="AZ36" s="123"/>
      <c r="BA36" s="135">
        <v>-1.67067007807405</v>
      </c>
      <c r="BB36" s="143">
        <v>-3.38352117913767</v>
      </c>
      <c r="BC36" s="136">
        <v>-2.5428356454057099</v>
      </c>
      <c r="BD36" s="123"/>
      <c r="BE36" s="141">
        <v>-1.0861881130808499</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48">
        <v>89.681428763224304</v>
      </c>
      <c r="H37" s="144">
        <v>101.71981338273901</v>
      </c>
      <c r="I37" s="144">
        <v>106.77153536329899</v>
      </c>
      <c r="J37" s="144">
        <v>108.753546533483</v>
      </c>
      <c r="K37" s="144">
        <v>105.960040277106</v>
      </c>
      <c r="L37" s="149">
        <v>102.57727286396999</v>
      </c>
      <c r="M37" s="144"/>
      <c r="N37" s="156">
        <v>156.97799957037699</v>
      </c>
      <c r="O37" s="164">
        <v>180.92065973900401</v>
      </c>
      <c r="P37" s="157">
        <v>168.94932965468999</v>
      </c>
      <c r="Q37" s="144"/>
      <c r="R37" s="162">
        <v>121.54071766131899</v>
      </c>
      <c r="S37" s="82"/>
      <c r="T37" s="127">
        <v>-9.34324527938643</v>
      </c>
      <c r="U37" s="123">
        <v>-7.3204326686649601</v>
      </c>
      <c r="V37" s="123">
        <v>-5.2478003775472297</v>
      </c>
      <c r="W37" s="123">
        <v>-1.9083016549328999</v>
      </c>
      <c r="X37" s="123">
        <v>-4.3065157616343104</v>
      </c>
      <c r="Y37" s="128">
        <v>-5.5390621021097504</v>
      </c>
      <c r="Z37" s="123"/>
      <c r="AA37" s="135">
        <v>-3.87431173467803</v>
      </c>
      <c r="AB37" s="143">
        <v>-0.34240294492629703</v>
      </c>
      <c r="AC37" s="136">
        <v>-2.0149644365218098</v>
      </c>
      <c r="AD37" s="123"/>
      <c r="AE37" s="141">
        <v>-4.1702137647766104</v>
      </c>
      <c r="AF37" s="82"/>
      <c r="AG37" s="148">
        <v>90.816394124912705</v>
      </c>
      <c r="AH37" s="144">
        <v>102.580999409269</v>
      </c>
      <c r="AI37" s="144">
        <v>110.48171191128201</v>
      </c>
      <c r="AJ37" s="144">
        <v>112.995204406315</v>
      </c>
      <c r="AK37" s="144">
        <v>111.131422520272</v>
      </c>
      <c r="AL37" s="149">
        <v>105.60114647441</v>
      </c>
      <c r="AM37" s="144"/>
      <c r="AN37" s="156">
        <v>162.65229055904601</v>
      </c>
      <c r="AO37" s="164">
        <v>179.61461052038001</v>
      </c>
      <c r="AP37" s="157">
        <v>171.13345053971301</v>
      </c>
      <c r="AQ37" s="144"/>
      <c r="AR37" s="162">
        <v>124.32466192163901</v>
      </c>
      <c r="AS37" s="82"/>
      <c r="AT37" s="127">
        <v>-5.6967433401078598</v>
      </c>
      <c r="AU37" s="123">
        <v>-4.80327302105926</v>
      </c>
      <c r="AV37" s="123">
        <v>-2.00274755406432</v>
      </c>
      <c r="AW37" s="123">
        <v>-1.8960010763658901</v>
      </c>
      <c r="AX37" s="123">
        <v>-5.1834219485810999</v>
      </c>
      <c r="AY37" s="128">
        <v>-3.8564379100005199</v>
      </c>
      <c r="AZ37" s="123"/>
      <c r="BA37" s="135">
        <v>-2.1525544202151199</v>
      </c>
      <c r="BB37" s="143">
        <v>-0.92376280389009502</v>
      </c>
      <c r="BC37" s="136">
        <v>-1.51153548233635</v>
      </c>
      <c r="BD37" s="123"/>
      <c r="BE37" s="141">
        <v>-2.94766584168599</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48">
        <v>72.551217011429998</v>
      </c>
      <c r="H38" s="144">
        <v>99.664839719933696</v>
      </c>
      <c r="I38" s="144">
        <v>105.12036165247</v>
      </c>
      <c r="J38" s="144">
        <v>99.623941872294495</v>
      </c>
      <c r="K38" s="144">
        <v>87.878580120085303</v>
      </c>
      <c r="L38" s="149">
        <v>92.967788075242794</v>
      </c>
      <c r="M38" s="144"/>
      <c r="N38" s="156">
        <v>89.411212822405204</v>
      </c>
      <c r="O38" s="164">
        <v>88.7717653747182</v>
      </c>
      <c r="P38" s="157">
        <v>89.091489098561695</v>
      </c>
      <c r="Q38" s="144"/>
      <c r="R38" s="162">
        <v>91.860274081905402</v>
      </c>
      <c r="S38" s="82"/>
      <c r="T38" s="127">
        <v>4.8274775006383601</v>
      </c>
      <c r="U38" s="123">
        <v>15.719036482149701</v>
      </c>
      <c r="V38" s="123">
        <v>12.6856300611413</v>
      </c>
      <c r="W38" s="123">
        <v>-2.91864925718138</v>
      </c>
      <c r="X38" s="123">
        <v>0.234167459124621</v>
      </c>
      <c r="Y38" s="128">
        <v>5.9062743837074496</v>
      </c>
      <c r="Z38" s="123"/>
      <c r="AA38" s="135">
        <v>0.482784218612408</v>
      </c>
      <c r="AB38" s="143">
        <v>-2.9231771078932902</v>
      </c>
      <c r="AC38" s="136">
        <v>-1.2434460525508899</v>
      </c>
      <c r="AD38" s="123"/>
      <c r="AE38" s="141">
        <v>3.8234294898640702</v>
      </c>
      <c r="AF38" s="82"/>
      <c r="AG38" s="148">
        <v>77.450426731962196</v>
      </c>
      <c r="AH38" s="144">
        <v>103.835539536414</v>
      </c>
      <c r="AI38" s="144">
        <v>113.754267918054</v>
      </c>
      <c r="AJ38" s="144">
        <v>110.279199397578</v>
      </c>
      <c r="AK38" s="144">
        <v>96.321560910414703</v>
      </c>
      <c r="AL38" s="149">
        <v>100.328198898884</v>
      </c>
      <c r="AM38" s="144"/>
      <c r="AN38" s="156">
        <v>94.859754692705096</v>
      </c>
      <c r="AO38" s="164">
        <v>98.042779617402402</v>
      </c>
      <c r="AP38" s="157">
        <v>96.451267155053699</v>
      </c>
      <c r="AQ38" s="144"/>
      <c r="AR38" s="162">
        <v>99.220504114933107</v>
      </c>
      <c r="AS38" s="82"/>
      <c r="AT38" s="127">
        <v>9.4310167283898299</v>
      </c>
      <c r="AU38" s="123">
        <v>14.642422554623</v>
      </c>
      <c r="AV38" s="123">
        <v>15.1386248777959</v>
      </c>
      <c r="AW38" s="123">
        <v>10.1762738256843</v>
      </c>
      <c r="AX38" s="123">
        <v>5.8742203394348396</v>
      </c>
      <c r="AY38" s="128">
        <v>11.1788035611612</v>
      </c>
      <c r="AZ38" s="123"/>
      <c r="BA38" s="135">
        <v>3.99638327993295</v>
      </c>
      <c r="BB38" s="143">
        <v>2.9907489021571898</v>
      </c>
      <c r="BC38" s="136">
        <v>3.4828384156321399</v>
      </c>
      <c r="BD38" s="123"/>
      <c r="BE38" s="141">
        <v>8.9289578580589097</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0">
        <v>47.504772171392297</v>
      </c>
      <c r="H39" s="151">
        <v>56.347554126279498</v>
      </c>
      <c r="I39" s="151">
        <v>59.3941924087326</v>
      </c>
      <c r="J39" s="151">
        <v>60.2717238880333</v>
      </c>
      <c r="K39" s="151">
        <v>61.963707763384299</v>
      </c>
      <c r="L39" s="152">
        <v>57.0963900715644</v>
      </c>
      <c r="M39" s="144"/>
      <c r="N39" s="158">
        <v>87.250272669625801</v>
      </c>
      <c r="O39" s="159">
        <v>92.719174744089102</v>
      </c>
      <c r="P39" s="160">
        <v>89.984723706857494</v>
      </c>
      <c r="Q39" s="144"/>
      <c r="R39" s="163">
        <v>66.493056824505302</v>
      </c>
      <c r="S39" s="82"/>
      <c r="T39" s="129">
        <v>-2.6880850871214301</v>
      </c>
      <c r="U39" s="130">
        <v>1.4879016003311401</v>
      </c>
      <c r="V39" s="130">
        <v>2.7112125883995399</v>
      </c>
      <c r="W39" s="130">
        <v>0.21446090297911199</v>
      </c>
      <c r="X39" s="130">
        <v>-1.40146502774838</v>
      </c>
      <c r="Y39" s="131">
        <v>0.115691899488784</v>
      </c>
      <c r="Z39" s="123"/>
      <c r="AA39" s="137">
        <v>-1.2352729636162301</v>
      </c>
      <c r="AB39" s="138">
        <v>1.06640503687556</v>
      </c>
      <c r="AC39" s="139">
        <v>-6.2710221156491802E-2</v>
      </c>
      <c r="AD39" s="123"/>
      <c r="AE39" s="142">
        <v>4.6636223554690097E-2</v>
      </c>
      <c r="AF39" s="82"/>
      <c r="AG39" s="150">
        <v>47.294046788658299</v>
      </c>
      <c r="AH39" s="151">
        <v>55.9514324214149</v>
      </c>
      <c r="AI39" s="151">
        <v>59.483725428027903</v>
      </c>
      <c r="AJ39" s="151">
        <v>59.449338481746501</v>
      </c>
      <c r="AK39" s="151">
        <v>60.494562233897902</v>
      </c>
      <c r="AL39" s="152">
        <v>56.534621070749097</v>
      </c>
      <c r="AM39" s="144"/>
      <c r="AN39" s="158">
        <v>80.545454977805903</v>
      </c>
      <c r="AO39" s="159">
        <v>85.478474273031907</v>
      </c>
      <c r="AP39" s="160">
        <v>83.011964625418898</v>
      </c>
      <c r="AQ39" s="144"/>
      <c r="AR39" s="163">
        <v>64.099576372083305</v>
      </c>
      <c r="AS39" s="82"/>
      <c r="AT39" s="129">
        <v>-2.2887285715241399</v>
      </c>
      <c r="AU39" s="130">
        <v>1.2503019664521799</v>
      </c>
      <c r="AV39" s="130">
        <v>3.5901609985670699</v>
      </c>
      <c r="AW39" s="130">
        <v>-0.177675820885356</v>
      </c>
      <c r="AX39" s="130">
        <v>-1.1978149135749101</v>
      </c>
      <c r="AY39" s="131">
        <v>0.28857264642747998</v>
      </c>
      <c r="AZ39" s="123"/>
      <c r="BA39" s="137">
        <v>-3.46215924063514</v>
      </c>
      <c r="BB39" s="138">
        <v>-2.6550812620878799</v>
      </c>
      <c r="BC39" s="139">
        <v>-3.0483085591662298</v>
      </c>
      <c r="BD39" s="123"/>
      <c r="BE39" s="142">
        <v>-0.97074355369222598</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5">
        <v>47.9313062152602</v>
      </c>
      <c r="H40" s="146">
        <v>61.203595250126298</v>
      </c>
      <c r="I40" s="146">
        <v>68.373453764527497</v>
      </c>
      <c r="J40" s="146">
        <v>67.479704396159605</v>
      </c>
      <c r="K40" s="146">
        <v>63.5810813542193</v>
      </c>
      <c r="L40" s="147">
        <v>61.7138281960586</v>
      </c>
      <c r="M40" s="144"/>
      <c r="N40" s="153">
        <v>88.083724103082304</v>
      </c>
      <c r="O40" s="154">
        <v>90.914418898433496</v>
      </c>
      <c r="P40" s="155">
        <v>89.499071500757907</v>
      </c>
      <c r="Q40" s="144"/>
      <c r="R40" s="161">
        <v>69.652469140258404</v>
      </c>
      <c r="S40" s="82"/>
      <c r="T40" s="124">
        <v>26.453655960429501</v>
      </c>
      <c r="U40" s="125">
        <v>17.1046912633227</v>
      </c>
      <c r="V40" s="125">
        <v>15.8412645578431</v>
      </c>
      <c r="W40" s="125">
        <v>12.1969447913138</v>
      </c>
      <c r="X40" s="125">
        <v>11.861827435960601</v>
      </c>
      <c r="Y40" s="126">
        <v>15.9273567497514</v>
      </c>
      <c r="Z40" s="123"/>
      <c r="AA40" s="132">
        <v>16.570613223583901</v>
      </c>
      <c r="AB40" s="133">
        <v>13.7435442647536</v>
      </c>
      <c r="AC40" s="134">
        <v>15.1173817656284</v>
      </c>
      <c r="AD40" s="123"/>
      <c r="AE40" s="140">
        <v>15.628673947942501</v>
      </c>
      <c r="AF40" s="78"/>
      <c r="AG40" s="145">
        <v>45.622982566952999</v>
      </c>
      <c r="AH40" s="146">
        <v>62.073861798888302</v>
      </c>
      <c r="AI40" s="146">
        <v>67.288285118746799</v>
      </c>
      <c r="AJ40" s="146">
        <v>65.934741662455707</v>
      </c>
      <c r="AK40" s="146">
        <v>63.5956107882769</v>
      </c>
      <c r="AL40" s="147">
        <v>60.903096387064103</v>
      </c>
      <c r="AM40" s="144"/>
      <c r="AN40" s="153">
        <v>82.382628221323898</v>
      </c>
      <c r="AO40" s="154">
        <v>84.565157276402203</v>
      </c>
      <c r="AP40" s="155">
        <v>83.473892748862994</v>
      </c>
      <c r="AQ40" s="144"/>
      <c r="AR40" s="161">
        <v>67.351895347578093</v>
      </c>
      <c r="AS40" s="82"/>
      <c r="AT40" s="124">
        <v>16.251002022900401</v>
      </c>
      <c r="AU40" s="125">
        <v>15.5641646136042</v>
      </c>
      <c r="AV40" s="125">
        <v>13.9088753914845</v>
      </c>
      <c r="AW40" s="125">
        <v>11.654405290414701</v>
      </c>
      <c r="AX40" s="125">
        <v>13.1413880411161</v>
      </c>
      <c r="AY40" s="126">
        <v>13.9259252957727</v>
      </c>
      <c r="AZ40" s="123"/>
      <c r="BA40" s="132">
        <v>17.354423617744501</v>
      </c>
      <c r="BB40" s="133">
        <v>18.1190934026971</v>
      </c>
      <c r="BC40" s="134">
        <v>17.7405153979626</v>
      </c>
      <c r="BD40" s="123"/>
      <c r="BE40" s="140">
        <v>15.248099002839499</v>
      </c>
      <c r="BF40" s="79"/>
    </row>
    <row r="41" spans="1:70" x14ac:dyDescent="0.25">
      <c r="A41" s="20" t="s">
        <v>84</v>
      </c>
      <c r="B41" s="3" t="str">
        <f t="shared" si="0"/>
        <v>Southwest Virginia - Blue Ridge Highlands</v>
      </c>
      <c r="C41" s="10"/>
      <c r="D41" s="24" t="s">
        <v>16</v>
      </c>
      <c r="E41" s="27" t="s">
        <v>17</v>
      </c>
      <c r="F41" s="3"/>
      <c r="G41" s="148">
        <v>45.0037012405678</v>
      </c>
      <c r="H41" s="144">
        <v>62.1537549558767</v>
      </c>
      <c r="I41" s="144">
        <v>67.348200537153005</v>
      </c>
      <c r="J41" s="144">
        <v>71.345443151298099</v>
      </c>
      <c r="K41" s="144">
        <v>67.496069829901501</v>
      </c>
      <c r="L41" s="149">
        <v>62.669433942959401</v>
      </c>
      <c r="M41" s="144"/>
      <c r="N41" s="156">
        <v>86.701580764803595</v>
      </c>
      <c r="O41" s="164">
        <v>92.074807520143196</v>
      </c>
      <c r="P41" s="157">
        <v>89.388194142473395</v>
      </c>
      <c r="Q41" s="144"/>
      <c r="R41" s="162">
        <v>70.303365428534804</v>
      </c>
      <c r="S41" s="82"/>
      <c r="T41" s="127">
        <v>-3.5847720303924899</v>
      </c>
      <c r="U41" s="123">
        <v>7.53632808580124</v>
      </c>
      <c r="V41" s="123">
        <v>7.88595692663813</v>
      </c>
      <c r="W41" s="123">
        <v>7.6047991461936997</v>
      </c>
      <c r="X41" s="123">
        <v>7.0205624104003901</v>
      </c>
      <c r="Y41" s="128">
        <v>5.7634217725482504</v>
      </c>
      <c r="Z41" s="123"/>
      <c r="AA41" s="135">
        <v>-9.2145297540893605</v>
      </c>
      <c r="AB41" s="143">
        <v>-6.4868763948969104</v>
      </c>
      <c r="AC41" s="136">
        <v>-7.8298881110613001</v>
      </c>
      <c r="AD41" s="123"/>
      <c r="AE41" s="141">
        <v>0.38517544709412199</v>
      </c>
      <c r="AF41" s="78"/>
      <c r="AG41" s="148">
        <v>47.520176694251802</v>
      </c>
      <c r="AH41" s="144">
        <v>59.663808352238199</v>
      </c>
      <c r="AI41" s="144">
        <v>62.622515180568797</v>
      </c>
      <c r="AJ41" s="144">
        <v>65.620730265260406</v>
      </c>
      <c r="AK41" s="144">
        <v>67.826807925854894</v>
      </c>
      <c r="AL41" s="149">
        <v>60.650176078842399</v>
      </c>
      <c r="AM41" s="144"/>
      <c r="AN41" s="156">
        <v>94.2057126877596</v>
      </c>
      <c r="AO41" s="164">
        <v>89.101003835091007</v>
      </c>
      <c r="AP41" s="157">
        <v>91.653358261425296</v>
      </c>
      <c r="AQ41" s="144"/>
      <c r="AR41" s="162">
        <v>69.507661976589105</v>
      </c>
      <c r="AS41" s="82"/>
      <c r="AT41" s="127">
        <v>-3.9116057638912798</v>
      </c>
      <c r="AU41" s="123">
        <v>-0.98775147245960804</v>
      </c>
      <c r="AV41" s="123">
        <v>0.69539245893438295</v>
      </c>
      <c r="AW41" s="123">
        <v>1.52678184589782</v>
      </c>
      <c r="AX41" s="123">
        <v>2.0726254074646202</v>
      </c>
      <c r="AY41" s="128">
        <v>8.7032049384306406E-2</v>
      </c>
      <c r="AZ41" s="123"/>
      <c r="BA41" s="135">
        <v>-3.7687792977623502</v>
      </c>
      <c r="BB41" s="143">
        <v>-4.5580238799331099</v>
      </c>
      <c r="BC41" s="136">
        <v>-4.1540360285153</v>
      </c>
      <c r="BD41" s="123"/>
      <c r="BE41" s="141">
        <v>-1.5549005229505</v>
      </c>
      <c r="BF41" s="79"/>
    </row>
    <row r="42" spans="1:70" x14ac:dyDescent="0.25">
      <c r="A42" s="21" t="s">
        <v>85</v>
      </c>
      <c r="B42" s="3" t="str">
        <f t="shared" si="0"/>
        <v>Southwest Virginia - Heart of Appalachia</v>
      </c>
      <c r="C42" s="3"/>
      <c r="D42" s="24" t="s">
        <v>16</v>
      </c>
      <c r="E42" s="27" t="s">
        <v>17</v>
      </c>
      <c r="F42" s="3"/>
      <c r="G42" s="148">
        <v>36.130381625441601</v>
      </c>
      <c r="H42" s="144">
        <v>51.263286219081202</v>
      </c>
      <c r="I42" s="144">
        <v>55.163653710247303</v>
      </c>
      <c r="J42" s="144">
        <v>50.168671378091801</v>
      </c>
      <c r="K42" s="144">
        <v>48.943250883392203</v>
      </c>
      <c r="L42" s="149">
        <v>48.333848763250799</v>
      </c>
      <c r="M42" s="144"/>
      <c r="N42" s="156">
        <v>65.918692579505304</v>
      </c>
      <c r="O42" s="164">
        <v>69.181024734982302</v>
      </c>
      <c r="P42" s="157">
        <v>67.549858657243803</v>
      </c>
      <c r="Q42" s="144"/>
      <c r="R42" s="162">
        <v>53.824137304391698</v>
      </c>
      <c r="S42" s="82"/>
      <c r="T42" s="127">
        <v>-24.2064428057223</v>
      </c>
      <c r="U42" s="123">
        <v>-12.600507088405701</v>
      </c>
      <c r="V42" s="123">
        <v>-9.4483531312107605</v>
      </c>
      <c r="W42" s="123">
        <v>-18.737861677092301</v>
      </c>
      <c r="X42" s="123">
        <v>-17.0763475645808</v>
      </c>
      <c r="Y42" s="128">
        <v>-16.087619957740699</v>
      </c>
      <c r="Z42" s="123"/>
      <c r="AA42" s="135">
        <v>-6.3595996093955804</v>
      </c>
      <c r="AB42" s="143">
        <v>-4.2683548775086404</v>
      </c>
      <c r="AC42" s="136">
        <v>-5.3002711904440103</v>
      </c>
      <c r="AD42" s="123"/>
      <c r="AE42" s="141">
        <v>-12.5142101537246</v>
      </c>
      <c r="AF42" s="78"/>
      <c r="AG42" s="148">
        <v>39.352832155477003</v>
      </c>
      <c r="AH42" s="144">
        <v>53.817282685512303</v>
      </c>
      <c r="AI42" s="144">
        <v>56.783293286218999</v>
      </c>
      <c r="AJ42" s="144">
        <v>56.295095406360403</v>
      </c>
      <c r="AK42" s="144">
        <v>56.628408127208402</v>
      </c>
      <c r="AL42" s="149">
        <v>52.575382332155399</v>
      </c>
      <c r="AM42" s="144"/>
      <c r="AN42" s="156">
        <v>67.878203180211997</v>
      </c>
      <c r="AO42" s="164">
        <v>65.878860424028204</v>
      </c>
      <c r="AP42" s="157">
        <v>66.878531802120094</v>
      </c>
      <c r="AQ42" s="144"/>
      <c r="AR42" s="162">
        <v>56.661996466430999</v>
      </c>
      <c r="AS42" s="82"/>
      <c r="AT42" s="127">
        <v>-10.343085769369299</v>
      </c>
      <c r="AU42" s="123">
        <v>0.61839159388048304</v>
      </c>
      <c r="AV42" s="123">
        <v>-7.7001972788863907E-2</v>
      </c>
      <c r="AW42" s="123">
        <v>-1.6432780363366699</v>
      </c>
      <c r="AX42" s="123">
        <v>-4.2682276290898402</v>
      </c>
      <c r="AY42" s="128">
        <v>-2.8523037464277601</v>
      </c>
      <c r="AZ42" s="123"/>
      <c r="BA42" s="135">
        <v>-1.00200627682757E-2</v>
      </c>
      <c r="BB42" s="143">
        <v>-1.44307675228766</v>
      </c>
      <c r="BC42" s="136">
        <v>-0.721009157628693</v>
      </c>
      <c r="BD42" s="123"/>
      <c r="BE42" s="141">
        <v>-2.1438671453971501</v>
      </c>
      <c r="BF42" s="79"/>
    </row>
    <row r="43" spans="1:70" x14ac:dyDescent="0.25">
      <c r="A43" s="22" t="s">
        <v>86</v>
      </c>
      <c r="B43" s="3" t="str">
        <f t="shared" si="0"/>
        <v>Virginia Mountains</v>
      </c>
      <c r="C43" s="3"/>
      <c r="D43" s="25" t="s">
        <v>16</v>
      </c>
      <c r="E43" s="28" t="s">
        <v>17</v>
      </c>
      <c r="F43" s="3"/>
      <c r="G43" s="150">
        <v>56.455937178922603</v>
      </c>
      <c r="H43" s="151">
        <v>71.357218552766696</v>
      </c>
      <c r="I43" s="151">
        <v>80.374404814325501</v>
      </c>
      <c r="J43" s="151">
        <v>78.363234991927101</v>
      </c>
      <c r="K43" s="151">
        <v>73.223835314839206</v>
      </c>
      <c r="L43" s="152">
        <v>71.954926170556206</v>
      </c>
      <c r="M43" s="144"/>
      <c r="N43" s="158">
        <v>87.167630999559606</v>
      </c>
      <c r="O43" s="159">
        <v>88.199950095405796</v>
      </c>
      <c r="P43" s="160">
        <v>87.683790547482701</v>
      </c>
      <c r="Q43" s="144"/>
      <c r="R43" s="163">
        <v>76.448887421106704</v>
      </c>
      <c r="S43" s="82"/>
      <c r="T43" s="129">
        <v>19.817204862399599</v>
      </c>
      <c r="U43" s="130">
        <v>21.620985807088999</v>
      </c>
      <c r="V43" s="130">
        <v>25.9108952505484</v>
      </c>
      <c r="W43" s="130">
        <v>12.994161673624401</v>
      </c>
      <c r="X43" s="130">
        <v>4.98072795715645</v>
      </c>
      <c r="Y43" s="131">
        <v>16.535290175843699</v>
      </c>
      <c r="Z43" s="123"/>
      <c r="AA43" s="137">
        <v>-0.78691540718229003</v>
      </c>
      <c r="AB43" s="138">
        <v>-3.5415092997042601</v>
      </c>
      <c r="AC43" s="139">
        <v>-2.1917067633610401</v>
      </c>
      <c r="AD43" s="123"/>
      <c r="AE43" s="142">
        <v>9.6550857823673208</v>
      </c>
      <c r="AF43" s="78"/>
      <c r="AG43" s="150">
        <v>56.359310876265901</v>
      </c>
      <c r="AH43" s="151">
        <v>74.006025245853493</v>
      </c>
      <c r="AI43" s="151">
        <v>80.493550565096101</v>
      </c>
      <c r="AJ43" s="151">
        <v>79.271057537061495</v>
      </c>
      <c r="AK43" s="151">
        <v>79.292017833553501</v>
      </c>
      <c r="AL43" s="152">
        <v>73.884392411566097</v>
      </c>
      <c r="AM43" s="144"/>
      <c r="AN43" s="158">
        <v>95.547679803317095</v>
      </c>
      <c r="AO43" s="159">
        <v>95.664998532217794</v>
      </c>
      <c r="AP43" s="160">
        <v>95.606339167767501</v>
      </c>
      <c r="AQ43" s="144"/>
      <c r="AR43" s="163">
        <v>80.090662913337894</v>
      </c>
      <c r="AS43" s="82"/>
      <c r="AT43" s="129">
        <v>12.6928823298997</v>
      </c>
      <c r="AU43" s="130">
        <v>14.4138113144543</v>
      </c>
      <c r="AV43" s="130">
        <v>14.642421278072399</v>
      </c>
      <c r="AW43" s="130">
        <v>14.6078818945204</v>
      </c>
      <c r="AX43" s="130">
        <v>14.088120940296299</v>
      </c>
      <c r="AY43" s="131">
        <v>14.1689616922421</v>
      </c>
      <c r="AZ43" s="123"/>
      <c r="BA43" s="137">
        <v>9.0974799173990402</v>
      </c>
      <c r="BB43" s="138">
        <v>7.97420647721174</v>
      </c>
      <c r="BC43" s="139">
        <v>8.5325923325092603</v>
      </c>
      <c r="BD43" s="123"/>
      <c r="BE43" s="142">
        <v>12.1819563499204</v>
      </c>
      <c r="BF43" s="79"/>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C968F15-5425-4533-B61F-B2466E609706}"/>
</file>

<file path=customXml/itemProps2.xml><?xml version="1.0" encoding="utf-8"?>
<ds:datastoreItem xmlns:ds="http://schemas.openxmlformats.org/officeDocument/2006/customXml" ds:itemID="{9716732E-7E0F-4C44-A207-BC3E538D5E5D}"/>
</file>

<file path=customXml/itemProps3.xml><?xml version="1.0" encoding="utf-8"?>
<ds:datastoreItem xmlns:ds="http://schemas.openxmlformats.org/officeDocument/2006/customXml" ds:itemID="{D45B71BB-EA9D-429E-BDB0-57B79C2176E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2023-08-17T18:32:07Z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