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checkCompatibility="1"/>
  <xr:revisionPtr revIDLastSave="0" documentId="13_ncr:1_{77503DB5-BB15-438C-AAF0-77ED1C342FD9}" xr6:coauthVersionLast="47" xr6:coauthVersionMax="47" xr10:uidLastSave="{00000000-0000-0000-0000-000000000000}"/>
  <workbookProtection workbookAlgorithmName="SHA-512" workbookHashValue="vvB5buPaPpSKrXdZfToEPYkJ5hYssl2K/VqxrxeLPlGEeyE5imK2i8r/LDTc0l91LBCamYjGv981luR1dvFSiA==" workbookSaltValue="vl9vWtOxgVvF7W1zJPulp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<sst xmlns="http://schemas.openxmlformats.org/spreadsheetml/2006/main" count="769" uniqueCount="127">
  <si>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</si>
  <si>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</si>
  <si>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</si>
  <si>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</si>
  <si>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</si>
  <si>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</si>
  <si>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</si>
  <si>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</si>
  <si>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</si>
  <si>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</si>
  <si>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</si>
  <si>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</si>
  <si>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</si>
  <si>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</si>
  <si>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</si>
  <si>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</si>
  <si>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</si>
  <si>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</si>
  <si>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</si>
  <si>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</si>
  <si>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</si>
  <si>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</si>
  <si>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</si>
  <si>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</si>
  <si>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</si>
  <si>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</si>
  <si>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</si>
  <si>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</si>
  <si>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</si>
  <si>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</si>
  <si>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</si>
  <si>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</si>
  <si>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</si>
  <si>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</si>
  <si>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</si>
  <si>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</si>
  <si>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</si>
  <si>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</si>
  <si>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</si>
  <si>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</si>
  <si>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</si>
  <si>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</si>
  <si>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</si>
  <si>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</si>
  <si>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</si>
  <si>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</si>
  <si>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</si>
  <si>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</si>
  <si>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</si>
  <si>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</si>
  <si>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</si>
  <si>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</si>
  <si>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</si>
  <si>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</si>
  <si>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</si>
  <si>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</si>
  <si>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</si>
  <si>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</si>
  <si>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</si>
  <si>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</si>
  <si>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</si>
  <si>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</si>
  <si>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</si>
  <si>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</si>
  <si>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</si>
  <si>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</si>
  <si>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</si>
  <si>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</si>
  <si>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</si>
  <si>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</si>
  <si>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</si>
  <si>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</si>
  <si>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</si>
  <si>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</si>
  <si>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</si>
  <si>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</si>
  <si>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</si>
  <si>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</si>
  <si>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</si>
  <si>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</si>
  <si>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</si>
  <si>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</si>
  <si>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</si>
  <si>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</si>
  <si>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</si>
  <si>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</si>
  <si>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</si>
  <si>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</si>
  <si>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</si>
  <si>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</si>
  <si>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</si>
  <si>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</si>
  <si>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</si>
  <si>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</si>
  <si>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</si>
  <si>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</si>
  <si>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</si>
  <si>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</si>
  <si>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</si>
  <si>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</si>
  <si>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</si>
  <si>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</si>
  <si>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</si>
  <si>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</si>
  <si>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</si>
  <si>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</si>
  <si>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</si>
  <si>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</si>
  <si>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</si>
  <si>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</si>
  <si>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</si>
  <si>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</si>
  <si>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Nov</t>
  </si>
  <si>
    <t>Saturday, Nov 11th</t>
  </si>
  <si>
    <t xml:space="preserve"> - Veterans Day</t>
  </si>
  <si>
    <t>Friday, Nov 11th</t>
  </si>
  <si>
    <t>Thursday, Nov 23rd</t>
  </si>
  <si>
    <t xml:space="preserve"> - Thanksgiving Day</t>
  </si>
  <si>
    <t>Thursday, Nov 24th</t>
  </si>
  <si>
    <t>Nov / Dec</t>
  </si>
  <si>
    <t>Dec</t>
  </si>
  <si>
    <t>Friday, Dec 8th</t>
  </si>
  <si>
    <t xml:space="preserve"> - First Day of Hanukkah</t>
  </si>
  <si>
    <t>Week of November 26, 2023 to December 02, 2023</t>
  </si>
  <si>
    <t>November 05, 2023 - December 02, 2023
Rolling-28 Day Period</t>
  </si>
  <si>
    <t>For the Week of November 26, 2023 to December 02,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</si>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</sst>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November 26, 2023 to December 02,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4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4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Data'!G$3,FALSE)</f>
        <v>37.847557230252797</v>
      </c>
      <c r="C4" s="48">
        <f>VLOOKUP($A4,'Occupancy Raw Data'!$B$8:$BE$45,'Occupancy Raw Data'!H$3,FALSE)</f>
        <v>48.832084209292503</v>
      </c>
      <c r="D4" s="48">
        <f>VLOOKUP($A4,'Occupancy Raw Data'!$B$8:$BE$45,'Occupancy Raw Data'!I$3,FALSE)</f>
        <v>55.192258310309803</v>
      </c>
      <c r="E4" s="48">
        <f>VLOOKUP($A4,'Occupancy Raw Data'!$B$8:$BE$45,'Occupancy Raw Data'!J$3,FALSE)</f>
        <v>56.989226561342697</v>
      </c>
      <c r="F4" s="48">
        <f>VLOOKUP($A4,'Occupancy Raw Data'!$B$8:$BE$45,'Occupancy Raw Data'!K$3,FALSE)</f>
        <v>55.628081172306203</v>
      </c>
      <c r="G4" s="49">
        <f>VLOOKUP($A4,'Occupancy Raw Data'!$B$8:$BE$45,'Occupancy Raw Data'!L$3,FALSE)</f>
        <v>50.897823458369999</v>
      </c>
      <c r="H4" s="48">
        <f>VLOOKUP($A4,'Occupancy Raw Data'!$B$8:$BE$45,'Occupancy Raw Data'!N$3,FALSE)</f>
        <v>61.3564670462656</v>
      </c>
      <c r="I4" s="48">
        <f>VLOOKUP($A4,'Occupancy Raw Data'!$B$8:$BE$45,'Occupancy Raw Data'!O$3,FALSE)</f>
        <v>63.638064952103598</v>
      </c>
      <c r="J4" s="49">
        <f>VLOOKUP($A4,'Occupancy Raw Data'!$B$8:$BE$45,'Occupancy Raw Data'!P$3,FALSE)</f>
        <v>62.497231652334001</v>
      </c>
      <c r="K4" s="50">
        <f>VLOOKUP($A4,'Occupancy Raw Data'!$B$8:$BE$45,'Occupancy Raw Data'!R$3,FALSE)</f>
        <v>54.209159173113001</v>
      </c>
      <c r="M4" s="47">
        <f>VLOOKUP($A4,'Occupancy Raw Data'!$B$8:$BE$45,'Occupancy Raw Data'!T$3,FALSE)</f>
        <v>-2.5809365575464098</v>
      </c>
      <c r="N4" s="48">
        <f>VLOOKUP($A4,'Occupancy Raw Data'!$B$8:$BE$45,'Occupancy Raw Data'!U$3,FALSE)</f>
        <v>-0.38016287546395999</v>
      </c>
      <c r="O4" s="48">
        <f>VLOOKUP($A4,'Occupancy Raw Data'!$B$8:$BE$45,'Occupancy Raw Data'!V$3,FALSE)</f>
        <v>0.74740789223538995</v>
      </c>
      <c r="P4" s="48">
        <f>VLOOKUP($A4,'Occupancy Raw Data'!$B$8:$BE$45,'Occupancy Raw Data'!W$3,FALSE)</f>
        <v>-0.243797352850678</v>
      </c>
      <c r="Q4" s="48">
        <f>VLOOKUP($A4,'Occupancy Raw Data'!$B$8:$BE$45,'Occupancy Raw Data'!X$3,FALSE)</f>
        <v>-3.3678084963319299</v>
      </c>
      <c r="R4" s="49">
        <f>VLOOKUP($A4,'Occupancy Raw Data'!$B$8:$BE$45,'Occupancy Raw Data'!Y$3,FALSE)</f>
        <v>-1.10896366604111</v>
      </c>
      <c r="S4" s="48">
        <f>VLOOKUP($A4,'Occupancy Raw Data'!$B$8:$BE$45,'Occupancy Raw Data'!AA$3,FALSE)</f>
        <v>-2.6902214677291401</v>
      </c>
      <c r="T4" s="48">
        <f>VLOOKUP($A4,'Occupancy Raw Data'!$B$8:$BE$45,'Occupancy Raw Data'!AB$3,FALSE)</f>
        <v>-2.5936918887543601</v>
      </c>
      <c r="U4" s="49">
        <f>VLOOKUP($A4,'Occupancy Raw Data'!$B$8:$BE$45,'Occupancy Raw Data'!AC$3,FALSE)</f>
        <v>-2.6411490542765002</v>
      </c>
      <c r="V4" s="50">
        <f>VLOOKUP($A4,'Occupancy Raw Data'!$B$8:$BE$45,'Occupancy Raw Data'!AE$3,FALSE)</f>
        <v>-1.62175630907141</v>
      </c>
      <c r="X4" s="51">
        <f>VLOOKUP($A4,'ADR Raw Data'!$B$6:$BE$43,'ADR Raw Data'!G$1,FALSE)</f>
        <v>123.712584801448</v>
      </c>
      <c r="Y4" s="52">
        <f>VLOOKUP($A4,'ADR Raw Data'!$B$6:$BE$43,'ADR Raw Data'!H$1,FALSE)</f>
        <v>129.829004997607</v>
      </c>
      <c r="Z4" s="52">
        <f>VLOOKUP($A4,'ADR Raw Data'!$B$6:$BE$43,'ADR Raw Data'!I$1,FALSE)</f>
        <v>140.47863415295799</v>
      </c>
      <c r="AA4" s="52">
        <f>VLOOKUP($A4,'ADR Raw Data'!$B$6:$BE$43,'ADR Raw Data'!J$1,FALSE)</f>
        <v>144.34737873565899</v>
      </c>
      <c r="AB4" s="52">
        <f>VLOOKUP($A4,'ADR Raw Data'!$B$6:$BE$43,'ADR Raw Data'!K$1,FALSE)</f>
        <v>144.77011522169201</v>
      </c>
      <c r="AC4" s="53">
        <f>VLOOKUP($A4,'ADR Raw Data'!$B$6:$BE$43,'ADR Raw Data'!L$1,FALSE)</f>
        <v>137.74609054069199</v>
      </c>
      <c r="AD4" s="52">
        <f>VLOOKUP($A4,'ADR Raw Data'!$B$6:$BE$43,'ADR Raw Data'!N$1,FALSE)</f>
        <v>158.029835770662</v>
      </c>
      <c r="AE4" s="52">
        <f>VLOOKUP($A4,'ADR Raw Data'!$B$6:$BE$43,'ADR Raw Data'!O$1,FALSE)</f>
        <v>160.751113063769</v>
      </c>
      <c r="AF4" s="53">
        <f>VLOOKUP($A4,'ADR Raw Data'!$B$6:$BE$43,'ADR Raw Data'!P$1,FALSE)</f>
        <v>159.41526999386301</v>
      </c>
      <c r="AG4" s="54">
        <f>VLOOKUP($A4,'ADR Raw Data'!$B$6:$BE$43,'ADR Raw Data'!R$1,FALSE)</f>
        <v>144.87787085705901</v>
      </c>
      <c r="AI4" s="47">
        <f>VLOOKUP($A4,'ADR Raw Data'!$B$6:$BE$43,'ADR Raw Data'!T$1,FALSE)</f>
        <v>1.24864027118997</v>
      </c>
      <c r="AJ4" s="48">
        <f>VLOOKUP($A4,'ADR Raw Data'!$B$6:$BE$43,'ADR Raw Data'!U$1,FALSE)</f>
        <v>1.5259346091866099</v>
      </c>
      <c r="AK4" s="48">
        <f>VLOOKUP($A4,'ADR Raw Data'!$B$6:$BE$43,'ADR Raw Data'!V$1,FALSE)</f>
        <v>3.7266917301225702</v>
      </c>
      <c r="AL4" s="48">
        <f>VLOOKUP($A4,'ADR Raw Data'!$B$6:$BE$43,'ADR Raw Data'!W$1,FALSE)</f>
        <v>2.67759704140235</v>
      </c>
      <c r="AM4" s="48">
        <f>VLOOKUP($A4,'ADR Raw Data'!$B$6:$BE$43,'ADR Raw Data'!X$1,FALSE)</f>
        <v>-1.0378187826404499</v>
      </c>
      <c r="AN4" s="49">
        <f>VLOOKUP($A4,'ADR Raw Data'!$B$6:$BE$43,'ADR Raw Data'!Y$1,FALSE)</f>
        <v>1.60964169762952</v>
      </c>
      <c r="AO4" s="48">
        <f>VLOOKUP($A4,'ADR Raw Data'!$B$6:$BE$43,'ADR Raw Data'!AA$1,FALSE)</f>
        <v>-0.47304707670625901</v>
      </c>
      <c r="AP4" s="48">
        <f>VLOOKUP($A4,'ADR Raw Data'!$B$6:$BE$43,'ADR Raw Data'!AB$1,FALSE)</f>
        <v>-0.38840542778274001</v>
      </c>
      <c r="AQ4" s="49">
        <f>VLOOKUP($A4,'ADR Raw Data'!$B$6:$BE$43,'ADR Raw Data'!AC$1,FALSE)</f>
        <v>-0.42923410688726699</v>
      </c>
      <c r="AR4" s="50">
        <f>VLOOKUP($A4,'ADR Raw Data'!$B$6:$BE$43,'ADR Raw Data'!AE$1,FALSE)</f>
        <v>0.79951311938067904</v>
      </c>
      <c r="AS4" s="40"/>
      <c r="AT4" s="51">
        <f>VLOOKUP($A4,'RevPAR Raw Data'!$B$6:$BE$43,'RevPAR Raw Data'!G$1,FALSE)</f>
        <v>46.822191333753402</v>
      </c>
      <c r="AU4" s="52">
        <f>VLOOKUP($A4,'RevPAR Raw Data'!$B$6:$BE$43,'RevPAR Raw Data'!H$1,FALSE)</f>
        <v>63.398209048518403</v>
      </c>
      <c r="AV4" s="52">
        <f>VLOOKUP($A4,'RevPAR Raw Data'!$B$6:$BE$43,'RevPAR Raw Data'!I$1,FALSE)</f>
        <v>77.533330632495705</v>
      </c>
      <c r="AW4" s="52">
        <f>VLOOKUP($A4,'RevPAR Raw Data'!$B$6:$BE$43,'RevPAR Raw Data'!J$1,FALSE)</f>
        <v>82.262454703024304</v>
      </c>
      <c r="AX4" s="52">
        <f>VLOOKUP($A4,'RevPAR Raw Data'!$B$6:$BE$43,'RevPAR Raw Data'!K$1,FALSE)</f>
        <v>80.532837208764406</v>
      </c>
      <c r="AY4" s="53">
        <f>VLOOKUP($A4,'RevPAR Raw Data'!$B$6:$BE$43,'RevPAR Raw Data'!L$1,FALSE)</f>
        <v>70.109761984208205</v>
      </c>
      <c r="AZ4" s="52">
        <f>VLOOKUP($A4,'RevPAR Raw Data'!$B$6:$BE$43,'RevPAR Raw Data'!N$1,FALSE)</f>
        <v>96.961524107894405</v>
      </c>
      <c r="BA4" s="52">
        <f>VLOOKUP($A4,'RevPAR Raw Data'!$B$6:$BE$43,'RevPAR Raw Data'!O$1,FALSE)</f>
        <v>102.298897742751</v>
      </c>
      <c r="BB4" s="53">
        <f>VLOOKUP($A4,'RevPAR Raw Data'!$B$6:$BE$43,'RevPAR Raw Data'!P$1,FALSE)</f>
        <v>99.630130577258797</v>
      </c>
      <c r="BC4" s="54">
        <f>VLOOKUP($A4,'RevPAR Raw Data'!$B$6:$BE$43,'RevPAR Raw Data'!R$1,FALSE)</f>
        <v>78.537075619520607</v>
      </c>
      <c r="BE4" s="47">
        <f>VLOOKUP($A4,'RevPAR Raw Data'!$B$6:$BE$43,'RevPAR Raw Data'!T$1,FALSE)</f>
        <v>-1.36452289958782</v>
      </c>
      <c r="BF4" s="48">
        <f>VLOOKUP($A4,'RevPAR Raw Data'!$B$6:$BE$43,'RevPAR Raw Data'!U$1,FALSE)</f>
        <v>1.1399706968346699</v>
      </c>
      <c r="BG4" s="48">
        <f>VLOOKUP($A4,'RevPAR Raw Data'!$B$6:$BE$43,'RevPAR Raw Data'!V$1,FALSE)</f>
        <v>4.5019532104681801</v>
      </c>
      <c r="BH4" s="48">
        <f>VLOOKUP($A4,'RevPAR Raw Data'!$B$6:$BE$43,'RevPAR Raw Data'!W$1,FALSE)</f>
        <v>2.4272717778447199</v>
      </c>
      <c r="BI4" s="48">
        <f>VLOOKUP($A4,'RevPAR Raw Data'!$B$6:$BE$43,'RevPAR Raw Data'!X$1,FALSE)</f>
        <v>-4.3706755298340898</v>
      </c>
      <c r="BJ4" s="49">
        <f>VLOOKUP($A4,'RevPAR Raw Data'!$B$6:$BE$43,'RevPAR Raw Data'!Y$1,FALSE)</f>
        <v>0.48282769000824699</v>
      </c>
      <c r="BK4" s="48">
        <f>VLOOKUP($A4,'RevPAR Raw Data'!$B$6:$BE$43,'RevPAR Raw Data'!AA$1,FALSE)</f>
        <v>-3.1505425304253798</v>
      </c>
      <c r="BL4" s="48">
        <f>VLOOKUP($A4,'RevPAR Raw Data'!$B$6:$BE$43,'RevPAR Raw Data'!AB$1,FALSE)</f>
        <v>-2.9720232764612202</v>
      </c>
      <c r="BM4" s="49">
        <f>VLOOKUP($A4,'RevPAR Raw Data'!$B$6:$BE$43,'RevPAR Raw Data'!AC$1,FALSE)</f>
        <v>-3.05904644860908</v>
      </c>
      <c r="BN4" s="50">
        <f>VLOOKUP($A4,'RevPAR Raw Data'!$B$6:$BE$43,'RevPAR Raw Data'!AE$1,FALSE)</f>
        <v>-0.835209344146147</v>
      </c>
    </row>
    <row r="5" spans="1:66" x14ac:dyDescent="0.45">
      <c r="A5" s="46" t="s">
        <v>69</v>
      </c>
      <c r="B5" s="47">
        <f>VLOOKUP($A5,'Occupancy Raw Data'!$B$8:$BE$45,'Occupancy Raw Data'!G$3,FALSE)</f>
        <v>35.645585472761397</v>
      </c>
      <c r="C5" s="48">
        <f>VLOOKUP($A5,'Occupancy Raw Data'!$B$8:$BE$45,'Occupancy Raw Data'!H$3,FALSE)</f>
        <v>48.946829883078102</v>
      </c>
      <c r="D5" s="48">
        <f>VLOOKUP($A5,'Occupancy Raw Data'!$B$8:$BE$45,'Occupancy Raw Data'!I$3,FALSE)</f>
        <v>55.088658455932801</v>
      </c>
      <c r="E5" s="48">
        <f>VLOOKUP($A5,'Occupancy Raw Data'!$B$8:$BE$45,'Occupancy Raw Data'!J$3,FALSE)</f>
        <v>56.513058560750601</v>
      </c>
      <c r="F5" s="48">
        <f>VLOOKUP($A5,'Occupancy Raw Data'!$B$8:$BE$45,'Occupancy Raw Data'!K$3,FALSE)</f>
        <v>51.695803541346898</v>
      </c>
      <c r="G5" s="49">
        <f>VLOOKUP($A5,'Occupancy Raw Data'!$B$8:$BE$45,'Occupancy Raw Data'!L$3,FALSE)</f>
        <v>49.577987182774002</v>
      </c>
      <c r="H5" s="48">
        <f>VLOOKUP($A5,'Occupancy Raw Data'!$B$8:$BE$45,'Occupancy Raw Data'!N$3,FALSE)</f>
        <v>55.231856791944502</v>
      </c>
      <c r="I5" s="48">
        <f>VLOOKUP($A5,'Occupancy Raw Data'!$B$8:$BE$45,'Occupancy Raw Data'!O$3,FALSE)</f>
        <v>58.9808176709939</v>
      </c>
      <c r="J5" s="49">
        <f>VLOOKUP($A5,'Occupancy Raw Data'!$B$8:$BE$45,'Occupancy Raw Data'!P$3,FALSE)</f>
        <v>57.106337231469197</v>
      </c>
      <c r="K5" s="50">
        <f>VLOOKUP($A5,'Occupancy Raw Data'!$B$8:$BE$45,'Occupancy Raw Data'!R$3,FALSE)</f>
        <v>51.726181830195799</v>
      </c>
      <c r="M5" s="47">
        <f>VLOOKUP($A5,'Occupancy Raw Data'!$B$8:$BE$45,'Occupancy Raw Data'!T$3,FALSE)</f>
        <v>-3.76942644651704</v>
      </c>
      <c r="N5" s="48">
        <f>VLOOKUP($A5,'Occupancy Raw Data'!$B$8:$BE$45,'Occupancy Raw Data'!U$3,FALSE)</f>
        <v>1.8527749672586</v>
      </c>
      <c r="O5" s="48">
        <f>VLOOKUP($A5,'Occupancy Raw Data'!$B$8:$BE$45,'Occupancy Raw Data'!V$3,FALSE)</f>
        <v>3.3811111327419301</v>
      </c>
      <c r="P5" s="48">
        <f>VLOOKUP($A5,'Occupancy Raw Data'!$B$8:$BE$45,'Occupancy Raw Data'!W$3,FALSE)</f>
        <v>3.20182713991393</v>
      </c>
      <c r="Q5" s="48">
        <f>VLOOKUP($A5,'Occupancy Raw Data'!$B$8:$BE$45,'Occupancy Raw Data'!X$3,FALSE)</f>
        <v>-2.0006862525502198</v>
      </c>
      <c r="R5" s="49">
        <f>VLOOKUP($A5,'Occupancy Raw Data'!$B$8:$BE$45,'Occupancy Raw Data'!Y$3,FALSE)</f>
        <v>0.81340774602119004</v>
      </c>
      <c r="S5" s="48">
        <f>VLOOKUP($A5,'Occupancy Raw Data'!$B$8:$BE$45,'Occupancy Raw Data'!AA$3,FALSE)</f>
        <v>-1.66577495075965</v>
      </c>
      <c r="T5" s="48">
        <f>VLOOKUP($A5,'Occupancy Raw Data'!$B$8:$BE$45,'Occupancy Raw Data'!AB$3,FALSE)</f>
        <v>-1.0030859687495699</v>
      </c>
      <c r="U5" s="49">
        <f>VLOOKUP($A5,'Occupancy Raw Data'!$B$8:$BE$45,'Occupancy Raw Data'!AC$3,FALSE)</f>
        <v>-1.3246659444757001</v>
      </c>
      <c r="V5" s="50">
        <f>VLOOKUP($A5,'Occupancy Raw Data'!$B$8:$BE$45,'Occupancy Raw Data'!AE$3,FALSE)</f>
        <v>0.12827402160651599</v>
      </c>
      <c r="X5" s="51">
        <f>VLOOKUP($A5,'ADR Raw Data'!$B$6:$BE$43,'ADR Raw Data'!G$1,FALSE)</f>
        <v>96.438156515476194</v>
      </c>
      <c r="Y5" s="52">
        <f>VLOOKUP($A5,'ADR Raw Data'!$B$6:$BE$43,'ADR Raw Data'!H$1,FALSE)</f>
        <v>108.972014861505</v>
      </c>
      <c r="Z5" s="52">
        <f>VLOOKUP($A5,'ADR Raw Data'!$B$6:$BE$43,'ADR Raw Data'!I$1,FALSE)</f>
        <v>116.246919499405</v>
      </c>
      <c r="AA5" s="52">
        <f>VLOOKUP($A5,'ADR Raw Data'!$B$6:$BE$43,'ADR Raw Data'!J$1,FALSE)</f>
        <v>115.38392212788899</v>
      </c>
      <c r="AB5" s="52">
        <f>VLOOKUP($A5,'ADR Raw Data'!$B$6:$BE$43,'ADR Raw Data'!K$1,FALSE)</f>
        <v>110.960431640054</v>
      </c>
      <c r="AC5" s="53">
        <f>VLOOKUP($A5,'ADR Raw Data'!$B$6:$BE$43,'ADR Raw Data'!L$1,FALSE)</f>
        <v>110.662835065029</v>
      </c>
      <c r="AD5" s="52">
        <f>VLOOKUP($A5,'ADR Raw Data'!$B$6:$BE$43,'ADR Raw Data'!N$1,FALSE)</f>
        <v>116.272460697553</v>
      </c>
      <c r="AE5" s="52">
        <f>VLOOKUP($A5,'ADR Raw Data'!$B$6:$BE$43,'ADR Raw Data'!O$1,FALSE)</f>
        <v>121.036507317409</v>
      </c>
      <c r="AF5" s="53">
        <f>VLOOKUP($A5,'ADR Raw Data'!$B$6:$BE$43,'ADR Raw Data'!P$1,FALSE)</f>
        <v>118.732672459366</v>
      </c>
      <c r="AG5" s="54">
        <f>VLOOKUP($A5,'ADR Raw Data'!$B$6:$BE$43,'ADR Raw Data'!R$1,FALSE)</f>
        <v>113.205051330443</v>
      </c>
      <c r="AI5" s="47">
        <f>VLOOKUP($A5,'ADR Raw Data'!$B$6:$BE$43,'ADR Raw Data'!T$1,FALSE)</f>
        <v>2.5343240948252999</v>
      </c>
      <c r="AJ5" s="48">
        <f>VLOOKUP($A5,'ADR Raw Data'!$B$6:$BE$43,'ADR Raw Data'!U$1,FALSE)</f>
        <v>5.6380430478636301</v>
      </c>
      <c r="AK5" s="48">
        <f>VLOOKUP($A5,'ADR Raw Data'!$B$6:$BE$43,'ADR Raw Data'!V$1,FALSE)</f>
        <v>5.3529439264297096</v>
      </c>
      <c r="AL5" s="48">
        <f>VLOOKUP($A5,'ADR Raw Data'!$B$6:$BE$43,'ADR Raw Data'!W$1,FALSE)</f>
        <v>4.4290021451067298</v>
      </c>
      <c r="AM5" s="48">
        <f>VLOOKUP($A5,'ADR Raw Data'!$B$6:$BE$43,'ADR Raw Data'!X$1,FALSE)</f>
        <v>4.6453191588515699</v>
      </c>
      <c r="AN5" s="49">
        <f>VLOOKUP($A5,'ADR Raw Data'!$B$6:$BE$43,'ADR Raw Data'!Y$1,FALSE)</f>
        <v>4.8016926356629996</v>
      </c>
      <c r="AO5" s="48">
        <f>VLOOKUP($A5,'ADR Raw Data'!$B$6:$BE$43,'ADR Raw Data'!AA$1,FALSE)</f>
        <v>1.63943915062737</v>
      </c>
      <c r="AP5" s="48">
        <f>VLOOKUP($A5,'ADR Raw Data'!$B$6:$BE$43,'ADR Raw Data'!AB$1,FALSE)</f>
        <v>2.9452375522019301</v>
      </c>
      <c r="AQ5" s="49">
        <f>VLOOKUP($A5,'ADR Raw Data'!$B$6:$BE$43,'ADR Raw Data'!AC$1,FALSE)</f>
        <v>2.3273960540504501</v>
      </c>
      <c r="AR5" s="50">
        <f>VLOOKUP($A5,'ADR Raw Data'!$B$6:$BE$43,'ADR Raw Data'!AE$1,FALSE)</f>
        <v>3.92371524146224</v>
      </c>
      <c r="AS5" s="40"/>
      <c r="AT5" s="51">
        <f>VLOOKUP($A5,'RevPAR Raw Data'!$B$6:$BE$43,'RevPAR Raw Data'!G$1,FALSE)</f>
        <v>34.3759455090795</v>
      </c>
      <c r="AU5" s="52">
        <f>VLOOKUP($A5,'RevPAR Raw Data'!$B$6:$BE$43,'RevPAR Raw Data'!H$1,FALSE)</f>
        <v>53.338346734423901</v>
      </c>
      <c r="AV5" s="52">
        <f>VLOOKUP($A5,'RevPAR Raw Data'!$B$6:$BE$43,'RevPAR Raw Data'!I$1,FALSE)</f>
        <v>64.038868448570597</v>
      </c>
      <c r="AW5" s="52">
        <f>VLOOKUP($A5,'RevPAR Raw Data'!$B$6:$BE$43,'RevPAR Raw Data'!J$1,FALSE)</f>
        <v>65.206983481825304</v>
      </c>
      <c r="AX5" s="52">
        <f>VLOOKUP($A5,'RevPAR Raw Data'!$B$6:$BE$43,'RevPAR Raw Data'!K$1,FALSE)</f>
        <v>57.361886749273097</v>
      </c>
      <c r="AY5" s="53">
        <f>VLOOKUP($A5,'RevPAR Raw Data'!$B$6:$BE$43,'RevPAR Raw Data'!L$1,FALSE)</f>
        <v>54.864406184634497</v>
      </c>
      <c r="AZ5" s="52">
        <f>VLOOKUP($A5,'RevPAR Raw Data'!$B$6:$BE$43,'RevPAR Raw Data'!N$1,FALSE)</f>
        <v>64.219438980942599</v>
      </c>
      <c r="BA5" s="52">
        <f>VLOOKUP($A5,'RevPAR Raw Data'!$B$6:$BE$43,'RevPAR Raw Data'!O$1,FALSE)</f>
        <v>71.388321696220402</v>
      </c>
      <c r="BB5" s="53">
        <f>VLOOKUP($A5,'RevPAR Raw Data'!$B$6:$BE$43,'RevPAR Raw Data'!P$1,FALSE)</f>
        <v>67.803880338581493</v>
      </c>
      <c r="BC5" s="54">
        <f>VLOOKUP($A5,'RevPAR Raw Data'!$B$6:$BE$43,'RevPAR Raw Data'!R$1,FALSE)</f>
        <v>58.556650692151798</v>
      </c>
      <c r="BE5" s="47">
        <f>VLOOKUP($A5,'RevPAR Raw Data'!$B$6:$BE$43,'RevPAR Raw Data'!T$1,FALSE)</f>
        <v>-1.3306318343625301</v>
      </c>
      <c r="BF5" s="48">
        <f>VLOOKUP($A5,'RevPAR Raw Data'!$B$6:$BE$43,'RevPAR Raw Data'!U$1,FALSE)</f>
        <v>7.5952782653563196</v>
      </c>
      <c r="BG5" s="48">
        <f>VLOOKUP($A5,'RevPAR Raw Data'!$B$6:$BE$43,'RevPAR Raw Data'!V$1,FALSE)</f>
        <v>8.9150440421976</v>
      </c>
      <c r="BH5" s="48">
        <f>VLOOKUP($A5,'RevPAR Raw Data'!$B$6:$BE$43,'RevPAR Raw Data'!W$1,FALSE)</f>
        <v>7.7726382777300698</v>
      </c>
      <c r="BI5" s="48">
        <f>VLOOKUP($A5,'RevPAR Raw Data'!$B$6:$BE$43,'RevPAR Raw Data'!X$1,FALSE)</f>
        <v>2.5516946445031201</v>
      </c>
      <c r="BJ5" s="49">
        <f>VLOOKUP($A5,'RevPAR Raw Data'!$B$6:$BE$43,'RevPAR Raw Data'!Y$1,FALSE)</f>
        <v>5.6541577215228003</v>
      </c>
      <c r="BK5" s="48">
        <f>VLOOKUP($A5,'RevPAR Raw Data'!$B$6:$BE$43,'RevPAR Raw Data'!AA$1,FALSE)</f>
        <v>-5.36451668363759E-2</v>
      </c>
      <c r="BL5" s="48">
        <f>VLOOKUP($A5,'RevPAR Raw Data'!$B$6:$BE$43,'RevPAR Raw Data'!AB$1,FALSE)</f>
        <v>1.9126083188198699</v>
      </c>
      <c r="BM5" s="49">
        <f>VLOOKUP($A5,'RevPAR Raw Data'!$B$6:$BE$43,'RevPAR Raw Data'!AC$1,FALSE)</f>
        <v>0.97189988665367399</v>
      </c>
      <c r="BN5" s="50">
        <f>VLOOKUP($A5,'RevPAR Raw Data'!$B$6:$BE$43,'RevPAR Raw Data'!AE$1,FALSE)</f>
        <v>4.0570223704053703</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32.608963960787001</v>
      </c>
      <c r="C7" s="48">
        <f>VLOOKUP($A7,'Occupancy Raw Data'!$B$8:$BE$45,'Occupancy Raw Data'!H$3,FALSE)</f>
        <v>48.878191050125601</v>
      </c>
      <c r="D7" s="48">
        <f>VLOOKUP($A7,'Occupancy Raw Data'!$B$8:$BE$45,'Occupancy Raw Data'!I$3,FALSE)</f>
        <v>59.565683363494202</v>
      </c>
      <c r="E7" s="48">
        <f>VLOOKUP($A7,'Occupancy Raw Data'!$B$8:$BE$45,'Occupancy Raw Data'!J$3,FALSE)</f>
        <v>62.101832492928203</v>
      </c>
      <c r="F7" s="48">
        <f>VLOOKUP($A7,'Occupancy Raw Data'!$B$8:$BE$45,'Occupancy Raw Data'!K$3,FALSE)</f>
        <v>57.575065446175998</v>
      </c>
      <c r="G7" s="49">
        <f>VLOOKUP($A7,'Occupancy Raw Data'!$B$8:$BE$45,'Occupancy Raw Data'!L$3,FALSE)</f>
        <v>52.145947262702201</v>
      </c>
      <c r="H7" s="48">
        <f>VLOOKUP($A7,'Occupancy Raw Data'!$B$8:$BE$45,'Occupancy Raw Data'!N$3,FALSE)</f>
        <v>60.349280531299897</v>
      </c>
      <c r="I7" s="48">
        <f>VLOOKUP($A7,'Occupancy Raw Data'!$B$8:$BE$45,'Occupancy Raw Data'!O$3,FALSE)</f>
        <v>66.020696804118202</v>
      </c>
      <c r="J7" s="49">
        <f>VLOOKUP($A7,'Occupancy Raw Data'!$B$8:$BE$45,'Occupancy Raw Data'!P$3,FALSE)</f>
        <v>63.184988667709099</v>
      </c>
      <c r="K7" s="50">
        <f>VLOOKUP($A7,'Occupancy Raw Data'!$B$8:$BE$45,'Occupancy Raw Data'!R$3,FALSE)</f>
        <v>55.299959092704199</v>
      </c>
      <c r="M7" s="47">
        <f>VLOOKUP($A7,'Occupancy Raw Data'!$B$8:$BE$45,'Occupancy Raw Data'!T$3,FALSE)</f>
        <v>-5.8093413068778599</v>
      </c>
      <c r="N7" s="48">
        <f>VLOOKUP($A7,'Occupancy Raw Data'!$B$8:$BE$45,'Occupancy Raw Data'!U$3,FALSE)</f>
        <v>6.05186932438495</v>
      </c>
      <c r="O7" s="48">
        <f>VLOOKUP($A7,'Occupancy Raw Data'!$B$8:$BE$45,'Occupancy Raw Data'!V$3,FALSE)</f>
        <v>4.40551249961326</v>
      </c>
      <c r="P7" s="48">
        <f>VLOOKUP($A7,'Occupancy Raw Data'!$B$8:$BE$45,'Occupancy Raw Data'!W$3,FALSE)</f>
        <v>0.56223286102245196</v>
      </c>
      <c r="Q7" s="48">
        <f>VLOOKUP($A7,'Occupancy Raw Data'!$B$8:$BE$45,'Occupancy Raw Data'!X$3,FALSE)</f>
        <v>-0.53112524359041002</v>
      </c>
      <c r="R7" s="49">
        <f>VLOOKUP($A7,'Occupancy Raw Data'!$B$8:$BE$45,'Occupancy Raw Data'!Y$3,FALSE)</f>
        <v>1.29420308850856</v>
      </c>
      <c r="S7" s="48">
        <f>VLOOKUP($A7,'Occupancy Raw Data'!$B$8:$BE$45,'Occupancy Raw Data'!AA$3,FALSE)</f>
        <v>4.2617143426277897</v>
      </c>
      <c r="T7" s="48">
        <f>VLOOKUP($A7,'Occupancy Raw Data'!$B$8:$BE$45,'Occupancy Raw Data'!AB$3,FALSE)</f>
        <v>6.56228023345769</v>
      </c>
      <c r="U7" s="49">
        <f>VLOOKUP($A7,'Occupancy Raw Data'!$B$8:$BE$45,'Occupancy Raw Data'!AC$3,FALSE)</f>
        <v>5.4510883244867498</v>
      </c>
      <c r="V7" s="50">
        <f>VLOOKUP($A7,'Occupancy Raw Data'!$B$8:$BE$45,'Occupancy Raw Data'!AE$3,FALSE)</f>
        <v>2.61473146719963</v>
      </c>
      <c r="X7" s="51">
        <f>VLOOKUP($A7,'ADR Raw Data'!$B$6:$BE$43,'ADR Raw Data'!G$1,FALSE)</f>
        <v>123.176093433182</v>
      </c>
      <c r="Y7" s="52">
        <f>VLOOKUP($A7,'ADR Raw Data'!$B$6:$BE$43,'ADR Raw Data'!H$1,FALSE)</f>
        <v>148.18141139468</v>
      </c>
      <c r="Z7" s="52">
        <f>VLOOKUP($A7,'ADR Raw Data'!$B$6:$BE$43,'ADR Raw Data'!I$1,FALSE)</f>
        <v>167.812873197062</v>
      </c>
      <c r="AA7" s="52">
        <f>VLOOKUP($A7,'ADR Raw Data'!$B$6:$BE$43,'ADR Raw Data'!J$1,FALSE)</f>
        <v>168.25666416759699</v>
      </c>
      <c r="AB7" s="52">
        <f>VLOOKUP($A7,'ADR Raw Data'!$B$6:$BE$43,'ADR Raw Data'!K$1,FALSE)</f>
        <v>160.22621208422299</v>
      </c>
      <c r="AC7" s="53">
        <f>VLOOKUP($A7,'ADR Raw Data'!$B$6:$BE$43,'ADR Raw Data'!L$1,FALSE)</f>
        <v>156.980385116778</v>
      </c>
      <c r="AD7" s="52">
        <f>VLOOKUP($A7,'ADR Raw Data'!$B$6:$BE$43,'ADR Raw Data'!N$1,FALSE)</f>
        <v>150.96248027599</v>
      </c>
      <c r="AE7" s="52">
        <f>VLOOKUP($A7,'ADR Raw Data'!$B$6:$BE$43,'ADR Raw Data'!O$1,FALSE)</f>
        <v>155.291285094605</v>
      </c>
      <c r="AF7" s="53">
        <f>VLOOKUP($A7,'ADR Raw Data'!$B$6:$BE$43,'ADR Raw Data'!P$1,FALSE)</f>
        <v>153.22401989544801</v>
      </c>
      <c r="AG7" s="54">
        <f>VLOOKUP($A7,'ADR Raw Data'!$B$6:$BE$43,'ADR Raw Data'!R$1,FALSE)</f>
        <v>155.75410730993499</v>
      </c>
      <c r="AI7" s="47">
        <f>VLOOKUP($A7,'ADR Raw Data'!$B$6:$BE$43,'ADR Raw Data'!T$1,FALSE)</f>
        <v>1.2631613931561301</v>
      </c>
      <c r="AJ7" s="48">
        <f>VLOOKUP($A7,'ADR Raw Data'!$B$6:$BE$43,'ADR Raw Data'!U$1,FALSE)</f>
        <v>1.85821658156114</v>
      </c>
      <c r="AK7" s="48">
        <f>VLOOKUP($A7,'ADR Raw Data'!$B$6:$BE$43,'ADR Raw Data'!V$1,FALSE)</f>
        <v>3.1599874008030802</v>
      </c>
      <c r="AL7" s="48">
        <f>VLOOKUP($A7,'ADR Raw Data'!$B$6:$BE$43,'ADR Raw Data'!W$1,FALSE)</f>
        <v>-1.0934846115979699</v>
      </c>
      <c r="AM7" s="48">
        <f>VLOOKUP($A7,'ADR Raw Data'!$B$6:$BE$43,'ADR Raw Data'!X$1,FALSE)</f>
        <v>-0.57102565663624605</v>
      </c>
      <c r="AN7" s="49">
        <f>VLOOKUP($A7,'ADR Raw Data'!$B$6:$BE$43,'ADR Raw Data'!Y$1,FALSE)</f>
        <v>0.94056800442343902</v>
      </c>
      <c r="AO7" s="48">
        <f>VLOOKUP($A7,'ADR Raw Data'!$B$6:$BE$43,'ADR Raw Data'!AA$1,FALSE)</f>
        <v>0.231717973073061</v>
      </c>
      <c r="AP7" s="48">
        <f>VLOOKUP($A7,'ADR Raw Data'!$B$6:$BE$43,'ADR Raw Data'!AB$1,FALSE)</f>
        <v>0.60740352164584399</v>
      </c>
      <c r="AQ7" s="49">
        <f>VLOOKUP($A7,'ADR Raw Data'!$B$6:$BE$43,'ADR Raw Data'!AC$1,FALSE)</f>
        <v>0.44370368549968398</v>
      </c>
      <c r="AR7" s="50">
        <f>VLOOKUP($A7,'ADR Raw Data'!$B$6:$BE$43,'ADR Raw Data'!AE$1,FALSE)</f>
        <v>0.76345908782511296</v>
      </c>
      <c r="AS7" s="40"/>
      <c r="AT7" s="51">
        <f>VLOOKUP($A7,'RevPAR Raw Data'!$B$6:$BE$43,'RevPAR Raw Data'!G$1,FALSE)</f>
        <v>40.166447915931997</v>
      </c>
      <c r="AU7" s="52">
        <f>VLOOKUP($A7,'RevPAR Raw Data'!$B$6:$BE$43,'RevPAR Raw Data'!H$1,FALSE)</f>
        <v>72.428393362264302</v>
      </c>
      <c r="AV7" s="52">
        <f>VLOOKUP($A7,'RevPAR Raw Data'!$B$6:$BE$43,'RevPAR Raw Data'!I$1,FALSE)</f>
        <v>99.958884691744103</v>
      </c>
      <c r="AW7" s="52">
        <f>VLOOKUP($A7,'RevPAR Raw Data'!$B$6:$BE$43,'RevPAR Raw Data'!J$1,FALSE)</f>
        <v>104.49047173955</v>
      </c>
      <c r="AX7" s="52">
        <f>VLOOKUP($A7,'RevPAR Raw Data'!$B$6:$BE$43,'RevPAR Raw Data'!K$1,FALSE)</f>
        <v>92.250346469420293</v>
      </c>
      <c r="AY7" s="53">
        <f>VLOOKUP($A7,'RevPAR Raw Data'!$B$6:$BE$43,'RevPAR Raw Data'!L$1,FALSE)</f>
        <v>81.858908835782202</v>
      </c>
      <c r="AZ7" s="52">
        <f>VLOOKUP($A7,'RevPAR Raw Data'!$B$6:$BE$43,'RevPAR Raw Data'!N$1,FALSE)</f>
        <v>91.104770718765906</v>
      </c>
      <c r="BA7" s="52">
        <f>VLOOKUP($A7,'RevPAR Raw Data'!$B$6:$BE$43,'RevPAR Raw Data'!O$1,FALSE)</f>
        <v>102.524388495528</v>
      </c>
      <c r="BB7" s="53">
        <f>VLOOKUP($A7,'RevPAR Raw Data'!$B$6:$BE$43,'RevPAR Raw Data'!P$1,FALSE)</f>
        <v>96.814579607147195</v>
      </c>
      <c r="BC7" s="54">
        <f>VLOOKUP($A7,'RevPAR Raw Data'!$B$6:$BE$43,'RevPAR Raw Data'!R$1,FALSE)</f>
        <v>86.131957627600798</v>
      </c>
      <c r="BE7" s="47">
        <f>VLOOKUP($A7,'RevPAR Raw Data'!$B$6:$BE$43,'RevPAR Raw Data'!T$1,FALSE)</f>
        <v>-4.61956127030688</v>
      </c>
      <c r="BF7" s="48">
        <f>VLOOKUP($A7,'RevPAR Raw Data'!$B$6:$BE$43,'RevPAR Raw Data'!U$1,FALSE)</f>
        <v>8.0225427452262394</v>
      </c>
      <c r="BG7" s="48">
        <f>VLOOKUP($A7,'RevPAR Raw Data'!$B$6:$BE$43,'RevPAR Raw Data'!V$1,FALSE)</f>
        <v>7.7047135403449296</v>
      </c>
      <c r="BH7" s="48">
        <f>VLOOKUP($A7,'RevPAR Raw Data'!$B$6:$BE$43,'RevPAR Raw Data'!W$1,FALSE)</f>
        <v>-0.53739968039214603</v>
      </c>
      <c r="BI7" s="48">
        <f>VLOOKUP($A7,'RevPAR Raw Data'!$B$6:$BE$43,'RevPAR Raw Data'!X$1,FALSE)</f>
        <v>-1.09911803881688</v>
      </c>
      <c r="BJ7" s="49">
        <f>VLOOKUP($A7,'RevPAR Raw Data'!$B$6:$BE$43,'RevPAR Raw Data'!Y$1,FALSE)</f>
        <v>2.2469439530947701</v>
      </c>
      <c r="BK7" s="48">
        <f>VLOOKUP($A7,'RevPAR Raw Data'!$B$6:$BE$43,'RevPAR Raw Data'!AA$1,FALSE)</f>
        <v>4.5033074737937602</v>
      </c>
      <c r="BL7" s="48">
        <f>VLOOKUP($A7,'RevPAR Raw Data'!$B$6:$BE$43,'RevPAR Raw Data'!AB$1,FALSE)</f>
        <v>7.2095432763418303</v>
      </c>
      <c r="BM7" s="49">
        <f>VLOOKUP($A7,'RevPAR Raw Data'!$B$6:$BE$43,'RevPAR Raw Data'!AC$1,FALSE)</f>
        <v>5.9189786897820298</v>
      </c>
      <c r="BN7" s="50">
        <f>VLOOKUP($A7,'RevPAR Raw Data'!$B$6:$BE$43,'RevPAR Raw Data'!AE$1,FALSE)</f>
        <v>3.3981529600333</v>
      </c>
    </row>
    <row r="8" spans="1:66" x14ac:dyDescent="0.45">
      <c r="A8" s="63" t="s">
        <v>88</v>
      </c>
      <c r="B8" s="47">
        <f>VLOOKUP($A8,'Occupancy Raw Data'!$B$8:$BE$45,'Occupancy Raw Data'!G$3,FALSE)</f>
        <v>33.274865868757701</v>
      </c>
      <c r="C8" s="48">
        <f>VLOOKUP($A8,'Occupancy Raw Data'!$B$8:$BE$45,'Occupancy Raw Data'!H$3,FALSE)</f>
        <v>56.231943871234002</v>
      </c>
      <c r="D8" s="48">
        <f>VLOOKUP($A8,'Occupancy Raw Data'!$B$8:$BE$45,'Occupancy Raw Data'!I$3,FALSE)</f>
        <v>68.953776310359004</v>
      </c>
      <c r="E8" s="48">
        <f>VLOOKUP($A8,'Occupancy Raw Data'!$B$8:$BE$45,'Occupancy Raw Data'!J$3,FALSE)</f>
        <v>72.575319851423799</v>
      </c>
      <c r="F8" s="48">
        <f>VLOOKUP($A8,'Occupancy Raw Data'!$B$8:$BE$45,'Occupancy Raw Data'!K$3,FALSE)</f>
        <v>64.176640528270696</v>
      </c>
      <c r="G8" s="49">
        <f>VLOOKUP($A8,'Occupancy Raw Data'!$B$8:$BE$45,'Occupancy Raw Data'!L$3,FALSE)</f>
        <v>59.042509286009</v>
      </c>
      <c r="H8" s="48">
        <f>VLOOKUP($A8,'Occupancy Raw Data'!$B$8:$BE$45,'Occupancy Raw Data'!N$3,FALSE)</f>
        <v>57.078002476268999</v>
      </c>
      <c r="I8" s="48">
        <f>VLOOKUP($A8,'Occupancy Raw Data'!$B$8:$BE$45,'Occupancy Raw Data'!O$3,FALSE)</f>
        <v>57.624845233182</v>
      </c>
      <c r="J8" s="49">
        <f>VLOOKUP($A8,'Occupancy Raw Data'!$B$8:$BE$45,'Occupancy Raw Data'!P$3,FALSE)</f>
        <v>57.351423854725503</v>
      </c>
      <c r="K8" s="50">
        <f>VLOOKUP($A8,'Occupancy Raw Data'!$B$8:$BE$45,'Occupancy Raw Data'!R$3,FALSE)</f>
        <v>58.559342019928003</v>
      </c>
      <c r="M8" s="47">
        <f>VLOOKUP($A8,'Occupancy Raw Data'!$B$8:$BE$45,'Occupancy Raw Data'!T$3,FALSE)</f>
        <v>-7.3808156232050504</v>
      </c>
      <c r="N8" s="48">
        <f>VLOOKUP($A8,'Occupancy Raw Data'!$B$8:$BE$45,'Occupancy Raw Data'!U$3,FALSE)</f>
        <v>12.4174917491749</v>
      </c>
      <c r="O8" s="48">
        <f>VLOOKUP($A8,'Occupancy Raw Data'!$B$8:$BE$45,'Occupancy Raw Data'!V$3,FALSE)</f>
        <v>9.3959731543624105</v>
      </c>
      <c r="P8" s="48">
        <f>VLOOKUP($A8,'Occupancy Raw Data'!$B$8:$BE$45,'Occupancy Raw Data'!W$3,FALSE)</f>
        <v>4.9694075511117699</v>
      </c>
      <c r="Q8" s="48">
        <f>VLOOKUP($A8,'Occupancy Raw Data'!$B$8:$BE$45,'Occupancy Raw Data'!X$3,FALSE)</f>
        <v>2.3362948338269098</v>
      </c>
      <c r="R8" s="49">
        <f>VLOOKUP($A8,'Occupancy Raw Data'!$B$8:$BE$45,'Occupancy Raw Data'!Y$3,FALSE)</f>
        <v>5.1216106988022601</v>
      </c>
      <c r="S8" s="48">
        <f>VLOOKUP($A8,'Occupancy Raw Data'!$B$8:$BE$45,'Occupancy Raw Data'!AA$3,FALSE)</f>
        <v>6.8778979907264199</v>
      </c>
      <c r="T8" s="48">
        <f>VLOOKUP($A8,'Occupancy Raw Data'!$B$8:$BE$45,'Occupancy Raw Data'!AB$3,FALSE)</f>
        <v>4.7645845057212499</v>
      </c>
      <c r="U8" s="49">
        <f>VLOOKUP($A8,'Occupancy Raw Data'!$B$8:$BE$45,'Occupancy Raw Data'!AC$3,FALSE)</f>
        <v>5.8056533739411798</v>
      </c>
      <c r="V8" s="50">
        <f>VLOOKUP($A8,'Occupancy Raw Data'!$B$8:$BE$45,'Occupancy Raw Data'!AE$3,FALSE)</f>
        <v>5.3121272365805101</v>
      </c>
      <c r="X8" s="51">
        <f>VLOOKUP($A8,'ADR Raw Data'!$B$6:$BE$43,'ADR Raw Data'!G$1,FALSE)</f>
        <v>131.39798139534801</v>
      </c>
      <c r="Y8" s="52">
        <f>VLOOKUP($A8,'ADR Raw Data'!$B$6:$BE$43,'ADR Raw Data'!H$1,FALSE)</f>
        <v>175.15101284403599</v>
      </c>
      <c r="Z8" s="52">
        <f>VLOOKUP($A8,'ADR Raw Data'!$B$6:$BE$43,'ADR Raw Data'!I$1,FALSE)</f>
        <v>177.52253628609901</v>
      </c>
      <c r="AA8" s="52">
        <f>VLOOKUP($A8,'ADR Raw Data'!$B$6:$BE$43,'ADR Raw Data'!J$1,FALSE)</f>
        <v>178.38739124253601</v>
      </c>
      <c r="AB8" s="52">
        <f>VLOOKUP($A8,'ADR Raw Data'!$B$6:$BE$43,'ADR Raw Data'!K$1,FALSE)</f>
        <v>164.069318327974</v>
      </c>
      <c r="AC8" s="53">
        <f>VLOOKUP($A8,'ADR Raw Data'!$B$6:$BE$43,'ADR Raw Data'!L$1,FALSE)</f>
        <v>169.159887110303</v>
      </c>
      <c r="AD8" s="52">
        <f>VLOOKUP($A8,'ADR Raw Data'!$B$6:$BE$43,'ADR Raw Data'!N$1,FALSE)</f>
        <v>132.09603759942101</v>
      </c>
      <c r="AE8" s="52">
        <f>VLOOKUP($A8,'ADR Raw Data'!$B$6:$BE$43,'ADR Raw Data'!O$1,FALSE)</f>
        <v>129.05816114592599</v>
      </c>
      <c r="AF8" s="53">
        <f>VLOOKUP($A8,'ADR Raw Data'!$B$6:$BE$43,'ADR Raw Data'!P$1,FALSE)</f>
        <v>130.56985787532599</v>
      </c>
      <c r="AG8" s="54">
        <f>VLOOKUP($A8,'ADR Raw Data'!$B$6:$BE$43,'ADR Raw Data'!R$1,FALSE)</f>
        <v>158.361594804802</v>
      </c>
      <c r="AI8" s="47">
        <f>VLOOKUP($A8,'ADR Raw Data'!$B$6:$BE$43,'ADR Raw Data'!T$1,FALSE)</f>
        <v>11.187427931494099</v>
      </c>
      <c r="AJ8" s="48">
        <f>VLOOKUP($A8,'ADR Raw Data'!$B$6:$BE$43,'ADR Raw Data'!U$1,FALSE)</f>
        <v>9.8715257297568897</v>
      </c>
      <c r="AK8" s="48">
        <f>VLOOKUP($A8,'ADR Raw Data'!$B$6:$BE$43,'ADR Raw Data'!V$1,FALSE)</f>
        <v>3.0859600061671002</v>
      </c>
      <c r="AL8" s="48">
        <f>VLOOKUP($A8,'ADR Raw Data'!$B$6:$BE$43,'ADR Raw Data'!W$1,FALSE)</f>
        <v>2.3402131003841502</v>
      </c>
      <c r="AM8" s="48">
        <f>VLOOKUP($A8,'ADR Raw Data'!$B$6:$BE$43,'ADR Raw Data'!X$1,FALSE)</f>
        <v>1.8308056985754899</v>
      </c>
      <c r="AN8" s="49">
        <f>VLOOKUP($A8,'ADR Raw Data'!$B$6:$BE$43,'ADR Raw Data'!Y$1,FALSE)</f>
        <v>5.0303989039758301</v>
      </c>
      <c r="AO8" s="48">
        <f>VLOOKUP($A8,'ADR Raw Data'!$B$6:$BE$43,'ADR Raw Data'!AA$1,FALSE)</f>
        <v>2.3538774360808201</v>
      </c>
      <c r="AP8" s="48">
        <f>VLOOKUP($A8,'ADR Raw Data'!$B$6:$BE$43,'ADR Raw Data'!AB$1,FALSE)</f>
        <v>0.75849750451501896</v>
      </c>
      <c r="AQ8" s="49">
        <f>VLOOKUP($A8,'ADR Raw Data'!$B$6:$BE$43,'ADR Raw Data'!AC$1,FALSE)</f>
        <v>1.55922955558055</v>
      </c>
      <c r="AR8" s="50">
        <f>VLOOKUP($A8,'ADR Raw Data'!$B$6:$BE$43,'ADR Raw Data'!AE$1,FALSE)</f>
        <v>4.1795871104311102</v>
      </c>
      <c r="AS8" s="40"/>
      <c r="AT8" s="51">
        <f>VLOOKUP($A8,'RevPAR Raw Data'!$B$6:$BE$43,'RevPAR Raw Data'!G$1,FALSE)</f>
        <v>43.722502063557499</v>
      </c>
      <c r="AU8" s="52">
        <f>VLOOKUP($A8,'RevPAR Raw Data'!$B$6:$BE$43,'RevPAR Raw Data'!H$1,FALSE)</f>
        <v>98.4908192323565</v>
      </c>
      <c r="AV8" s="52">
        <f>VLOOKUP($A8,'RevPAR Raw Data'!$B$6:$BE$43,'RevPAR Raw Data'!I$1,FALSE)</f>
        <v>122.408492571192</v>
      </c>
      <c r="AW8" s="52">
        <f>VLOOKUP($A8,'RevPAR Raw Data'!$B$6:$BE$43,'RevPAR Raw Data'!J$1,FALSE)</f>
        <v>129.46521976888101</v>
      </c>
      <c r="AX8" s="52">
        <f>VLOOKUP($A8,'RevPAR Raw Data'!$B$6:$BE$43,'RevPAR Raw Data'!K$1,FALSE)</f>
        <v>105.29417664052799</v>
      </c>
      <c r="AY8" s="53">
        <f>VLOOKUP($A8,'RevPAR Raw Data'!$B$6:$BE$43,'RevPAR Raw Data'!L$1,FALSE)</f>
        <v>99.876242055303294</v>
      </c>
      <c r="AZ8" s="52">
        <f>VLOOKUP($A8,'RevPAR Raw Data'!$B$6:$BE$43,'RevPAR Raw Data'!N$1,FALSE)</f>
        <v>75.397779612051096</v>
      </c>
      <c r="BA8" s="52">
        <f>VLOOKUP($A8,'RevPAR Raw Data'!$B$6:$BE$43,'RevPAR Raw Data'!O$1,FALSE)</f>
        <v>74.369565621130803</v>
      </c>
      <c r="BB8" s="53">
        <f>VLOOKUP($A8,'RevPAR Raw Data'!$B$6:$BE$43,'RevPAR Raw Data'!P$1,FALSE)</f>
        <v>74.883672616590999</v>
      </c>
      <c r="BC8" s="54">
        <f>VLOOKUP($A8,'RevPAR Raw Data'!$B$6:$BE$43,'RevPAR Raw Data'!R$1,FALSE)</f>
        <v>92.735507929956896</v>
      </c>
      <c r="BE8" s="47">
        <f>VLOOKUP($A8,'RevPAR Raw Data'!$B$6:$BE$43,'RevPAR Raw Data'!T$1,FALSE)</f>
        <v>2.98088887968661</v>
      </c>
      <c r="BF8" s="48">
        <f>VLOOKUP($A8,'RevPAR Raw Data'!$B$6:$BE$43,'RevPAR Raw Data'!U$1,FALSE)</f>
        <v>23.514813371942001</v>
      </c>
      <c r="BG8" s="48">
        <f>VLOOKUP($A8,'RevPAR Raw Data'!$B$6:$BE$43,'RevPAR Raw Data'!V$1,FALSE)</f>
        <v>12.771889134263301</v>
      </c>
      <c r="BH8" s="48">
        <f>VLOOKUP($A8,'RevPAR Raw Data'!$B$6:$BE$43,'RevPAR Raw Data'!W$1,FALSE)</f>
        <v>7.4259153780185301</v>
      </c>
      <c r="BI8" s="48">
        <f>VLOOKUP($A8,'RevPAR Raw Data'!$B$6:$BE$43,'RevPAR Raw Data'!X$1,FALSE)</f>
        <v>4.2098735513556296</v>
      </c>
      <c r="BJ8" s="49">
        <f>VLOOKUP($A8,'RevPAR Raw Data'!$B$6:$BE$43,'RevPAR Raw Data'!Y$1,FALSE)</f>
        <v>10.409647051236499</v>
      </c>
      <c r="BK8" s="48">
        <f>VLOOKUP($A8,'RevPAR Raw Data'!$B$6:$BE$43,'RevPAR Raw Data'!AA$1,FALSE)</f>
        <v>9.3936727156876199</v>
      </c>
      <c r="BL8" s="48">
        <f>VLOOKUP($A8,'RevPAR Raw Data'!$B$6:$BE$43,'RevPAR Raw Data'!AB$1,FALSE)</f>
        <v>5.5592212648126704</v>
      </c>
      <c r="BM8" s="49">
        <f>VLOOKUP($A8,'RevPAR Raw Data'!$B$6:$BE$43,'RevPAR Raw Data'!AC$1,FALSE)</f>
        <v>7.4554063928227796</v>
      </c>
      <c r="BN8" s="50">
        <f>VLOOKUP($A8,'RevPAR Raw Data'!$B$6:$BE$43,'RevPAR Raw Data'!AE$1,FALSE)</f>
        <v>9.71373933228144</v>
      </c>
    </row>
    <row r="9" spans="1:66" x14ac:dyDescent="0.45">
      <c r="A9" s="63" t="s">
        <v>89</v>
      </c>
      <c r="B9" s="47">
        <f>VLOOKUP($A9,'Occupancy Raw Data'!$B$8:$BE$45,'Occupancy Raw Data'!G$3,FALSE)</f>
        <v>31.707883432021301</v>
      </c>
      <c r="C9" s="48">
        <f>VLOOKUP($A9,'Occupancy Raw Data'!$B$8:$BE$45,'Occupancy Raw Data'!H$3,FALSE)</f>
        <v>42.989283699943499</v>
      </c>
      <c r="D9" s="48">
        <f>VLOOKUP($A9,'Occupancy Raw Data'!$B$8:$BE$45,'Occupancy Raw Data'!I$3,FALSE)</f>
        <v>53.874788494077798</v>
      </c>
      <c r="E9" s="48">
        <f>VLOOKUP($A9,'Occupancy Raw Data'!$B$8:$BE$45,'Occupancy Raw Data'!J$3,FALSE)</f>
        <v>54.5403271291596</v>
      </c>
      <c r="F9" s="48">
        <f>VLOOKUP($A9,'Occupancy Raw Data'!$B$8:$BE$45,'Occupancy Raw Data'!K$3,FALSE)</f>
        <v>50.592216582064196</v>
      </c>
      <c r="G9" s="49">
        <f>VLOOKUP($A9,'Occupancy Raw Data'!$B$8:$BE$45,'Occupancy Raw Data'!L$3,FALSE)</f>
        <v>46.740899867453301</v>
      </c>
      <c r="H9" s="48">
        <f>VLOOKUP($A9,'Occupancy Raw Data'!$B$8:$BE$45,'Occupancy Raw Data'!N$3,FALSE)</f>
        <v>55.645798082346303</v>
      </c>
      <c r="I9" s="48">
        <f>VLOOKUP($A9,'Occupancy Raw Data'!$B$8:$BE$45,'Occupancy Raw Data'!O$3,FALSE)</f>
        <v>63.6209813874788</v>
      </c>
      <c r="J9" s="49">
        <f>VLOOKUP($A9,'Occupancy Raw Data'!$B$8:$BE$45,'Occupancy Raw Data'!P$3,FALSE)</f>
        <v>59.633389734912498</v>
      </c>
      <c r="K9" s="50">
        <f>VLOOKUP($A9,'Occupancy Raw Data'!$B$8:$BE$45,'Occupancy Raw Data'!R$3,FALSE)</f>
        <v>50.424468401013101</v>
      </c>
      <c r="M9" s="47">
        <f>VLOOKUP($A9,'Occupancy Raw Data'!$B$8:$BE$45,'Occupancy Raw Data'!T$3,FALSE)</f>
        <v>-1.5614878601006501</v>
      </c>
      <c r="N9" s="48">
        <f>VLOOKUP($A9,'Occupancy Raw Data'!$B$8:$BE$45,'Occupancy Raw Data'!U$3,FALSE)</f>
        <v>-1.3968503781861299</v>
      </c>
      <c r="O9" s="48">
        <f>VLOOKUP($A9,'Occupancy Raw Data'!$B$8:$BE$45,'Occupancy Raw Data'!V$3,FALSE)</f>
        <v>5.12275888187372</v>
      </c>
      <c r="P9" s="48">
        <f>VLOOKUP($A9,'Occupancy Raw Data'!$B$8:$BE$45,'Occupancy Raw Data'!W$3,FALSE)</f>
        <v>0.23111943876173499</v>
      </c>
      <c r="Q9" s="48">
        <f>VLOOKUP($A9,'Occupancy Raw Data'!$B$8:$BE$45,'Occupancy Raw Data'!X$3,FALSE)</f>
        <v>-4.2825330581566003</v>
      </c>
      <c r="R9" s="49">
        <f>VLOOKUP($A9,'Occupancy Raw Data'!$B$8:$BE$45,'Occupancy Raw Data'!Y$3,FALSE)</f>
        <v>-0.266459532301354</v>
      </c>
      <c r="S9" s="48">
        <f>VLOOKUP($A9,'Occupancy Raw Data'!$B$8:$BE$45,'Occupancy Raw Data'!AA$3,FALSE)</f>
        <v>-3.6176242613276202</v>
      </c>
      <c r="T9" s="48">
        <f>VLOOKUP($A9,'Occupancy Raw Data'!$B$8:$BE$45,'Occupancy Raw Data'!AB$3,FALSE)</f>
        <v>2.4862425877654299</v>
      </c>
      <c r="U9" s="49">
        <f>VLOOKUP($A9,'Occupancy Raw Data'!$B$8:$BE$45,'Occupancy Raw Data'!AC$3,FALSE)</f>
        <v>-0.45505862901871003</v>
      </c>
      <c r="V9" s="50">
        <f>VLOOKUP($A9,'Occupancy Raw Data'!$B$8:$BE$45,'Occupancy Raw Data'!AE$3,FALSE)</f>
        <v>-0.33026587276392599</v>
      </c>
      <c r="X9" s="51">
        <f>VLOOKUP($A9,'ADR Raw Data'!$B$6:$BE$43,'ADR Raw Data'!G$1,FALSE)</f>
        <v>113.649487367264</v>
      </c>
      <c r="Y9" s="52">
        <f>VLOOKUP($A9,'ADR Raw Data'!$B$6:$BE$43,'ADR Raw Data'!H$1,FALSE)</f>
        <v>124.567764366308</v>
      </c>
      <c r="Z9" s="52">
        <f>VLOOKUP($A9,'ADR Raw Data'!$B$6:$BE$43,'ADR Raw Data'!I$1,FALSE)</f>
        <v>136.64026172529299</v>
      </c>
      <c r="AA9" s="52">
        <f>VLOOKUP($A9,'ADR Raw Data'!$B$6:$BE$43,'ADR Raw Data'!J$1,FALSE)</f>
        <v>135.59580351602801</v>
      </c>
      <c r="AB9" s="52">
        <f>VLOOKUP($A9,'ADR Raw Data'!$B$6:$BE$43,'ADR Raw Data'!K$1,FALSE)</f>
        <v>132.06835897435801</v>
      </c>
      <c r="AC9" s="53">
        <f>VLOOKUP($A9,'ADR Raw Data'!$B$6:$BE$43,'ADR Raw Data'!L$1,FALSE)</f>
        <v>130.06681278349501</v>
      </c>
      <c r="AD9" s="52">
        <f>VLOOKUP($A9,'ADR Raw Data'!$B$6:$BE$43,'ADR Raw Data'!N$1,FALSE)</f>
        <v>130.97796270018199</v>
      </c>
      <c r="AE9" s="52">
        <f>VLOOKUP($A9,'ADR Raw Data'!$B$6:$BE$43,'ADR Raw Data'!O$1,FALSE)</f>
        <v>139.161515957446</v>
      </c>
      <c r="AF9" s="53">
        <f>VLOOKUP($A9,'ADR Raw Data'!$B$6:$BE$43,'ADR Raw Data'!P$1,FALSE)</f>
        <v>135.34335004256101</v>
      </c>
      <c r="AG9" s="54">
        <f>VLOOKUP($A9,'ADR Raw Data'!$B$6:$BE$43,'ADR Raw Data'!R$1,FALSE)</f>
        <v>131.84972160193499</v>
      </c>
      <c r="AI9" s="47">
        <f>VLOOKUP($A9,'ADR Raw Data'!$B$6:$BE$43,'ADR Raw Data'!T$1,FALSE)</f>
        <v>2.60947710687969</v>
      </c>
      <c r="AJ9" s="48">
        <f>VLOOKUP($A9,'ADR Raw Data'!$B$6:$BE$43,'ADR Raw Data'!U$1,FALSE)</f>
        <v>-1.2674482545668899</v>
      </c>
      <c r="AK9" s="48">
        <f>VLOOKUP($A9,'ADR Raw Data'!$B$6:$BE$43,'ADR Raw Data'!V$1,FALSE)</f>
        <v>1.9156305530275199</v>
      </c>
      <c r="AL9" s="48">
        <f>VLOOKUP($A9,'ADR Raw Data'!$B$6:$BE$43,'ADR Raw Data'!W$1,FALSE)</f>
        <v>-0.329260284446528</v>
      </c>
      <c r="AM9" s="48">
        <f>VLOOKUP($A9,'ADR Raw Data'!$B$6:$BE$43,'ADR Raw Data'!X$1,FALSE)</f>
        <v>1.4834865067079199</v>
      </c>
      <c r="AN9" s="49">
        <f>VLOOKUP($A9,'ADR Raw Data'!$B$6:$BE$43,'ADR Raw Data'!Y$1,FALSE)</f>
        <v>0.85272866440098405</v>
      </c>
      <c r="AO9" s="48">
        <f>VLOOKUP($A9,'ADR Raw Data'!$B$6:$BE$43,'ADR Raw Data'!AA$1,FALSE)</f>
        <v>1.54812840644474</v>
      </c>
      <c r="AP9" s="48">
        <f>VLOOKUP($A9,'ADR Raw Data'!$B$6:$BE$43,'ADR Raw Data'!AB$1,FALSE)</f>
        <v>4.6354829618651099</v>
      </c>
      <c r="AQ9" s="49">
        <f>VLOOKUP($A9,'ADR Raw Data'!$B$6:$BE$43,'ADR Raw Data'!AC$1,FALSE)</f>
        <v>3.2669713750018001</v>
      </c>
      <c r="AR9" s="50">
        <f>VLOOKUP($A9,'ADR Raw Data'!$B$6:$BE$43,'ADR Raw Data'!AE$1,FALSE)</f>
        <v>1.67651454131386</v>
      </c>
      <c r="AS9" s="40"/>
      <c r="AT9" s="51">
        <f>VLOOKUP($A9,'RevPAR Raw Data'!$B$6:$BE$43,'RevPAR Raw Data'!G$1,FALSE)</f>
        <v>36.035846975502103</v>
      </c>
      <c r="AU9" s="52">
        <f>VLOOKUP($A9,'RevPAR Raw Data'!$B$6:$BE$43,'RevPAR Raw Data'!H$1,FALSE)</f>
        <v>53.550789622109399</v>
      </c>
      <c r="AV9" s="52">
        <f>VLOOKUP($A9,'RevPAR Raw Data'!$B$6:$BE$43,'RevPAR Raw Data'!I$1,FALSE)</f>
        <v>73.614652002255994</v>
      </c>
      <c r="AW9" s="52">
        <f>VLOOKUP($A9,'RevPAR Raw Data'!$B$6:$BE$43,'RevPAR Raw Data'!J$1,FALSE)</f>
        <v>73.954394811054698</v>
      </c>
      <c r="AX9" s="52">
        <f>VLOOKUP($A9,'RevPAR Raw Data'!$B$6:$BE$43,'RevPAR Raw Data'!K$1,FALSE)</f>
        <v>66.816310208685806</v>
      </c>
      <c r="AY9" s="53">
        <f>VLOOKUP($A9,'RevPAR Raw Data'!$B$6:$BE$43,'RevPAR Raw Data'!L$1,FALSE)</f>
        <v>60.794398723921603</v>
      </c>
      <c r="AZ9" s="52">
        <f>VLOOKUP($A9,'RevPAR Raw Data'!$B$6:$BE$43,'RevPAR Raw Data'!N$1,FALSE)</f>
        <v>72.883732656514297</v>
      </c>
      <c r="BA9" s="52">
        <f>VLOOKUP($A9,'RevPAR Raw Data'!$B$6:$BE$43,'RevPAR Raw Data'!O$1,FALSE)</f>
        <v>88.535922165820594</v>
      </c>
      <c r="BB9" s="53">
        <f>VLOOKUP($A9,'RevPAR Raw Data'!$B$6:$BE$43,'RevPAR Raw Data'!P$1,FALSE)</f>
        <v>80.709827411167495</v>
      </c>
      <c r="BC9" s="54">
        <f>VLOOKUP($A9,'RevPAR Raw Data'!$B$6:$BE$43,'RevPAR Raw Data'!R$1,FALSE)</f>
        <v>66.484521205991797</v>
      </c>
      <c r="BE9" s="47">
        <f>VLOOKUP($A9,'RevPAR Raw Data'!$B$6:$BE$43,'RevPAR Raw Data'!T$1,FALSE)</f>
        <v>1.0072425785429999</v>
      </c>
      <c r="BF9" s="48">
        <f>VLOOKUP($A9,'RevPAR Raw Data'!$B$6:$BE$43,'RevPAR Raw Data'!U$1,FALSE)</f>
        <v>-2.6465942770157902</v>
      </c>
      <c r="BG9" s="48">
        <f>VLOOKUP($A9,'RevPAR Raw Data'!$B$6:$BE$43,'RevPAR Raw Data'!V$1,FALSE)</f>
        <v>7.1365225692003502</v>
      </c>
      <c r="BH9" s="48">
        <f>VLOOKUP($A9,'RevPAR Raw Data'!$B$6:$BE$43,'RevPAR Raw Data'!W$1,FALSE)</f>
        <v>-9.8901830206271302E-2</v>
      </c>
      <c r="BI9" s="48">
        <f>VLOOKUP($A9,'RevPAR Raw Data'!$B$6:$BE$43,'RevPAR Raw Data'!X$1,FALSE)</f>
        <v>-2.8625773515117401</v>
      </c>
      <c r="BJ9" s="49">
        <f>VLOOKUP($A9,'RevPAR Raw Data'!$B$6:$BE$43,'RevPAR Raw Data'!Y$1,FALSE)</f>
        <v>0.58399695528866702</v>
      </c>
      <c r="BK9" s="48">
        <f>VLOOKUP($A9,'RevPAR Raw Data'!$B$6:$BE$43,'RevPAR Raw Data'!AA$1,FALSE)</f>
        <v>-2.1255013237109202</v>
      </c>
      <c r="BL9" s="48">
        <f>VLOOKUP($A9,'RevPAR Raw Data'!$B$6:$BE$43,'RevPAR Raw Data'!AB$1,FALSE)</f>
        <v>7.2369749011770397</v>
      </c>
      <c r="BM9" s="49">
        <f>VLOOKUP($A9,'RevPAR Raw Data'!$B$6:$BE$43,'RevPAR Raw Data'!AC$1,FALSE)</f>
        <v>2.7970461108335698</v>
      </c>
      <c r="BN9" s="50">
        <f>VLOOKUP($A9,'RevPAR Raw Data'!$B$6:$BE$43,'RevPAR Raw Data'!AE$1,FALSE)</f>
        <v>1.3407117131680499</v>
      </c>
    </row>
    <row r="10" spans="1:66" x14ac:dyDescent="0.45">
      <c r="A10" s="63" t="s">
        <v>26</v>
      </c>
      <c r="B10" s="47">
        <f>VLOOKUP($A10,'Occupancy Raw Data'!$B$8:$BE$45,'Occupancy Raw Data'!G$3,FALSE)</f>
        <v>35.713460427498497</v>
      </c>
      <c r="C10" s="48">
        <f>VLOOKUP($A10,'Occupancy Raw Data'!$B$8:$BE$45,'Occupancy Raw Data'!H$3,FALSE)</f>
        <v>51.369150779896003</v>
      </c>
      <c r="D10" s="48">
        <f>VLOOKUP($A10,'Occupancy Raw Data'!$B$8:$BE$45,'Occupancy Raw Data'!I$3,FALSE)</f>
        <v>64.413633737723799</v>
      </c>
      <c r="E10" s="48">
        <f>VLOOKUP($A10,'Occupancy Raw Data'!$B$8:$BE$45,'Occupancy Raw Data'!J$3,FALSE)</f>
        <v>63.9976891969959</v>
      </c>
      <c r="F10" s="48">
        <f>VLOOKUP($A10,'Occupancy Raw Data'!$B$8:$BE$45,'Occupancy Raw Data'!K$3,FALSE)</f>
        <v>52.004621606008001</v>
      </c>
      <c r="G10" s="49">
        <f>VLOOKUP($A10,'Occupancy Raw Data'!$B$8:$BE$45,'Occupancy Raw Data'!L$3,FALSE)</f>
        <v>53.499711149624403</v>
      </c>
      <c r="H10" s="48">
        <f>VLOOKUP($A10,'Occupancy Raw Data'!$B$8:$BE$45,'Occupancy Raw Data'!N$3,FALSE)</f>
        <v>52.351242056614602</v>
      </c>
      <c r="I10" s="48">
        <f>VLOOKUP($A10,'Occupancy Raw Data'!$B$8:$BE$45,'Occupancy Raw Data'!O$3,FALSE)</f>
        <v>61.513575967648698</v>
      </c>
      <c r="J10" s="49">
        <f>VLOOKUP($A10,'Occupancy Raw Data'!$B$8:$BE$45,'Occupancy Raw Data'!P$3,FALSE)</f>
        <v>56.9324090121317</v>
      </c>
      <c r="K10" s="50">
        <f>VLOOKUP($A10,'Occupancy Raw Data'!$B$8:$BE$45,'Occupancy Raw Data'!R$3,FALSE)</f>
        <v>54.480481967483698</v>
      </c>
      <c r="M10" s="47">
        <f>VLOOKUP($A10,'Occupancy Raw Data'!$B$8:$BE$45,'Occupancy Raw Data'!T$3,FALSE)</f>
        <v>4.3431082172763302</v>
      </c>
      <c r="N10" s="48">
        <f>VLOOKUP($A10,'Occupancy Raw Data'!$B$8:$BE$45,'Occupancy Raw Data'!U$3,FALSE)</f>
        <v>12.8869047357085</v>
      </c>
      <c r="O10" s="48">
        <f>VLOOKUP($A10,'Occupancy Raw Data'!$B$8:$BE$45,'Occupancy Raw Data'!V$3,FALSE)</f>
        <v>15.482822947226399</v>
      </c>
      <c r="P10" s="48">
        <f>VLOOKUP($A10,'Occupancy Raw Data'!$B$8:$BE$45,'Occupancy Raw Data'!W$3,FALSE)</f>
        <v>8.5952945707456792</v>
      </c>
      <c r="Q10" s="48">
        <f>VLOOKUP($A10,'Occupancy Raw Data'!$B$8:$BE$45,'Occupancy Raw Data'!X$3,FALSE)</f>
        <v>-1.0666090616852</v>
      </c>
      <c r="R10" s="49">
        <f>VLOOKUP($A10,'Occupancy Raw Data'!$B$8:$BE$45,'Occupancy Raw Data'!Y$3,FALSE)</f>
        <v>8.2958692666659708</v>
      </c>
      <c r="S10" s="48">
        <f>VLOOKUP($A10,'Occupancy Raw Data'!$B$8:$BE$45,'Occupancy Raw Data'!AA$3,FALSE)</f>
        <v>1.46643869158866</v>
      </c>
      <c r="T10" s="48">
        <f>VLOOKUP($A10,'Occupancy Raw Data'!$B$8:$BE$45,'Occupancy Raw Data'!AB$3,FALSE)</f>
        <v>5.5808184101611102</v>
      </c>
      <c r="U10" s="49">
        <f>VLOOKUP($A10,'Occupancy Raw Data'!$B$8:$BE$45,'Occupancy Raw Data'!AC$3,FALSE)</f>
        <v>3.6484837679578899</v>
      </c>
      <c r="V10" s="50">
        <f>VLOOKUP($A10,'Occupancy Raw Data'!$B$8:$BE$45,'Occupancy Raw Data'!AE$3,FALSE)</f>
        <v>6.86522153373142</v>
      </c>
      <c r="X10" s="51">
        <f>VLOOKUP($A10,'ADR Raw Data'!$B$6:$BE$43,'ADR Raw Data'!G$1,FALSE)</f>
        <v>116.914306049822</v>
      </c>
      <c r="Y10" s="52">
        <f>VLOOKUP($A10,'ADR Raw Data'!$B$6:$BE$43,'ADR Raw Data'!H$1,FALSE)</f>
        <v>150.81364822312099</v>
      </c>
      <c r="Z10" s="52">
        <f>VLOOKUP($A10,'ADR Raw Data'!$B$6:$BE$43,'ADR Raw Data'!I$1,FALSE)</f>
        <v>169.26233183856499</v>
      </c>
      <c r="AA10" s="52">
        <f>VLOOKUP($A10,'ADR Raw Data'!$B$6:$BE$43,'ADR Raw Data'!J$1,FALSE)</f>
        <v>167.332915688752</v>
      </c>
      <c r="AB10" s="52">
        <f>VLOOKUP($A10,'ADR Raw Data'!$B$6:$BE$43,'ADR Raw Data'!K$1,FALSE)</f>
        <v>147.64160630970801</v>
      </c>
      <c r="AC10" s="53">
        <f>VLOOKUP($A10,'ADR Raw Data'!$B$6:$BE$43,'ADR Raw Data'!L$1,FALSE)</f>
        <v>154.065695836212</v>
      </c>
      <c r="AD10" s="52">
        <f>VLOOKUP($A10,'ADR Raw Data'!$B$6:$BE$43,'ADR Raw Data'!N$1,FALSE)</f>
        <v>123.628982564555</v>
      </c>
      <c r="AE10" s="52">
        <f>VLOOKUP($A10,'ADR Raw Data'!$B$6:$BE$43,'ADR Raw Data'!O$1,FALSE)</f>
        <v>124.73464876033</v>
      </c>
      <c r="AF10" s="53">
        <f>VLOOKUP($A10,'ADR Raw Data'!$B$6:$BE$43,'ADR Raw Data'!P$1,FALSE)</f>
        <v>124.22630035514899</v>
      </c>
      <c r="AG10" s="54">
        <f>VLOOKUP($A10,'ADR Raw Data'!$B$6:$BE$43,'ADR Raw Data'!R$1,FALSE)</f>
        <v>145.156457115157</v>
      </c>
      <c r="AI10" s="47">
        <f>VLOOKUP($A10,'ADR Raw Data'!$B$6:$BE$43,'ADR Raw Data'!T$1,FALSE)</f>
        <v>-0.18367160197402899</v>
      </c>
      <c r="AJ10" s="48">
        <f>VLOOKUP($A10,'ADR Raw Data'!$B$6:$BE$43,'ADR Raw Data'!U$1,FALSE)</f>
        <v>3.2823447260008498</v>
      </c>
      <c r="AK10" s="48">
        <f>VLOOKUP($A10,'ADR Raw Data'!$B$6:$BE$43,'ADR Raw Data'!V$1,FALSE)</f>
        <v>4.01579198309547</v>
      </c>
      <c r="AL10" s="48">
        <f>VLOOKUP($A10,'ADR Raw Data'!$B$6:$BE$43,'ADR Raw Data'!W$1,FALSE)</f>
        <v>3.5155994009856801</v>
      </c>
      <c r="AM10" s="48">
        <f>VLOOKUP($A10,'ADR Raw Data'!$B$6:$BE$43,'ADR Raw Data'!X$1,FALSE)</f>
        <v>5.2854122554138598</v>
      </c>
      <c r="AN10" s="49">
        <f>VLOOKUP($A10,'ADR Raw Data'!$B$6:$BE$43,'ADR Raw Data'!Y$1,FALSE)</f>
        <v>3.8972803467212498</v>
      </c>
      <c r="AO10" s="48">
        <f>VLOOKUP($A10,'ADR Raw Data'!$B$6:$BE$43,'ADR Raw Data'!AA$1,FALSE)</f>
        <v>1.55590545430576</v>
      </c>
      <c r="AP10" s="48">
        <f>VLOOKUP($A10,'ADR Raw Data'!$B$6:$BE$43,'ADR Raw Data'!AB$1,FALSE)</f>
        <v>3.3036041991558601E-2</v>
      </c>
      <c r="AQ10" s="49">
        <f>VLOOKUP($A10,'ADR Raw Data'!$B$6:$BE$43,'ADR Raw Data'!AC$1,FALSE)</f>
        <v>0.74802234515184896</v>
      </c>
      <c r="AR10" s="50">
        <f>VLOOKUP($A10,'ADR Raw Data'!$B$6:$BE$43,'ADR Raw Data'!AE$1,FALSE)</f>
        <v>3.2437121914501899</v>
      </c>
      <c r="AS10" s="40"/>
      <c r="AT10" s="51">
        <f>VLOOKUP($A10,'RevPAR Raw Data'!$B$6:$BE$43,'RevPAR Raw Data'!G$1,FALSE)</f>
        <v>41.754144425187697</v>
      </c>
      <c r="AU10" s="52">
        <f>VLOOKUP($A10,'RevPAR Raw Data'!$B$6:$BE$43,'RevPAR Raw Data'!H$1,FALSE)</f>
        <v>77.471690352397403</v>
      </c>
      <c r="AV10" s="52">
        <f>VLOOKUP($A10,'RevPAR Raw Data'!$B$6:$BE$43,'RevPAR Raw Data'!I$1,FALSE)</f>
        <v>109.028018486424</v>
      </c>
      <c r="AW10" s="52">
        <f>VLOOKUP($A10,'RevPAR Raw Data'!$B$6:$BE$43,'RevPAR Raw Data'!J$1,FALSE)</f>
        <v>107.089199306759</v>
      </c>
      <c r="AX10" s="52">
        <f>VLOOKUP($A10,'RevPAR Raw Data'!$B$6:$BE$43,'RevPAR Raw Data'!K$1,FALSE)</f>
        <v>76.780458694396302</v>
      </c>
      <c r="AY10" s="53">
        <f>VLOOKUP($A10,'RevPAR Raw Data'!$B$6:$BE$43,'RevPAR Raw Data'!L$1,FALSE)</f>
        <v>82.424702253032905</v>
      </c>
      <c r="AZ10" s="52">
        <f>VLOOKUP($A10,'RevPAR Raw Data'!$B$6:$BE$43,'RevPAR Raw Data'!N$1,FALSE)</f>
        <v>64.721307914500201</v>
      </c>
      <c r="BA10" s="52">
        <f>VLOOKUP($A10,'RevPAR Raw Data'!$B$6:$BE$43,'RevPAR Raw Data'!O$1,FALSE)</f>
        <v>76.728742923165797</v>
      </c>
      <c r="BB10" s="53">
        <f>VLOOKUP($A10,'RevPAR Raw Data'!$B$6:$BE$43,'RevPAR Raw Data'!P$1,FALSE)</f>
        <v>70.725025418832999</v>
      </c>
      <c r="BC10" s="54">
        <f>VLOOKUP($A10,'RevPAR Raw Data'!$B$6:$BE$43,'RevPAR Raw Data'!R$1,FALSE)</f>
        <v>79.081937443261495</v>
      </c>
      <c r="BE10" s="47">
        <f>VLOOKUP($A10,'RevPAR Raw Data'!$B$6:$BE$43,'RevPAR Raw Data'!T$1,FALSE)</f>
        <v>4.1514595588641603</v>
      </c>
      <c r="BF10" s="48">
        <f>VLOOKUP($A10,'RevPAR Raw Data'!$B$6:$BE$43,'RevPAR Raw Data'!U$1,FALSE)</f>
        <v>16.592242099646601</v>
      </c>
      <c r="BG10" s="48">
        <f>VLOOKUP($A10,'RevPAR Raw Data'!$B$6:$BE$43,'RevPAR Raw Data'!V$1,FALSE)</f>
        <v>20.120372892993501</v>
      </c>
      <c r="BH10" s="48">
        <f>VLOOKUP($A10,'RevPAR Raw Data'!$B$6:$BE$43,'RevPAR Raw Data'!W$1,FALSE)</f>
        <v>12.413070096173399</v>
      </c>
      <c r="BI10" s="48">
        <f>VLOOKUP($A10,'RevPAR Raw Data'!$B$6:$BE$43,'RevPAR Raw Data'!X$1,FALSE)</f>
        <v>4.1624285076649796</v>
      </c>
      <c r="BJ10" s="49">
        <f>VLOOKUP($A10,'RevPAR Raw Data'!$B$6:$BE$43,'RevPAR Raw Data'!Y$1,FALSE)</f>
        <v>12.516462895906599</v>
      </c>
      <c r="BK10" s="48">
        <f>VLOOKUP($A10,'RevPAR Raw Data'!$B$6:$BE$43,'RevPAR Raw Data'!AA$1,FALSE)</f>
        <v>3.0451605454809001</v>
      </c>
      <c r="BL10" s="48">
        <f>VLOOKUP($A10,'RevPAR Raw Data'!$B$6:$BE$43,'RevPAR Raw Data'!AB$1,FALSE)</f>
        <v>5.61569813366612</v>
      </c>
      <c r="BM10" s="49">
        <f>VLOOKUP($A10,'RevPAR Raw Data'!$B$6:$BE$43,'RevPAR Raw Data'!AC$1,FALSE)</f>
        <v>4.4237975869533104</v>
      </c>
      <c r="BN10" s="50">
        <f>VLOOKUP($A10,'RevPAR Raw Data'!$B$6:$BE$43,'RevPAR Raw Data'!AE$1,FALSE)</f>
        <v>10.331621753041301</v>
      </c>
    </row>
    <row r="11" spans="1:66" x14ac:dyDescent="0.45">
      <c r="A11" s="63" t="s">
        <v>24</v>
      </c>
      <c r="B11" s="47">
        <f>VLOOKUP($A11,'Occupancy Raw Data'!$B$8:$BE$45,'Occupancy Raw Data'!G$3,FALSE)</f>
        <v>34.848484848484802</v>
      </c>
      <c r="C11" s="48">
        <f>VLOOKUP($A11,'Occupancy Raw Data'!$B$8:$BE$45,'Occupancy Raw Data'!H$3,FALSE)</f>
        <v>53.280741297270197</v>
      </c>
      <c r="D11" s="48">
        <f>VLOOKUP($A11,'Occupancy Raw Data'!$B$8:$BE$45,'Occupancy Raw Data'!I$3,FALSE)</f>
        <v>59.115952917605803</v>
      </c>
      <c r="E11" s="48">
        <f>VLOOKUP($A11,'Occupancy Raw Data'!$B$8:$BE$45,'Occupancy Raw Data'!J$3,FALSE)</f>
        <v>59.0032556974705</v>
      </c>
      <c r="F11" s="48">
        <f>VLOOKUP($A11,'Occupancy Raw Data'!$B$8:$BE$45,'Occupancy Raw Data'!K$3,FALSE)</f>
        <v>54.144753318307004</v>
      </c>
      <c r="G11" s="49">
        <f>VLOOKUP($A11,'Occupancy Raw Data'!$B$8:$BE$45,'Occupancy Raw Data'!L$3,FALSE)</f>
        <v>52.078637615827603</v>
      </c>
      <c r="H11" s="48">
        <f>VLOOKUP($A11,'Occupancy Raw Data'!$B$8:$BE$45,'Occupancy Raw Data'!N$3,FALSE)</f>
        <v>57.726020535937799</v>
      </c>
      <c r="I11" s="48">
        <f>VLOOKUP($A11,'Occupancy Raw Data'!$B$8:$BE$45,'Occupancy Raw Data'!O$3,FALSE)</f>
        <v>59.529176058101598</v>
      </c>
      <c r="J11" s="49">
        <f>VLOOKUP($A11,'Occupancy Raw Data'!$B$8:$BE$45,'Occupancy Raw Data'!P$3,FALSE)</f>
        <v>58.627598297019702</v>
      </c>
      <c r="K11" s="50">
        <f>VLOOKUP($A11,'Occupancy Raw Data'!$B$8:$BE$45,'Occupancy Raw Data'!R$3,FALSE)</f>
        <v>53.9497692390254</v>
      </c>
      <c r="M11" s="47">
        <f>VLOOKUP($A11,'Occupancy Raw Data'!$B$8:$BE$45,'Occupancy Raw Data'!T$3,FALSE)</f>
        <v>-8.2274849976478102</v>
      </c>
      <c r="N11" s="48">
        <f>VLOOKUP($A11,'Occupancy Raw Data'!$B$8:$BE$45,'Occupancy Raw Data'!U$3,FALSE)</f>
        <v>4.1798020023936999</v>
      </c>
      <c r="O11" s="48">
        <f>VLOOKUP($A11,'Occupancy Raw Data'!$B$8:$BE$45,'Occupancy Raw Data'!V$3,FALSE)</f>
        <v>7.6876512681897298</v>
      </c>
      <c r="P11" s="48">
        <f>VLOOKUP($A11,'Occupancy Raw Data'!$B$8:$BE$45,'Occupancy Raw Data'!W$3,FALSE)</f>
        <v>5.9833789710505698</v>
      </c>
      <c r="Q11" s="48">
        <f>VLOOKUP($A11,'Occupancy Raw Data'!$B$8:$BE$45,'Occupancy Raw Data'!X$3,FALSE)</f>
        <v>-1.1868907560153601</v>
      </c>
      <c r="R11" s="49">
        <f>VLOOKUP($A11,'Occupancy Raw Data'!$B$8:$BE$45,'Occupancy Raw Data'!Y$3,FALSE)</f>
        <v>2.32412131139658</v>
      </c>
      <c r="S11" s="48">
        <f>VLOOKUP($A11,'Occupancy Raw Data'!$B$8:$BE$45,'Occupancy Raw Data'!AA$3,FALSE)</f>
        <v>-3.2567535355546902</v>
      </c>
      <c r="T11" s="48">
        <f>VLOOKUP($A11,'Occupancy Raw Data'!$B$8:$BE$45,'Occupancy Raw Data'!AB$3,FALSE)</f>
        <v>-9.0453823628960492</v>
      </c>
      <c r="U11" s="49">
        <f>VLOOKUP($A11,'Occupancy Raw Data'!$B$8:$BE$45,'Occupancy Raw Data'!AC$3,FALSE)</f>
        <v>-6.2847744987881802</v>
      </c>
      <c r="V11" s="50">
        <f>VLOOKUP($A11,'Occupancy Raw Data'!$B$8:$BE$45,'Occupancy Raw Data'!AE$3,FALSE)</f>
        <v>-0.51344587697612099</v>
      </c>
      <c r="X11" s="51">
        <f>VLOOKUP($A11,'ADR Raw Data'!$B$6:$BE$43,'ADR Raw Data'!G$1,FALSE)</f>
        <v>106.025447358965</v>
      </c>
      <c r="Y11" s="52">
        <f>VLOOKUP($A11,'ADR Raw Data'!$B$6:$BE$43,'ADR Raw Data'!H$1,FALSE)</f>
        <v>114.813017626321</v>
      </c>
      <c r="Z11" s="52">
        <f>VLOOKUP($A11,'ADR Raw Data'!$B$6:$BE$43,'ADR Raw Data'!I$1,FALSE)</f>
        <v>120.08917814022401</v>
      </c>
      <c r="AA11" s="52">
        <f>VLOOKUP($A11,'ADR Raw Data'!$B$6:$BE$43,'ADR Raw Data'!J$1,FALSE)</f>
        <v>125.378949490662</v>
      </c>
      <c r="AB11" s="52">
        <f>VLOOKUP($A11,'ADR Raw Data'!$B$6:$BE$43,'ADR Raw Data'!K$1,FALSE)</f>
        <v>125.43904486586401</v>
      </c>
      <c r="AC11" s="53">
        <f>VLOOKUP($A11,'ADR Raw Data'!$B$6:$BE$43,'ADR Raw Data'!L$1,FALSE)</f>
        <v>119.43848328925201</v>
      </c>
      <c r="AD11" s="52">
        <f>VLOOKUP($A11,'ADR Raw Data'!$B$6:$BE$43,'ADR Raw Data'!N$1,FALSE)</f>
        <v>143.261605206073</v>
      </c>
      <c r="AE11" s="52">
        <f>VLOOKUP($A11,'ADR Raw Data'!$B$6:$BE$43,'ADR Raw Data'!O$1,FALSE)</f>
        <v>143.69019562473699</v>
      </c>
      <c r="AF11" s="53">
        <f>VLOOKUP($A11,'ADR Raw Data'!$B$6:$BE$43,'ADR Raw Data'!P$1,FALSE)</f>
        <v>143.47919585647099</v>
      </c>
      <c r="AG11" s="54">
        <f>VLOOKUP($A11,'ADR Raw Data'!$B$6:$BE$43,'ADR Raw Data'!R$1,FALSE)</f>
        <v>126.902830000994</v>
      </c>
      <c r="AI11" s="47">
        <f>VLOOKUP($A11,'ADR Raw Data'!$B$6:$BE$43,'ADR Raw Data'!T$1,FALSE)</f>
        <v>9.6582924741761804</v>
      </c>
      <c r="AJ11" s="48">
        <f>VLOOKUP($A11,'ADR Raw Data'!$B$6:$BE$43,'ADR Raw Data'!U$1,FALSE)</f>
        <v>14.2025269406974</v>
      </c>
      <c r="AK11" s="48">
        <f>VLOOKUP($A11,'ADR Raw Data'!$B$6:$BE$43,'ADR Raw Data'!V$1,FALSE)</f>
        <v>13.086083956692001</v>
      </c>
      <c r="AL11" s="48">
        <f>VLOOKUP($A11,'ADR Raw Data'!$B$6:$BE$43,'ADR Raw Data'!W$1,FALSE)</f>
        <v>15.1586245371298</v>
      </c>
      <c r="AM11" s="48">
        <f>VLOOKUP($A11,'ADR Raw Data'!$B$6:$BE$43,'ADR Raw Data'!X$1,FALSE)</f>
        <v>14.0680578298743</v>
      </c>
      <c r="AN11" s="49">
        <f>VLOOKUP($A11,'ADR Raw Data'!$B$6:$BE$43,'ADR Raw Data'!Y$1,FALSE)</f>
        <v>13.7108438627497</v>
      </c>
      <c r="AO11" s="48">
        <f>VLOOKUP($A11,'ADR Raw Data'!$B$6:$BE$43,'ADR Raw Data'!AA$1,FALSE)</f>
        <v>2.87388366559796</v>
      </c>
      <c r="AP11" s="48">
        <f>VLOOKUP($A11,'ADR Raw Data'!$B$6:$BE$43,'ADR Raw Data'!AB$1,FALSE)</f>
        <v>2.7010816457073901</v>
      </c>
      <c r="AQ11" s="49">
        <f>VLOOKUP($A11,'ADR Raw Data'!$B$6:$BE$43,'ADR Raw Data'!AC$1,FALSE)</f>
        <v>2.7785592365326601</v>
      </c>
      <c r="AR11" s="50">
        <f>VLOOKUP($A11,'ADR Raw Data'!$B$6:$BE$43,'ADR Raw Data'!AE$1,FALSE)</f>
        <v>8.9955334858555798</v>
      </c>
      <c r="AS11" s="40"/>
      <c r="AT11" s="51">
        <f>VLOOKUP($A11,'RevPAR Raw Data'!$B$6:$BE$43,'RevPAR Raw Data'!G$1,FALSE)</f>
        <v>36.948261958427203</v>
      </c>
      <c r="AU11" s="52">
        <f>VLOOKUP($A11,'RevPAR Raw Data'!$B$6:$BE$43,'RevPAR Raw Data'!H$1,FALSE)</f>
        <v>61.173226897069803</v>
      </c>
      <c r="AV11" s="52">
        <f>VLOOKUP($A11,'RevPAR Raw Data'!$B$6:$BE$43,'RevPAR Raw Data'!I$1,FALSE)</f>
        <v>70.9918620085149</v>
      </c>
      <c r="AW11" s="52">
        <f>VLOOKUP($A11,'RevPAR Raw Data'!$B$6:$BE$43,'RevPAR Raw Data'!J$1,FALSE)</f>
        <v>73.977662158777804</v>
      </c>
      <c r="AX11" s="52">
        <f>VLOOKUP($A11,'RevPAR Raw Data'!$B$6:$BE$43,'RevPAR Raw Data'!K$1,FALSE)</f>
        <v>67.918661407463006</v>
      </c>
      <c r="AY11" s="53">
        <f>VLOOKUP($A11,'RevPAR Raw Data'!$B$6:$BE$43,'RevPAR Raw Data'!L$1,FALSE)</f>
        <v>62.201934886050502</v>
      </c>
      <c r="AZ11" s="52">
        <f>VLOOKUP($A11,'RevPAR Raw Data'!$B$6:$BE$43,'RevPAR Raw Data'!N$1,FALSE)</f>
        <v>82.699223641372399</v>
      </c>
      <c r="BA11" s="52">
        <f>VLOOKUP($A11,'RevPAR Raw Data'!$B$6:$BE$43,'RevPAR Raw Data'!O$1,FALSE)</f>
        <v>85.537589531680396</v>
      </c>
      <c r="BB11" s="53">
        <f>VLOOKUP($A11,'RevPAR Raw Data'!$B$6:$BE$43,'RevPAR Raw Data'!P$1,FALSE)</f>
        <v>84.118406586526405</v>
      </c>
      <c r="BC11" s="54">
        <f>VLOOKUP($A11,'RevPAR Raw Data'!$B$6:$BE$43,'RevPAR Raw Data'!R$1,FALSE)</f>
        <v>68.463783943329304</v>
      </c>
      <c r="BE11" s="47">
        <f>VLOOKUP($A11,'RevPAR Raw Data'!$B$6:$BE$43,'RevPAR Raw Data'!T$1,FALSE)</f>
        <v>0.63617291218657201</v>
      </c>
      <c r="BF11" s="48">
        <f>VLOOKUP($A11,'RevPAR Raw Data'!$B$6:$BE$43,'RevPAR Raw Data'!U$1,FALSE)</f>
        <v>18.9759664485488</v>
      </c>
      <c r="BG11" s="48">
        <f>VLOOKUP($A11,'RevPAR Raw Data'!$B$6:$BE$43,'RevPAR Raw Data'!V$1,FALSE)</f>
        <v>21.779747724134701</v>
      </c>
      <c r="BH11" s="48">
        <f>VLOOKUP($A11,'RevPAR Raw Data'!$B$6:$BE$43,'RevPAR Raw Data'!W$1,FALSE)</f>
        <v>22.049001461035601</v>
      </c>
      <c r="BI11" s="48">
        <f>VLOOKUP($A11,'RevPAR Raw Data'!$B$6:$BE$43,'RevPAR Raw Data'!X$1,FALSE)</f>
        <v>12.714194595925299</v>
      </c>
      <c r="BJ11" s="49">
        <f>VLOOKUP($A11,'RevPAR Raw Data'!$B$6:$BE$43,'RevPAR Raw Data'!Y$1,FALSE)</f>
        <v>16.353621818332801</v>
      </c>
      <c r="BK11" s="48">
        <f>VLOOKUP($A11,'RevPAR Raw Data'!$B$6:$BE$43,'RevPAR Raw Data'!AA$1,FALSE)</f>
        <v>-0.47646517784381798</v>
      </c>
      <c r="BL11" s="48">
        <f>VLOOKUP($A11,'RevPAR Raw Data'!$B$6:$BE$43,'RevPAR Raw Data'!AB$1,FALSE)</f>
        <v>-6.5886238799768897</v>
      </c>
      <c r="BM11" s="49">
        <f>VLOOKUP($A11,'RevPAR Raw Data'!$B$6:$BE$43,'RevPAR Raw Data'!AC$1,FALSE)</f>
        <v>-3.6808414445868398</v>
      </c>
      <c r="BN11" s="50">
        <f>VLOOKUP($A11,'RevPAR Raw Data'!$B$6:$BE$43,'RevPAR Raw Data'!AE$1,FALSE)</f>
        <v>8.4359004130843207</v>
      </c>
    </row>
    <row r="12" spans="1:66" x14ac:dyDescent="0.45">
      <c r="A12" s="63" t="s">
        <v>27</v>
      </c>
      <c r="B12" s="47">
        <f>VLOOKUP($A12,'Occupancy Raw Data'!$B$8:$BE$45,'Occupancy Raw Data'!G$3,FALSE)</f>
        <v>39.922068721218501</v>
      </c>
      <c r="C12" s="48">
        <f>VLOOKUP($A12,'Occupancy Raw Data'!$B$8:$BE$45,'Occupancy Raw Data'!H$3,FALSE)</f>
        <v>48.305585074979298</v>
      </c>
      <c r="D12" s="48">
        <f>VLOOKUP($A12,'Occupancy Raw Data'!$B$8:$BE$45,'Occupancy Raw Data'!I$3,FALSE)</f>
        <v>50.962333215255597</v>
      </c>
      <c r="E12" s="48">
        <f>VLOOKUP($A12,'Occupancy Raw Data'!$B$8:$BE$45,'Occupancy Raw Data'!J$3,FALSE)</f>
        <v>53.843428976266303</v>
      </c>
      <c r="F12" s="48">
        <f>VLOOKUP($A12,'Occupancy Raw Data'!$B$8:$BE$45,'Occupancy Raw Data'!K$3,FALSE)</f>
        <v>50.088558271342499</v>
      </c>
      <c r="G12" s="49">
        <f>VLOOKUP($A12,'Occupancy Raw Data'!$B$8:$BE$45,'Occupancy Raw Data'!L$3,FALSE)</f>
        <v>48.624394851812397</v>
      </c>
      <c r="H12" s="48">
        <f>VLOOKUP($A12,'Occupancy Raw Data'!$B$8:$BE$45,'Occupancy Raw Data'!N$3,FALSE)</f>
        <v>56.4411382689809</v>
      </c>
      <c r="I12" s="48">
        <f>VLOOKUP($A12,'Occupancy Raw Data'!$B$8:$BE$45,'Occupancy Raw Data'!O$3,FALSE)</f>
        <v>59.298618490967002</v>
      </c>
      <c r="J12" s="49">
        <f>VLOOKUP($A12,'Occupancy Raw Data'!$B$8:$BE$45,'Occupancy Raw Data'!P$3,FALSE)</f>
        <v>57.869878379973997</v>
      </c>
      <c r="K12" s="50">
        <f>VLOOKUP($A12,'Occupancy Raw Data'!$B$8:$BE$45,'Occupancy Raw Data'!R$3,FALSE)</f>
        <v>51.265961574144299</v>
      </c>
      <c r="M12" s="47">
        <f>VLOOKUP($A12,'Occupancy Raw Data'!$B$8:$BE$45,'Occupancy Raw Data'!T$3,FALSE)</f>
        <v>-2.3285135287243302</v>
      </c>
      <c r="N12" s="48">
        <f>VLOOKUP($A12,'Occupancy Raw Data'!$B$8:$BE$45,'Occupancy Raw Data'!U$3,FALSE)</f>
        <v>-1.11048724997509</v>
      </c>
      <c r="O12" s="48">
        <f>VLOOKUP($A12,'Occupancy Raw Data'!$B$8:$BE$45,'Occupancy Raw Data'!V$3,FALSE)</f>
        <v>-2.93054448744964</v>
      </c>
      <c r="P12" s="48">
        <f>VLOOKUP($A12,'Occupancy Raw Data'!$B$8:$BE$45,'Occupancy Raw Data'!W$3,FALSE)</f>
        <v>1.9544314046526801</v>
      </c>
      <c r="Q12" s="48">
        <f>VLOOKUP($A12,'Occupancy Raw Data'!$B$8:$BE$45,'Occupancy Raw Data'!X$3,FALSE)</f>
        <v>-4.5948493317333998</v>
      </c>
      <c r="R12" s="49">
        <f>VLOOKUP($A12,'Occupancy Raw Data'!$B$8:$BE$45,'Occupancy Raw Data'!Y$3,FALSE)</f>
        <v>-1.78275567283148</v>
      </c>
      <c r="S12" s="48">
        <f>VLOOKUP($A12,'Occupancy Raw Data'!$B$8:$BE$45,'Occupancy Raw Data'!AA$3,FALSE)</f>
        <v>-1.4984551501554599</v>
      </c>
      <c r="T12" s="48">
        <f>VLOOKUP($A12,'Occupancy Raw Data'!$B$8:$BE$45,'Occupancy Raw Data'!AB$3,FALSE)</f>
        <v>1.21119134043012</v>
      </c>
      <c r="U12" s="49">
        <f>VLOOKUP($A12,'Occupancy Raw Data'!$B$8:$BE$45,'Occupancy Raw Data'!AC$3,FALSE)</f>
        <v>-0.12855970559489199</v>
      </c>
      <c r="V12" s="50">
        <f>VLOOKUP($A12,'Occupancy Raw Data'!$B$8:$BE$45,'Occupancy Raw Data'!AE$3,FALSE)</f>
        <v>-1.25526472387823</v>
      </c>
      <c r="X12" s="51">
        <f>VLOOKUP($A12,'ADR Raw Data'!$B$6:$BE$43,'ADR Raw Data'!G$1,FALSE)</f>
        <v>86.373288967760999</v>
      </c>
      <c r="Y12" s="52">
        <f>VLOOKUP($A12,'ADR Raw Data'!$B$6:$BE$43,'ADR Raw Data'!H$1,FALSE)</f>
        <v>88.709007577609299</v>
      </c>
      <c r="Z12" s="52">
        <f>VLOOKUP($A12,'ADR Raw Data'!$B$6:$BE$43,'ADR Raw Data'!I$1,FALSE)</f>
        <v>90.509900370713595</v>
      </c>
      <c r="AA12" s="52">
        <f>VLOOKUP($A12,'ADR Raw Data'!$B$6:$BE$43,'ADR Raw Data'!J$1,FALSE)</f>
        <v>91.578412280701698</v>
      </c>
      <c r="AB12" s="52">
        <f>VLOOKUP($A12,'ADR Raw Data'!$B$6:$BE$43,'ADR Raw Data'!K$1,FALSE)</f>
        <v>88.556499292786398</v>
      </c>
      <c r="AC12" s="53">
        <f>VLOOKUP($A12,'ADR Raw Data'!$B$6:$BE$43,'ADR Raw Data'!L$1,FALSE)</f>
        <v>89.307022826614798</v>
      </c>
      <c r="AD12" s="52">
        <f>VLOOKUP($A12,'ADR Raw Data'!$B$6:$BE$43,'ADR Raw Data'!N$1,FALSE)</f>
        <v>95.369483263598298</v>
      </c>
      <c r="AE12" s="52">
        <f>VLOOKUP($A12,'ADR Raw Data'!$B$6:$BE$43,'ADR Raw Data'!O$1,FALSE)</f>
        <v>98.280187176423695</v>
      </c>
      <c r="AF12" s="53">
        <f>VLOOKUP($A12,'ADR Raw Data'!$B$6:$BE$43,'ADR Raw Data'!P$1,FALSE)</f>
        <v>96.860766170169299</v>
      </c>
      <c r="AG12" s="54">
        <f>VLOOKUP($A12,'ADR Raw Data'!$B$6:$BE$43,'ADR Raw Data'!R$1,FALSE)</f>
        <v>91.743249210318496</v>
      </c>
      <c r="AI12" s="47">
        <f>VLOOKUP($A12,'ADR Raw Data'!$B$6:$BE$43,'ADR Raw Data'!T$1,FALSE)</f>
        <v>2.1193430727609099</v>
      </c>
      <c r="AJ12" s="48">
        <f>VLOOKUP($A12,'ADR Raw Data'!$B$6:$BE$43,'ADR Raw Data'!U$1,FALSE)</f>
        <v>2.4474135311413798</v>
      </c>
      <c r="AK12" s="48">
        <f>VLOOKUP($A12,'ADR Raw Data'!$B$6:$BE$43,'ADR Raw Data'!V$1,FALSE)</f>
        <v>1.5760938238037601</v>
      </c>
      <c r="AL12" s="48">
        <f>VLOOKUP($A12,'ADR Raw Data'!$B$6:$BE$43,'ADR Raw Data'!W$1,FALSE)</f>
        <v>4.0424215804084804</v>
      </c>
      <c r="AM12" s="48">
        <f>VLOOKUP($A12,'ADR Raw Data'!$B$6:$BE$43,'ADR Raw Data'!X$1,FALSE)</f>
        <v>1.67902874554545</v>
      </c>
      <c r="AN12" s="49">
        <f>VLOOKUP($A12,'ADR Raw Data'!$B$6:$BE$43,'ADR Raw Data'!Y$1,FALSE)</f>
        <v>2.4118644888217902</v>
      </c>
      <c r="AO12" s="48">
        <f>VLOOKUP($A12,'ADR Raw Data'!$B$6:$BE$43,'ADR Raw Data'!AA$1,FALSE)</f>
        <v>3.0784174600513001</v>
      </c>
      <c r="AP12" s="48">
        <f>VLOOKUP($A12,'ADR Raw Data'!$B$6:$BE$43,'ADR Raw Data'!AB$1,FALSE)</f>
        <v>5.1621408006332601</v>
      </c>
      <c r="AQ12" s="49">
        <f>VLOOKUP($A12,'ADR Raw Data'!$B$6:$BE$43,'ADR Raw Data'!AC$1,FALSE)</f>
        <v>4.15833194263503</v>
      </c>
      <c r="AR12" s="50">
        <f>VLOOKUP($A12,'ADR Raw Data'!$B$6:$BE$43,'ADR Raw Data'!AE$1,FALSE)</f>
        <v>3.0243065483287799</v>
      </c>
      <c r="AS12" s="40"/>
      <c r="AT12" s="51">
        <f>VLOOKUP($A12,'RevPAR Raw Data'!$B$6:$BE$43,'RevPAR Raw Data'!G$1,FALSE)</f>
        <v>34.482003778486202</v>
      </c>
      <c r="AU12" s="52">
        <f>VLOOKUP($A12,'RevPAR Raw Data'!$B$6:$BE$43,'RevPAR Raw Data'!H$1,FALSE)</f>
        <v>42.851405124571897</v>
      </c>
      <c r="AV12" s="52">
        <f>VLOOKUP($A12,'RevPAR Raw Data'!$B$6:$BE$43,'RevPAR Raw Data'!I$1,FALSE)</f>
        <v>46.125957019718903</v>
      </c>
      <c r="AW12" s="52">
        <f>VLOOKUP($A12,'RevPAR Raw Data'!$B$6:$BE$43,'RevPAR Raw Data'!J$1,FALSE)</f>
        <v>49.308957373951998</v>
      </c>
      <c r="AX12" s="52">
        <f>VLOOKUP($A12,'RevPAR Raw Data'!$B$6:$BE$43,'RevPAR Raw Data'!K$1,FALSE)</f>
        <v>44.356673751328302</v>
      </c>
      <c r="AY12" s="53">
        <f>VLOOKUP($A12,'RevPAR Raw Data'!$B$6:$BE$43,'RevPAR Raw Data'!L$1,FALSE)</f>
        <v>43.424999409611502</v>
      </c>
      <c r="AZ12" s="52">
        <f>VLOOKUP($A12,'RevPAR Raw Data'!$B$6:$BE$43,'RevPAR Raw Data'!N$1,FALSE)</f>
        <v>53.827621915220199</v>
      </c>
      <c r="BA12" s="52">
        <f>VLOOKUP($A12,'RevPAR Raw Data'!$B$6:$BE$43,'RevPAR Raw Data'!O$1,FALSE)</f>
        <v>58.278793245955796</v>
      </c>
      <c r="BB12" s="53">
        <f>VLOOKUP($A12,'RevPAR Raw Data'!$B$6:$BE$43,'RevPAR Raw Data'!P$1,FALSE)</f>
        <v>56.053207580588001</v>
      </c>
      <c r="BC12" s="54">
        <f>VLOOKUP($A12,'RevPAR Raw Data'!$B$6:$BE$43,'RevPAR Raw Data'!R$1,FALSE)</f>
        <v>47.033058887033299</v>
      </c>
      <c r="BE12" s="47">
        <f>VLOOKUP($A12,'RevPAR Raw Data'!$B$6:$BE$43,'RevPAR Raw Data'!T$1,FALSE)</f>
        <v>-0.25851964613273798</v>
      </c>
      <c r="BF12" s="48">
        <f>VLOOKUP($A12,'RevPAR Raw Data'!$B$6:$BE$43,'RevPAR Raw Data'!U$1,FALSE)</f>
        <v>1.3097480659487899</v>
      </c>
      <c r="BG12" s="48">
        <f>VLOOKUP($A12,'RevPAR Raw Data'!$B$6:$BE$43,'RevPAR Raw Data'!V$1,FALSE)</f>
        <v>-1.40063879431639</v>
      </c>
      <c r="BH12" s="48">
        <f>VLOOKUP($A12,'RevPAR Raw Data'!$B$6:$BE$43,'RevPAR Raw Data'!W$1,FALSE)</f>
        <v>6.0758593419371296</v>
      </c>
      <c r="BI12" s="48">
        <f>VLOOKUP($A12,'RevPAR Raw Data'!$B$6:$BE$43,'RevPAR Raw Data'!X$1,FALSE)</f>
        <v>-2.99296942728225</v>
      </c>
      <c r="BJ12" s="49">
        <f>VLOOKUP($A12,'RevPAR Raw Data'!$B$6:$BE$43,'RevPAR Raw Data'!Y$1,FALSE)</f>
        <v>0.58611116499482796</v>
      </c>
      <c r="BK12" s="48">
        <f>VLOOKUP($A12,'RevPAR Raw Data'!$B$6:$BE$43,'RevPAR Raw Data'!AA$1,FALSE)</f>
        <v>1.5338336049224099</v>
      </c>
      <c r="BL12" s="48">
        <f>VLOOKUP($A12,'RevPAR Raw Data'!$B$6:$BE$43,'RevPAR Raw Data'!AB$1,FALSE)</f>
        <v>6.4358555434214599</v>
      </c>
      <c r="BM12" s="49">
        <f>VLOOKUP($A12,'RevPAR Raw Data'!$B$6:$BE$43,'RevPAR Raw Data'!AC$1,FALSE)</f>
        <v>4.02442629773702</v>
      </c>
      <c r="BN12" s="50">
        <f>VLOOKUP($A12,'RevPAR Raw Data'!$B$6:$BE$43,'RevPAR Raw Data'!AE$1,FALSE)</f>
        <v>1.73107877120744</v>
      </c>
    </row>
    <row r="13" spans="1:66" x14ac:dyDescent="0.45">
      <c r="A13" s="63" t="s">
        <v>90</v>
      </c>
      <c r="B13" s="47">
        <f>VLOOKUP($A13,'Occupancy Raw Data'!$B$8:$BE$45,'Occupancy Raw Data'!G$3,FALSE)</f>
        <v>39.062796433314297</v>
      </c>
      <c r="C13" s="48">
        <f>VLOOKUP($A13,'Occupancy Raw Data'!$B$8:$BE$45,'Occupancy Raw Data'!H$3,FALSE)</f>
        <v>58.454919566030597</v>
      </c>
      <c r="D13" s="48">
        <f>VLOOKUP($A13,'Occupancy Raw Data'!$B$8:$BE$45,'Occupancy Raw Data'!I$3,FALSE)</f>
        <v>66.797605686494506</v>
      </c>
      <c r="E13" s="48">
        <f>VLOOKUP($A13,'Occupancy Raw Data'!$B$8:$BE$45,'Occupancy Raw Data'!J$3,FALSE)</f>
        <v>67.798353909465007</v>
      </c>
      <c r="F13" s="48">
        <f>VLOOKUP($A13,'Occupancy Raw Data'!$B$8:$BE$45,'Occupancy Raw Data'!K$3,FALSE)</f>
        <v>62.4579124579124</v>
      </c>
      <c r="G13" s="49">
        <f>VLOOKUP($A13,'Occupancy Raw Data'!$B$8:$BE$45,'Occupancy Raw Data'!L$3,FALSE)</f>
        <v>58.914317610643401</v>
      </c>
      <c r="H13" s="48">
        <f>VLOOKUP($A13,'Occupancy Raw Data'!$B$8:$BE$45,'Occupancy Raw Data'!N$3,FALSE)</f>
        <v>57.033295922184799</v>
      </c>
      <c r="I13" s="48">
        <f>VLOOKUP($A13,'Occupancy Raw Data'!$B$8:$BE$45,'Occupancy Raw Data'!O$3,FALSE)</f>
        <v>62.280209502431703</v>
      </c>
      <c r="J13" s="49">
        <f>VLOOKUP($A13,'Occupancy Raw Data'!$B$8:$BE$45,'Occupancy Raw Data'!P$3,FALSE)</f>
        <v>59.656752712308197</v>
      </c>
      <c r="K13" s="50">
        <f>VLOOKUP($A13,'Occupancy Raw Data'!$B$8:$BE$45,'Occupancy Raw Data'!R$3,FALSE)</f>
        <v>59.126441925404798</v>
      </c>
      <c r="M13" s="47">
        <f>VLOOKUP($A13,'Occupancy Raw Data'!$B$8:$BE$45,'Occupancy Raw Data'!T$3,FALSE)</f>
        <v>-1.5068165510643301</v>
      </c>
      <c r="N13" s="48">
        <f>VLOOKUP($A13,'Occupancy Raw Data'!$B$8:$BE$45,'Occupancy Raw Data'!U$3,FALSE)</f>
        <v>6.2285402629021496</v>
      </c>
      <c r="O13" s="48">
        <f>VLOOKUP($A13,'Occupancy Raw Data'!$B$8:$BE$45,'Occupancy Raw Data'!V$3,FALSE)</f>
        <v>3.907386623436</v>
      </c>
      <c r="P13" s="48">
        <f>VLOOKUP($A13,'Occupancy Raw Data'!$B$8:$BE$45,'Occupancy Raw Data'!W$3,FALSE)</f>
        <v>1.68306258551433</v>
      </c>
      <c r="Q13" s="48">
        <f>VLOOKUP($A13,'Occupancy Raw Data'!$B$8:$BE$45,'Occupancy Raw Data'!X$3,FALSE)</f>
        <v>4.1327397012989202</v>
      </c>
      <c r="R13" s="49">
        <f>VLOOKUP($A13,'Occupancy Raw Data'!$B$8:$BE$45,'Occupancy Raw Data'!Y$3,FALSE)</f>
        <v>3.1308718161806102</v>
      </c>
      <c r="S13" s="48">
        <f>VLOOKUP($A13,'Occupancy Raw Data'!$B$8:$BE$45,'Occupancy Raw Data'!AA$3,FALSE)</f>
        <v>-0.257961909145275</v>
      </c>
      <c r="T13" s="48">
        <f>VLOOKUP($A13,'Occupancy Raw Data'!$B$8:$BE$45,'Occupancy Raw Data'!AB$3,FALSE)</f>
        <v>0.76089143257139902</v>
      </c>
      <c r="U13" s="49">
        <f>VLOOKUP($A13,'Occupancy Raw Data'!$B$8:$BE$45,'Occupancy Raw Data'!AC$3,FALSE)</f>
        <v>0.27128301867885202</v>
      </c>
      <c r="V13" s="50">
        <f>VLOOKUP($A13,'Occupancy Raw Data'!$B$8:$BE$45,'Occupancy Raw Data'!AE$3,FALSE)</f>
        <v>2.2899227627082901</v>
      </c>
      <c r="X13" s="51">
        <f>VLOOKUP($A13,'ADR Raw Data'!$B$6:$BE$43,'ADR Raw Data'!G$1,FALSE)</f>
        <v>98.246061194754702</v>
      </c>
      <c r="Y13" s="52">
        <f>VLOOKUP($A13,'ADR Raw Data'!$B$6:$BE$43,'ADR Raw Data'!H$1,FALSE)</f>
        <v>119.9122928</v>
      </c>
      <c r="Z13" s="52">
        <f>VLOOKUP($A13,'ADR Raw Data'!$B$6:$BE$43,'ADR Raw Data'!I$1,FALSE)</f>
        <v>128.71560347241601</v>
      </c>
      <c r="AA13" s="52">
        <f>VLOOKUP($A13,'ADR Raw Data'!$B$6:$BE$43,'ADR Raw Data'!J$1,FALSE)</f>
        <v>125.608159746171</v>
      </c>
      <c r="AB13" s="52">
        <f>VLOOKUP($A13,'ADR Raw Data'!$B$6:$BE$43,'ADR Raw Data'!K$1,FALSE)</f>
        <v>118.904212339023</v>
      </c>
      <c r="AC13" s="53">
        <f>VLOOKUP($A13,'ADR Raw Data'!$B$6:$BE$43,'ADR Raw Data'!L$1,FALSE)</f>
        <v>120.132627295406</v>
      </c>
      <c r="AD13" s="52">
        <f>VLOOKUP($A13,'ADR Raw Data'!$B$6:$BE$43,'ADR Raw Data'!N$1,FALSE)</f>
        <v>103.836589045588</v>
      </c>
      <c r="AE13" s="52">
        <f>VLOOKUP($A13,'ADR Raw Data'!$B$6:$BE$43,'ADR Raw Data'!O$1,FALSE)</f>
        <v>104.651994293437</v>
      </c>
      <c r="AF13" s="53">
        <f>VLOOKUP($A13,'ADR Raw Data'!$B$6:$BE$43,'ADR Raw Data'!P$1,FALSE)</f>
        <v>104.26222074155299</v>
      </c>
      <c r="AG13" s="54">
        <f>VLOOKUP($A13,'ADR Raw Data'!$B$6:$BE$43,'ADR Raw Data'!R$1,FALSE)</f>
        <v>115.557555933104</v>
      </c>
      <c r="AI13" s="47">
        <f>VLOOKUP($A13,'ADR Raw Data'!$B$6:$BE$43,'ADR Raw Data'!T$1,FALSE)</f>
        <v>-1.05877315451812</v>
      </c>
      <c r="AJ13" s="48">
        <f>VLOOKUP($A13,'ADR Raw Data'!$B$6:$BE$43,'ADR Raw Data'!U$1,FALSE)</f>
        <v>4.1063595647598099</v>
      </c>
      <c r="AK13" s="48">
        <f>VLOOKUP($A13,'ADR Raw Data'!$B$6:$BE$43,'ADR Raw Data'!V$1,FALSE)</f>
        <v>4.5639720449997201</v>
      </c>
      <c r="AL13" s="48">
        <f>VLOOKUP($A13,'ADR Raw Data'!$B$6:$BE$43,'ADR Raw Data'!W$1,FALSE)</f>
        <v>3.77629145344374</v>
      </c>
      <c r="AM13" s="48">
        <f>VLOOKUP($A13,'ADR Raw Data'!$B$6:$BE$43,'ADR Raw Data'!X$1,FALSE)</f>
        <v>3.8461251062774902</v>
      </c>
      <c r="AN13" s="49">
        <f>VLOOKUP($A13,'ADR Raw Data'!$B$6:$BE$43,'ADR Raw Data'!Y$1,FALSE)</f>
        <v>3.5789311894079199</v>
      </c>
      <c r="AO13" s="48">
        <f>VLOOKUP($A13,'ADR Raw Data'!$B$6:$BE$43,'ADR Raw Data'!AA$1,FALSE)</f>
        <v>1.37874972114493</v>
      </c>
      <c r="AP13" s="48">
        <f>VLOOKUP($A13,'ADR Raw Data'!$B$6:$BE$43,'ADR Raw Data'!AB$1,FALSE)</f>
        <v>1.36197077029542</v>
      </c>
      <c r="AQ13" s="49">
        <f>VLOOKUP($A13,'ADR Raw Data'!$B$6:$BE$43,'ADR Raw Data'!AC$1,FALSE)</f>
        <v>1.3720112799642299</v>
      </c>
      <c r="AR13" s="50">
        <f>VLOOKUP($A13,'ADR Raw Data'!$B$6:$BE$43,'ADR Raw Data'!AE$1,FALSE)</f>
        <v>3.0657219820044599</v>
      </c>
      <c r="AS13" s="40"/>
      <c r="AT13" s="51">
        <f>VLOOKUP($A13,'RevPAR Raw Data'!$B$6:$BE$43,'RevPAR Raw Data'!G$1,FALSE)</f>
        <v>38.377658888256398</v>
      </c>
      <c r="AU13" s="52">
        <f>VLOOKUP($A13,'RevPAR Raw Data'!$B$6:$BE$43,'RevPAR Raw Data'!H$1,FALSE)</f>
        <v>70.094634306023096</v>
      </c>
      <c r="AV13" s="52">
        <f>VLOOKUP($A13,'RevPAR Raw Data'!$B$6:$BE$43,'RevPAR Raw Data'!I$1,FALSE)</f>
        <v>85.978941264496797</v>
      </c>
      <c r="AW13" s="52">
        <f>VLOOKUP($A13,'RevPAR Raw Data'!$B$6:$BE$43,'RevPAR Raw Data'!J$1,FALSE)</f>
        <v>85.160264683875695</v>
      </c>
      <c r="AX13" s="52">
        <f>VLOOKUP($A13,'RevPAR Raw Data'!$B$6:$BE$43,'RevPAR Raw Data'!K$1,FALSE)</f>
        <v>74.265088851477699</v>
      </c>
      <c r="AY13" s="53">
        <f>VLOOKUP($A13,'RevPAR Raw Data'!$B$6:$BE$43,'RevPAR Raw Data'!L$1,FALSE)</f>
        <v>70.775317598826007</v>
      </c>
      <c r="AZ13" s="52">
        <f>VLOOKUP($A13,'RevPAR Raw Data'!$B$6:$BE$43,'RevPAR Raw Data'!N$1,FALSE)</f>
        <v>59.221429105873497</v>
      </c>
      <c r="BA13" s="52">
        <f>VLOOKUP($A13,'RevPAR Raw Data'!$B$6:$BE$43,'RevPAR Raw Data'!O$1,FALSE)</f>
        <v>65.177481294425704</v>
      </c>
      <c r="BB13" s="53">
        <f>VLOOKUP($A13,'RevPAR Raw Data'!$B$6:$BE$43,'RevPAR Raw Data'!P$1,FALSE)</f>
        <v>62.1994552001496</v>
      </c>
      <c r="BC13" s="54">
        <f>VLOOKUP($A13,'RevPAR Raw Data'!$B$6:$BE$43,'RevPAR Raw Data'!R$1,FALSE)</f>
        <v>68.325071199204103</v>
      </c>
      <c r="BE13" s="47">
        <f>VLOOKUP($A13,'RevPAR Raw Data'!$B$6:$BE$43,'RevPAR Raw Data'!T$1,FALSE)</f>
        <v>-2.5496359364519501</v>
      </c>
      <c r="BF13" s="48">
        <f>VLOOKUP($A13,'RevPAR Raw Data'!$B$6:$BE$43,'RevPAR Raw Data'!U$1,FALSE)</f>
        <v>10.590666086492501</v>
      </c>
      <c r="BG13" s="48">
        <f>VLOOKUP($A13,'RevPAR Raw Data'!$B$6:$BE$43,'RevPAR Raw Data'!V$1,FALSE)</f>
        <v>8.6496907016194005</v>
      </c>
      <c r="BH13" s="48">
        <f>VLOOKUP($A13,'RevPAR Raw Data'!$B$6:$BE$43,'RevPAR Raw Data'!W$1,FALSE)</f>
        <v>5.5229113875309599</v>
      </c>
      <c r="BI13" s="48">
        <f>VLOOKUP($A13,'RevPAR Raw Data'!$B$6:$BE$43,'RevPAR Raw Data'!X$1,FALSE)</f>
        <v>8.1378151468051705</v>
      </c>
      <c r="BJ13" s="49">
        <f>VLOOKUP($A13,'RevPAR Raw Data'!$B$6:$BE$43,'RevPAR Raw Data'!Y$1,FALSE)</f>
        <v>6.8218547535182097</v>
      </c>
      <c r="BK13" s="48">
        <f>VLOOKUP($A13,'RevPAR Raw Data'!$B$6:$BE$43,'RevPAR Raw Data'!AA$1,FALSE)</f>
        <v>1.11723116289665</v>
      </c>
      <c r="BL13" s="48">
        <f>VLOOKUP($A13,'RevPAR Raw Data'!$B$6:$BE$43,'RevPAR Raw Data'!AB$1,FALSE)</f>
        <v>2.13322532177212</v>
      </c>
      <c r="BM13" s="49">
        <f>VLOOKUP($A13,'RevPAR Raw Data'!$B$6:$BE$43,'RevPAR Raw Data'!AC$1,FALSE)</f>
        <v>1.64701633225998</v>
      </c>
      <c r="BN13" s="50">
        <f>VLOOKUP($A13,'RevPAR Raw Data'!$B$6:$BE$43,'RevPAR Raw Data'!AE$1,FALSE)</f>
        <v>5.4258474102200198</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33.008226832928003</v>
      </c>
      <c r="C15" s="48">
        <f>VLOOKUP($A15,'Occupancy Raw Data'!$B$8:$BE$45,'Occupancy Raw Data'!H$3,FALSE)</f>
        <v>42.845737831573501</v>
      </c>
      <c r="D15" s="48">
        <f>VLOOKUP($A15,'Occupancy Raw Data'!$B$8:$BE$45,'Occupancy Raw Data'!I$3,FALSE)</f>
        <v>47.697656451197503</v>
      </c>
      <c r="E15" s="48">
        <f>VLOOKUP($A15,'Occupancy Raw Data'!$B$8:$BE$45,'Occupancy Raw Data'!J$3,FALSE)</f>
        <v>49.819727015194402</v>
      </c>
      <c r="F15" s="48">
        <f>VLOOKUP($A15,'Occupancy Raw Data'!$B$8:$BE$45,'Occupancy Raw Data'!K$3,FALSE)</f>
        <v>46.093226886427999</v>
      </c>
      <c r="G15" s="49">
        <f>VLOOKUP($A15,'Occupancy Raw Data'!$B$8:$BE$45,'Occupancy Raw Data'!L$3,FALSE)</f>
        <v>43.892915003464303</v>
      </c>
      <c r="H15" s="48">
        <f>VLOOKUP($A15,'Occupancy Raw Data'!$B$8:$BE$45,'Occupancy Raw Data'!N$3,FALSE)</f>
        <v>56.852948750965702</v>
      </c>
      <c r="I15" s="48">
        <f>VLOOKUP($A15,'Occupancy Raw Data'!$B$8:$BE$45,'Occupancy Raw Data'!O$3,FALSE)</f>
        <v>64.715426216842602</v>
      </c>
      <c r="J15" s="49">
        <f>VLOOKUP($A15,'Occupancy Raw Data'!$B$8:$BE$45,'Occupancy Raw Data'!P$3,FALSE)</f>
        <v>60.784187483904098</v>
      </c>
      <c r="K15" s="50">
        <f>VLOOKUP($A15,'Occupancy Raw Data'!$B$8:$BE$45,'Occupancy Raw Data'!R$3,FALSE)</f>
        <v>48.718992855018499</v>
      </c>
      <c r="M15" s="47">
        <f>VLOOKUP($A15,'Occupancy Raw Data'!$B$8:$BE$45,'Occupancy Raw Data'!T$3,FALSE)</f>
        <v>-11.5934149376682</v>
      </c>
      <c r="N15" s="48">
        <f>VLOOKUP($A15,'Occupancy Raw Data'!$B$8:$BE$45,'Occupancy Raw Data'!U$3,FALSE)</f>
        <v>-4.4034206133065901</v>
      </c>
      <c r="O15" s="48">
        <f>VLOOKUP($A15,'Occupancy Raw Data'!$B$8:$BE$45,'Occupancy Raw Data'!V$3,FALSE)</f>
        <v>-2.2228611639438798</v>
      </c>
      <c r="P15" s="48">
        <f>VLOOKUP($A15,'Occupancy Raw Data'!$B$8:$BE$45,'Occupancy Raw Data'!W$3,FALSE)</f>
        <v>-1.38566437913423</v>
      </c>
      <c r="Q15" s="48">
        <f>VLOOKUP($A15,'Occupancy Raw Data'!$B$8:$BE$45,'Occupancy Raw Data'!X$3,FALSE)</f>
        <v>-9.1648442993393893</v>
      </c>
      <c r="R15" s="49">
        <f>VLOOKUP($A15,'Occupancy Raw Data'!$B$8:$BE$45,'Occupancy Raw Data'!Y$3,FALSE)</f>
        <v>-5.4853939042495696</v>
      </c>
      <c r="S15" s="48">
        <f>VLOOKUP($A15,'Occupancy Raw Data'!$B$8:$BE$45,'Occupancy Raw Data'!AA$3,FALSE)</f>
        <v>-9.7374779984977504</v>
      </c>
      <c r="T15" s="48">
        <f>VLOOKUP($A15,'Occupancy Raw Data'!$B$8:$BE$45,'Occupancy Raw Data'!AB$3,FALSE)</f>
        <v>-6.2899534281106302</v>
      </c>
      <c r="U15" s="49">
        <f>VLOOKUP($A15,'Occupancy Raw Data'!$B$8:$BE$45,'Occupancy Raw Data'!AC$3,FALSE)</f>
        <v>-7.9344368646412002</v>
      </c>
      <c r="V15" s="50">
        <f>VLOOKUP($A15,'Occupancy Raw Data'!$B$8:$BE$45,'Occupancy Raw Data'!AE$3,FALSE)</f>
        <v>-6.3732111718183901</v>
      </c>
      <c r="X15" s="51">
        <f>VLOOKUP($A15,'ADR Raw Data'!$B$6:$BE$43,'ADR Raw Data'!G$1,FALSE)</f>
        <v>87.866364550513296</v>
      </c>
      <c r="Y15" s="52">
        <f>VLOOKUP($A15,'ADR Raw Data'!$B$6:$BE$43,'ADR Raw Data'!H$1,FALSE)</f>
        <v>93.037447478511694</v>
      </c>
      <c r="Z15" s="52">
        <f>VLOOKUP($A15,'ADR Raw Data'!$B$6:$BE$43,'ADR Raw Data'!I$1,FALSE)</f>
        <v>98.093788796501201</v>
      </c>
      <c r="AA15" s="52">
        <f>VLOOKUP($A15,'ADR Raw Data'!$B$6:$BE$43,'ADR Raw Data'!J$1,FALSE)</f>
        <v>97.348635332127103</v>
      </c>
      <c r="AB15" s="52">
        <f>VLOOKUP($A15,'ADR Raw Data'!$B$6:$BE$43,'ADR Raw Data'!K$1,FALSE)</f>
        <v>93.389924840764294</v>
      </c>
      <c r="AC15" s="53">
        <f>VLOOKUP($A15,'ADR Raw Data'!$B$6:$BE$43,'ADR Raw Data'!L$1,FALSE)</f>
        <v>94.411320112905599</v>
      </c>
      <c r="AD15" s="52">
        <f>VLOOKUP($A15,'ADR Raw Data'!$B$6:$BE$43,'ADR Raw Data'!N$1,FALSE)</f>
        <v>114.09154157909001</v>
      </c>
      <c r="AE15" s="52">
        <f>VLOOKUP($A15,'ADR Raw Data'!$B$6:$BE$43,'ADR Raw Data'!O$1,FALSE)</f>
        <v>125.339870818576</v>
      </c>
      <c r="AF15" s="53">
        <f>VLOOKUP($A15,'ADR Raw Data'!$B$6:$BE$43,'ADR Raw Data'!P$1,FALSE)</f>
        <v>120.079451026374</v>
      </c>
      <c r="AG15" s="54">
        <f>VLOOKUP($A15,'ADR Raw Data'!$B$6:$BE$43,'ADR Raw Data'!R$1,FALSE)</f>
        <v>103.561265781637</v>
      </c>
      <c r="AI15" s="47">
        <f>VLOOKUP($A15,'ADR Raw Data'!$B$6:$BE$43,'ADR Raw Data'!T$1,FALSE)</f>
        <v>1.77750892830147</v>
      </c>
      <c r="AJ15" s="48">
        <f>VLOOKUP($A15,'ADR Raw Data'!$B$6:$BE$43,'ADR Raw Data'!U$1,FALSE)</f>
        <v>4.8068064282284597</v>
      </c>
      <c r="AK15" s="48">
        <f>VLOOKUP($A15,'ADR Raw Data'!$B$6:$BE$43,'ADR Raw Data'!V$1,FALSE)</f>
        <v>6.8908794175239896</v>
      </c>
      <c r="AL15" s="48">
        <f>VLOOKUP($A15,'ADR Raw Data'!$B$6:$BE$43,'ADR Raw Data'!W$1,FALSE)</f>
        <v>5.3730066359867603</v>
      </c>
      <c r="AM15" s="48">
        <f>VLOOKUP($A15,'ADR Raw Data'!$B$6:$BE$43,'ADR Raw Data'!X$1,FALSE)</f>
        <v>2.0241935694795701</v>
      </c>
      <c r="AN15" s="49">
        <f>VLOOKUP($A15,'ADR Raw Data'!$B$6:$BE$43,'ADR Raw Data'!Y$1,FALSE)</f>
        <v>4.4379388597815597</v>
      </c>
      <c r="AO15" s="48">
        <f>VLOOKUP($A15,'ADR Raw Data'!$B$6:$BE$43,'ADR Raw Data'!AA$1,FALSE)</f>
        <v>-1.0574916265644501</v>
      </c>
      <c r="AP15" s="48">
        <f>VLOOKUP($A15,'ADR Raw Data'!$B$6:$BE$43,'ADR Raw Data'!AB$1,FALSE)</f>
        <v>1.6582526794892001</v>
      </c>
      <c r="AQ15" s="49">
        <f>VLOOKUP($A15,'ADR Raw Data'!$B$6:$BE$43,'ADR Raw Data'!AC$1,FALSE)</f>
        <v>0.496046055038876</v>
      </c>
      <c r="AR15" s="50">
        <f>VLOOKUP($A15,'ADR Raw Data'!$B$6:$BE$43,'ADR Raw Data'!AE$1,FALSE)</f>
        <v>2.5927314806167399</v>
      </c>
      <c r="AS15" s="40"/>
      <c r="AT15" s="51">
        <f>VLOOKUP($A15,'RevPAR Raw Data'!$B$6:$BE$43,'RevPAR Raw Data'!G$1,FALSE)</f>
        <v>29.003128920680901</v>
      </c>
      <c r="AU15" s="52">
        <f>VLOOKUP($A15,'RevPAR Raw Data'!$B$6:$BE$43,'RevPAR Raw Data'!H$1,FALSE)</f>
        <v>39.862580831831004</v>
      </c>
      <c r="AV15" s="52">
        <f>VLOOKUP($A15,'RevPAR Raw Data'!$B$6:$BE$43,'RevPAR Raw Data'!I$1,FALSE)</f>
        <v>46.7884383801184</v>
      </c>
      <c r="AW15" s="52">
        <f>VLOOKUP($A15,'RevPAR Raw Data'!$B$6:$BE$43,'RevPAR Raw Data'!J$1,FALSE)</f>
        <v>48.498824375482798</v>
      </c>
      <c r="AX15" s="52">
        <f>VLOOKUP($A15,'RevPAR Raw Data'!$B$6:$BE$43,'RevPAR Raw Data'!K$1,FALSE)</f>
        <v>43.046429945918099</v>
      </c>
      <c r="AY15" s="53">
        <f>VLOOKUP($A15,'RevPAR Raw Data'!$B$6:$BE$43,'RevPAR Raw Data'!L$1,FALSE)</f>
        <v>41.439880490806203</v>
      </c>
      <c r="AZ15" s="52">
        <f>VLOOKUP($A15,'RevPAR Raw Data'!$B$6:$BE$43,'RevPAR Raw Data'!N$1,FALSE)</f>
        <v>64.864405663146997</v>
      </c>
      <c r="BA15" s="52">
        <f>VLOOKUP($A15,'RevPAR Raw Data'!$B$6:$BE$43,'RevPAR Raw Data'!O$1,FALSE)</f>
        <v>81.114231619881494</v>
      </c>
      <c r="BB15" s="53">
        <f>VLOOKUP($A15,'RevPAR Raw Data'!$B$6:$BE$43,'RevPAR Raw Data'!P$1,FALSE)</f>
        <v>72.989318641514203</v>
      </c>
      <c r="BC15" s="54">
        <f>VLOOKUP($A15,'RevPAR Raw Data'!$B$6:$BE$43,'RevPAR Raw Data'!R$1,FALSE)</f>
        <v>50.454005676722801</v>
      </c>
      <c r="BE15" s="47">
        <f>VLOOKUP($A15,'RevPAR Raw Data'!$B$6:$BE$43,'RevPAR Raw Data'!T$1,FALSE)</f>
        <v>-10.0219799949788</v>
      </c>
      <c r="BF15" s="48">
        <f>VLOOKUP($A15,'RevPAR Raw Data'!$B$6:$BE$43,'RevPAR Raw Data'!U$1,FALSE)</f>
        <v>0.19172190981951301</v>
      </c>
      <c r="BG15" s="48">
        <f>VLOOKUP($A15,'RevPAR Raw Data'!$B$6:$BE$43,'RevPAR Raw Data'!V$1,FALSE)</f>
        <v>4.5148435711537598</v>
      </c>
      <c r="BH15" s="48">
        <f>VLOOKUP($A15,'RevPAR Raw Data'!$B$6:$BE$43,'RevPAR Raw Data'!W$1,FALSE)</f>
        <v>3.9128904178091402</v>
      </c>
      <c r="BI15" s="48">
        <f>VLOOKUP($A15,'RevPAR Raw Data'!$B$6:$BE$43,'RevPAR Raw Data'!X$1,FALSE)</f>
        <v>-7.3261649188198597</v>
      </c>
      <c r="BJ15" s="49">
        <f>VLOOKUP($A15,'RevPAR Raw Data'!$B$6:$BE$43,'RevPAR Raw Data'!Y$1,FALSE)</f>
        <v>-1.29089347215679</v>
      </c>
      <c r="BK15" s="48">
        <f>VLOOKUP($A15,'RevPAR Raw Data'!$B$6:$BE$43,'RevPAR Raw Data'!AA$1,FALSE)</f>
        <v>-10.6919966105895</v>
      </c>
      <c r="BL15" s="48">
        <f>VLOOKUP($A15,'RevPAR Raw Data'!$B$6:$BE$43,'RevPAR Raw Data'!AB$1,FALSE)</f>
        <v>-4.7360040698816999</v>
      </c>
      <c r="BM15" s="49">
        <f>VLOOKUP($A15,'RevPAR Raw Data'!$B$6:$BE$43,'RevPAR Raw Data'!AC$1,FALSE)</f>
        <v>-7.4777492706589301</v>
      </c>
      <c r="BN15" s="50">
        <f>VLOOKUP($A15,'RevPAR Raw Data'!$B$6:$BE$43,'RevPAR Raw Data'!AE$1,FALSE)</f>
        <v>-3.9457199435795598</v>
      </c>
    </row>
    <row r="16" spans="1:66" x14ac:dyDescent="0.45">
      <c r="A16" s="63" t="s">
        <v>91</v>
      </c>
      <c r="B16" s="47">
        <f>VLOOKUP($A16,'Occupancy Raw Data'!$B$8:$BE$45,'Occupancy Raw Data'!G$3,FALSE)</f>
        <v>41.186586414445301</v>
      </c>
      <c r="C16" s="48">
        <f>VLOOKUP($A16,'Occupancy Raw Data'!$B$8:$BE$45,'Occupancy Raw Data'!H$3,FALSE)</f>
        <v>59.982803095442797</v>
      </c>
      <c r="D16" s="48">
        <f>VLOOKUP($A16,'Occupancy Raw Data'!$B$8:$BE$45,'Occupancy Raw Data'!I$3,FALSE)</f>
        <v>64.574376612209804</v>
      </c>
      <c r="E16" s="48">
        <f>VLOOKUP($A16,'Occupancy Raw Data'!$B$8:$BE$45,'Occupancy Raw Data'!J$3,FALSE)</f>
        <v>66.242476354256198</v>
      </c>
      <c r="F16" s="48">
        <f>VLOOKUP($A16,'Occupancy Raw Data'!$B$8:$BE$45,'Occupancy Raw Data'!K$3,FALSE)</f>
        <v>59.140154772141003</v>
      </c>
      <c r="G16" s="49">
        <f>VLOOKUP($A16,'Occupancy Raw Data'!$B$8:$BE$45,'Occupancy Raw Data'!L$3,FALSE)</f>
        <v>58.225279449699002</v>
      </c>
      <c r="H16" s="48">
        <f>VLOOKUP($A16,'Occupancy Raw Data'!$B$8:$BE$45,'Occupancy Raw Data'!N$3,FALSE)</f>
        <v>57.6784178847807</v>
      </c>
      <c r="I16" s="48">
        <f>VLOOKUP($A16,'Occupancy Raw Data'!$B$8:$BE$45,'Occupancy Raw Data'!O$3,FALSE)</f>
        <v>60.068787618228697</v>
      </c>
      <c r="J16" s="49">
        <f>VLOOKUP($A16,'Occupancy Raw Data'!$B$8:$BE$45,'Occupancy Raw Data'!P$3,FALSE)</f>
        <v>58.873602751504698</v>
      </c>
      <c r="K16" s="50">
        <f>VLOOKUP($A16,'Occupancy Raw Data'!$B$8:$BE$45,'Occupancy Raw Data'!R$3,FALSE)</f>
        <v>58.410514678786299</v>
      </c>
      <c r="M16" s="47">
        <f>VLOOKUP($A16,'Occupancy Raw Data'!$B$8:$BE$45,'Occupancy Raw Data'!T$3,FALSE)</f>
        <v>-15.5320939079103</v>
      </c>
      <c r="N16" s="48">
        <f>VLOOKUP($A16,'Occupancy Raw Data'!$B$8:$BE$45,'Occupancy Raw Data'!U$3,FALSE)</f>
        <v>-6.3882446103827704</v>
      </c>
      <c r="O16" s="48">
        <f>VLOOKUP($A16,'Occupancy Raw Data'!$B$8:$BE$45,'Occupancy Raw Data'!V$3,FALSE)</f>
        <v>-9.1292994638699092</v>
      </c>
      <c r="P16" s="48">
        <f>VLOOKUP($A16,'Occupancy Raw Data'!$B$8:$BE$45,'Occupancy Raw Data'!W$3,FALSE)</f>
        <v>-6.0429973731802802</v>
      </c>
      <c r="Q16" s="48">
        <f>VLOOKUP($A16,'Occupancy Raw Data'!$B$8:$BE$45,'Occupancy Raw Data'!X$3,FALSE)</f>
        <v>-13.1923798448399</v>
      </c>
      <c r="R16" s="49">
        <f>VLOOKUP($A16,'Occupancy Raw Data'!$B$8:$BE$45,'Occupancy Raw Data'!Y$3,FALSE)</f>
        <v>-9.7363141301232403</v>
      </c>
      <c r="S16" s="48">
        <f>VLOOKUP($A16,'Occupancy Raw Data'!$B$8:$BE$45,'Occupancy Raw Data'!AA$3,FALSE)</f>
        <v>-13.4974801445116</v>
      </c>
      <c r="T16" s="48">
        <f>VLOOKUP($A16,'Occupancy Raw Data'!$B$8:$BE$45,'Occupancy Raw Data'!AB$3,FALSE)</f>
        <v>-11.3749348358728</v>
      </c>
      <c r="U16" s="49">
        <f>VLOOKUP($A16,'Occupancy Raw Data'!$B$8:$BE$45,'Occupancy Raw Data'!AC$3,FALSE)</f>
        <v>-12.427523222466199</v>
      </c>
      <c r="V16" s="50">
        <f>VLOOKUP($A16,'Occupancy Raw Data'!$B$8:$BE$45,'Occupancy Raw Data'!AE$3,FALSE)</f>
        <v>-10.528136608892201</v>
      </c>
      <c r="X16" s="51">
        <f>VLOOKUP($A16,'ADR Raw Data'!$B$6:$BE$43,'ADR Raw Data'!G$1,FALSE)</f>
        <v>79.273905970772404</v>
      </c>
      <c r="Y16" s="52">
        <f>VLOOKUP($A16,'ADR Raw Data'!$B$6:$BE$43,'ADR Raw Data'!H$1,FALSE)</f>
        <v>87.361557425458699</v>
      </c>
      <c r="Z16" s="52">
        <f>VLOOKUP($A16,'ADR Raw Data'!$B$6:$BE$43,'ADR Raw Data'!I$1,FALSE)</f>
        <v>89.718115552596501</v>
      </c>
      <c r="AA16" s="52">
        <f>VLOOKUP($A16,'ADR Raw Data'!$B$6:$BE$43,'ADR Raw Data'!J$1,FALSE)</f>
        <v>90.296899818276202</v>
      </c>
      <c r="AB16" s="52">
        <f>VLOOKUP($A16,'ADR Raw Data'!$B$6:$BE$43,'ADR Raw Data'!K$1,FALSE)</f>
        <v>86.775754579819704</v>
      </c>
      <c r="AC16" s="53">
        <f>VLOOKUP($A16,'ADR Raw Data'!$B$6:$BE$43,'ADR Raw Data'!L$1,FALSE)</f>
        <v>87.288978622482105</v>
      </c>
      <c r="AD16" s="52">
        <f>VLOOKUP($A16,'ADR Raw Data'!$B$6:$BE$43,'ADR Raw Data'!N$1,FALSE)</f>
        <v>88.443854621347597</v>
      </c>
      <c r="AE16" s="52">
        <f>VLOOKUP($A16,'ADR Raw Data'!$B$6:$BE$43,'ADR Raw Data'!O$1,FALSE)</f>
        <v>89.908029287145695</v>
      </c>
      <c r="AF16" s="53">
        <f>VLOOKUP($A16,'ADR Raw Data'!$B$6:$BE$43,'ADR Raw Data'!P$1,FALSE)</f>
        <v>89.190803957937703</v>
      </c>
      <c r="AG16" s="54">
        <f>VLOOKUP($A16,'ADR Raw Data'!$B$6:$BE$43,'ADR Raw Data'!R$1,FALSE)</f>
        <v>87.836665284320304</v>
      </c>
      <c r="AI16" s="47">
        <f>VLOOKUP($A16,'ADR Raw Data'!$B$6:$BE$43,'ADR Raw Data'!T$1,FALSE)</f>
        <v>-0.50158475462525798</v>
      </c>
      <c r="AJ16" s="48">
        <f>VLOOKUP($A16,'ADR Raw Data'!$B$6:$BE$43,'ADR Raw Data'!U$1,FALSE)</f>
        <v>3.04713449389696</v>
      </c>
      <c r="AK16" s="48">
        <f>VLOOKUP($A16,'ADR Raw Data'!$B$6:$BE$43,'ADR Raw Data'!V$1,FALSE)</f>
        <v>3.0324452294275002</v>
      </c>
      <c r="AL16" s="48">
        <f>VLOOKUP($A16,'ADR Raw Data'!$B$6:$BE$43,'ADR Raw Data'!W$1,FALSE)</f>
        <v>3.1709906589446799</v>
      </c>
      <c r="AM16" s="48">
        <f>VLOOKUP($A16,'ADR Raw Data'!$B$6:$BE$43,'ADR Raw Data'!X$1,FALSE)</f>
        <v>2.9780698525925402</v>
      </c>
      <c r="AN16" s="49">
        <f>VLOOKUP($A16,'ADR Raw Data'!$B$6:$BE$43,'ADR Raw Data'!Y$1,FALSE)</f>
        <v>2.68730789222912</v>
      </c>
      <c r="AO16" s="48">
        <f>VLOOKUP($A16,'ADR Raw Data'!$B$6:$BE$43,'ADR Raw Data'!AA$1,FALSE)</f>
        <v>-0.59579799688740998</v>
      </c>
      <c r="AP16" s="48">
        <f>VLOOKUP($A16,'ADR Raw Data'!$B$6:$BE$43,'ADR Raw Data'!AB$1,FALSE)</f>
        <v>0.63470659677559405</v>
      </c>
      <c r="AQ16" s="49">
        <f>VLOOKUP($A16,'ADR Raw Data'!$B$6:$BE$43,'ADR Raw Data'!AC$1,FALSE)</f>
        <v>3.5705187736672202E-2</v>
      </c>
      <c r="AR16" s="50">
        <f>VLOOKUP($A16,'ADR Raw Data'!$B$6:$BE$43,'ADR Raw Data'!AE$1,FALSE)</f>
        <v>1.8668337667335799</v>
      </c>
      <c r="AS16" s="40"/>
      <c r="AT16" s="51">
        <f>VLOOKUP($A16,'RevPAR Raw Data'!$B$6:$BE$43,'RevPAR Raw Data'!G$1,FALSE)</f>
        <v>32.650215786758302</v>
      </c>
      <c r="AU16" s="52">
        <f>VLOOKUP($A16,'RevPAR Raw Data'!$B$6:$BE$43,'RevPAR Raw Data'!H$1,FALSE)</f>
        <v>52.401910971625099</v>
      </c>
      <c r="AV16" s="52">
        <f>VLOOKUP($A16,'RevPAR Raw Data'!$B$6:$BE$43,'RevPAR Raw Data'!I$1,FALSE)</f>
        <v>57.934913826311202</v>
      </c>
      <c r="AW16" s="52">
        <f>VLOOKUP($A16,'RevPAR Raw Data'!$B$6:$BE$43,'RevPAR Raw Data'!J$1,FALSE)</f>
        <v>59.814902510747999</v>
      </c>
      <c r="AX16" s="52">
        <f>VLOOKUP($A16,'RevPAR Raw Data'!$B$6:$BE$43,'RevPAR Raw Data'!K$1,FALSE)</f>
        <v>51.3193155631986</v>
      </c>
      <c r="AY16" s="53">
        <f>VLOOKUP($A16,'RevPAR Raw Data'!$B$6:$BE$43,'RevPAR Raw Data'!L$1,FALSE)</f>
        <v>50.824251731728197</v>
      </c>
      <c r="AZ16" s="52">
        <f>VLOOKUP($A16,'RevPAR Raw Data'!$B$6:$BE$43,'RevPAR Raw Data'!N$1,FALSE)</f>
        <v>51.0130160619088</v>
      </c>
      <c r="BA16" s="52">
        <f>VLOOKUP($A16,'RevPAR Raw Data'!$B$6:$BE$43,'RevPAR Raw Data'!O$1,FALSE)</f>
        <v>54.006663164230403</v>
      </c>
      <c r="BB16" s="53">
        <f>VLOOKUP($A16,'RevPAR Raw Data'!$B$6:$BE$43,'RevPAR Raw Data'!P$1,FALSE)</f>
        <v>52.509839613069602</v>
      </c>
      <c r="BC16" s="54">
        <f>VLOOKUP($A16,'RevPAR Raw Data'!$B$6:$BE$43,'RevPAR Raw Data'!R$1,FALSE)</f>
        <v>51.305848269254298</v>
      </c>
      <c r="BE16" s="47">
        <f>VLOOKUP($A16,'RevPAR Raw Data'!$B$6:$BE$43,'RevPAR Raw Data'!T$1,FALSE)</f>
        <v>-15.9557720474194</v>
      </c>
      <c r="BF16" s="48">
        <f>VLOOKUP($A16,'RevPAR Raw Data'!$B$6:$BE$43,'RevPAR Raw Data'!U$1,FALSE)</f>
        <v>-3.5357685215632899</v>
      </c>
      <c r="BG16" s="48">
        <f>VLOOKUP($A16,'RevPAR Raw Data'!$B$6:$BE$43,'RevPAR Raw Data'!V$1,FALSE)</f>
        <v>-6.3736952405146701</v>
      </c>
      <c r="BH16" s="48">
        <f>VLOOKUP($A16,'RevPAR Raw Data'!$B$6:$BE$43,'RevPAR Raw Data'!W$1,FALSE)</f>
        <v>-3.0636295964594198</v>
      </c>
      <c r="BI16" s="48">
        <f>VLOOKUP($A16,'RevPAR Raw Data'!$B$6:$BE$43,'RevPAR Raw Data'!X$1,FALSE)</f>
        <v>-10.607188279245999</v>
      </c>
      <c r="BJ16" s="49">
        <f>VLOOKUP($A16,'RevPAR Raw Data'!$B$6:$BE$43,'RevPAR Raw Data'!Y$1,FALSE)</f>
        <v>-7.3106509759251397</v>
      </c>
      <c r="BK16" s="48">
        <f>VLOOKUP($A16,'RevPAR Raw Data'!$B$6:$BE$43,'RevPAR Raw Data'!AA$1,FALSE)</f>
        <v>-14.0128604250677</v>
      </c>
      <c r="BL16" s="48">
        <f>VLOOKUP($A16,'RevPAR Raw Data'!$B$6:$BE$43,'RevPAR Raw Data'!AB$1,FALSE)</f>
        <v>-10.8124257008794</v>
      </c>
      <c r="BM16" s="49">
        <f>VLOOKUP($A16,'RevPAR Raw Data'!$B$6:$BE$43,'RevPAR Raw Data'!AC$1,FALSE)</f>
        <v>-12.3962553052272</v>
      </c>
      <c r="BN16" s="50">
        <f>VLOOKUP($A16,'RevPAR Raw Data'!$B$6:$BE$43,'RevPAR Raw Data'!AE$1,FALSE)</f>
        <v>-8.8578456513813109</v>
      </c>
    </row>
    <row r="17" spans="1:66" x14ac:dyDescent="0.45">
      <c r="A17" s="63" t="s">
        <v>32</v>
      </c>
      <c r="B17" s="47">
        <f>VLOOKUP($A17,'Occupancy Raw Data'!$B$8:$BE$45,'Occupancy Raw Data'!G$3,FALSE)</f>
        <v>41.068086944004598</v>
      </c>
      <c r="C17" s="48">
        <f>VLOOKUP($A17,'Occupancy Raw Data'!$B$8:$BE$45,'Occupancy Raw Data'!H$3,FALSE)</f>
        <v>51.029221246581201</v>
      </c>
      <c r="D17" s="48">
        <f>VLOOKUP($A17,'Occupancy Raw Data'!$B$8:$BE$45,'Occupancy Raw Data'!I$3,FALSE)</f>
        <v>55.9809989923708</v>
      </c>
      <c r="E17" s="48">
        <f>VLOOKUP($A17,'Occupancy Raw Data'!$B$8:$BE$45,'Occupancy Raw Data'!J$3,FALSE)</f>
        <v>58.010652080034497</v>
      </c>
      <c r="F17" s="48">
        <f>VLOOKUP($A17,'Occupancy Raw Data'!$B$8:$BE$45,'Occupancy Raw Data'!K$3,FALSE)</f>
        <v>55.174895638404998</v>
      </c>
      <c r="G17" s="49">
        <f>VLOOKUP($A17,'Occupancy Raw Data'!$B$8:$BE$45,'Occupancy Raw Data'!L$3,FALSE)</f>
        <v>52.252770980279202</v>
      </c>
      <c r="H17" s="48">
        <f>VLOOKUP($A17,'Occupancy Raw Data'!$B$8:$BE$45,'Occupancy Raw Data'!N$3,FALSE)</f>
        <v>66.445947891176004</v>
      </c>
      <c r="I17" s="48">
        <f>VLOOKUP($A17,'Occupancy Raw Data'!$B$8:$BE$45,'Occupancy Raw Data'!O$3,FALSE)</f>
        <v>75.514610623290594</v>
      </c>
      <c r="J17" s="49">
        <f>VLOOKUP($A17,'Occupancy Raw Data'!$B$8:$BE$45,'Occupancy Raw Data'!P$3,FALSE)</f>
        <v>70.980279257233306</v>
      </c>
      <c r="K17" s="50">
        <f>VLOOKUP($A17,'Occupancy Raw Data'!$B$8:$BE$45,'Occupancy Raw Data'!R$3,FALSE)</f>
        <v>57.603487630837499</v>
      </c>
      <c r="M17" s="47">
        <f>VLOOKUP($A17,'Occupancy Raw Data'!$B$8:$BE$45,'Occupancy Raw Data'!T$3,FALSE)</f>
        <v>-6.53748179268129</v>
      </c>
      <c r="N17" s="48">
        <f>VLOOKUP($A17,'Occupancy Raw Data'!$B$8:$BE$45,'Occupancy Raw Data'!U$3,FALSE)</f>
        <v>-3.8896640766477102</v>
      </c>
      <c r="O17" s="48">
        <f>VLOOKUP($A17,'Occupancy Raw Data'!$B$8:$BE$45,'Occupancy Raw Data'!V$3,FALSE)</f>
        <v>-3.5566622863891899</v>
      </c>
      <c r="P17" s="48">
        <f>VLOOKUP($A17,'Occupancy Raw Data'!$B$8:$BE$45,'Occupancy Raw Data'!W$3,FALSE)</f>
        <v>-5.0511164541625302</v>
      </c>
      <c r="Q17" s="48">
        <f>VLOOKUP($A17,'Occupancy Raw Data'!$B$8:$BE$45,'Occupancy Raw Data'!X$3,FALSE)</f>
        <v>-12.992470518466</v>
      </c>
      <c r="R17" s="49">
        <f>VLOOKUP($A17,'Occupancy Raw Data'!$B$8:$BE$45,'Occupancy Raw Data'!Y$3,FALSE)</f>
        <v>-6.5550672369555496</v>
      </c>
      <c r="S17" s="48">
        <f>VLOOKUP($A17,'Occupancy Raw Data'!$B$8:$BE$45,'Occupancy Raw Data'!AA$3,FALSE)</f>
        <v>-5.8592075962701502</v>
      </c>
      <c r="T17" s="48">
        <f>VLOOKUP($A17,'Occupancy Raw Data'!$B$8:$BE$45,'Occupancy Raw Data'!AB$3,FALSE)</f>
        <v>2.4356725128120398</v>
      </c>
      <c r="U17" s="49">
        <f>VLOOKUP($A17,'Occupancy Raw Data'!$B$8:$BE$45,'Occupancy Raw Data'!AC$3,FALSE)</f>
        <v>-1.6215878158274</v>
      </c>
      <c r="V17" s="50">
        <f>VLOOKUP($A17,'Occupancy Raw Data'!$B$8:$BE$45,'Occupancy Raw Data'!AE$3,FALSE)</f>
        <v>-4.8756205210710304</v>
      </c>
      <c r="X17" s="51">
        <f>VLOOKUP($A17,'ADR Raw Data'!$B$6:$BE$43,'ADR Raw Data'!G$1,FALSE)</f>
        <v>73.857305993690801</v>
      </c>
      <c r="Y17" s="52">
        <f>VLOOKUP($A17,'ADR Raw Data'!$B$6:$BE$43,'ADR Raw Data'!H$1,FALSE)</f>
        <v>79.922400282087395</v>
      </c>
      <c r="Z17" s="52">
        <f>VLOOKUP($A17,'ADR Raw Data'!$B$6:$BE$43,'ADR Raw Data'!I$1,FALSE)</f>
        <v>82.763664258163999</v>
      </c>
      <c r="AA17" s="52">
        <f>VLOOKUP($A17,'ADR Raw Data'!$B$6:$BE$43,'ADR Raw Data'!J$1,FALSE)</f>
        <v>81.765359081885805</v>
      </c>
      <c r="AB17" s="52">
        <f>VLOOKUP($A17,'ADR Raw Data'!$B$6:$BE$43,'ADR Raw Data'!K$1,FALSE)</f>
        <v>77.948146804069907</v>
      </c>
      <c r="AC17" s="53">
        <f>VLOOKUP($A17,'ADR Raw Data'!$B$6:$BE$43,'ADR Raw Data'!L$1,FALSE)</f>
        <v>79.570101217630807</v>
      </c>
      <c r="AD17" s="52">
        <f>VLOOKUP($A17,'ADR Raw Data'!$B$6:$BE$43,'ADR Raw Data'!N$1,FALSE)</f>
        <v>94.611958448873395</v>
      </c>
      <c r="AE17" s="52">
        <f>VLOOKUP($A17,'ADR Raw Data'!$B$6:$BE$43,'ADR Raw Data'!O$1,FALSE)</f>
        <v>102.993753316812</v>
      </c>
      <c r="AF17" s="53">
        <f>VLOOKUP($A17,'ADR Raw Data'!$B$6:$BE$43,'ADR Raw Data'!P$1,FALSE)</f>
        <v>99.0705769722165</v>
      </c>
      <c r="AG17" s="54">
        <f>VLOOKUP($A17,'ADR Raw Data'!$B$6:$BE$43,'ADR Raw Data'!R$1,FALSE)</f>
        <v>86.435505040696796</v>
      </c>
      <c r="AI17" s="47">
        <f>VLOOKUP($A17,'ADR Raw Data'!$B$6:$BE$43,'ADR Raw Data'!T$1,FALSE)</f>
        <v>1.7503984911888799</v>
      </c>
      <c r="AJ17" s="48">
        <f>VLOOKUP($A17,'ADR Raw Data'!$B$6:$BE$43,'ADR Raw Data'!U$1,FALSE)</f>
        <v>6.9053423318305303</v>
      </c>
      <c r="AK17" s="48">
        <f>VLOOKUP($A17,'ADR Raw Data'!$B$6:$BE$43,'ADR Raw Data'!V$1,FALSE)</f>
        <v>6.9719391287583301</v>
      </c>
      <c r="AL17" s="48">
        <f>VLOOKUP($A17,'ADR Raw Data'!$B$6:$BE$43,'ADR Raw Data'!W$1,FALSE)</f>
        <v>4.9626168224179903</v>
      </c>
      <c r="AM17" s="48">
        <f>VLOOKUP($A17,'ADR Raw Data'!$B$6:$BE$43,'ADR Raw Data'!X$1,FALSE)</f>
        <v>-2.6868283778537099</v>
      </c>
      <c r="AN17" s="49">
        <f>VLOOKUP($A17,'ADR Raw Data'!$B$6:$BE$43,'ADR Raw Data'!Y$1,FALSE)</f>
        <v>3.52941507385066</v>
      </c>
      <c r="AO17" s="48">
        <f>VLOOKUP($A17,'ADR Raw Data'!$B$6:$BE$43,'ADR Raw Data'!AA$1,FALSE)</f>
        <v>7.4002540945544197</v>
      </c>
      <c r="AP17" s="48">
        <f>VLOOKUP($A17,'ADR Raw Data'!$B$6:$BE$43,'ADR Raw Data'!AB$1,FALSE)</f>
        <v>12.197865833182799</v>
      </c>
      <c r="AQ17" s="49">
        <f>VLOOKUP($A17,'ADR Raw Data'!$B$6:$BE$43,'ADR Raw Data'!AC$1,FALSE)</f>
        <v>10.096812019385499</v>
      </c>
      <c r="AR17" s="50">
        <f>VLOOKUP($A17,'ADR Raw Data'!$B$6:$BE$43,'ADR Raw Data'!AE$1,FALSE)</f>
        <v>6.2823304125455799</v>
      </c>
      <c r="AS17" s="40"/>
      <c r="AT17" s="51">
        <f>VLOOKUP($A17,'RevPAR Raw Data'!$B$6:$BE$43,'RevPAR Raw Data'!G$1,FALSE)</f>
        <v>30.331782639988401</v>
      </c>
      <c r="AU17" s="52">
        <f>VLOOKUP($A17,'RevPAR Raw Data'!$B$6:$BE$43,'RevPAR Raw Data'!H$1,FALSE)</f>
        <v>40.783778465524598</v>
      </c>
      <c r="AV17" s="52">
        <f>VLOOKUP($A17,'RevPAR Raw Data'!$B$6:$BE$43,'RevPAR Raw Data'!I$1,FALSE)</f>
        <v>46.331926054411902</v>
      </c>
      <c r="AW17" s="52">
        <f>VLOOKUP($A17,'RevPAR Raw Data'!$B$6:$BE$43,'RevPAR Raw Data'!J$1,FALSE)</f>
        <v>47.4326179789837</v>
      </c>
      <c r="AX17" s="52">
        <f>VLOOKUP($A17,'RevPAR Raw Data'!$B$6:$BE$43,'RevPAR Raw Data'!K$1,FALSE)</f>
        <v>43.007808651216301</v>
      </c>
      <c r="AY17" s="53">
        <f>VLOOKUP($A17,'RevPAR Raw Data'!$B$6:$BE$43,'RevPAR Raw Data'!L$1,FALSE)</f>
        <v>41.577582758025002</v>
      </c>
      <c r="AZ17" s="52">
        <f>VLOOKUP($A17,'RevPAR Raw Data'!$B$6:$BE$43,'RevPAR Raw Data'!N$1,FALSE)</f>
        <v>62.865812609759601</v>
      </c>
      <c r="BA17" s="52">
        <f>VLOOKUP($A17,'RevPAR Raw Data'!$B$6:$BE$43,'RevPAR Raw Data'!O$1,FALSE)</f>
        <v>77.775331783503603</v>
      </c>
      <c r="BB17" s="53">
        <f>VLOOKUP($A17,'RevPAR Raw Data'!$B$6:$BE$43,'RevPAR Raw Data'!P$1,FALSE)</f>
        <v>70.320572196631602</v>
      </c>
      <c r="BC17" s="54">
        <f>VLOOKUP($A17,'RevPAR Raw Data'!$B$6:$BE$43,'RevPAR Raw Data'!R$1,FALSE)</f>
        <v>49.789865454769703</v>
      </c>
      <c r="BE17" s="47">
        <f>VLOOKUP($A17,'RevPAR Raw Data'!$B$6:$BE$43,'RevPAR Raw Data'!T$1,FALSE)</f>
        <v>-4.9015152841532501</v>
      </c>
      <c r="BF17" s="48">
        <f>VLOOKUP($A17,'RevPAR Raw Data'!$B$6:$BE$43,'RevPAR Raw Data'!U$1,FALSE)</f>
        <v>2.7470836351320602</v>
      </c>
      <c r="BG17" s="48">
        <f>VLOOKUP($A17,'RevPAR Raw Data'!$B$6:$BE$43,'RevPAR Raw Data'!V$1,FALSE)</f>
        <v>3.1673085127465801</v>
      </c>
      <c r="BH17" s="48">
        <f>VLOOKUP($A17,'RevPAR Raw Data'!$B$6:$BE$43,'RevPAR Raw Data'!W$1,FALSE)</f>
        <v>-0.33916718661873702</v>
      </c>
      <c r="BI17" s="48">
        <f>VLOOKUP($A17,'RevPAR Raw Data'!$B$6:$BE$43,'RevPAR Raw Data'!X$1,FALSE)</f>
        <v>-15.330213511445301</v>
      </c>
      <c r="BJ17" s="49">
        <f>VLOOKUP($A17,'RevPAR Raw Data'!$B$6:$BE$43,'RevPAR Raw Data'!Y$1,FALSE)</f>
        <v>-3.2570076942670401</v>
      </c>
      <c r="BK17" s="48">
        <f>VLOOKUP($A17,'RevPAR Raw Data'!$B$6:$BE$43,'RevPAR Raw Data'!AA$1,FALSE)</f>
        <v>1.1074502482328401</v>
      </c>
      <c r="BL17" s="48">
        <f>VLOOKUP($A17,'RevPAR Raw Data'!$B$6:$BE$43,'RevPAR Raw Data'!AB$1,FALSE)</f>
        <v>14.9306384112434</v>
      </c>
      <c r="BM17" s="49">
        <f>VLOOKUP($A17,'RevPAR Raw Data'!$B$6:$BE$43,'RevPAR Raw Data'!AC$1,FALSE)</f>
        <v>8.3114955300647608</v>
      </c>
      <c r="BN17" s="50">
        <f>VLOOKUP($A17,'RevPAR Raw Data'!$B$6:$BE$43,'RevPAR Raw Data'!AE$1,FALSE)</f>
        <v>1.1004073006789901</v>
      </c>
    </row>
    <row r="18" spans="1:66" x14ac:dyDescent="0.45">
      <c r="A18" s="63" t="s">
        <v>92</v>
      </c>
      <c r="B18" s="47">
        <f>VLOOKUP($A18,'Occupancy Raw Data'!$B$8:$BE$45,'Occupancy Raw Data'!G$3,FALSE)</f>
        <v>38.854733883716797</v>
      </c>
      <c r="C18" s="48">
        <f>VLOOKUP($A18,'Occupancy Raw Data'!$B$8:$BE$45,'Occupancy Raw Data'!H$3,FALSE)</f>
        <v>50.289829615316997</v>
      </c>
      <c r="D18" s="48">
        <f>VLOOKUP($A18,'Occupancy Raw Data'!$B$8:$BE$45,'Occupancy Raw Data'!I$3,FALSE)</f>
        <v>54.119093623748398</v>
      </c>
      <c r="E18" s="48">
        <f>VLOOKUP($A18,'Occupancy Raw Data'!$B$8:$BE$45,'Occupancy Raw Data'!J$3,FALSE)</f>
        <v>55.928333040576099</v>
      </c>
      <c r="F18" s="48">
        <f>VLOOKUP($A18,'Occupancy Raw Data'!$B$8:$BE$45,'Occupancy Raw Data'!K$3,FALSE)</f>
        <v>54.365009660987099</v>
      </c>
      <c r="G18" s="49">
        <f>VLOOKUP($A18,'Occupancy Raw Data'!$B$8:$BE$45,'Occupancy Raw Data'!L$3,FALSE)</f>
        <v>50.711399964869102</v>
      </c>
      <c r="H18" s="48">
        <f>VLOOKUP($A18,'Occupancy Raw Data'!$B$8:$BE$45,'Occupancy Raw Data'!N$3,FALSE)</f>
        <v>56.2972070964342</v>
      </c>
      <c r="I18" s="48">
        <f>VLOOKUP($A18,'Occupancy Raw Data'!$B$8:$BE$45,'Occupancy Raw Data'!O$3,FALSE)</f>
        <v>63.569295626207598</v>
      </c>
      <c r="J18" s="49">
        <f>VLOOKUP($A18,'Occupancy Raw Data'!$B$8:$BE$45,'Occupancy Raw Data'!P$3,FALSE)</f>
        <v>59.933251361320899</v>
      </c>
      <c r="K18" s="50">
        <f>VLOOKUP($A18,'Occupancy Raw Data'!$B$8:$BE$45,'Occupancy Raw Data'!R$3,FALSE)</f>
        <v>53.346214649569603</v>
      </c>
      <c r="M18" s="47">
        <f>VLOOKUP($A18,'Occupancy Raw Data'!$B$8:$BE$45,'Occupancy Raw Data'!T$3,FALSE)</f>
        <v>-17.722788219450699</v>
      </c>
      <c r="N18" s="48">
        <f>VLOOKUP($A18,'Occupancy Raw Data'!$B$8:$BE$45,'Occupancy Raw Data'!U$3,FALSE)</f>
        <v>-12.488624221832801</v>
      </c>
      <c r="O18" s="48">
        <f>VLOOKUP($A18,'Occupancy Raw Data'!$B$8:$BE$45,'Occupancy Raw Data'!V$3,FALSE)</f>
        <v>-5.8251663386193</v>
      </c>
      <c r="P18" s="48">
        <f>VLOOKUP($A18,'Occupancy Raw Data'!$B$8:$BE$45,'Occupancy Raw Data'!W$3,FALSE)</f>
        <v>-6.9985183561322097</v>
      </c>
      <c r="Q18" s="48">
        <f>VLOOKUP($A18,'Occupancy Raw Data'!$B$8:$BE$45,'Occupancy Raw Data'!X$3,FALSE)</f>
        <v>-6.3987794947552796</v>
      </c>
      <c r="R18" s="49">
        <f>VLOOKUP($A18,'Occupancy Raw Data'!$B$8:$BE$45,'Occupancy Raw Data'!Y$3,FALSE)</f>
        <v>-9.5653585437573891</v>
      </c>
      <c r="S18" s="48">
        <f>VLOOKUP($A18,'Occupancy Raw Data'!$B$8:$BE$45,'Occupancy Raw Data'!AA$3,FALSE)</f>
        <v>-9.9371268148106804</v>
      </c>
      <c r="T18" s="48">
        <f>VLOOKUP($A18,'Occupancy Raw Data'!$B$8:$BE$45,'Occupancy Raw Data'!AB$3,FALSE)</f>
        <v>-3.0189143113444601</v>
      </c>
      <c r="U18" s="49">
        <f>VLOOKUP($A18,'Occupancy Raw Data'!$B$8:$BE$45,'Occupancy Raw Data'!AC$3,FALSE)</f>
        <v>-6.3959207713983499</v>
      </c>
      <c r="V18" s="50">
        <f>VLOOKUP($A18,'Occupancy Raw Data'!$B$8:$BE$45,'Occupancy Raw Data'!AE$3,FALSE)</f>
        <v>-8.5716372807358407</v>
      </c>
      <c r="X18" s="51">
        <f>VLOOKUP($A18,'ADR Raw Data'!$B$6:$BE$43,'ADR Raw Data'!G$1,FALSE)</f>
        <v>91.143360895117496</v>
      </c>
      <c r="Y18" s="52">
        <f>VLOOKUP($A18,'ADR Raw Data'!$B$6:$BE$43,'ADR Raw Data'!H$1,FALSE)</f>
        <v>96.905956758644706</v>
      </c>
      <c r="Z18" s="52">
        <f>VLOOKUP($A18,'ADR Raw Data'!$B$6:$BE$43,'ADR Raw Data'!I$1,FALSE)</f>
        <v>106.888854787406</v>
      </c>
      <c r="AA18" s="52">
        <f>VLOOKUP($A18,'ADR Raw Data'!$B$6:$BE$43,'ADR Raw Data'!J$1,FALSE)</f>
        <v>100.912625251256</v>
      </c>
      <c r="AB18" s="52">
        <f>VLOOKUP($A18,'ADR Raw Data'!$B$6:$BE$43,'ADR Raw Data'!K$1,FALSE)</f>
        <v>97.823937770597695</v>
      </c>
      <c r="AC18" s="53">
        <f>VLOOKUP($A18,'ADR Raw Data'!$B$6:$BE$43,'ADR Raw Data'!L$1,FALSE)</f>
        <v>99.234244288188407</v>
      </c>
      <c r="AD18" s="52">
        <f>VLOOKUP($A18,'ADR Raw Data'!$B$6:$BE$43,'ADR Raw Data'!N$1,FALSE)</f>
        <v>99.822243338533497</v>
      </c>
      <c r="AE18" s="52">
        <f>VLOOKUP($A18,'ADR Raw Data'!$B$6:$BE$43,'ADR Raw Data'!O$1,FALSE)</f>
        <v>114.247543575573</v>
      </c>
      <c r="AF18" s="53">
        <f>VLOOKUP($A18,'ADR Raw Data'!$B$6:$BE$43,'ADR Raw Data'!P$1,FALSE)</f>
        <v>107.47247217174601</v>
      </c>
      <c r="AG18" s="54">
        <f>VLOOKUP($A18,'ADR Raw Data'!$B$6:$BE$43,'ADR Raw Data'!R$1,FALSE)</f>
        <v>101.87866157392099</v>
      </c>
      <c r="AI18" s="47">
        <f>VLOOKUP($A18,'ADR Raw Data'!$B$6:$BE$43,'ADR Raw Data'!T$1,FALSE)</f>
        <v>4.1450990231495304</v>
      </c>
      <c r="AJ18" s="48">
        <f>VLOOKUP($A18,'ADR Raw Data'!$B$6:$BE$43,'ADR Raw Data'!U$1,FALSE)</f>
        <v>2.1346414327396999</v>
      </c>
      <c r="AK18" s="48">
        <f>VLOOKUP($A18,'ADR Raw Data'!$B$6:$BE$43,'ADR Raw Data'!V$1,FALSE)</f>
        <v>12.600011937553599</v>
      </c>
      <c r="AL18" s="48">
        <f>VLOOKUP($A18,'ADR Raw Data'!$B$6:$BE$43,'ADR Raw Data'!W$1,FALSE)</f>
        <v>7.3680148516330997</v>
      </c>
      <c r="AM18" s="48">
        <f>VLOOKUP($A18,'ADR Raw Data'!$B$6:$BE$43,'ADR Raw Data'!X$1,FALSE)</f>
        <v>8.8624307505127007</v>
      </c>
      <c r="AN18" s="49">
        <f>VLOOKUP($A18,'ADR Raw Data'!$B$6:$BE$43,'ADR Raw Data'!Y$1,FALSE)</f>
        <v>7.3751345708951002</v>
      </c>
      <c r="AO18" s="48">
        <f>VLOOKUP($A18,'ADR Raw Data'!$B$6:$BE$43,'ADR Raw Data'!AA$1,FALSE)</f>
        <v>3.6714187094973498</v>
      </c>
      <c r="AP18" s="48">
        <f>VLOOKUP($A18,'ADR Raw Data'!$B$6:$BE$43,'ADR Raw Data'!AB$1,FALSE)</f>
        <v>14.308688644245001</v>
      </c>
      <c r="AQ18" s="49">
        <f>VLOOKUP($A18,'ADR Raw Data'!$B$6:$BE$43,'ADR Raw Data'!AC$1,FALSE)</f>
        <v>9.4867541682769101</v>
      </c>
      <c r="AR18" s="50">
        <f>VLOOKUP($A18,'ADR Raw Data'!$B$6:$BE$43,'ADR Raw Data'!AE$1,FALSE)</f>
        <v>8.1301313407096298</v>
      </c>
      <c r="AS18" s="40"/>
      <c r="AT18" s="51">
        <f>VLOOKUP($A18,'RevPAR Raw Data'!$B$6:$BE$43,'RevPAR Raw Data'!G$1,FALSE)</f>
        <v>35.4135103284735</v>
      </c>
      <c r="AU18" s="52">
        <f>VLOOKUP($A18,'RevPAR Raw Data'!$B$6:$BE$43,'RevPAR Raw Data'!H$1,FALSE)</f>
        <v>48.733840541015198</v>
      </c>
      <c r="AV18" s="52">
        <f>VLOOKUP($A18,'RevPAR Raw Data'!$B$6:$BE$43,'RevPAR Raw Data'!I$1,FALSE)</f>
        <v>57.847279395749098</v>
      </c>
      <c r="AW18" s="52">
        <f>VLOOKUP($A18,'RevPAR Raw Data'!$B$6:$BE$43,'RevPAR Raw Data'!J$1,FALSE)</f>
        <v>56.438749130511098</v>
      </c>
      <c r="AX18" s="52">
        <f>VLOOKUP($A18,'RevPAR Raw Data'!$B$6:$BE$43,'RevPAR Raw Data'!K$1,FALSE)</f>
        <v>53.181993219743497</v>
      </c>
      <c r="AY18" s="53">
        <f>VLOOKUP($A18,'RevPAR Raw Data'!$B$6:$BE$43,'RevPAR Raw Data'!L$1,FALSE)</f>
        <v>50.323074523098498</v>
      </c>
      <c r="AZ18" s="52">
        <f>VLOOKUP($A18,'RevPAR Raw Data'!$B$6:$BE$43,'RevPAR Raw Data'!N$1,FALSE)</f>
        <v>56.197135060600701</v>
      </c>
      <c r="BA18" s="52">
        <f>VLOOKUP($A18,'RevPAR Raw Data'!$B$6:$BE$43,'RevPAR Raw Data'!O$1,FALSE)</f>
        <v>72.626358721236599</v>
      </c>
      <c r="BB18" s="53">
        <f>VLOOKUP($A18,'RevPAR Raw Data'!$B$6:$BE$43,'RevPAR Raw Data'!P$1,FALSE)</f>
        <v>64.411746890918593</v>
      </c>
      <c r="BC18" s="54">
        <f>VLOOKUP($A18,'RevPAR Raw Data'!$B$6:$BE$43,'RevPAR Raw Data'!R$1,FALSE)</f>
        <v>54.348409485332802</v>
      </c>
      <c r="BE18" s="47">
        <f>VLOOKUP($A18,'RevPAR Raw Data'!$B$6:$BE$43,'RevPAR Raw Data'!T$1,FALSE)</f>
        <v>-14.3123163176605</v>
      </c>
      <c r="BF18" s="48">
        <f>VLOOKUP($A18,'RevPAR Raw Data'!$B$6:$BE$43,'RevPAR Raw Data'!U$1,FALSE)</f>
        <v>-10.6205701361115</v>
      </c>
      <c r="BG18" s="48">
        <f>VLOOKUP($A18,'RevPAR Raw Data'!$B$6:$BE$43,'RevPAR Raw Data'!V$1,FALSE)</f>
        <v>6.0408739448859103</v>
      </c>
      <c r="BH18" s="48">
        <f>VLOOKUP($A18,'RevPAR Raw Data'!$B$6:$BE$43,'RevPAR Raw Data'!W$1,FALSE)</f>
        <v>-0.146155376373198</v>
      </c>
      <c r="BI18" s="48">
        <f>VLOOKUP($A18,'RevPAR Raw Data'!$B$6:$BE$43,'RevPAR Raw Data'!X$1,FALSE)</f>
        <v>1.89656385415672</v>
      </c>
      <c r="BJ18" s="49">
        <f>VLOOKUP($A18,'RevPAR Raw Data'!$B$6:$BE$43,'RevPAR Raw Data'!Y$1,FALSE)</f>
        <v>-2.8956820376530099</v>
      </c>
      <c r="BK18" s="48">
        <f>VLOOKUP($A18,'RevPAR Raw Data'!$B$6:$BE$43,'RevPAR Raw Data'!AA$1,FALSE)</f>
        <v>-6.6305416383787703</v>
      </c>
      <c r="BL18" s="48">
        <f>VLOOKUP($A18,'RevPAR Raw Data'!$B$6:$BE$43,'RevPAR Raw Data'!AB$1,FALSE)</f>
        <v>10.857807283653701</v>
      </c>
      <c r="BM18" s="49">
        <f>VLOOKUP($A18,'RevPAR Raw Data'!$B$6:$BE$43,'RevPAR Raw Data'!AC$1,FALSE)</f>
        <v>2.4840681164982299</v>
      </c>
      <c r="BN18" s="50">
        <f>VLOOKUP($A18,'RevPAR Raw Data'!$B$6:$BE$43,'RevPAR Raw Data'!AE$1,FALSE)</f>
        <v>-1.1383913089992601</v>
      </c>
    </row>
    <row r="19" spans="1:66" x14ac:dyDescent="0.45">
      <c r="A19" s="63" t="s">
        <v>93</v>
      </c>
      <c r="B19" s="47">
        <f>VLOOKUP($A19,'Occupancy Raw Data'!$B$8:$BE$45,'Occupancy Raw Data'!G$3,FALSE)</f>
        <v>27.0763589988841</v>
      </c>
      <c r="C19" s="48">
        <f>VLOOKUP($A19,'Occupancy Raw Data'!$B$8:$BE$45,'Occupancy Raw Data'!H$3,FALSE)</f>
        <v>36.794529162081403</v>
      </c>
      <c r="D19" s="48">
        <f>VLOOKUP($A19,'Occupancy Raw Data'!$B$8:$BE$45,'Occupancy Raw Data'!I$3,FALSE)</f>
        <v>42.092438295865399</v>
      </c>
      <c r="E19" s="48">
        <f>VLOOKUP($A19,'Occupancy Raw Data'!$B$8:$BE$45,'Occupancy Raw Data'!J$3,FALSE)</f>
        <v>42.847036629460703</v>
      </c>
      <c r="F19" s="48">
        <f>VLOOKUP($A19,'Occupancy Raw Data'!$B$8:$BE$45,'Occupancy Raw Data'!K$3,FALSE)</f>
        <v>38.413771419588102</v>
      </c>
      <c r="G19" s="49">
        <f>VLOOKUP($A19,'Occupancy Raw Data'!$B$8:$BE$45,'Occupancy Raw Data'!L$3,FALSE)</f>
        <v>37.444826901175901</v>
      </c>
      <c r="H19" s="48">
        <f>VLOOKUP($A19,'Occupancy Raw Data'!$B$8:$BE$45,'Occupancy Raw Data'!N$3,FALSE)</f>
        <v>48.734475711366102</v>
      </c>
      <c r="I19" s="48">
        <f>VLOOKUP($A19,'Occupancy Raw Data'!$B$8:$BE$45,'Occupancy Raw Data'!O$3,FALSE)</f>
        <v>58.143373683383103</v>
      </c>
      <c r="J19" s="49">
        <f>VLOOKUP($A19,'Occupancy Raw Data'!$B$8:$BE$45,'Occupancy Raw Data'!P$3,FALSE)</f>
        <v>53.438924697374603</v>
      </c>
      <c r="K19" s="50">
        <f>VLOOKUP($A19,'Occupancy Raw Data'!$B$8:$BE$45,'Occupancy Raw Data'!R$3,FALSE)</f>
        <v>42.0145691286613</v>
      </c>
      <c r="M19" s="47">
        <f>VLOOKUP($A19,'Occupancy Raw Data'!$B$8:$BE$45,'Occupancy Raw Data'!T$3,FALSE)</f>
        <v>-7.9851954462749397</v>
      </c>
      <c r="N19" s="48">
        <f>VLOOKUP($A19,'Occupancy Raw Data'!$B$8:$BE$45,'Occupancy Raw Data'!U$3,FALSE)</f>
        <v>5.8551622484075603</v>
      </c>
      <c r="O19" s="48">
        <f>VLOOKUP($A19,'Occupancy Raw Data'!$B$8:$BE$45,'Occupancy Raw Data'!V$3,FALSE)</f>
        <v>11.202390599778299</v>
      </c>
      <c r="P19" s="48">
        <f>VLOOKUP($A19,'Occupancy Raw Data'!$B$8:$BE$45,'Occupancy Raw Data'!W$3,FALSE)</f>
        <v>12.6884381379861</v>
      </c>
      <c r="Q19" s="48">
        <f>VLOOKUP($A19,'Occupancy Raw Data'!$B$8:$BE$45,'Occupancy Raw Data'!X$3,FALSE)</f>
        <v>-1.06225170020782</v>
      </c>
      <c r="R19" s="49">
        <f>VLOOKUP($A19,'Occupancy Raw Data'!$B$8:$BE$45,'Occupancy Raw Data'!Y$3,FALSE)</f>
        <v>4.6609843888884104</v>
      </c>
      <c r="S19" s="48">
        <f>VLOOKUP($A19,'Occupancy Raw Data'!$B$8:$BE$45,'Occupancy Raw Data'!AA$3,FALSE)</f>
        <v>-10.2064004953156</v>
      </c>
      <c r="T19" s="48">
        <f>VLOOKUP($A19,'Occupancy Raw Data'!$B$8:$BE$45,'Occupancy Raw Data'!AB$3,FALSE)</f>
        <v>-8.8137211450545294</v>
      </c>
      <c r="U19" s="49">
        <f>VLOOKUP($A19,'Occupancy Raw Data'!$B$8:$BE$45,'Occupancy Raw Data'!AC$3,FALSE)</f>
        <v>-9.4540797267095709</v>
      </c>
      <c r="V19" s="50">
        <f>VLOOKUP($A19,'Occupancy Raw Data'!$B$8:$BE$45,'Occupancy Raw Data'!AE$3,FALSE)</f>
        <v>-0.95023402942068802</v>
      </c>
      <c r="X19" s="51">
        <f>VLOOKUP($A19,'ADR Raw Data'!$B$6:$BE$43,'ADR Raw Data'!G$1,FALSE)</f>
        <v>94.641048631145097</v>
      </c>
      <c r="Y19" s="52">
        <f>VLOOKUP($A19,'ADR Raw Data'!$B$6:$BE$43,'ADR Raw Data'!H$1,FALSE)</f>
        <v>104.06240722067901</v>
      </c>
      <c r="Z19" s="52">
        <f>VLOOKUP($A19,'ADR Raw Data'!$B$6:$BE$43,'ADR Raw Data'!I$1,FALSE)</f>
        <v>106.87653902894399</v>
      </c>
      <c r="AA19" s="52">
        <f>VLOOKUP($A19,'ADR Raw Data'!$B$6:$BE$43,'ADR Raw Data'!J$1,FALSE)</f>
        <v>106.117225554944</v>
      </c>
      <c r="AB19" s="52">
        <f>VLOOKUP($A19,'ADR Raw Data'!$B$6:$BE$43,'ADR Raw Data'!K$1,FALSE)</f>
        <v>99.5936097196644</v>
      </c>
      <c r="AC19" s="53">
        <f>VLOOKUP($A19,'ADR Raw Data'!$B$6:$BE$43,'ADR Raw Data'!L$1,FALSE)</f>
        <v>102.885940800886</v>
      </c>
      <c r="AD19" s="52">
        <f>VLOOKUP($A19,'ADR Raw Data'!$B$6:$BE$43,'ADR Raw Data'!N$1,FALSE)</f>
        <v>112.73687796774099</v>
      </c>
      <c r="AE19" s="52">
        <f>VLOOKUP($A19,'ADR Raw Data'!$B$6:$BE$43,'ADR Raw Data'!O$1,FALSE)</f>
        <v>119.19558028930599</v>
      </c>
      <c r="AF19" s="53">
        <f>VLOOKUP($A19,'ADR Raw Data'!$B$6:$BE$43,'ADR Raw Data'!P$1,FALSE)</f>
        <v>116.250522232845</v>
      </c>
      <c r="AG19" s="54">
        <f>VLOOKUP($A19,'ADR Raw Data'!$B$6:$BE$43,'ADR Raw Data'!R$1,FALSE)</f>
        <v>107.74268369858601</v>
      </c>
      <c r="AI19" s="47">
        <f>VLOOKUP($A19,'ADR Raw Data'!$B$6:$BE$43,'ADR Raw Data'!T$1,FALSE)</f>
        <v>3.1719888036416499</v>
      </c>
      <c r="AJ19" s="48">
        <f>VLOOKUP($A19,'ADR Raw Data'!$B$6:$BE$43,'ADR Raw Data'!U$1,FALSE)</f>
        <v>11.1761829881399</v>
      </c>
      <c r="AK19" s="48">
        <f>VLOOKUP($A19,'ADR Raw Data'!$B$6:$BE$43,'ADR Raw Data'!V$1,FALSE)</f>
        <v>9.4485102477017708</v>
      </c>
      <c r="AL19" s="48">
        <f>VLOOKUP($A19,'ADR Raw Data'!$B$6:$BE$43,'ADR Raw Data'!W$1,FALSE)</f>
        <v>8.1232880951757398</v>
      </c>
      <c r="AM19" s="48">
        <f>VLOOKUP($A19,'ADR Raw Data'!$B$6:$BE$43,'ADR Raw Data'!X$1,FALSE)</f>
        <v>4.8118666876389602</v>
      </c>
      <c r="AN19" s="49">
        <f>VLOOKUP($A19,'ADR Raw Data'!$B$6:$BE$43,'ADR Raw Data'!Y$1,FALSE)</f>
        <v>7.8194082934680598</v>
      </c>
      <c r="AO19" s="48">
        <f>VLOOKUP($A19,'ADR Raw Data'!$B$6:$BE$43,'ADR Raw Data'!AA$1,FALSE)</f>
        <v>7.9840463497949696E-2</v>
      </c>
      <c r="AP19" s="48">
        <f>VLOOKUP($A19,'ADR Raw Data'!$B$6:$BE$43,'ADR Raw Data'!AB$1,FALSE)</f>
        <v>0.23011606195110301</v>
      </c>
      <c r="AQ19" s="49">
        <f>VLOOKUP($A19,'ADR Raw Data'!$B$6:$BE$43,'ADR Raw Data'!AC$1,FALSE)</f>
        <v>0.18430190286537201</v>
      </c>
      <c r="AR19" s="50">
        <f>VLOOKUP($A19,'ADR Raw Data'!$B$6:$BE$43,'ADR Raw Data'!AE$1,FALSE)</f>
        <v>3.9802312797573198</v>
      </c>
      <c r="AS19" s="40"/>
      <c r="AT19" s="51">
        <f>VLOOKUP($A19,'RevPAR Raw Data'!$B$6:$BE$43,'RevPAR Raw Data'!G$1,FALSE)</f>
        <v>25.625350087677301</v>
      </c>
      <c r="AU19" s="52">
        <f>VLOOKUP($A19,'RevPAR Raw Data'!$B$6:$BE$43,'RevPAR Raw Data'!H$1,FALSE)</f>
        <v>38.289272771576698</v>
      </c>
      <c r="AV19" s="52">
        <f>VLOOKUP($A19,'RevPAR Raw Data'!$B$6:$BE$43,'RevPAR Raw Data'!I$1,FALSE)</f>
        <v>44.986941243515098</v>
      </c>
      <c r="AW19" s="52">
        <f>VLOOKUP($A19,'RevPAR Raw Data'!$B$6:$BE$43,'RevPAR Raw Data'!J$1,FALSE)</f>
        <v>45.468086503694302</v>
      </c>
      <c r="AX19" s="52">
        <f>VLOOKUP($A19,'RevPAR Raw Data'!$B$6:$BE$43,'RevPAR Raw Data'!K$1,FALSE)</f>
        <v>38.257661586228501</v>
      </c>
      <c r="AY19" s="53">
        <f>VLOOKUP($A19,'RevPAR Raw Data'!$B$6:$BE$43,'RevPAR Raw Data'!L$1,FALSE)</f>
        <v>38.525462438538398</v>
      </c>
      <c r="AZ19" s="52">
        <f>VLOOKUP($A19,'RevPAR Raw Data'!$B$6:$BE$43,'RevPAR Raw Data'!N$1,FALSE)</f>
        <v>54.941726410941598</v>
      </c>
      <c r="BA19" s="52">
        <f>VLOOKUP($A19,'RevPAR Raw Data'!$B$6:$BE$43,'RevPAR Raw Data'!O$1,FALSE)</f>
        <v>69.304331661688394</v>
      </c>
      <c r="BB19" s="53">
        <f>VLOOKUP($A19,'RevPAR Raw Data'!$B$6:$BE$43,'RevPAR Raw Data'!P$1,FALSE)</f>
        <v>62.123029036315003</v>
      </c>
      <c r="BC19" s="54">
        <f>VLOOKUP($A19,'RevPAR Raw Data'!$B$6:$BE$43,'RevPAR Raw Data'!R$1,FALSE)</f>
        <v>45.267624323617397</v>
      </c>
      <c r="BE19" s="47">
        <f>VLOOKUP($A19,'RevPAR Raw Data'!$B$6:$BE$43,'RevPAR Raw Data'!T$1,FALSE)</f>
        <v>-5.0664961481380404</v>
      </c>
      <c r="BF19" s="48">
        <f>VLOOKUP($A19,'RevPAR Raw Data'!$B$6:$BE$43,'RevPAR Raw Data'!U$1,FALSE)</f>
        <v>17.685728883682</v>
      </c>
      <c r="BG19" s="48">
        <f>VLOOKUP($A19,'RevPAR Raw Data'!$B$6:$BE$43,'RevPAR Raw Data'!V$1,FALSE)</f>
        <v>21.709359871287699</v>
      </c>
      <c r="BH19" s="48">
        <f>VLOOKUP($A19,'RevPAR Raw Data'!$B$6:$BE$43,'RevPAR Raw Data'!W$1,FALSE)</f>
        <v>21.842444617888699</v>
      </c>
      <c r="BI19" s="48">
        <f>VLOOKUP($A19,'RevPAR Raw Data'!$B$6:$BE$43,'RevPAR Raw Data'!X$1,FALSE)</f>
        <v>3.69850085172996</v>
      </c>
      <c r="BJ19" s="49">
        <f>VLOOKUP($A19,'RevPAR Raw Data'!$B$6:$BE$43,'RevPAR Raw Data'!Y$1,FALSE)</f>
        <v>12.844854082218401</v>
      </c>
      <c r="BK19" s="48">
        <f>VLOOKUP($A19,'RevPAR Raw Data'!$B$6:$BE$43,'RevPAR Raw Data'!AA$1,FALSE)</f>
        <v>-10.134708869279599</v>
      </c>
      <c r="BL19" s="48">
        <f>VLOOKUP($A19,'RevPAR Raw Data'!$B$6:$BE$43,'RevPAR Raw Data'!AB$1,FALSE)</f>
        <v>-8.6038868711137795</v>
      </c>
      <c r="BM19" s="49">
        <f>VLOOKUP($A19,'RevPAR Raw Data'!$B$6:$BE$43,'RevPAR Raw Data'!AC$1,FALSE)</f>
        <v>-9.2872018726789296</v>
      </c>
      <c r="BN19" s="50">
        <f>VLOOKUP($A19,'RevPAR Raw Data'!$B$6:$BE$43,'RevPAR Raw Data'!AE$1,FALSE)</f>
        <v>2.99217573826673</v>
      </c>
    </row>
    <row r="20" spans="1:66" x14ac:dyDescent="0.45">
      <c r="A20" s="63" t="s">
        <v>29</v>
      </c>
      <c r="B20" s="47">
        <f>VLOOKUP($A20,'Occupancy Raw Data'!$B$8:$BE$45,'Occupancy Raw Data'!G$3,FALSE)</f>
        <v>24.8529988239905</v>
      </c>
      <c r="C20" s="48">
        <f>VLOOKUP($A20,'Occupancy Raw Data'!$B$8:$BE$45,'Occupancy Raw Data'!H$3,FALSE)</f>
        <v>26.917548673722699</v>
      </c>
      <c r="D20" s="48">
        <f>VLOOKUP($A20,'Occupancy Raw Data'!$B$8:$BE$45,'Occupancy Raw Data'!I$3,FALSE)</f>
        <v>31.895988501241298</v>
      </c>
      <c r="E20" s="48">
        <f>VLOOKUP($A20,'Occupancy Raw Data'!$B$8:$BE$45,'Occupancy Raw Data'!J$3,FALSE)</f>
        <v>36.952828955964897</v>
      </c>
      <c r="F20" s="48">
        <f>VLOOKUP($A20,'Occupancy Raw Data'!$B$8:$BE$45,'Occupancy Raw Data'!K$3,FALSE)</f>
        <v>34.548543055011102</v>
      </c>
      <c r="G20" s="49">
        <f>VLOOKUP($A20,'Occupancy Raw Data'!$B$8:$BE$45,'Occupancy Raw Data'!L$3,FALSE)</f>
        <v>31.0335816019861</v>
      </c>
      <c r="H20" s="48">
        <f>VLOOKUP($A20,'Occupancy Raw Data'!$B$8:$BE$45,'Occupancy Raw Data'!N$3,FALSE)</f>
        <v>61.426891415131301</v>
      </c>
      <c r="I20" s="48">
        <f>VLOOKUP($A20,'Occupancy Raw Data'!$B$8:$BE$45,'Occupancy Raw Data'!O$3,FALSE)</f>
        <v>70.220828433294102</v>
      </c>
      <c r="J20" s="49">
        <f>VLOOKUP($A20,'Occupancy Raw Data'!$B$8:$BE$45,'Occupancy Raw Data'!P$3,FALSE)</f>
        <v>65.823859924212698</v>
      </c>
      <c r="K20" s="50">
        <f>VLOOKUP($A20,'Occupancy Raw Data'!$B$8:$BE$45,'Occupancy Raw Data'!R$3,FALSE)</f>
        <v>40.973661122622303</v>
      </c>
      <c r="M20" s="47">
        <f>VLOOKUP($A20,'Occupancy Raw Data'!$B$8:$BE$45,'Occupancy Raw Data'!T$3,FALSE)</f>
        <v>-11.956564681509599</v>
      </c>
      <c r="N20" s="48">
        <f>VLOOKUP($A20,'Occupancy Raw Data'!$B$8:$BE$45,'Occupancy Raw Data'!U$3,FALSE)</f>
        <v>-9.5936781455857201</v>
      </c>
      <c r="O20" s="48">
        <f>VLOOKUP($A20,'Occupancy Raw Data'!$B$8:$BE$45,'Occupancy Raw Data'!V$3,FALSE)</f>
        <v>-8.6550150734539208</v>
      </c>
      <c r="P20" s="48">
        <f>VLOOKUP($A20,'Occupancy Raw Data'!$B$8:$BE$45,'Occupancy Raw Data'!W$3,FALSE)</f>
        <v>-5.24221275715575</v>
      </c>
      <c r="Q20" s="48">
        <f>VLOOKUP($A20,'Occupancy Raw Data'!$B$8:$BE$45,'Occupancy Raw Data'!X$3,FALSE)</f>
        <v>-13.679102746681099</v>
      </c>
      <c r="R20" s="49">
        <f>VLOOKUP($A20,'Occupancy Raw Data'!$B$8:$BE$45,'Occupancy Raw Data'!Y$3,FALSE)</f>
        <v>-9.7550199561463504</v>
      </c>
      <c r="S20" s="48">
        <f>VLOOKUP($A20,'Occupancy Raw Data'!$B$8:$BE$45,'Occupancy Raw Data'!AA$3,FALSE)</f>
        <v>-9.2391151413280408</v>
      </c>
      <c r="T20" s="48">
        <f>VLOOKUP($A20,'Occupancy Raw Data'!$B$8:$BE$45,'Occupancy Raw Data'!AB$3,FALSE)</f>
        <v>-8.6583411153264205</v>
      </c>
      <c r="U20" s="49">
        <f>VLOOKUP($A20,'Occupancy Raw Data'!$B$8:$BE$45,'Occupancy Raw Data'!AC$3,FALSE)</f>
        <v>-8.9302527504332101</v>
      </c>
      <c r="V20" s="50">
        <f>VLOOKUP($A20,'Occupancy Raw Data'!$B$8:$BE$45,'Occupancy Raw Data'!AE$3,FALSE)</f>
        <v>-9.3783162348700504</v>
      </c>
      <c r="X20" s="51">
        <f>VLOOKUP($A20,'ADR Raw Data'!$B$6:$BE$43,'ADR Raw Data'!G$1,FALSE)</f>
        <v>103.78879600420601</v>
      </c>
      <c r="Y20" s="52">
        <f>VLOOKUP($A20,'ADR Raw Data'!$B$6:$BE$43,'ADR Raw Data'!H$1,FALSE)</f>
        <v>94.788402912621294</v>
      </c>
      <c r="Z20" s="52">
        <f>VLOOKUP($A20,'ADR Raw Data'!$B$6:$BE$43,'ADR Raw Data'!I$1,FALSE)</f>
        <v>105.03368291683699</v>
      </c>
      <c r="AA20" s="52">
        <f>VLOOKUP($A20,'ADR Raw Data'!$B$6:$BE$43,'ADR Raw Data'!J$1,FALSE)</f>
        <v>108.246287128712</v>
      </c>
      <c r="AB20" s="52">
        <f>VLOOKUP($A20,'ADR Raw Data'!$B$6:$BE$43,'ADR Raw Data'!K$1,FALSE)</f>
        <v>107.721917549167</v>
      </c>
      <c r="AC20" s="53">
        <f>VLOOKUP($A20,'ADR Raw Data'!$B$6:$BE$43,'ADR Raw Data'!L$1,FALSE)</f>
        <v>104.420620631578</v>
      </c>
      <c r="AD20" s="52">
        <f>VLOOKUP($A20,'ADR Raw Data'!$B$6:$BE$43,'ADR Raw Data'!N$1,FALSE)</f>
        <v>163.03264199106499</v>
      </c>
      <c r="AE20" s="52">
        <f>VLOOKUP($A20,'ADR Raw Data'!$B$6:$BE$43,'ADR Raw Data'!O$1,FALSE)</f>
        <v>186.110917379977</v>
      </c>
      <c r="AF20" s="53">
        <f>VLOOKUP($A20,'ADR Raw Data'!$B$6:$BE$43,'ADR Raw Data'!P$1,FALSE)</f>
        <v>175.34258263027201</v>
      </c>
      <c r="AG20" s="54">
        <f>VLOOKUP($A20,'ADR Raw Data'!$B$6:$BE$43,'ADR Raw Data'!R$1,FALSE)</f>
        <v>136.97363963553499</v>
      </c>
      <c r="AI20" s="47">
        <f>VLOOKUP($A20,'ADR Raw Data'!$B$6:$BE$43,'ADR Raw Data'!T$1,FALSE)</f>
        <v>6.0423963820903599E-2</v>
      </c>
      <c r="AJ20" s="48">
        <f>VLOOKUP($A20,'ADR Raw Data'!$B$6:$BE$43,'ADR Raw Data'!U$1,FALSE)</f>
        <v>-5.1790344425312203</v>
      </c>
      <c r="AK20" s="48">
        <f>VLOOKUP($A20,'ADR Raw Data'!$B$6:$BE$43,'ADR Raw Data'!V$1,FALSE)</f>
        <v>-1.3177980330291199</v>
      </c>
      <c r="AL20" s="48">
        <f>VLOOKUP($A20,'ADR Raw Data'!$B$6:$BE$43,'ADR Raw Data'!W$1,FALSE)</f>
        <v>-0.31932139837401202</v>
      </c>
      <c r="AM20" s="48">
        <f>VLOOKUP($A20,'ADR Raw Data'!$B$6:$BE$43,'ADR Raw Data'!X$1,FALSE)</f>
        <v>-5.0811177590125203</v>
      </c>
      <c r="AN20" s="49">
        <f>VLOOKUP($A20,'ADR Raw Data'!$B$6:$BE$43,'ADR Raw Data'!Y$1,FALSE)</f>
        <v>-2.4120819446830501</v>
      </c>
      <c r="AO20" s="48">
        <f>VLOOKUP($A20,'ADR Raw Data'!$B$6:$BE$43,'ADR Raw Data'!AA$1,FALSE)</f>
        <v>-7.7040376249501001</v>
      </c>
      <c r="AP20" s="48">
        <f>VLOOKUP($A20,'ADR Raw Data'!$B$6:$BE$43,'ADR Raw Data'!AB$1,FALSE)</f>
        <v>-3.7438216955813699</v>
      </c>
      <c r="AQ20" s="49">
        <f>VLOOKUP($A20,'ADR Raw Data'!$B$6:$BE$43,'ADR Raw Data'!AC$1,FALSE)</f>
        <v>-5.4893940769629204</v>
      </c>
      <c r="AR20" s="50">
        <f>VLOOKUP($A20,'ADR Raw Data'!$B$6:$BE$43,'ADR Raw Data'!AE$1,FALSE)</f>
        <v>-4.12519383118752</v>
      </c>
      <c r="AS20" s="40"/>
      <c r="AT20" s="51">
        <f>VLOOKUP($A20,'RevPAR Raw Data'!$B$6:$BE$43,'RevPAR Raw Data'!G$1,FALSE)</f>
        <v>25.794628250359299</v>
      </c>
      <c r="AU20" s="52">
        <f>VLOOKUP($A20,'RevPAR Raw Data'!$B$6:$BE$43,'RevPAR Raw Data'!H$1,FALSE)</f>
        <v>25.514714491049201</v>
      </c>
      <c r="AV20" s="52">
        <f>VLOOKUP($A20,'RevPAR Raw Data'!$B$6:$BE$43,'RevPAR Raw Data'!I$1,FALSE)</f>
        <v>33.501531425584702</v>
      </c>
      <c r="AW20" s="52">
        <f>VLOOKUP($A20,'RevPAR Raw Data'!$B$6:$BE$43,'RevPAR Raw Data'!J$1,FALSE)</f>
        <v>40.000065333856</v>
      </c>
      <c r="AX20" s="52">
        <f>VLOOKUP($A20,'RevPAR Raw Data'!$B$6:$BE$43,'RevPAR Raw Data'!K$1,FALSE)</f>
        <v>37.216353064157801</v>
      </c>
      <c r="AY20" s="53">
        <f>VLOOKUP($A20,'RevPAR Raw Data'!$B$6:$BE$43,'RevPAR Raw Data'!L$1,FALSE)</f>
        <v>32.405458513001399</v>
      </c>
      <c r="AZ20" s="52">
        <f>VLOOKUP($A20,'RevPAR Raw Data'!$B$6:$BE$43,'RevPAR Raw Data'!N$1,FALSE)</f>
        <v>100.145883967071</v>
      </c>
      <c r="BA20" s="52">
        <f>VLOOKUP($A20,'RevPAR Raw Data'!$B$6:$BE$43,'RevPAR Raw Data'!O$1,FALSE)</f>
        <v>130.68862798902299</v>
      </c>
      <c r="BB20" s="53">
        <f>VLOOKUP($A20,'RevPAR Raw Data'!$B$6:$BE$43,'RevPAR Raw Data'!P$1,FALSE)</f>
        <v>115.417255978047</v>
      </c>
      <c r="BC20" s="54">
        <f>VLOOKUP($A20,'RevPAR Raw Data'!$B$6:$BE$43,'RevPAR Raw Data'!R$1,FALSE)</f>
        <v>56.123114931586102</v>
      </c>
      <c r="BE20" s="47">
        <f>VLOOKUP($A20,'RevPAR Raw Data'!$B$6:$BE$43,'RevPAR Raw Data'!T$1,FALSE)</f>
        <v>-11.903365348006099</v>
      </c>
      <c r="BF20" s="48">
        <f>VLOOKUP($A20,'RevPAR Raw Data'!$B$6:$BE$43,'RevPAR Raw Data'!U$1,FALSE)</f>
        <v>-14.2758526926514</v>
      </c>
      <c r="BG20" s="48">
        <f>VLOOKUP($A20,'RevPAR Raw Data'!$B$6:$BE$43,'RevPAR Raw Data'!V$1,FALSE)</f>
        <v>-9.8587574880866899</v>
      </c>
      <c r="BH20" s="48">
        <f>VLOOKUP($A20,'RevPAR Raw Data'!$B$6:$BE$43,'RevPAR Raw Data'!W$1,FALSE)</f>
        <v>-5.5447946484478701</v>
      </c>
      <c r="BI20" s="48">
        <f>VLOOKUP($A20,'RevPAR Raw Data'!$B$6:$BE$43,'RevPAR Raw Data'!X$1,FALSE)</f>
        <v>-18.0651691867584</v>
      </c>
      <c r="BJ20" s="49">
        <f>VLOOKUP($A20,'RevPAR Raw Data'!$B$6:$BE$43,'RevPAR Raw Data'!Y$1,FALSE)</f>
        <v>-11.9318028257669</v>
      </c>
      <c r="BK20" s="48">
        <f>VLOOKUP($A20,'RevPAR Raw Data'!$B$6:$BE$43,'RevPAR Raw Data'!AA$1,FALSE)</f>
        <v>-16.231367859577698</v>
      </c>
      <c r="BL20" s="48">
        <f>VLOOKUP($A20,'RevPAR Raw Data'!$B$6:$BE$43,'RevPAR Raw Data'!AB$1,FALSE)</f>
        <v>-12.0780099577547</v>
      </c>
      <c r="BM20" s="49">
        <f>VLOOKUP($A20,'RevPAR Raw Data'!$B$6:$BE$43,'RevPAR Raw Data'!AC$1,FALSE)</f>
        <v>-13.929430061855999</v>
      </c>
      <c r="BN20" s="50">
        <f>VLOOKUP($A20,'RevPAR Raw Data'!$B$6:$BE$43,'RevPAR Raw Data'!AE$1,FALSE)</f>
        <v>-13.1166363432674</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36.293730516106599</v>
      </c>
      <c r="C22" s="48">
        <f>VLOOKUP($A22,'Occupancy Raw Data'!$B$8:$BE$45,'Occupancy Raw Data'!H$3,FALSE)</f>
        <v>48.7564946311049</v>
      </c>
      <c r="D22" s="48">
        <f>VLOOKUP($A22,'Occupancy Raw Data'!$B$8:$BE$45,'Occupancy Raw Data'!I$3,FALSE)</f>
        <v>51.610668514028397</v>
      </c>
      <c r="E22" s="48">
        <f>VLOOKUP($A22,'Occupancy Raw Data'!$B$8:$BE$45,'Occupancy Raw Data'!J$3,FALSE)</f>
        <v>53.146287957510602</v>
      </c>
      <c r="F22" s="48">
        <f>VLOOKUP($A22,'Occupancy Raw Data'!$B$8:$BE$45,'Occupancy Raw Data'!K$3,FALSE)</f>
        <v>48.897355963514599</v>
      </c>
      <c r="G22" s="49">
        <f>VLOOKUP($A22,'Occupancy Raw Data'!$B$8:$BE$45,'Occupancy Raw Data'!L$3,FALSE)</f>
        <v>47.740907516452999</v>
      </c>
      <c r="H22" s="48">
        <f>VLOOKUP($A22,'Occupancy Raw Data'!$B$8:$BE$45,'Occupancy Raw Data'!N$3,FALSE)</f>
        <v>50.899623413454798</v>
      </c>
      <c r="I22" s="48">
        <f>VLOOKUP($A22,'Occupancy Raw Data'!$B$8:$BE$45,'Occupancy Raw Data'!O$3,FALSE)</f>
        <v>49.714073178669302</v>
      </c>
      <c r="J22" s="49">
        <f>VLOOKUP($A22,'Occupancy Raw Data'!$B$8:$BE$45,'Occupancy Raw Data'!P$3,FALSE)</f>
        <v>50.3068482960621</v>
      </c>
      <c r="K22" s="50">
        <f>VLOOKUP($A22,'Occupancy Raw Data'!$B$8:$BE$45,'Occupancy Raw Data'!R$3,FALSE)</f>
        <v>48.4705563506202</v>
      </c>
      <c r="M22" s="47">
        <f>VLOOKUP($A22,'Occupancy Raw Data'!$B$8:$BE$45,'Occupancy Raw Data'!T$3,FALSE)</f>
        <v>-1.4091512029582201</v>
      </c>
      <c r="N22" s="48">
        <f>VLOOKUP($A22,'Occupancy Raw Data'!$B$8:$BE$45,'Occupancy Raw Data'!U$3,FALSE)</f>
        <v>2.1170332525112499</v>
      </c>
      <c r="O22" s="48">
        <f>VLOOKUP($A22,'Occupancy Raw Data'!$B$8:$BE$45,'Occupancy Raw Data'!V$3,FALSE)</f>
        <v>2.2735697245212498</v>
      </c>
      <c r="P22" s="48">
        <f>VLOOKUP($A22,'Occupancy Raw Data'!$B$8:$BE$45,'Occupancy Raw Data'!W$3,FALSE)</f>
        <v>6.1892502614447498</v>
      </c>
      <c r="Q22" s="48">
        <f>VLOOKUP($A22,'Occupancy Raw Data'!$B$8:$BE$45,'Occupancy Raw Data'!X$3,FALSE)</f>
        <v>-0.28902148332292199</v>
      </c>
      <c r="R22" s="49">
        <f>VLOOKUP($A22,'Occupancy Raw Data'!$B$8:$BE$45,'Occupancy Raw Data'!Y$3,FALSE)</f>
        <v>1.9691433306189401</v>
      </c>
      <c r="S22" s="48">
        <f>VLOOKUP($A22,'Occupancy Raw Data'!$B$8:$BE$45,'Occupancy Raw Data'!AA$3,FALSE)</f>
        <v>2.4776855113523899</v>
      </c>
      <c r="T22" s="48">
        <f>VLOOKUP($A22,'Occupancy Raw Data'!$B$8:$BE$45,'Occupancy Raw Data'!AB$3,FALSE)</f>
        <v>-1.07457504320624</v>
      </c>
      <c r="U22" s="49">
        <f>VLOOKUP($A22,'Occupancy Raw Data'!$B$8:$BE$45,'Occupancy Raw Data'!AC$3,FALSE)</f>
        <v>0.69115493780345405</v>
      </c>
      <c r="V22" s="50">
        <f>VLOOKUP($A22,'Occupancy Raw Data'!$B$8:$BE$45,'Occupancy Raw Data'!AE$3,FALSE)</f>
        <v>1.5861248064259801</v>
      </c>
      <c r="X22" s="51">
        <f>VLOOKUP($A22,'ADR Raw Data'!$B$6:$BE$43,'ADR Raw Data'!G$1,FALSE)</f>
        <v>91.642585098937403</v>
      </c>
      <c r="Y22" s="52">
        <f>VLOOKUP($A22,'ADR Raw Data'!$B$6:$BE$43,'ADR Raw Data'!H$1,FALSE)</f>
        <v>96.315682485554603</v>
      </c>
      <c r="Z22" s="52">
        <f>VLOOKUP($A22,'ADR Raw Data'!$B$6:$BE$43,'ADR Raw Data'!I$1,FALSE)</f>
        <v>99.262987024608506</v>
      </c>
      <c r="AA22" s="52">
        <f>VLOOKUP($A22,'ADR Raw Data'!$B$6:$BE$43,'ADR Raw Data'!J$1,FALSE)</f>
        <v>99.508068216380593</v>
      </c>
      <c r="AB22" s="52">
        <f>VLOOKUP($A22,'ADR Raw Data'!$B$6:$BE$43,'ADR Raw Data'!K$1,FALSE)</f>
        <v>99.717291617473407</v>
      </c>
      <c r="AC22" s="53">
        <f>VLOOKUP($A22,'ADR Raw Data'!$B$6:$BE$43,'ADR Raw Data'!L$1,FALSE)</f>
        <v>97.649973687010799</v>
      </c>
      <c r="AD22" s="52">
        <f>VLOOKUP($A22,'ADR Raw Data'!$B$6:$BE$43,'ADR Raw Data'!N$1,FALSE)</f>
        <v>115.782520094994</v>
      </c>
      <c r="AE22" s="52">
        <f>VLOOKUP($A22,'ADR Raw Data'!$B$6:$BE$43,'ADR Raw Data'!O$1,FALSE)</f>
        <v>118.461254559057</v>
      </c>
      <c r="AF22" s="53">
        <f>VLOOKUP($A22,'ADR Raw Data'!$B$6:$BE$43,'ADR Raw Data'!P$1,FALSE)</f>
        <v>117.106105309366</v>
      </c>
      <c r="AG22" s="54">
        <f>VLOOKUP($A22,'ADR Raw Data'!$B$6:$BE$43,'ADR Raw Data'!R$1,FALSE)</f>
        <v>103.392101627651</v>
      </c>
      <c r="AI22" s="47">
        <f>VLOOKUP($A22,'ADR Raw Data'!$B$6:$BE$43,'ADR Raw Data'!T$1,FALSE)</f>
        <v>0.34087049571998201</v>
      </c>
      <c r="AJ22" s="48">
        <f>VLOOKUP($A22,'ADR Raw Data'!$B$6:$BE$43,'ADR Raw Data'!U$1,FALSE)</f>
        <v>2.6731381311270002</v>
      </c>
      <c r="AK22" s="48">
        <f>VLOOKUP($A22,'ADR Raw Data'!$B$6:$BE$43,'ADR Raw Data'!V$1,FALSE)</f>
        <v>0.82706043484374903</v>
      </c>
      <c r="AL22" s="48">
        <f>VLOOKUP($A22,'ADR Raw Data'!$B$6:$BE$43,'ADR Raw Data'!W$1,FALSE)</f>
        <v>4.92162431577189</v>
      </c>
      <c r="AM22" s="48">
        <f>VLOOKUP($A22,'ADR Raw Data'!$B$6:$BE$43,'ADR Raw Data'!X$1,FALSE)</f>
        <v>4.2308943491687501</v>
      </c>
      <c r="AN22" s="49">
        <f>VLOOKUP($A22,'ADR Raw Data'!$B$6:$BE$43,'ADR Raw Data'!Y$1,FALSE)</f>
        <v>2.7584045926271301</v>
      </c>
      <c r="AO22" s="48">
        <f>VLOOKUP($A22,'ADR Raw Data'!$B$6:$BE$43,'ADR Raw Data'!AA$1,FALSE)</f>
        <v>2.2902278122248099</v>
      </c>
      <c r="AP22" s="48">
        <f>VLOOKUP($A22,'ADR Raw Data'!$B$6:$BE$43,'ADR Raw Data'!AB$1,FALSE)</f>
        <v>3.3419876472976999</v>
      </c>
      <c r="AQ22" s="49">
        <f>VLOOKUP($A22,'ADR Raw Data'!$B$6:$BE$43,'ADR Raw Data'!AC$1,FALSE)</f>
        <v>2.8017719916866</v>
      </c>
      <c r="AR22" s="50">
        <f>VLOOKUP($A22,'ADR Raw Data'!$B$6:$BE$43,'ADR Raw Data'!AE$1,FALSE)</f>
        <v>2.71482753306005</v>
      </c>
      <c r="AS22" s="40"/>
      <c r="AT22" s="51">
        <f>VLOOKUP($A22,'RevPAR Raw Data'!$B$6:$BE$43,'RevPAR Raw Data'!G$1,FALSE)</f>
        <v>33.260512873802099</v>
      </c>
      <c r="AU22" s="52">
        <f>VLOOKUP($A22,'RevPAR Raw Data'!$B$6:$BE$43,'RevPAR Raw Data'!H$1,FALSE)</f>
        <v>46.9601505599815</v>
      </c>
      <c r="AV22" s="52">
        <f>VLOOKUP($A22,'RevPAR Raw Data'!$B$6:$BE$43,'RevPAR Raw Data'!I$1,FALSE)</f>
        <v>51.2302911903937</v>
      </c>
      <c r="AW22" s="52">
        <f>VLOOKUP($A22,'RevPAR Raw Data'!$B$6:$BE$43,'RevPAR Raw Data'!J$1,FALSE)</f>
        <v>52.884844475233798</v>
      </c>
      <c r="AX22" s="52">
        <f>VLOOKUP($A22,'RevPAR Raw Data'!$B$6:$BE$43,'RevPAR Raw Data'!K$1,FALSE)</f>
        <v>48.759119039371797</v>
      </c>
      <c r="AY22" s="53">
        <f>VLOOKUP($A22,'RevPAR Raw Data'!$B$6:$BE$43,'RevPAR Raw Data'!L$1,FALSE)</f>
        <v>46.618983627756599</v>
      </c>
      <c r="AZ22" s="52">
        <f>VLOOKUP($A22,'RevPAR Raw Data'!$B$6:$BE$43,'RevPAR Raw Data'!N$1,FALSE)</f>
        <v>58.9328667069598</v>
      </c>
      <c r="BA22" s="52">
        <f>VLOOKUP($A22,'RevPAR Raw Data'!$B$6:$BE$43,'RevPAR Raw Data'!O$1,FALSE)</f>
        <v>58.891914779859498</v>
      </c>
      <c r="BB22" s="53">
        <f>VLOOKUP($A22,'RevPAR Raw Data'!$B$6:$BE$43,'RevPAR Raw Data'!P$1,FALSE)</f>
        <v>58.912390743409702</v>
      </c>
      <c r="BC22" s="54">
        <f>VLOOKUP($A22,'RevPAR Raw Data'!$B$6:$BE$43,'RevPAR Raw Data'!R$1,FALSE)</f>
        <v>50.114726881521399</v>
      </c>
      <c r="BE22" s="47">
        <f>VLOOKUP($A22,'RevPAR Raw Data'!$B$6:$BE$43,'RevPAR Raw Data'!T$1,FALSE)</f>
        <v>-1.0730840879292101</v>
      </c>
      <c r="BF22" s="48">
        <f>VLOOKUP($A22,'RevPAR Raw Data'!$B$6:$BE$43,'RevPAR Raw Data'!U$1,FALSE)</f>
        <v>4.8467626067597704</v>
      </c>
      <c r="BG22" s="48">
        <f>VLOOKUP($A22,'RevPAR Raw Data'!$B$6:$BE$43,'RevPAR Raw Data'!V$1,FALSE)</f>
        <v>3.1194339550150998</v>
      </c>
      <c r="BH22" s="48">
        <f>VLOOKUP($A22,'RevPAR Raw Data'!$B$6:$BE$43,'RevPAR Raw Data'!W$1,FALSE)</f>
        <v>11.4154862230478</v>
      </c>
      <c r="BI22" s="48">
        <f>VLOOKUP($A22,'RevPAR Raw Data'!$B$6:$BE$43,'RevPAR Raw Data'!X$1,FALSE)</f>
        <v>3.92964467224003</v>
      </c>
      <c r="BJ22" s="49">
        <f>VLOOKUP($A22,'RevPAR Raw Data'!$B$6:$BE$43,'RevPAR Raw Data'!Y$1,FALSE)</f>
        <v>4.7818648633132703</v>
      </c>
      <c r="BK22" s="48">
        <f>VLOOKUP($A22,'RevPAR Raw Data'!$B$6:$BE$43,'RevPAR Raw Data'!AA$1,FALSE)</f>
        <v>4.8246579662576599</v>
      </c>
      <c r="BL22" s="48">
        <f>VLOOKUP($A22,'RevPAR Raw Data'!$B$6:$BE$43,'RevPAR Raw Data'!AB$1,FALSE)</f>
        <v>2.2315004388865498</v>
      </c>
      <c r="BM22" s="49">
        <f>VLOOKUP($A22,'RevPAR Raw Data'!$B$6:$BE$43,'RevPAR Raw Data'!AC$1,FALSE)</f>
        <v>3.5122915149565901</v>
      </c>
      <c r="BN22" s="50">
        <f>VLOOKUP($A22,'RevPAR Raw Data'!$B$6:$BE$43,'RevPAR Raw Data'!AE$1,FALSE)</f>
        <v>4.3440128924395802</v>
      </c>
    </row>
    <row r="23" spans="1:66" x14ac:dyDescent="0.45">
      <c r="A23" s="63" t="s">
        <v>70</v>
      </c>
      <c r="B23" s="47">
        <f>VLOOKUP($A23,'Occupancy Raw Data'!$B$8:$BE$45,'Occupancy Raw Data'!G$3,FALSE)</f>
        <v>35.854556612457799</v>
      </c>
      <c r="C23" s="48">
        <f>VLOOKUP($A23,'Occupancy Raw Data'!$B$8:$BE$45,'Occupancy Raw Data'!H$3,FALSE)</f>
        <v>48.926050935869803</v>
      </c>
      <c r="D23" s="48">
        <f>VLOOKUP($A23,'Occupancy Raw Data'!$B$8:$BE$45,'Occupancy Raw Data'!I$3,FALSE)</f>
        <v>51.6364938120077</v>
      </c>
      <c r="E23" s="48">
        <f>VLOOKUP($A23,'Occupancy Raw Data'!$B$8:$BE$45,'Occupancy Raw Data'!J$3,FALSE)</f>
        <v>52.270635164160701</v>
      </c>
      <c r="F23" s="48">
        <f>VLOOKUP($A23,'Occupancy Raw Data'!$B$8:$BE$45,'Occupancy Raw Data'!K$3,FALSE)</f>
        <v>47.074767311036098</v>
      </c>
      <c r="G23" s="49">
        <f>VLOOKUP($A23,'Occupancy Raw Data'!$B$8:$BE$45,'Occupancy Raw Data'!L$3,FALSE)</f>
        <v>47.152500767106403</v>
      </c>
      <c r="H23" s="48">
        <f>VLOOKUP($A23,'Occupancy Raw Data'!$B$8:$BE$45,'Occupancy Raw Data'!N$3,FALSE)</f>
        <v>48.222349094306303</v>
      </c>
      <c r="I23" s="48">
        <f>VLOOKUP($A23,'Occupancy Raw Data'!$B$8:$BE$45,'Occupancy Raw Data'!O$3,FALSE)</f>
        <v>48.269061088908401</v>
      </c>
      <c r="J23" s="49">
        <f>VLOOKUP($A23,'Occupancy Raw Data'!$B$8:$BE$45,'Occupancy Raw Data'!P$3,FALSE)</f>
        <v>48.245705091607398</v>
      </c>
      <c r="K23" s="50">
        <f>VLOOKUP($A23,'Occupancy Raw Data'!$B$8:$BE$45,'Occupancy Raw Data'!R$3,FALSE)</f>
        <v>47.461556520718297</v>
      </c>
      <c r="M23" s="47">
        <f>VLOOKUP($A23,'Occupancy Raw Data'!$B$8:$BE$45,'Occupancy Raw Data'!T$3,FALSE)</f>
        <v>0.63487980235104902</v>
      </c>
      <c r="N23" s="48">
        <f>VLOOKUP($A23,'Occupancy Raw Data'!$B$8:$BE$45,'Occupancy Raw Data'!U$3,FALSE)</f>
        <v>3.7077262404750901</v>
      </c>
      <c r="O23" s="48">
        <f>VLOOKUP($A23,'Occupancy Raw Data'!$B$8:$BE$45,'Occupancy Raw Data'!V$3,FALSE)</f>
        <v>6.5398084724938501</v>
      </c>
      <c r="P23" s="48">
        <f>VLOOKUP($A23,'Occupancy Raw Data'!$B$8:$BE$45,'Occupancy Raw Data'!W$3,FALSE)</f>
        <v>9.0227266636644092</v>
      </c>
      <c r="Q23" s="48">
        <f>VLOOKUP($A23,'Occupancy Raw Data'!$B$8:$BE$45,'Occupancy Raw Data'!X$3,FALSE)</f>
        <v>1.2118014338150001</v>
      </c>
      <c r="R23" s="49">
        <f>VLOOKUP($A23,'Occupancy Raw Data'!$B$8:$BE$45,'Occupancy Raw Data'!Y$3,FALSE)</f>
        <v>4.45476985137614</v>
      </c>
      <c r="S23" s="48">
        <f>VLOOKUP($A23,'Occupancy Raw Data'!$B$8:$BE$45,'Occupancy Raw Data'!AA$3,FALSE)</f>
        <v>2.8896517216463899</v>
      </c>
      <c r="T23" s="48">
        <f>VLOOKUP($A23,'Occupancy Raw Data'!$B$8:$BE$45,'Occupancy Raw Data'!AB$3,FALSE)</f>
        <v>-2.18705662498315E-2</v>
      </c>
      <c r="U23" s="49">
        <f>VLOOKUP($A23,'Occupancy Raw Data'!$B$8:$BE$45,'Occupancy Raw Data'!AC$3,FALSE)</f>
        <v>1.4122931613595699</v>
      </c>
      <c r="V23" s="50">
        <f>VLOOKUP($A23,'Occupancy Raw Data'!$B$8:$BE$45,'Occupancy Raw Data'!AE$3,FALSE)</f>
        <v>3.55740448951213</v>
      </c>
      <c r="X23" s="51">
        <f>VLOOKUP($A23,'ADR Raw Data'!$B$6:$BE$43,'ADR Raw Data'!G$1,FALSE)</f>
        <v>89.189526458422407</v>
      </c>
      <c r="Y23" s="52">
        <f>VLOOKUP($A23,'ADR Raw Data'!$B$6:$BE$43,'ADR Raw Data'!H$1,FALSE)</f>
        <v>94.367626215114399</v>
      </c>
      <c r="Z23" s="52">
        <f>VLOOKUP($A23,'ADR Raw Data'!$B$6:$BE$43,'ADR Raw Data'!I$1,FALSE)</f>
        <v>96.959010597206998</v>
      </c>
      <c r="AA23" s="52">
        <f>VLOOKUP($A23,'ADR Raw Data'!$B$6:$BE$43,'ADR Raw Data'!J$1,FALSE)</f>
        <v>95.960937285979796</v>
      </c>
      <c r="AB23" s="52">
        <f>VLOOKUP($A23,'ADR Raw Data'!$B$6:$BE$43,'ADR Raw Data'!K$1,FALSE)</f>
        <v>96.111324280282403</v>
      </c>
      <c r="AC23" s="53">
        <f>VLOOKUP($A23,'ADR Raw Data'!$B$6:$BE$43,'ADR Raw Data'!L$1,FALSE)</f>
        <v>94.849123880176094</v>
      </c>
      <c r="AD23" s="52">
        <f>VLOOKUP($A23,'ADR Raw Data'!$B$6:$BE$43,'ADR Raw Data'!N$1,FALSE)</f>
        <v>111.56865245936901</v>
      </c>
      <c r="AE23" s="52">
        <f>VLOOKUP($A23,'ADR Raw Data'!$B$6:$BE$43,'ADR Raw Data'!O$1,FALSE)</f>
        <v>115.646086021505</v>
      </c>
      <c r="AF23" s="53">
        <f>VLOOKUP($A23,'ADR Raw Data'!$B$6:$BE$43,'ADR Raw Data'!P$1,FALSE)</f>
        <v>113.60835619385701</v>
      </c>
      <c r="AG23" s="54">
        <f>VLOOKUP($A23,'ADR Raw Data'!$B$6:$BE$43,'ADR Raw Data'!R$1,FALSE)</f>
        <v>100.24009784826499</v>
      </c>
      <c r="AI23" s="47">
        <f>VLOOKUP($A23,'ADR Raw Data'!$B$6:$BE$43,'ADR Raw Data'!T$1,FALSE)</f>
        <v>-0.51851343735659605</v>
      </c>
      <c r="AJ23" s="48">
        <f>VLOOKUP($A23,'ADR Raw Data'!$B$6:$BE$43,'ADR Raw Data'!U$1,FALSE)</f>
        <v>1.63913546160581</v>
      </c>
      <c r="AK23" s="48">
        <f>VLOOKUP($A23,'ADR Raw Data'!$B$6:$BE$43,'ADR Raw Data'!V$1,FALSE)</f>
        <v>2.2376911763593101</v>
      </c>
      <c r="AL23" s="48">
        <f>VLOOKUP($A23,'ADR Raw Data'!$B$6:$BE$43,'ADR Raw Data'!W$1,FALSE)</f>
        <v>4.5614978232426902</v>
      </c>
      <c r="AM23" s="48">
        <f>VLOOKUP($A23,'ADR Raw Data'!$B$6:$BE$43,'ADR Raw Data'!X$1,FALSE)</f>
        <v>2.16616095175389</v>
      </c>
      <c r="AN23" s="49">
        <f>VLOOKUP($A23,'ADR Raw Data'!$B$6:$BE$43,'ADR Raw Data'!Y$1,FALSE)</f>
        <v>2.2178679619111801</v>
      </c>
      <c r="AO23" s="48">
        <f>VLOOKUP($A23,'ADR Raw Data'!$B$6:$BE$43,'ADR Raw Data'!AA$1,FALSE)</f>
        <v>-0.16418496046925801</v>
      </c>
      <c r="AP23" s="48">
        <f>VLOOKUP($A23,'ADR Raw Data'!$B$6:$BE$43,'ADR Raw Data'!AB$1,FALSE)</f>
        <v>2.7675294351792901</v>
      </c>
      <c r="AQ23" s="49">
        <f>VLOOKUP($A23,'ADR Raw Data'!$B$6:$BE$43,'ADR Raw Data'!AC$1,FALSE)</f>
        <v>1.3024235535289499</v>
      </c>
      <c r="AR23" s="50">
        <f>VLOOKUP($A23,'ADR Raw Data'!$B$6:$BE$43,'ADR Raw Data'!AE$1,FALSE)</f>
        <v>1.7791312716407801</v>
      </c>
      <c r="AS23" s="40"/>
      <c r="AT23" s="51">
        <f>VLOOKUP($A23,'RevPAR Raw Data'!$B$6:$BE$43,'RevPAR Raw Data'!G$1,FALSE)</f>
        <v>31.9785092564181</v>
      </c>
      <c r="AU23" s="52">
        <f>VLOOKUP($A23,'RevPAR Raw Data'!$B$6:$BE$43,'RevPAR Raw Data'!H$1,FALSE)</f>
        <v>46.170352868978199</v>
      </c>
      <c r="AV23" s="52">
        <f>VLOOKUP($A23,'RevPAR Raw Data'!$B$6:$BE$43,'RevPAR Raw Data'!I$1,FALSE)</f>
        <v>50.066233507210796</v>
      </c>
      <c r="AW23" s="52">
        <f>VLOOKUP($A23,'RevPAR Raw Data'!$B$6:$BE$43,'RevPAR Raw Data'!J$1,FALSE)</f>
        <v>50.1593914288636</v>
      </c>
      <c r="AX23" s="52">
        <f>VLOOKUP($A23,'RevPAR Raw Data'!$B$6:$BE$43,'RevPAR Raw Data'!K$1,FALSE)</f>
        <v>45.244182264498299</v>
      </c>
      <c r="AY23" s="53">
        <f>VLOOKUP($A23,'RevPAR Raw Data'!$B$6:$BE$43,'RevPAR Raw Data'!L$1,FALSE)</f>
        <v>44.7237338651938</v>
      </c>
      <c r="AZ23" s="52">
        <f>VLOOKUP($A23,'RevPAR Raw Data'!$B$6:$BE$43,'RevPAR Raw Data'!N$1,FALSE)</f>
        <v>53.8010250687704</v>
      </c>
      <c r="BA23" s="52">
        <f>VLOOKUP($A23,'RevPAR Raw Data'!$B$6:$BE$43,'RevPAR Raw Data'!O$1,FALSE)</f>
        <v>55.821279908652002</v>
      </c>
      <c r="BB23" s="53">
        <f>VLOOKUP($A23,'RevPAR Raw Data'!$B$6:$BE$43,'RevPAR Raw Data'!P$1,FALSE)</f>
        <v>54.811152488711201</v>
      </c>
      <c r="BC23" s="54">
        <f>VLOOKUP($A23,'RevPAR Raw Data'!$B$6:$BE$43,'RevPAR Raw Data'!R$1,FALSE)</f>
        <v>47.575510696678002</v>
      </c>
      <c r="BE23" s="47">
        <f>VLOOKUP($A23,'RevPAR Raw Data'!$B$6:$BE$43,'RevPAR Raw Data'!T$1,FALSE)</f>
        <v>0.11307442790819899</v>
      </c>
      <c r="BF23" s="48">
        <f>VLOOKUP($A23,'RevPAR Raw Data'!$B$6:$BE$43,'RevPAR Raw Data'!U$1,FALSE)</f>
        <v>5.4076363577077897</v>
      </c>
      <c r="BG23" s="48">
        <f>VLOOKUP($A23,'RevPAR Raw Data'!$B$6:$BE$43,'RevPAR Raw Data'!V$1,FALSE)</f>
        <v>8.9238403659929606</v>
      </c>
      <c r="BH23" s="48">
        <f>VLOOKUP($A23,'RevPAR Raw Data'!$B$6:$BE$43,'RevPAR Raw Data'!W$1,FALSE)</f>
        <v>13.9957959672673</v>
      </c>
      <c r="BI23" s="48">
        <f>VLOOKUP($A23,'RevPAR Raw Data'!$B$6:$BE$43,'RevPAR Raw Data'!X$1,FALSE)</f>
        <v>3.4042119550409899</v>
      </c>
      <c r="BJ23" s="49">
        <f>VLOOKUP($A23,'RevPAR Raw Data'!$B$6:$BE$43,'RevPAR Raw Data'!Y$1,FALSE)</f>
        <v>6.7714387265978804</v>
      </c>
      <c r="BK23" s="48">
        <f>VLOOKUP($A23,'RevPAR Raw Data'!$B$6:$BE$43,'RevPAR Raw Data'!AA$1,FALSE)</f>
        <v>2.72072238764025</v>
      </c>
      <c r="BL23" s="48">
        <f>VLOOKUP($A23,'RevPAR Raw Data'!$B$6:$BE$43,'RevPAR Raw Data'!AB$1,FALSE)</f>
        <v>2.7450535945708601</v>
      </c>
      <c r="BM23" s="49">
        <f>VLOOKUP($A23,'RevPAR Raw Data'!$B$6:$BE$43,'RevPAR Raw Data'!AC$1,FALSE)</f>
        <v>2.7331107536669501</v>
      </c>
      <c r="BN23" s="50">
        <f>VLOOKUP($A23,'RevPAR Raw Data'!$B$6:$BE$43,'RevPAR Raw Data'!AE$1,FALSE)</f>
        <v>5.3998266568845699</v>
      </c>
    </row>
    <row r="24" spans="1:66" x14ac:dyDescent="0.45">
      <c r="A24" s="63" t="s">
        <v>52</v>
      </c>
      <c r="B24" s="47">
        <f>VLOOKUP($A24,'Occupancy Raw Data'!$B$8:$BE$45,'Occupancy Raw Data'!G$3,FALSE)</f>
        <v>31.9284802043422</v>
      </c>
      <c r="C24" s="48">
        <f>VLOOKUP($A24,'Occupancy Raw Data'!$B$8:$BE$45,'Occupancy Raw Data'!H$3,FALSE)</f>
        <v>48.563218390804501</v>
      </c>
      <c r="D24" s="48">
        <f>VLOOKUP($A24,'Occupancy Raw Data'!$B$8:$BE$45,'Occupancy Raw Data'!I$3,FALSE)</f>
        <v>55.395913154533801</v>
      </c>
      <c r="E24" s="48">
        <f>VLOOKUP($A24,'Occupancy Raw Data'!$B$8:$BE$45,'Occupancy Raw Data'!J$3,FALSE)</f>
        <v>60.632183908045903</v>
      </c>
      <c r="F24" s="48">
        <f>VLOOKUP($A24,'Occupancy Raw Data'!$B$8:$BE$45,'Occupancy Raw Data'!K$3,FALSE)</f>
        <v>65.325670498084193</v>
      </c>
      <c r="G24" s="49">
        <f>VLOOKUP($A24,'Occupancy Raw Data'!$B$8:$BE$45,'Occupancy Raw Data'!L$3,FALSE)</f>
        <v>52.369093231162097</v>
      </c>
      <c r="H24" s="48">
        <f>VLOOKUP($A24,'Occupancy Raw Data'!$B$8:$BE$45,'Occupancy Raw Data'!N$3,FALSE)</f>
        <v>70.913154533844093</v>
      </c>
      <c r="I24" s="48">
        <f>VLOOKUP($A24,'Occupancy Raw Data'!$B$8:$BE$45,'Occupancy Raw Data'!O$3,FALSE)</f>
        <v>46.934865900383102</v>
      </c>
      <c r="J24" s="49">
        <f>VLOOKUP($A24,'Occupancy Raw Data'!$B$8:$BE$45,'Occupancy Raw Data'!P$3,FALSE)</f>
        <v>58.924010217113597</v>
      </c>
      <c r="K24" s="50">
        <f>VLOOKUP($A24,'Occupancy Raw Data'!$B$8:$BE$45,'Occupancy Raw Data'!R$3,FALSE)</f>
        <v>54.241926655719702</v>
      </c>
      <c r="M24" s="47">
        <f>VLOOKUP($A24,'Occupancy Raw Data'!$B$8:$BE$45,'Occupancy Raw Data'!T$3,FALSE)</f>
        <v>-0.94702486313698198</v>
      </c>
      <c r="N24" s="48">
        <f>VLOOKUP($A24,'Occupancy Raw Data'!$B$8:$BE$45,'Occupancy Raw Data'!U$3,FALSE)</f>
        <v>9.7846052115987394</v>
      </c>
      <c r="O24" s="48">
        <f>VLOOKUP($A24,'Occupancy Raw Data'!$B$8:$BE$45,'Occupancy Raw Data'!V$3,FALSE)</f>
        <v>12.8842455639444</v>
      </c>
      <c r="P24" s="48">
        <f>VLOOKUP($A24,'Occupancy Raw Data'!$B$8:$BE$45,'Occupancy Raw Data'!W$3,FALSE)</f>
        <v>23.792329300391401</v>
      </c>
      <c r="Q24" s="48">
        <f>VLOOKUP($A24,'Occupancy Raw Data'!$B$8:$BE$45,'Occupancy Raw Data'!X$3,FALSE)</f>
        <v>32.524926192098299</v>
      </c>
      <c r="R24" s="49">
        <f>VLOOKUP($A24,'Occupancy Raw Data'!$B$8:$BE$45,'Occupancy Raw Data'!Y$3,FALSE)</f>
        <v>16.992436661137798</v>
      </c>
      <c r="S24" s="48">
        <f>VLOOKUP($A24,'Occupancy Raw Data'!$B$8:$BE$45,'Occupancy Raw Data'!AA$3,FALSE)</f>
        <v>28.760165933386201</v>
      </c>
      <c r="T24" s="48">
        <f>VLOOKUP($A24,'Occupancy Raw Data'!$B$8:$BE$45,'Occupancy Raw Data'!AB$3,FALSE)</f>
        <v>-14.2401388284043</v>
      </c>
      <c r="U24" s="49">
        <f>VLOOKUP($A24,'Occupancy Raw Data'!$B$8:$BE$45,'Occupancy Raw Data'!AC$3,FALSE)</f>
        <v>7.3276821293692604</v>
      </c>
      <c r="V24" s="50">
        <f>VLOOKUP($A24,'Occupancy Raw Data'!$B$8:$BE$45,'Occupancy Raw Data'!AE$3,FALSE)</f>
        <v>13.8115046441371</v>
      </c>
      <c r="X24" s="51">
        <f>VLOOKUP($A24,'ADR Raw Data'!$B$6:$BE$43,'ADR Raw Data'!G$1,FALSE)</f>
        <v>91.903270000000006</v>
      </c>
      <c r="Y24" s="52">
        <f>VLOOKUP($A24,'ADR Raw Data'!$B$6:$BE$43,'ADR Raw Data'!H$1,FALSE)</f>
        <v>98.858612754766597</v>
      </c>
      <c r="Z24" s="52">
        <f>VLOOKUP($A24,'ADR Raw Data'!$B$6:$BE$43,'ADR Raw Data'!I$1,FALSE)</f>
        <v>102.716495677233</v>
      </c>
      <c r="AA24" s="52">
        <f>VLOOKUP($A24,'ADR Raw Data'!$B$6:$BE$43,'ADR Raw Data'!J$1,FALSE)</f>
        <v>104.51432332806699</v>
      </c>
      <c r="AB24" s="52">
        <f>VLOOKUP($A24,'ADR Raw Data'!$B$6:$BE$43,'ADR Raw Data'!K$1,FALSE)</f>
        <v>110.245625610948</v>
      </c>
      <c r="AC24" s="53">
        <f>VLOOKUP($A24,'ADR Raw Data'!$B$6:$BE$43,'ADR Raw Data'!L$1,FALSE)</f>
        <v>102.977147908791</v>
      </c>
      <c r="AD24" s="52">
        <f>VLOOKUP($A24,'ADR Raw Data'!$B$6:$BE$43,'ADR Raw Data'!N$1,FALSE)</f>
        <v>131.53389914452899</v>
      </c>
      <c r="AE24" s="52">
        <f>VLOOKUP($A24,'ADR Raw Data'!$B$6:$BE$43,'ADR Raw Data'!O$1,FALSE)</f>
        <v>117.40316326530601</v>
      </c>
      <c r="AF24" s="53">
        <f>VLOOKUP($A24,'ADR Raw Data'!$B$6:$BE$43,'ADR Raw Data'!P$1,FALSE)</f>
        <v>125.906106746139</v>
      </c>
      <c r="AG24" s="54">
        <f>VLOOKUP($A24,'ADR Raw Data'!$B$6:$BE$43,'ADR Raw Data'!R$1,FALSE)</f>
        <v>110.093763033972</v>
      </c>
      <c r="AI24" s="47">
        <f>VLOOKUP($A24,'ADR Raw Data'!$B$6:$BE$43,'ADR Raw Data'!T$1,FALSE)</f>
        <v>2.4848953807497698</v>
      </c>
      <c r="AJ24" s="48">
        <f>VLOOKUP($A24,'ADR Raw Data'!$B$6:$BE$43,'ADR Raw Data'!U$1,FALSE)</f>
        <v>1.29197991545137</v>
      </c>
      <c r="AK24" s="48">
        <f>VLOOKUP($A24,'ADR Raw Data'!$B$6:$BE$43,'ADR Raw Data'!V$1,FALSE)</f>
        <v>-1.0220937424923699</v>
      </c>
      <c r="AL24" s="48">
        <f>VLOOKUP($A24,'ADR Raw Data'!$B$6:$BE$43,'ADR Raw Data'!W$1,FALSE)</f>
        <v>2.7859631820602999</v>
      </c>
      <c r="AM24" s="48">
        <f>VLOOKUP($A24,'ADR Raw Data'!$B$6:$BE$43,'ADR Raw Data'!X$1,FALSE)</f>
        <v>11.717411726699799</v>
      </c>
      <c r="AN24" s="49">
        <f>VLOOKUP($A24,'ADR Raw Data'!$B$6:$BE$43,'ADR Raw Data'!Y$1,FALSE)</f>
        <v>4.0759881522594696</v>
      </c>
      <c r="AO24" s="48">
        <f>VLOOKUP($A24,'ADR Raw Data'!$B$6:$BE$43,'ADR Raw Data'!AA$1,FALSE)</f>
        <v>15.3702679358423</v>
      </c>
      <c r="AP24" s="48">
        <f>VLOOKUP($A24,'ADR Raw Data'!$B$6:$BE$43,'ADR Raw Data'!AB$1,FALSE)</f>
        <v>3.3129285480933901</v>
      </c>
      <c r="AQ24" s="49">
        <f>VLOOKUP($A24,'ADR Raw Data'!$B$6:$BE$43,'ADR Raw Data'!AC$1,FALSE)</f>
        <v>10.613853811286999</v>
      </c>
      <c r="AR24" s="50">
        <f>VLOOKUP($A24,'ADR Raw Data'!$B$6:$BE$43,'ADR Raw Data'!AE$1,FALSE)</f>
        <v>6.0206241759181003</v>
      </c>
      <c r="AS24" s="40"/>
      <c r="AT24" s="51">
        <f>VLOOKUP($A24,'RevPAR Raw Data'!$B$6:$BE$43,'RevPAR Raw Data'!G$1,FALSE)</f>
        <v>29.343317369093199</v>
      </c>
      <c r="AU24" s="52">
        <f>VLOOKUP($A24,'RevPAR Raw Data'!$B$6:$BE$43,'RevPAR Raw Data'!H$1,FALSE)</f>
        <v>48.0089240102171</v>
      </c>
      <c r="AV24" s="52">
        <f>VLOOKUP($A24,'RevPAR Raw Data'!$B$6:$BE$43,'RevPAR Raw Data'!I$1,FALSE)</f>
        <v>56.900740740740702</v>
      </c>
      <c r="AW24" s="52">
        <f>VLOOKUP($A24,'RevPAR Raw Data'!$B$6:$BE$43,'RevPAR Raw Data'!J$1,FALSE)</f>
        <v>63.3693167305236</v>
      </c>
      <c r="AX24" s="52">
        <f>VLOOKUP($A24,'RevPAR Raw Data'!$B$6:$BE$43,'RevPAR Raw Data'!K$1,FALSE)</f>
        <v>72.018694125159598</v>
      </c>
      <c r="AY24" s="53">
        <f>VLOOKUP($A24,'RevPAR Raw Data'!$B$6:$BE$43,'RevPAR Raw Data'!L$1,FALSE)</f>
        <v>53.928198595146803</v>
      </c>
      <c r="AZ24" s="52">
        <f>VLOOKUP($A24,'RevPAR Raw Data'!$B$6:$BE$43,'RevPAR Raw Data'!N$1,FALSE)</f>
        <v>93.274837164750906</v>
      </c>
      <c r="BA24" s="52">
        <f>VLOOKUP($A24,'RevPAR Raw Data'!$B$6:$BE$43,'RevPAR Raw Data'!O$1,FALSE)</f>
        <v>55.103017241379298</v>
      </c>
      <c r="BB24" s="53">
        <f>VLOOKUP($A24,'RevPAR Raw Data'!$B$6:$BE$43,'RevPAR Raw Data'!P$1,FALSE)</f>
        <v>74.188927203065106</v>
      </c>
      <c r="BC24" s="54">
        <f>VLOOKUP($A24,'RevPAR Raw Data'!$B$6:$BE$43,'RevPAR Raw Data'!R$1,FALSE)</f>
        <v>59.716978197409198</v>
      </c>
      <c r="BE24" s="47">
        <f>VLOOKUP($A24,'RevPAR Raw Data'!$B$6:$BE$43,'RevPAR Raw Data'!T$1,FALSE)</f>
        <v>1.5143379405341399</v>
      </c>
      <c r="BF24" s="48">
        <f>VLOOKUP($A24,'RevPAR Raw Data'!$B$6:$BE$43,'RevPAR Raw Data'!U$1,FALSE)</f>
        <v>11.2030002611901</v>
      </c>
      <c r="BG24" s="48">
        <f>VLOOKUP($A24,'RevPAR Raw Data'!$B$6:$BE$43,'RevPAR Raw Data'!V$1,FALSE)</f>
        <v>11.730462753775599</v>
      </c>
      <c r="BH24" s="48">
        <f>VLOOKUP($A24,'RevPAR Raw Data'!$B$6:$BE$43,'RevPAR Raw Data'!W$1,FALSE)</f>
        <v>27.241138016915201</v>
      </c>
      <c r="BI24" s="48">
        <f>VLOOKUP($A24,'RevPAR Raw Data'!$B$6:$BE$43,'RevPAR Raw Data'!X$1,FALSE)</f>
        <v>48.053417434531603</v>
      </c>
      <c r="BJ24" s="49">
        <f>VLOOKUP($A24,'RevPAR Raw Data'!$B$6:$BE$43,'RevPAR Raw Data'!Y$1,FALSE)</f>
        <v>21.761034518485499</v>
      </c>
      <c r="BK24" s="48">
        <f>VLOOKUP($A24,'RevPAR Raw Data'!$B$6:$BE$43,'RevPAR Raw Data'!AA$1,FALSE)</f>
        <v>48.550948431982903</v>
      </c>
      <c r="BL24" s="48">
        <f>VLOOKUP($A24,'RevPAR Raw Data'!$B$6:$BE$43,'RevPAR Raw Data'!AB$1,FALSE)</f>
        <v>-11.398975904845299</v>
      </c>
      <c r="BM24" s="49">
        <f>VLOOKUP($A24,'RevPAR Raw Data'!$B$6:$BE$43,'RevPAR Raw Data'!AC$1,FALSE)</f>
        <v>18.7192854096233</v>
      </c>
      <c r="BN24" s="50">
        <f>VLOOKUP($A24,'RevPAR Raw Data'!$B$6:$BE$43,'RevPAR Raw Data'!AE$1,FALSE)</f>
        <v>20.6636676077181</v>
      </c>
    </row>
    <row r="25" spans="1:66" x14ac:dyDescent="0.45">
      <c r="A25" s="63" t="s">
        <v>51</v>
      </c>
      <c r="B25" s="47">
        <f>VLOOKUP($A25,'Occupancy Raw Data'!$B$8:$BE$45,'Occupancy Raw Data'!G$3,FALSE)</f>
        <v>38.151260504201602</v>
      </c>
      <c r="C25" s="48">
        <f>VLOOKUP($A25,'Occupancy Raw Data'!$B$8:$BE$45,'Occupancy Raw Data'!H$3,FALSE)</f>
        <v>44.836601307189497</v>
      </c>
      <c r="D25" s="48">
        <f>VLOOKUP($A25,'Occupancy Raw Data'!$B$8:$BE$45,'Occupancy Raw Data'!I$3,FALSE)</f>
        <v>44.761904761904702</v>
      </c>
      <c r="E25" s="48">
        <f>VLOOKUP($A25,'Occupancy Raw Data'!$B$8:$BE$45,'Occupancy Raw Data'!J$3,FALSE)</f>
        <v>46.405228758169898</v>
      </c>
      <c r="F25" s="48">
        <f>VLOOKUP($A25,'Occupancy Raw Data'!$B$8:$BE$45,'Occupancy Raw Data'!K$3,FALSE)</f>
        <v>41.904761904761898</v>
      </c>
      <c r="G25" s="49">
        <f>VLOOKUP($A25,'Occupancy Raw Data'!$B$8:$BE$45,'Occupancy Raw Data'!L$3,FALSE)</f>
        <v>43.211951447245497</v>
      </c>
      <c r="H25" s="48">
        <f>VLOOKUP($A25,'Occupancy Raw Data'!$B$8:$BE$45,'Occupancy Raw Data'!N$3,FALSE)</f>
        <v>40.578898225956998</v>
      </c>
      <c r="I25" s="48">
        <f>VLOOKUP($A25,'Occupancy Raw Data'!$B$8:$BE$45,'Occupancy Raw Data'!O$3,FALSE)</f>
        <v>37.721755368814101</v>
      </c>
      <c r="J25" s="49">
        <f>VLOOKUP($A25,'Occupancy Raw Data'!$B$8:$BE$45,'Occupancy Raw Data'!P$3,FALSE)</f>
        <v>39.150326797385603</v>
      </c>
      <c r="K25" s="50">
        <f>VLOOKUP($A25,'Occupancy Raw Data'!$B$8:$BE$45,'Occupancy Raw Data'!R$3,FALSE)</f>
        <v>42.051487261571197</v>
      </c>
      <c r="M25" s="47">
        <f>VLOOKUP($A25,'Occupancy Raw Data'!$B$8:$BE$45,'Occupancy Raw Data'!T$3,FALSE)</f>
        <v>-6.4549968417433501</v>
      </c>
      <c r="N25" s="48">
        <f>VLOOKUP($A25,'Occupancy Raw Data'!$B$8:$BE$45,'Occupancy Raw Data'!U$3,FALSE)</f>
        <v>-7.9331302242012303</v>
      </c>
      <c r="O25" s="48">
        <f>VLOOKUP($A25,'Occupancy Raw Data'!$B$8:$BE$45,'Occupancy Raw Data'!V$3,FALSE)</f>
        <v>-6.33257931674496</v>
      </c>
      <c r="P25" s="48">
        <f>VLOOKUP($A25,'Occupancy Raw Data'!$B$8:$BE$45,'Occupancy Raw Data'!W$3,FALSE)</f>
        <v>-1.65602425180598</v>
      </c>
      <c r="Q25" s="48">
        <f>VLOOKUP($A25,'Occupancy Raw Data'!$B$8:$BE$45,'Occupancy Raw Data'!X$3,FALSE)</f>
        <v>-8.9088389467976103</v>
      </c>
      <c r="R25" s="49">
        <f>VLOOKUP($A25,'Occupancy Raw Data'!$B$8:$BE$45,'Occupancy Raw Data'!Y$3,FALSE)</f>
        <v>-6.2492011453512202</v>
      </c>
      <c r="S25" s="48">
        <f>VLOOKUP($A25,'Occupancy Raw Data'!$B$8:$BE$45,'Occupancy Raw Data'!AA$3,FALSE)</f>
        <v>-3.1293925629538499</v>
      </c>
      <c r="T25" s="48">
        <f>VLOOKUP($A25,'Occupancy Raw Data'!$B$8:$BE$45,'Occupancy Raw Data'!AB$3,FALSE)</f>
        <v>-8.7668103374620596</v>
      </c>
      <c r="U25" s="49">
        <f>VLOOKUP($A25,'Occupancy Raw Data'!$B$8:$BE$45,'Occupancy Raw Data'!AC$3,FALSE)</f>
        <v>-5.9297042826454502</v>
      </c>
      <c r="V25" s="50">
        <f>VLOOKUP($A25,'Occupancy Raw Data'!$B$8:$BE$45,'Occupancy Raw Data'!AE$3,FALSE)</f>
        <v>-6.1644261861102603</v>
      </c>
      <c r="X25" s="51">
        <f>VLOOKUP($A25,'ADR Raw Data'!$B$6:$BE$43,'ADR Raw Data'!G$1,FALSE)</f>
        <v>88.301541850220204</v>
      </c>
      <c r="Y25" s="52">
        <f>VLOOKUP($A25,'ADR Raw Data'!$B$6:$BE$43,'ADR Raw Data'!H$1,FALSE)</f>
        <v>89.339637650978702</v>
      </c>
      <c r="Z25" s="52">
        <f>VLOOKUP($A25,'ADR Raw Data'!$B$6:$BE$43,'ADR Raw Data'!I$1,FALSE)</f>
        <v>85.9588652482269</v>
      </c>
      <c r="AA25" s="52">
        <f>VLOOKUP($A25,'ADR Raw Data'!$B$6:$BE$43,'ADR Raw Data'!J$1,FALSE)</f>
        <v>88.957488933601596</v>
      </c>
      <c r="AB25" s="52">
        <f>VLOOKUP($A25,'ADR Raw Data'!$B$6:$BE$43,'ADR Raw Data'!K$1,FALSE)</f>
        <v>87.708391265597101</v>
      </c>
      <c r="AC25" s="53">
        <f>VLOOKUP($A25,'ADR Raw Data'!$B$6:$BE$43,'ADR Raw Data'!L$1,FALSE)</f>
        <v>88.057468452895407</v>
      </c>
      <c r="AD25" s="52">
        <f>VLOOKUP($A25,'ADR Raw Data'!$B$6:$BE$43,'ADR Raw Data'!N$1,FALSE)</f>
        <v>95.655365853658495</v>
      </c>
      <c r="AE25" s="52">
        <f>VLOOKUP($A25,'ADR Raw Data'!$B$6:$BE$43,'ADR Raw Data'!O$1,FALSE)</f>
        <v>97.111945544554402</v>
      </c>
      <c r="AF25" s="53">
        <f>VLOOKUP($A25,'ADR Raw Data'!$B$6:$BE$43,'ADR Raw Data'!P$1,FALSE)</f>
        <v>96.357080849034105</v>
      </c>
      <c r="AG25" s="54">
        <f>VLOOKUP($A25,'ADR Raw Data'!$B$6:$BE$43,'ADR Raw Data'!R$1,FALSE)</f>
        <v>90.265187464315105</v>
      </c>
      <c r="AI25" s="47">
        <f>VLOOKUP($A25,'ADR Raw Data'!$B$6:$BE$43,'ADR Raw Data'!T$1,FALSE)</f>
        <v>-0.27984045772833699</v>
      </c>
      <c r="AJ25" s="48">
        <f>VLOOKUP($A25,'ADR Raw Data'!$B$6:$BE$43,'ADR Raw Data'!U$1,FALSE)</f>
        <v>3.9320493393462299</v>
      </c>
      <c r="AK25" s="48">
        <f>VLOOKUP($A25,'ADR Raw Data'!$B$6:$BE$43,'ADR Raw Data'!V$1,FALSE)</f>
        <v>-2.4085150289262001</v>
      </c>
      <c r="AL25" s="48">
        <f>VLOOKUP($A25,'ADR Raw Data'!$B$6:$BE$43,'ADR Raw Data'!W$1,FALSE)</f>
        <v>2.2758433696014402</v>
      </c>
      <c r="AM25" s="48">
        <f>VLOOKUP($A25,'ADR Raw Data'!$B$6:$BE$43,'ADR Raw Data'!X$1,FALSE)</f>
        <v>0.94794648716454999</v>
      </c>
      <c r="AN25" s="49">
        <f>VLOOKUP($A25,'ADR Raw Data'!$B$6:$BE$43,'ADR Raw Data'!Y$1,FALSE)</f>
        <v>0.92448948740515602</v>
      </c>
      <c r="AO25" s="48">
        <f>VLOOKUP($A25,'ADR Raw Data'!$B$6:$BE$43,'ADR Raw Data'!AA$1,FALSE)</f>
        <v>-2.6919981303359402</v>
      </c>
      <c r="AP25" s="48">
        <f>VLOOKUP($A25,'ADR Raw Data'!$B$6:$BE$43,'ADR Raw Data'!AB$1,FALSE)</f>
        <v>-3.4367791494342401</v>
      </c>
      <c r="AQ25" s="49">
        <f>VLOOKUP($A25,'ADR Raw Data'!$B$6:$BE$43,'ADR Raw Data'!AC$1,FALSE)</f>
        <v>-3.08814963552281</v>
      </c>
      <c r="AR25" s="50">
        <f>VLOOKUP($A25,'ADR Raw Data'!$B$6:$BE$43,'ADR Raw Data'!AE$1,FALSE)</f>
        <v>-0.239397484962527</v>
      </c>
      <c r="AS25" s="40"/>
      <c r="AT25" s="51">
        <f>VLOOKUP($A25,'RevPAR Raw Data'!$B$6:$BE$43,'RevPAR Raw Data'!G$1,FALSE)</f>
        <v>33.688151260504199</v>
      </c>
      <c r="AU25" s="52">
        <f>VLOOKUP($A25,'RevPAR Raw Data'!$B$6:$BE$43,'RevPAR Raw Data'!H$1,FALSE)</f>
        <v>40.056857142857098</v>
      </c>
      <c r="AV25" s="52">
        <f>VLOOKUP($A25,'RevPAR Raw Data'!$B$6:$BE$43,'RevPAR Raw Data'!I$1,FALSE)</f>
        <v>38.476825396825298</v>
      </c>
      <c r="AW25" s="52">
        <f>VLOOKUP($A25,'RevPAR Raw Data'!$B$6:$BE$43,'RevPAR Raw Data'!J$1,FALSE)</f>
        <v>41.280926237161502</v>
      </c>
      <c r="AX25" s="52">
        <f>VLOOKUP($A25,'RevPAR Raw Data'!$B$6:$BE$43,'RevPAR Raw Data'!K$1,FALSE)</f>
        <v>36.7539925303454</v>
      </c>
      <c r="AY25" s="53">
        <f>VLOOKUP($A25,'RevPAR Raw Data'!$B$6:$BE$43,'RevPAR Raw Data'!L$1,FALSE)</f>
        <v>38.051350513538701</v>
      </c>
      <c r="AZ25" s="52">
        <f>VLOOKUP($A25,'RevPAR Raw Data'!$B$6:$BE$43,'RevPAR Raw Data'!N$1,FALSE)</f>
        <v>38.815893557422903</v>
      </c>
      <c r="BA25" s="52">
        <f>VLOOKUP($A25,'RevPAR Raw Data'!$B$6:$BE$43,'RevPAR Raw Data'!O$1,FALSE)</f>
        <v>36.632330532212798</v>
      </c>
      <c r="BB25" s="53">
        <f>VLOOKUP($A25,'RevPAR Raw Data'!$B$6:$BE$43,'RevPAR Raw Data'!P$1,FALSE)</f>
        <v>37.7241120448179</v>
      </c>
      <c r="BC25" s="54">
        <f>VLOOKUP($A25,'RevPAR Raw Data'!$B$6:$BE$43,'RevPAR Raw Data'!R$1,FALSE)</f>
        <v>37.957853808189903</v>
      </c>
      <c r="BE25" s="47">
        <f>VLOOKUP($A25,'RevPAR Raw Data'!$B$6:$BE$43,'RevPAR Raw Data'!T$1,FALSE)</f>
        <v>-6.7167736067634101</v>
      </c>
      <c r="BF25" s="48">
        <f>VLOOKUP($A25,'RevPAR Raw Data'!$B$6:$BE$43,'RevPAR Raw Data'!U$1,FALSE)</f>
        <v>-4.3130154794251796</v>
      </c>
      <c r="BG25" s="48">
        <f>VLOOKUP($A25,'RevPAR Raw Data'!$B$6:$BE$43,'RevPAR Raw Data'!V$1,FALSE)</f>
        <v>-8.5885732211086907</v>
      </c>
      <c r="BH25" s="48">
        <f>VLOOKUP($A25,'RevPAR Raw Data'!$B$6:$BE$43,'RevPAR Raw Data'!W$1,FALSE)</f>
        <v>0.58213059966173697</v>
      </c>
      <c r="BI25" s="48">
        <f>VLOOKUP($A25,'RevPAR Raw Data'!$B$6:$BE$43,'RevPAR Raw Data'!X$1,FALSE)</f>
        <v>-8.0453434854763692</v>
      </c>
      <c r="BJ25" s="49">
        <f>VLOOKUP($A25,'RevPAR Raw Data'!$B$6:$BE$43,'RevPAR Raw Data'!Y$1,FALSE)</f>
        <v>-5.3824848655816302</v>
      </c>
      <c r="BK25" s="48">
        <f>VLOOKUP($A25,'RevPAR Raw Data'!$B$6:$BE$43,'RevPAR Raw Data'!AA$1,FALSE)</f>
        <v>-5.7371475040042101</v>
      </c>
      <c r="BL25" s="48">
        <f>VLOOKUP($A25,'RevPAR Raw Data'!$B$6:$BE$43,'RevPAR Raw Data'!AB$1,FALSE)</f>
        <v>-11.902293577147899</v>
      </c>
      <c r="BM25" s="49">
        <f>VLOOKUP($A25,'RevPAR Raw Data'!$B$6:$BE$43,'RevPAR Raw Data'!AC$1,FALSE)</f>
        <v>-8.8347357769761707</v>
      </c>
      <c r="BN25" s="50">
        <f>VLOOKUP($A25,'RevPAR Raw Data'!$B$6:$BE$43,'RevPAR Raw Data'!AE$1,FALSE)</f>
        <v>-6.3890661898208698</v>
      </c>
    </row>
    <row r="26" spans="1:66" x14ac:dyDescent="0.45">
      <c r="A26" s="63" t="s">
        <v>50</v>
      </c>
      <c r="B26" s="47">
        <f>VLOOKUP($A26,'Occupancy Raw Data'!$B$8:$BE$45,'Occupancy Raw Data'!G$3,FALSE)</f>
        <v>34.427412082957602</v>
      </c>
      <c r="C26" s="48">
        <f>VLOOKUP($A26,'Occupancy Raw Data'!$B$8:$BE$45,'Occupancy Raw Data'!H$3,FALSE)</f>
        <v>45.103697024346197</v>
      </c>
      <c r="D26" s="48">
        <f>VLOOKUP($A26,'Occupancy Raw Data'!$B$8:$BE$45,'Occupancy Raw Data'!I$3,FALSE)</f>
        <v>43.318304779080201</v>
      </c>
      <c r="E26" s="48">
        <f>VLOOKUP($A26,'Occupancy Raw Data'!$B$8:$BE$45,'Occupancy Raw Data'!J$3,FALSE)</f>
        <v>44.220018034265102</v>
      </c>
      <c r="F26" s="48">
        <f>VLOOKUP($A26,'Occupancy Raw Data'!$B$8:$BE$45,'Occupancy Raw Data'!K$3,FALSE)</f>
        <v>38.935978358881798</v>
      </c>
      <c r="G26" s="49">
        <f>VLOOKUP($A26,'Occupancy Raw Data'!$B$8:$BE$45,'Occupancy Raw Data'!L$3,FALSE)</f>
        <v>41.201082055906198</v>
      </c>
      <c r="H26" s="48">
        <f>VLOOKUP($A26,'Occupancy Raw Data'!$B$8:$BE$45,'Occupancy Raw Data'!N$3,FALSE)</f>
        <v>41.803426510369697</v>
      </c>
      <c r="I26" s="48">
        <f>VLOOKUP($A26,'Occupancy Raw Data'!$B$8:$BE$45,'Occupancy Raw Data'!O$3,FALSE)</f>
        <v>40.991884580703299</v>
      </c>
      <c r="J26" s="49">
        <f>VLOOKUP($A26,'Occupancy Raw Data'!$B$8:$BE$45,'Occupancy Raw Data'!P$3,FALSE)</f>
        <v>41.397655545536502</v>
      </c>
      <c r="K26" s="50">
        <f>VLOOKUP($A26,'Occupancy Raw Data'!$B$8:$BE$45,'Occupancy Raw Data'!R$3,FALSE)</f>
        <v>41.257245910086297</v>
      </c>
      <c r="M26" s="47">
        <f>VLOOKUP($A26,'Occupancy Raw Data'!$B$8:$BE$45,'Occupancy Raw Data'!T$3,FALSE)</f>
        <v>-15.485109179376099</v>
      </c>
      <c r="N26" s="48">
        <f>VLOOKUP($A26,'Occupancy Raw Data'!$B$8:$BE$45,'Occupancy Raw Data'!U$3,FALSE)</f>
        <v>-12.559605804219499</v>
      </c>
      <c r="O26" s="48">
        <f>VLOOKUP($A26,'Occupancy Raw Data'!$B$8:$BE$45,'Occupancy Raw Data'!V$3,FALSE)</f>
        <v>-20.393881439250698</v>
      </c>
      <c r="P26" s="48">
        <f>VLOOKUP($A26,'Occupancy Raw Data'!$B$8:$BE$45,'Occupancy Raw Data'!W$3,FALSE)</f>
        <v>-16.664617977465198</v>
      </c>
      <c r="Q26" s="48">
        <f>VLOOKUP($A26,'Occupancy Raw Data'!$B$8:$BE$45,'Occupancy Raw Data'!X$3,FALSE)</f>
        <v>-26.087863365246399</v>
      </c>
      <c r="R26" s="49">
        <f>VLOOKUP($A26,'Occupancy Raw Data'!$B$8:$BE$45,'Occupancy Raw Data'!Y$3,FALSE)</f>
        <v>-18.4065779740307</v>
      </c>
      <c r="S26" s="48">
        <f>VLOOKUP($A26,'Occupancy Raw Data'!$B$8:$BE$45,'Occupancy Raw Data'!AA$3,FALSE)</f>
        <v>-16.6218309317243</v>
      </c>
      <c r="T26" s="48">
        <f>VLOOKUP($A26,'Occupancy Raw Data'!$B$8:$BE$45,'Occupancy Raw Data'!AB$3,FALSE)</f>
        <v>-18.8912385051134</v>
      </c>
      <c r="U26" s="49">
        <f>VLOOKUP($A26,'Occupancy Raw Data'!$B$8:$BE$45,'Occupancy Raw Data'!AC$3,FALSE)</f>
        <v>-17.761068587526601</v>
      </c>
      <c r="V26" s="50">
        <f>VLOOKUP($A26,'Occupancy Raw Data'!$B$8:$BE$45,'Occupancy Raw Data'!AE$3,FALSE)</f>
        <v>-18.222549907197902</v>
      </c>
      <c r="X26" s="51">
        <f>VLOOKUP($A26,'ADR Raw Data'!$B$6:$BE$43,'ADR Raw Data'!G$1,FALSE)</f>
        <v>89.203336825563099</v>
      </c>
      <c r="Y26" s="52">
        <f>VLOOKUP($A26,'ADR Raw Data'!$B$6:$BE$43,'ADR Raw Data'!H$1,FALSE)</f>
        <v>91.357349060375796</v>
      </c>
      <c r="Z26" s="52">
        <f>VLOOKUP($A26,'ADR Raw Data'!$B$6:$BE$43,'ADR Raw Data'!I$1,FALSE)</f>
        <v>91.797830974188102</v>
      </c>
      <c r="AA26" s="52">
        <f>VLOOKUP($A26,'ADR Raw Data'!$B$6:$BE$43,'ADR Raw Data'!J$1,FALSE)</f>
        <v>92.886541598694905</v>
      </c>
      <c r="AB26" s="52">
        <f>VLOOKUP($A26,'ADR Raw Data'!$B$6:$BE$43,'ADR Raw Data'!K$1,FALSE)</f>
        <v>88.224247336729903</v>
      </c>
      <c r="AC26" s="53">
        <f>VLOOKUP($A26,'ADR Raw Data'!$B$6:$BE$43,'ADR Raw Data'!L$1,FALSE)</f>
        <v>90.826073710933997</v>
      </c>
      <c r="AD26" s="52">
        <f>VLOOKUP($A26,'ADR Raw Data'!$B$6:$BE$43,'ADR Raw Data'!N$1,FALSE)</f>
        <v>96.1956082830025</v>
      </c>
      <c r="AE26" s="52">
        <f>VLOOKUP($A26,'ADR Raw Data'!$B$6:$BE$43,'ADR Raw Data'!O$1,FALSE)</f>
        <v>98.316330840299102</v>
      </c>
      <c r="AF26" s="53">
        <f>VLOOKUP($A26,'ADR Raw Data'!$B$6:$BE$43,'ADR Raw Data'!P$1,FALSE)</f>
        <v>97.245576127205396</v>
      </c>
      <c r="AG26" s="54">
        <f>VLOOKUP($A26,'ADR Raw Data'!$B$6:$BE$43,'ADR Raw Data'!R$1,FALSE)</f>
        <v>92.666459348070404</v>
      </c>
      <c r="AI26" s="47">
        <f>VLOOKUP($A26,'ADR Raw Data'!$B$6:$BE$43,'ADR Raw Data'!T$1,FALSE)</f>
        <v>-1.1462512785402501</v>
      </c>
      <c r="AJ26" s="48">
        <f>VLOOKUP($A26,'ADR Raw Data'!$B$6:$BE$43,'ADR Raw Data'!U$1,FALSE)</f>
        <v>-0.74011381978136204</v>
      </c>
      <c r="AK26" s="48">
        <f>VLOOKUP($A26,'ADR Raw Data'!$B$6:$BE$43,'ADR Raw Data'!V$1,FALSE)</f>
        <v>-4.1934000389257804</v>
      </c>
      <c r="AL26" s="48">
        <f>VLOOKUP($A26,'ADR Raw Data'!$B$6:$BE$43,'ADR Raw Data'!W$1,FALSE)</f>
        <v>0.70410929711325998</v>
      </c>
      <c r="AM26" s="48">
        <f>VLOOKUP($A26,'ADR Raw Data'!$B$6:$BE$43,'ADR Raw Data'!X$1,FALSE)</f>
        <v>-3.6671881712763601</v>
      </c>
      <c r="AN26" s="49">
        <f>VLOOKUP($A26,'ADR Raw Data'!$B$6:$BE$43,'ADR Raw Data'!Y$1,FALSE)</f>
        <v>-1.8190840761575799</v>
      </c>
      <c r="AO26" s="48">
        <f>VLOOKUP($A26,'ADR Raw Data'!$B$6:$BE$43,'ADR Raw Data'!AA$1,FALSE)</f>
        <v>-10.5623276793354</v>
      </c>
      <c r="AP26" s="48">
        <f>VLOOKUP($A26,'ADR Raw Data'!$B$6:$BE$43,'ADR Raw Data'!AB$1,FALSE)</f>
        <v>-11.738095535911899</v>
      </c>
      <c r="AQ26" s="49">
        <f>VLOOKUP($A26,'ADR Raw Data'!$B$6:$BE$43,'ADR Raw Data'!AC$1,FALSE)</f>
        <v>-11.176221549936599</v>
      </c>
      <c r="AR26" s="50">
        <f>VLOOKUP($A26,'ADR Raw Data'!$B$6:$BE$43,'ADR Raw Data'!AE$1,FALSE)</f>
        <v>-4.8089808758749699</v>
      </c>
      <c r="AS26" s="40"/>
      <c r="AT26" s="51">
        <f>VLOOKUP($A26,'RevPAR Raw Data'!$B$6:$BE$43,'RevPAR Raw Data'!G$1,FALSE)</f>
        <v>30.710400360685298</v>
      </c>
      <c r="AU26" s="52">
        <f>VLOOKUP($A26,'RevPAR Raw Data'!$B$6:$BE$43,'RevPAR Raw Data'!H$1,FALSE)</f>
        <v>41.205541929666303</v>
      </c>
      <c r="AV26" s="52">
        <f>VLOOKUP($A26,'RevPAR Raw Data'!$B$6:$BE$43,'RevPAR Raw Data'!I$1,FALSE)</f>
        <v>39.765264201983697</v>
      </c>
      <c r="AW26" s="52">
        <f>VLOOKUP($A26,'RevPAR Raw Data'!$B$6:$BE$43,'RevPAR Raw Data'!J$1,FALSE)</f>
        <v>41.074445446348001</v>
      </c>
      <c r="AX26" s="52">
        <f>VLOOKUP($A26,'RevPAR Raw Data'!$B$6:$BE$43,'RevPAR Raw Data'!K$1,FALSE)</f>
        <v>34.350973850315498</v>
      </c>
      <c r="AY26" s="53">
        <f>VLOOKUP($A26,'RevPAR Raw Data'!$B$6:$BE$43,'RevPAR Raw Data'!L$1,FALSE)</f>
        <v>37.421325157799799</v>
      </c>
      <c r="AZ26" s="52">
        <f>VLOOKUP($A26,'RevPAR Raw Data'!$B$6:$BE$43,'RevPAR Raw Data'!N$1,FALSE)</f>
        <v>40.213060414788004</v>
      </c>
      <c r="BA26" s="52">
        <f>VLOOKUP($A26,'RevPAR Raw Data'!$B$6:$BE$43,'RevPAR Raw Data'!O$1,FALSE)</f>
        <v>40.3017168620378</v>
      </c>
      <c r="BB26" s="53">
        <f>VLOOKUP($A26,'RevPAR Raw Data'!$B$6:$BE$43,'RevPAR Raw Data'!P$1,FALSE)</f>
        <v>40.257388638412898</v>
      </c>
      <c r="BC26" s="54">
        <f>VLOOKUP($A26,'RevPAR Raw Data'!$B$6:$BE$43,'RevPAR Raw Data'!R$1,FALSE)</f>
        <v>38.231629009403498</v>
      </c>
      <c r="BE26" s="47">
        <f>VLOOKUP($A26,'RevPAR Raw Data'!$B$6:$BE$43,'RevPAR Raw Data'!T$1,FALSE)</f>
        <v>-16.453862195964401</v>
      </c>
      <c r="BF26" s="48">
        <f>VLOOKUP($A26,'RevPAR Raw Data'!$B$6:$BE$43,'RevPAR Raw Data'!U$1,FALSE)</f>
        <v>-13.2067642457337</v>
      </c>
      <c r="BG26" s="48">
        <f>VLOOKUP($A26,'RevPAR Raw Data'!$B$6:$BE$43,'RevPAR Raw Data'!V$1,FALSE)</f>
        <v>-23.7320844459644</v>
      </c>
      <c r="BH26" s="48">
        <f>VLOOKUP($A26,'RevPAR Raw Data'!$B$6:$BE$43,'RevPAR Raw Data'!W$1,FALSE)</f>
        <v>-16.077845804859699</v>
      </c>
      <c r="BI26" s="48">
        <f>VLOOKUP($A26,'RevPAR Raw Data'!$B$6:$BE$43,'RevPAR Raw Data'!X$1,FALSE)</f>
        <v>-28.7983604970537</v>
      </c>
      <c r="BJ26" s="49">
        <f>VLOOKUP($A26,'RevPAR Raw Data'!$B$6:$BE$43,'RevPAR Raw Data'!Y$1,FALSE)</f>
        <v>-19.890830921297098</v>
      </c>
      <c r="BK26" s="48">
        <f>VLOOKUP($A26,'RevPAR Raw Data'!$B$6:$BE$43,'RevPAR Raw Data'!AA$1,FALSE)</f>
        <v>-25.4285063617459</v>
      </c>
      <c r="BL26" s="48">
        <f>VLOOKUP($A26,'RevPAR Raw Data'!$B$6:$BE$43,'RevPAR Raw Data'!AB$1,FALSE)</f>
        <v>-28.411862417378099</v>
      </c>
      <c r="BM26" s="49">
        <f>VLOOKUP($A26,'RevPAR Raw Data'!$B$6:$BE$43,'RevPAR Raw Data'!AC$1,FALSE)</f>
        <v>-26.952273762485</v>
      </c>
      <c r="BN26" s="50">
        <f>VLOOKUP($A26,'RevPAR Raw Data'!$B$6:$BE$43,'RevPAR Raw Data'!AE$1,FALSE)</f>
        <v>-22.1552118429389</v>
      </c>
    </row>
    <row r="27" spans="1:66" x14ac:dyDescent="0.45">
      <c r="A27" s="63" t="s">
        <v>47</v>
      </c>
      <c r="B27" s="47">
        <f>VLOOKUP($A27,'Occupancy Raw Data'!$B$8:$BE$45,'Occupancy Raw Data'!G$3,FALSE)</f>
        <v>43.042671614100101</v>
      </c>
      <c r="C27" s="48">
        <f>VLOOKUP($A27,'Occupancy Raw Data'!$B$8:$BE$45,'Occupancy Raw Data'!H$3,FALSE)</f>
        <v>59.332096474953602</v>
      </c>
      <c r="D27" s="48">
        <f>VLOOKUP($A27,'Occupancy Raw Data'!$B$8:$BE$45,'Occupancy Raw Data'!I$3,FALSE)</f>
        <v>63.858998144712402</v>
      </c>
      <c r="E27" s="48">
        <f>VLOOKUP($A27,'Occupancy Raw Data'!$B$8:$BE$45,'Occupancy Raw Data'!J$3,FALSE)</f>
        <v>65.974025974025906</v>
      </c>
      <c r="F27" s="48">
        <f>VLOOKUP($A27,'Occupancy Raw Data'!$B$8:$BE$45,'Occupancy Raw Data'!K$3,FALSE)</f>
        <v>61.447124304267099</v>
      </c>
      <c r="G27" s="49">
        <f>VLOOKUP($A27,'Occupancy Raw Data'!$B$8:$BE$45,'Occupancy Raw Data'!L$3,FALSE)</f>
        <v>58.730983302411801</v>
      </c>
      <c r="H27" s="48">
        <f>VLOOKUP($A27,'Occupancy Raw Data'!$B$8:$BE$45,'Occupancy Raw Data'!N$3,FALSE)</f>
        <v>57.922077922077897</v>
      </c>
      <c r="I27" s="48">
        <f>VLOOKUP($A27,'Occupancy Raw Data'!$B$8:$BE$45,'Occupancy Raw Data'!O$3,FALSE)</f>
        <v>63.599257884972097</v>
      </c>
      <c r="J27" s="49">
        <f>VLOOKUP($A27,'Occupancy Raw Data'!$B$8:$BE$45,'Occupancy Raw Data'!P$3,FALSE)</f>
        <v>60.760667903524997</v>
      </c>
      <c r="K27" s="50">
        <f>VLOOKUP($A27,'Occupancy Raw Data'!$B$8:$BE$45,'Occupancy Raw Data'!R$3,FALSE)</f>
        <v>59.310893188444197</v>
      </c>
      <c r="M27" s="47">
        <f>VLOOKUP($A27,'Occupancy Raw Data'!$B$8:$BE$45,'Occupancy Raw Data'!T$3,FALSE)</f>
        <v>11.236544890264399</v>
      </c>
      <c r="N27" s="48">
        <f>VLOOKUP($A27,'Occupancy Raw Data'!$B$8:$BE$45,'Occupancy Raw Data'!U$3,FALSE)</f>
        <v>17.201267006530401</v>
      </c>
      <c r="O27" s="48">
        <f>VLOOKUP($A27,'Occupancy Raw Data'!$B$8:$BE$45,'Occupancy Raw Data'!V$3,FALSE)</f>
        <v>10.804845790701499</v>
      </c>
      <c r="P27" s="48">
        <f>VLOOKUP($A27,'Occupancy Raw Data'!$B$8:$BE$45,'Occupancy Raw Data'!W$3,FALSE)</f>
        <v>14.403938671100001</v>
      </c>
      <c r="Q27" s="48">
        <f>VLOOKUP($A27,'Occupancy Raw Data'!$B$8:$BE$45,'Occupancy Raw Data'!X$3,FALSE)</f>
        <v>12.319254595283599</v>
      </c>
      <c r="R27" s="49">
        <f>VLOOKUP($A27,'Occupancy Raw Data'!$B$8:$BE$45,'Occupancy Raw Data'!Y$3,FALSE)</f>
        <v>13.237761933550701</v>
      </c>
      <c r="S27" s="48">
        <f>VLOOKUP($A27,'Occupancy Raw Data'!$B$8:$BE$45,'Occupancy Raw Data'!AA$3,FALSE)</f>
        <v>7.16826558462982</v>
      </c>
      <c r="T27" s="48">
        <f>VLOOKUP($A27,'Occupancy Raw Data'!$B$8:$BE$45,'Occupancy Raw Data'!AB$3,FALSE)</f>
        <v>17.78885013835</v>
      </c>
      <c r="U27" s="49">
        <f>VLOOKUP($A27,'Occupancy Raw Data'!$B$8:$BE$45,'Occupancy Raw Data'!AC$3,FALSE)</f>
        <v>12.4759285700506</v>
      </c>
      <c r="V27" s="50">
        <f>VLOOKUP($A27,'Occupancy Raw Data'!$B$8:$BE$45,'Occupancy Raw Data'!AE$3,FALSE)</f>
        <v>13.013708523714399</v>
      </c>
      <c r="X27" s="51">
        <f>VLOOKUP($A27,'ADR Raw Data'!$B$6:$BE$43,'ADR Raw Data'!G$1,FALSE)</f>
        <v>84.630284482758597</v>
      </c>
      <c r="Y27" s="52">
        <f>VLOOKUP($A27,'ADR Raw Data'!$B$6:$BE$43,'ADR Raw Data'!H$1,FALSE)</f>
        <v>98.674634146341404</v>
      </c>
      <c r="Z27" s="52">
        <f>VLOOKUP($A27,'ADR Raw Data'!$B$6:$BE$43,'ADR Raw Data'!I$1,FALSE)</f>
        <v>103.35010749564201</v>
      </c>
      <c r="AA27" s="52">
        <f>VLOOKUP($A27,'ADR Raw Data'!$B$6:$BE$43,'ADR Raw Data'!J$1,FALSE)</f>
        <v>105.012052868391</v>
      </c>
      <c r="AB27" s="52">
        <f>VLOOKUP($A27,'ADR Raw Data'!$B$6:$BE$43,'ADR Raw Data'!K$1,FALSE)</f>
        <v>99.077530193236697</v>
      </c>
      <c r="AC27" s="53">
        <f>VLOOKUP($A27,'ADR Raw Data'!$B$6:$BE$43,'ADR Raw Data'!L$1,FALSE)</f>
        <v>99.140917993429298</v>
      </c>
      <c r="AD27" s="52">
        <f>VLOOKUP($A27,'ADR Raw Data'!$B$6:$BE$43,'ADR Raw Data'!N$1,FALSE)</f>
        <v>103.63393978219</v>
      </c>
      <c r="AE27" s="52">
        <f>VLOOKUP($A27,'ADR Raw Data'!$B$6:$BE$43,'ADR Raw Data'!O$1,FALSE)</f>
        <v>113.43032672112</v>
      </c>
      <c r="AF27" s="53">
        <f>VLOOKUP($A27,'ADR Raw Data'!$B$6:$BE$43,'ADR Raw Data'!P$1,FALSE)</f>
        <v>108.76096488549599</v>
      </c>
      <c r="AG27" s="54">
        <f>VLOOKUP($A27,'ADR Raw Data'!$B$6:$BE$43,'ADR Raw Data'!R$1,FALSE)</f>
        <v>101.95668826526</v>
      </c>
      <c r="AI27" s="47">
        <f>VLOOKUP($A27,'ADR Raw Data'!$B$6:$BE$43,'ADR Raw Data'!T$1,FALSE)</f>
        <v>-1.13436745203532</v>
      </c>
      <c r="AJ27" s="48">
        <f>VLOOKUP($A27,'ADR Raw Data'!$B$6:$BE$43,'ADR Raw Data'!U$1,FALSE)</f>
        <v>5.0056146130156298</v>
      </c>
      <c r="AK27" s="48">
        <f>VLOOKUP($A27,'ADR Raw Data'!$B$6:$BE$43,'ADR Raw Data'!V$1,FALSE)</f>
        <v>-4.0633000680878499</v>
      </c>
      <c r="AL27" s="48">
        <f>VLOOKUP($A27,'ADR Raw Data'!$B$6:$BE$43,'ADR Raw Data'!W$1,FALSE)</f>
        <v>7.4802534708472201</v>
      </c>
      <c r="AM27" s="48">
        <f>VLOOKUP($A27,'ADR Raw Data'!$B$6:$BE$43,'ADR Raw Data'!X$1,FALSE)</f>
        <v>6.7746269737306699</v>
      </c>
      <c r="AN27" s="49">
        <f>VLOOKUP($A27,'ADR Raw Data'!$B$6:$BE$43,'ADR Raw Data'!Y$1,FALSE)</f>
        <v>2.8854936525178001</v>
      </c>
      <c r="AO27" s="48">
        <f>VLOOKUP($A27,'ADR Raw Data'!$B$6:$BE$43,'ADR Raw Data'!AA$1,FALSE)</f>
        <v>-4.3001143349750404</v>
      </c>
      <c r="AP27" s="48">
        <f>VLOOKUP($A27,'ADR Raw Data'!$B$6:$BE$43,'ADR Raw Data'!AB$1,FALSE)</f>
        <v>7.6735098872585903</v>
      </c>
      <c r="AQ27" s="49">
        <f>VLOOKUP($A27,'ADR Raw Data'!$B$6:$BE$43,'ADR Raw Data'!AC$1,FALSE)</f>
        <v>1.8177269012764301</v>
      </c>
      <c r="AR27" s="50">
        <f>VLOOKUP($A27,'ADR Raw Data'!$B$6:$BE$43,'ADR Raw Data'!AE$1,FALSE)</f>
        <v>2.5346107980102199</v>
      </c>
      <c r="AS27" s="40"/>
      <c r="AT27" s="51">
        <f>VLOOKUP($A27,'RevPAR Raw Data'!$B$6:$BE$43,'RevPAR Raw Data'!G$1,FALSE)</f>
        <v>36.427135435992497</v>
      </c>
      <c r="AU27" s="52">
        <f>VLOOKUP($A27,'RevPAR Raw Data'!$B$6:$BE$43,'RevPAR Raw Data'!H$1,FALSE)</f>
        <v>58.545729128014798</v>
      </c>
      <c r="AV27" s="52">
        <f>VLOOKUP($A27,'RevPAR Raw Data'!$B$6:$BE$43,'RevPAR Raw Data'!I$1,FALSE)</f>
        <v>65.998343228200298</v>
      </c>
      <c r="AW27" s="52">
        <f>VLOOKUP($A27,'RevPAR Raw Data'!$B$6:$BE$43,'RevPAR Raw Data'!J$1,FALSE)</f>
        <v>69.280679035250401</v>
      </c>
      <c r="AX27" s="52">
        <f>VLOOKUP($A27,'RevPAR Raw Data'!$B$6:$BE$43,'RevPAR Raw Data'!K$1,FALSE)</f>
        <v>60.880293135435899</v>
      </c>
      <c r="AY27" s="53">
        <f>VLOOKUP($A27,'RevPAR Raw Data'!$B$6:$BE$43,'RevPAR Raw Data'!L$1,FALSE)</f>
        <v>58.2264359925788</v>
      </c>
      <c r="AZ27" s="52">
        <f>VLOOKUP($A27,'RevPAR Raw Data'!$B$6:$BE$43,'RevPAR Raw Data'!N$1,FALSE)</f>
        <v>60.026931354359903</v>
      </c>
      <c r="BA27" s="52">
        <f>VLOOKUP($A27,'RevPAR Raw Data'!$B$6:$BE$43,'RevPAR Raw Data'!O$1,FALSE)</f>
        <v>72.1408460111317</v>
      </c>
      <c r="BB27" s="53">
        <f>VLOOKUP($A27,'RevPAR Raw Data'!$B$6:$BE$43,'RevPAR Raw Data'!P$1,FALSE)</f>
        <v>66.083888682745794</v>
      </c>
      <c r="BC27" s="54">
        <f>VLOOKUP($A27,'RevPAR Raw Data'!$B$6:$BE$43,'RevPAR Raw Data'!R$1,FALSE)</f>
        <v>60.4714224754836</v>
      </c>
      <c r="BE27" s="47">
        <f>VLOOKUP($A27,'RevPAR Raw Data'!$B$6:$BE$43,'RevPAR Raw Data'!T$1,FALSE)</f>
        <v>9.9747137302606106</v>
      </c>
      <c r="BF27" s="48">
        <f>VLOOKUP($A27,'RevPAR Raw Data'!$B$6:$BE$43,'RevPAR Raw Data'!U$1,FALSE)</f>
        <v>23.0679107544487</v>
      </c>
      <c r="BG27" s="48">
        <f>VLOOKUP($A27,'RevPAR Raw Data'!$B$6:$BE$43,'RevPAR Raw Data'!V$1,FALSE)</f>
        <v>6.3025124162433004</v>
      </c>
      <c r="BH27" s="48">
        <f>VLOOKUP($A27,'RevPAR Raw Data'!$B$6:$BE$43,'RevPAR Raw Data'!W$1,FALSE)</f>
        <v>22.961643264330899</v>
      </c>
      <c r="BI27" s="48">
        <f>VLOOKUP($A27,'RevPAR Raw Data'!$B$6:$BE$43,'RevPAR Raw Data'!X$1,FALSE)</f>
        <v>19.928465113788899</v>
      </c>
      <c r="BJ27" s="49">
        <f>VLOOKUP($A27,'RevPAR Raw Data'!$B$6:$BE$43,'RevPAR Raw Data'!Y$1,FALSE)</f>
        <v>16.505230366396599</v>
      </c>
      <c r="BK27" s="48">
        <f>VLOOKUP($A27,'RevPAR Raw Data'!$B$6:$BE$43,'RevPAR Raw Data'!AA$1,FALSE)</f>
        <v>2.55990763368102</v>
      </c>
      <c r="BL27" s="48">
        <f>VLOOKUP($A27,'RevPAR Raw Data'!$B$6:$BE$43,'RevPAR Raw Data'!AB$1,FALSE)</f>
        <v>26.8273891998045</v>
      </c>
      <c r="BM27" s="49">
        <f>VLOOKUP($A27,'RevPAR Raw Data'!$B$6:$BE$43,'RevPAR Raw Data'!AC$1,FALSE)</f>
        <v>14.520433781128901</v>
      </c>
      <c r="BN27" s="50">
        <f>VLOOKUP($A27,'RevPAR Raw Data'!$B$6:$BE$43,'RevPAR Raw Data'!AE$1,FALSE)</f>
        <v>15.8781661831883</v>
      </c>
    </row>
    <row r="28" spans="1:66" x14ac:dyDescent="0.45">
      <c r="A28" s="63" t="s">
        <v>48</v>
      </c>
      <c r="B28" s="47">
        <f>VLOOKUP($A28,'Occupancy Raw Data'!$B$8:$BE$45,'Occupancy Raw Data'!G$3,FALSE)</f>
        <v>33.125433125433098</v>
      </c>
      <c r="C28" s="48">
        <f>VLOOKUP($A28,'Occupancy Raw Data'!$B$8:$BE$45,'Occupancy Raw Data'!H$3,FALSE)</f>
        <v>44.490644490644399</v>
      </c>
      <c r="D28" s="48">
        <f>VLOOKUP($A28,'Occupancy Raw Data'!$B$8:$BE$45,'Occupancy Raw Data'!I$3,FALSE)</f>
        <v>52.598752598752498</v>
      </c>
      <c r="E28" s="48">
        <f>VLOOKUP($A28,'Occupancy Raw Data'!$B$8:$BE$45,'Occupancy Raw Data'!J$3,FALSE)</f>
        <v>55.486255486255402</v>
      </c>
      <c r="F28" s="48">
        <f>VLOOKUP($A28,'Occupancy Raw Data'!$B$8:$BE$45,'Occupancy Raw Data'!K$3,FALSE)</f>
        <v>51.027951027950998</v>
      </c>
      <c r="G28" s="49">
        <f>VLOOKUP($A28,'Occupancy Raw Data'!$B$8:$BE$45,'Occupancy Raw Data'!L$3,FALSE)</f>
        <v>47.345807345807302</v>
      </c>
      <c r="H28" s="48">
        <f>VLOOKUP($A28,'Occupancy Raw Data'!$B$8:$BE$45,'Occupancy Raw Data'!N$3,FALSE)</f>
        <v>64.010164010164004</v>
      </c>
      <c r="I28" s="48">
        <f>VLOOKUP($A28,'Occupancy Raw Data'!$B$8:$BE$45,'Occupancy Raw Data'!O$3,FALSE)</f>
        <v>66.874566874566796</v>
      </c>
      <c r="J28" s="49">
        <f>VLOOKUP($A28,'Occupancy Raw Data'!$B$8:$BE$45,'Occupancy Raw Data'!P$3,FALSE)</f>
        <v>65.4423654423654</v>
      </c>
      <c r="K28" s="50">
        <f>VLOOKUP($A28,'Occupancy Raw Data'!$B$8:$BE$45,'Occupancy Raw Data'!R$3,FALSE)</f>
        <v>52.5162525162525</v>
      </c>
      <c r="M28" s="47">
        <f>VLOOKUP($A28,'Occupancy Raw Data'!$B$8:$BE$45,'Occupancy Raw Data'!T$3,FALSE)</f>
        <v>-0.55291978368901396</v>
      </c>
      <c r="N28" s="48">
        <f>VLOOKUP($A28,'Occupancy Raw Data'!$B$8:$BE$45,'Occupancy Raw Data'!U$3,FALSE)</f>
        <v>3.3212487757942299</v>
      </c>
      <c r="O28" s="48">
        <f>VLOOKUP($A28,'Occupancy Raw Data'!$B$8:$BE$45,'Occupancy Raw Data'!V$3,FALSE)</f>
        <v>6.5371178297655899</v>
      </c>
      <c r="P28" s="48">
        <f>VLOOKUP($A28,'Occupancy Raw Data'!$B$8:$BE$45,'Occupancy Raw Data'!W$3,FALSE)</f>
        <v>10.841026954770999</v>
      </c>
      <c r="Q28" s="48">
        <f>VLOOKUP($A28,'Occupancy Raw Data'!$B$8:$BE$45,'Occupancy Raw Data'!X$3,FALSE)</f>
        <v>-1.5639297103827901</v>
      </c>
      <c r="R28" s="49">
        <f>VLOOKUP($A28,'Occupancy Raw Data'!$B$8:$BE$45,'Occupancy Raw Data'!Y$3,FALSE)</f>
        <v>3.9930057126513598</v>
      </c>
      <c r="S28" s="48">
        <f>VLOOKUP($A28,'Occupancy Raw Data'!$B$8:$BE$45,'Occupancy Raw Data'!AA$3,FALSE)</f>
        <v>4.1307762650873396</v>
      </c>
      <c r="T28" s="48">
        <f>VLOOKUP($A28,'Occupancy Raw Data'!$B$8:$BE$45,'Occupancy Raw Data'!AB$3,FALSE)</f>
        <v>8.8325480217372103</v>
      </c>
      <c r="U28" s="49">
        <f>VLOOKUP($A28,'Occupancy Raw Data'!$B$8:$BE$45,'Occupancy Raw Data'!AC$3,FALSE)</f>
        <v>6.4812083920364101</v>
      </c>
      <c r="V28" s="50">
        <f>VLOOKUP($A28,'Occupancy Raw Data'!$B$8:$BE$45,'Occupancy Raw Data'!AE$3,FALSE)</f>
        <v>4.8654595622651904</v>
      </c>
      <c r="X28" s="51">
        <f>VLOOKUP($A28,'ADR Raw Data'!$B$6:$BE$43,'ADR Raw Data'!G$1,FALSE)</f>
        <v>122.80612970711201</v>
      </c>
      <c r="Y28" s="52">
        <f>VLOOKUP($A28,'ADR Raw Data'!$B$6:$BE$43,'ADR Raw Data'!H$1,FALSE)</f>
        <v>115.20228971962599</v>
      </c>
      <c r="Z28" s="52">
        <f>VLOOKUP($A28,'ADR Raw Data'!$B$6:$BE$43,'ADR Raw Data'!I$1,FALSE)</f>
        <v>122.55013175230501</v>
      </c>
      <c r="AA28" s="52">
        <f>VLOOKUP($A28,'ADR Raw Data'!$B$6:$BE$43,'ADR Raw Data'!J$1,FALSE)</f>
        <v>120.170162364696</v>
      </c>
      <c r="AB28" s="52">
        <f>VLOOKUP($A28,'ADR Raw Data'!$B$6:$BE$43,'ADR Raw Data'!K$1,FALSE)</f>
        <v>129.383340878225</v>
      </c>
      <c r="AC28" s="53">
        <f>VLOOKUP($A28,'ADR Raw Data'!$B$6:$BE$43,'ADR Raw Data'!L$1,FALSE)</f>
        <v>122.120099531615</v>
      </c>
      <c r="AD28" s="52">
        <f>VLOOKUP($A28,'ADR Raw Data'!$B$6:$BE$43,'ADR Raw Data'!N$1,FALSE)</f>
        <v>163.14226993865</v>
      </c>
      <c r="AE28" s="52">
        <f>VLOOKUP($A28,'ADR Raw Data'!$B$6:$BE$43,'ADR Raw Data'!O$1,FALSE)</f>
        <v>164.71254922279701</v>
      </c>
      <c r="AF28" s="53">
        <f>VLOOKUP($A28,'ADR Raw Data'!$B$6:$BE$43,'ADR Raw Data'!P$1,FALSE)</f>
        <v>163.94459230497699</v>
      </c>
      <c r="AG28" s="54">
        <f>VLOOKUP($A28,'ADR Raw Data'!$B$6:$BE$43,'ADR Raw Data'!R$1,FALSE)</f>
        <v>137.011237903732</v>
      </c>
      <c r="AI28" s="47">
        <f>VLOOKUP($A28,'ADR Raw Data'!$B$6:$BE$43,'ADR Raw Data'!T$1,FALSE)</f>
        <v>6.2244741591743704</v>
      </c>
      <c r="AJ28" s="48">
        <f>VLOOKUP($A28,'ADR Raw Data'!$B$6:$BE$43,'ADR Raw Data'!U$1,FALSE)</f>
        <v>5.5903879757181896</v>
      </c>
      <c r="AK28" s="48">
        <f>VLOOKUP($A28,'ADR Raw Data'!$B$6:$BE$43,'ADR Raw Data'!V$1,FALSE)</f>
        <v>8.9248150914056801</v>
      </c>
      <c r="AL28" s="48">
        <f>VLOOKUP($A28,'ADR Raw Data'!$B$6:$BE$43,'ADR Raw Data'!W$1,FALSE)</f>
        <v>7.6326976557024002</v>
      </c>
      <c r="AM28" s="48">
        <f>VLOOKUP($A28,'ADR Raw Data'!$B$6:$BE$43,'ADR Raw Data'!X$1,FALSE)</f>
        <v>8.7181292173738001</v>
      </c>
      <c r="AN28" s="49">
        <f>VLOOKUP($A28,'ADR Raw Data'!$B$6:$BE$43,'ADR Raw Data'!Y$1,FALSE)</f>
        <v>7.4913915970708498</v>
      </c>
      <c r="AO28" s="48">
        <f>VLOOKUP($A28,'ADR Raw Data'!$B$6:$BE$43,'ADR Raw Data'!AA$1,FALSE)</f>
        <v>15.0929617591263</v>
      </c>
      <c r="AP28" s="48">
        <f>VLOOKUP($A28,'ADR Raw Data'!$B$6:$BE$43,'ADR Raw Data'!AB$1,FALSE)</f>
        <v>10.7568467312071</v>
      </c>
      <c r="AQ28" s="49">
        <f>VLOOKUP($A28,'ADR Raw Data'!$B$6:$BE$43,'ADR Raw Data'!AC$1,FALSE)</f>
        <v>12.8852540814613</v>
      </c>
      <c r="AR28" s="50">
        <f>VLOOKUP($A28,'ADR Raw Data'!$B$6:$BE$43,'ADR Raw Data'!AE$1,FALSE)</f>
        <v>9.8753234669642698</v>
      </c>
      <c r="AS28" s="40"/>
      <c r="AT28" s="51">
        <f>VLOOKUP($A28,'RevPAR Raw Data'!$B$6:$BE$43,'RevPAR Raw Data'!G$1,FALSE)</f>
        <v>40.680062370062302</v>
      </c>
      <c r="AU28" s="52">
        <f>VLOOKUP($A28,'RevPAR Raw Data'!$B$6:$BE$43,'RevPAR Raw Data'!H$1,FALSE)</f>
        <v>51.254241164241101</v>
      </c>
      <c r="AV28" s="52">
        <f>VLOOKUP($A28,'RevPAR Raw Data'!$B$6:$BE$43,'RevPAR Raw Data'!I$1,FALSE)</f>
        <v>64.459840609840597</v>
      </c>
      <c r="AW28" s="52">
        <f>VLOOKUP($A28,'RevPAR Raw Data'!$B$6:$BE$43,'RevPAR Raw Data'!J$1,FALSE)</f>
        <v>66.677923307923294</v>
      </c>
      <c r="AX28" s="52">
        <f>VLOOKUP($A28,'RevPAR Raw Data'!$B$6:$BE$43,'RevPAR Raw Data'!K$1,FALSE)</f>
        <v>66.021667821667805</v>
      </c>
      <c r="AY28" s="53">
        <f>VLOOKUP($A28,'RevPAR Raw Data'!$B$6:$BE$43,'RevPAR Raw Data'!L$1,FALSE)</f>
        <v>57.818747054747</v>
      </c>
      <c r="AZ28" s="52">
        <f>VLOOKUP($A28,'RevPAR Raw Data'!$B$6:$BE$43,'RevPAR Raw Data'!N$1,FALSE)</f>
        <v>104.42763455763399</v>
      </c>
      <c r="BA28" s="52">
        <f>VLOOKUP($A28,'RevPAR Raw Data'!$B$6:$BE$43,'RevPAR Raw Data'!O$1,FALSE)</f>
        <v>110.150803880803</v>
      </c>
      <c r="BB28" s="53">
        <f>VLOOKUP($A28,'RevPAR Raw Data'!$B$6:$BE$43,'RevPAR Raw Data'!P$1,FALSE)</f>
        <v>107.28921921921901</v>
      </c>
      <c r="BC28" s="54">
        <f>VLOOKUP($A28,'RevPAR Raw Data'!$B$6:$BE$43,'RevPAR Raw Data'!R$1,FALSE)</f>
        <v>71.953167673167599</v>
      </c>
      <c r="BE28" s="47">
        <f>VLOOKUP($A28,'RevPAR Raw Data'!$B$6:$BE$43,'RevPAR Raw Data'!T$1,FALSE)</f>
        <v>5.6371380264286701</v>
      </c>
      <c r="BF28" s="48">
        <f>VLOOKUP($A28,'RevPAR Raw Data'!$B$6:$BE$43,'RevPAR Raw Data'!U$1,FALSE)</f>
        <v>9.0973074437181101</v>
      </c>
      <c r="BG28" s="48">
        <f>VLOOKUP($A28,'RevPAR Raw Data'!$B$6:$BE$43,'RevPAR Raw Data'!V$1,FALSE)</f>
        <v>16.0453585997851</v>
      </c>
      <c r="BH28" s="48">
        <f>VLOOKUP($A28,'RevPAR Raw Data'!$B$6:$BE$43,'RevPAR Raw Data'!W$1,FALSE)</f>
        <v>19.301187420704299</v>
      </c>
      <c r="BI28" s="48">
        <f>VLOOKUP($A28,'RevPAR Raw Data'!$B$6:$BE$43,'RevPAR Raw Data'!X$1,FALSE)</f>
        <v>7.0178540939709197</v>
      </c>
      <c r="BJ28" s="49">
        <f>VLOOKUP($A28,'RevPAR Raw Data'!$B$6:$BE$43,'RevPAR Raw Data'!Y$1,FALSE)</f>
        <v>11.783529004150299</v>
      </c>
      <c r="BK28" s="48">
        <f>VLOOKUP($A28,'RevPAR Raw Data'!$B$6:$BE$43,'RevPAR Raw Data'!AA$1,FALSE)</f>
        <v>19.847194506258401</v>
      </c>
      <c r="BL28" s="48">
        <f>VLOOKUP($A28,'RevPAR Raw Data'!$B$6:$BE$43,'RevPAR Raw Data'!AB$1,FALSE)</f>
        <v>20.539498406102901</v>
      </c>
      <c r="BM28" s="49">
        <f>VLOOKUP($A28,'RevPAR Raw Data'!$B$6:$BE$43,'RevPAR Raw Data'!AC$1,FALSE)</f>
        <v>20.201582642360599</v>
      </c>
      <c r="BN28" s="50">
        <f>VLOOKUP($A28,'RevPAR Raw Data'!$B$6:$BE$43,'RevPAR Raw Data'!AE$1,FALSE)</f>
        <v>15.2212628991574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35.953550692273303</v>
      </c>
      <c r="C30" s="48">
        <f>VLOOKUP($A30,'Occupancy Raw Data'!$B$8:$BE$45,'Occupancy Raw Data'!H$3,FALSE)</f>
        <v>50.543397350007403</v>
      </c>
      <c r="D30" s="48">
        <f>VLOOKUP($A30,'Occupancy Raw Data'!$B$8:$BE$45,'Occupancy Raw Data'!I$3,FALSE)</f>
        <v>53.833556647312697</v>
      </c>
      <c r="E30" s="48">
        <f>VLOOKUP($A30,'Occupancy Raw Data'!$B$8:$BE$45,'Occupancy Raw Data'!J$3,FALSE)</f>
        <v>51.034688104808602</v>
      </c>
      <c r="F30" s="48">
        <f>VLOOKUP($A30,'Occupancy Raw Data'!$B$8:$BE$45,'Occupancy Raw Data'!K$3,FALSE)</f>
        <v>45.675152597885898</v>
      </c>
      <c r="G30" s="49">
        <f>VLOOKUP($A30,'Occupancy Raw Data'!$B$8:$BE$45,'Occupancy Raw Data'!L$3,FALSE)</f>
        <v>47.408069078457601</v>
      </c>
      <c r="H30" s="48">
        <f>VLOOKUP($A30,'Occupancy Raw Data'!$B$8:$BE$45,'Occupancy Raw Data'!N$3,FALSE)</f>
        <v>44.305493523894498</v>
      </c>
      <c r="I30" s="48">
        <f>VLOOKUP($A30,'Occupancy Raw Data'!$B$8:$BE$45,'Occupancy Raw Data'!O$3,FALSE)</f>
        <v>45.079648652672297</v>
      </c>
      <c r="J30" s="49">
        <f>VLOOKUP($A30,'Occupancy Raw Data'!$B$8:$BE$45,'Occupancy Raw Data'!P$3,FALSE)</f>
        <v>44.692571088283401</v>
      </c>
      <c r="K30" s="50">
        <f>VLOOKUP($A30,'Occupancy Raw Data'!$B$8:$BE$45,'Occupancy Raw Data'!R$3,FALSE)</f>
        <v>46.6322125098364</v>
      </c>
      <c r="M30" s="47">
        <f>VLOOKUP($A30,'Occupancy Raw Data'!$B$8:$BE$45,'Occupancy Raw Data'!T$3,FALSE)</f>
        <v>3.80933081200943</v>
      </c>
      <c r="N30" s="48">
        <f>VLOOKUP($A30,'Occupancy Raw Data'!$B$8:$BE$45,'Occupancy Raw Data'!U$3,FALSE)</f>
        <v>3.7502146639354699</v>
      </c>
      <c r="O30" s="48">
        <f>VLOOKUP($A30,'Occupancy Raw Data'!$B$8:$BE$45,'Occupancy Raw Data'!V$3,FALSE)</f>
        <v>3.9198906463021701</v>
      </c>
      <c r="P30" s="48">
        <f>VLOOKUP($A30,'Occupancy Raw Data'!$B$8:$BE$45,'Occupancy Raw Data'!W$3,FALSE)</f>
        <v>-3.4196115871087298</v>
      </c>
      <c r="Q30" s="48">
        <f>VLOOKUP($A30,'Occupancy Raw Data'!$B$8:$BE$45,'Occupancy Raw Data'!X$3,FALSE)</f>
        <v>-7.3111782477341301</v>
      </c>
      <c r="R30" s="49">
        <f>VLOOKUP($A30,'Occupancy Raw Data'!$B$8:$BE$45,'Occupancy Raw Data'!Y$3,FALSE)</f>
        <v>-9.5631135934396802E-2</v>
      </c>
      <c r="S30" s="48">
        <f>VLOOKUP($A30,'Occupancy Raw Data'!$B$8:$BE$45,'Occupancy Raw Data'!AA$3,FALSE)</f>
        <v>-4.7984644913627603</v>
      </c>
      <c r="T30" s="48">
        <f>VLOOKUP($A30,'Occupancy Raw Data'!$B$8:$BE$45,'Occupancy Raw Data'!AB$3,FALSE)</f>
        <v>-2.1015195602974401</v>
      </c>
      <c r="U30" s="49">
        <f>VLOOKUP($A30,'Occupancy Raw Data'!$B$8:$BE$45,'Occupancy Raw Data'!AC$3,FALSE)</f>
        <v>-3.4571474513587299</v>
      </c>
      <c r="V30" s="50">
        <f>VLOOKUP($A30,'Occupancy Raw Data'!$B$8:$BE$45,'Occupancy Raw Data'!AE$3,FALSE)</f>
        <v>-1.04047055136203</v>
      </c>
      <c r="X30" s="51">
        <f>VLOOKUP($A30,'ADR Raw Data'!$B$6:$BE$43,'ADR Raw Data'!G$1,FALSE)</f>
        <v>88.982728778467902</v>
      </c>
      <c r="Y30" s="52">
        <f>VLOOKUP($A30,'ADR Raw Data'!$B$6:$BE$43,'ADR Raw Data'!H$1,FALSE)</f>
        <v>96.485136966126603</v>
      </c>
      <c r="Z30" s="52">
        <f>VLOOKUP($A30,'ADR Raw Data'!$B$6:$BE$43,'ADR Raw Data'!I$1,FALSE)</f>
        <v>100.628467920353</v>
      </c>
      <c r="AA30" s="52">
        <f>VLOOKUP($A30,'ADR Raw Data'!$B$6:$BE$43,'ADR Raw Data'!J$1,FALSE)</f>
        <v>95.366242707117806</v>
      </c>
      <c r="AB30" s="52">
        <f>VLOOKUP($A30,'ADR Raw Data'!$B$6:$BE$43,'ADR Raw Data'!K$1,FALSE)</f>
        <v>96.444612125162905</v>
      </c>
      <c r="AC30" s="53">
        <f>VLOOKUP($A30,'ADR Raw Data'!$B$6:$BE$43,'ADR Raw Data'!L$1,FALSE)</f>
        <v>96.039468659716107</v>
      </c>
      <c r="AD30" s="52">
        <f>VLOOKUP($A30,'ADR Raw Data'!$B$6:$BE$43,'ADR Raw Data'!N$1,FALSE)</f>
        <v>94.4016666666666</v>
      </c>
      <c r="AE30" s="52">
        <f>VLOOKUP($A30,'ADR Raw Data'!$B$6:$BE$43,'ADR Raw Data'!O$1,FALSE)</f>
        <v>96.551535667107004</v>
      </c>
      <c r="AF30" s="53">
        <f>VLOOKUP($A30,'ADR Raw Data'!$B$6:$BE$43,'ADR Raw Data'!P$1,FALSE)</f>
        <v>95.485911059293798</v>
      </c>
      <c r="AG30" s="54">
        <f>VLOOKUP($A30,'ADR Raw Data'!$B$6:$BE$43,'ADR Raw Data'!R$1,FALSE)</f>
        <v>95.887887895649001</v>
      </c>
      <c r="AH30" s="65"/>
      <c r="AI30" s="47">
        <f>VLOOKUP($A30,'ADR Raw Data'!$B$6:$BE$43,'ADR Raw Data'!T$1,FALSE)</f>
        <v>0.62385710841666697</v>
      </c>
      <c r="AJ30" s="48">
        <f>VLOOKUP($A30,'ADR Raw Data'!$B$6:$BE$43,'ADR Raw Data'!U$1,FALSE)</f>
        <v>0.61383471447626203</v>
      </c>
      <c r="AK30" s="48">
        <f>VLOOKUP($A30,'ADR Raw Data'!$B$6:$BE$43,'ADR Raw Data'!V$1,FALSE)</f>
        <v>3.10517471811808</v>
      </c>
      <c r="AL30" s="48">
        <f>VLOOKUP($A30,'ADR Raw Data'!$B$6:$BE$43,'ADR Raw Data'!W$1,FALSE)</f>
        <v>-4.1609783663362503</v>
      </c>
      <c r="AM30" s="48">
        <f>VLOOKUP($A30,'ADR Raw Data'!$B$6:$BE$43,'ADR Raw Data'!X$1,FALSE)</f>
        <v>3.3961107013393899</v>
      </c>
      <c r="AN30" s="49">
        <f>VLOOKUP($A30,'ADR Raw Data'!$B$6:$BE$43,'ADR Raw Data'!Y$1,FALSE)</f>
        <v>0.62848462967729402</v>
      </c>
      <c r="AO30" s="48">
        <f>VLOOKUP($A30,'ADR Raw Data'!$B$6:$BE$43,'ADR Raw Data'!AA$1,FALSE)</f>
        <v>-0.63703830506159798</v>
      </c>
      <c r="AP30" s="48">
        <f>VLOOKUP($A30,'ADR Raw Data'!$B$6:$BE$43,'ADR Raw Data'!AB$1,FALSE)</f>
        <v>-1.7632353443381901</v>
      </c>
      <c r="AQ30" s="49">
        <f>VLOOKUP($A30,'ADR Raw Data'!$B$6:$BE$43,'ADR Raw Data'!AC$1,FALSE)</f>
        <v>-1.1911615255620001</v>
      </c>
      <c r="AR30" s="50">
        <f>VLOOKUP($A30,'ADR Raw Data'!$B$6:$BE$43,'ADR Raw Data'!AE$1,FALSE)</f>
        <v>0.117762795974135</v>
      </c>
      <c r="AS30" s="40"/>
      <c r="AT30" s="51">
        <f>VLOOKUP($A30,'RevPAR Raw Data'!$B$6:$BE$43,'RevPAR Raw Data'!G$1,FALSE)</f>
        <v>31.992450498734499</v>
      </c>
      <c r="AU30" s="52">
        <f>VLOOKUP($A30,'RevPAR Raw Data'!$B$6:$BE$43,'RevPAR Raw Data'!H$1,FALSE)</f>
        <v>48.766866160488298</v>
      </c>
      <c r="AV30" s="52">
        <f>VLOOKUP($A30,'RevPAR Raw Data'!$B$6:$BE$43,'RevPAR Raw Data'!I$1,FALSE)</f>
        <v>54.171883281226698</v>
      </c>
      <c r="AW30" s="52">
        <f>VLOOKUP($A30,'RevPAR Raw Data'!$B$6:$BE$43,'RevPAR Raw Data'!J$1,FALSE)</f>
        <v>48.6698645228524</v>
      </c>
      <c r="AX30" s="52">
        <f>VLOOKUP($A30,'RevPAR Raw Data'!$B$6:$BE$43,'RevPAR Raw Data'!K$1,FALSE)</f>
        <v>44.0512237606074</v>
      </c>
      <c r="AY30" s="53">
        <f>VLOOKUP($A30,'RevPAR Raw Data'!$B$6:$BE$43,'RevPAR Raw Data'!L$1,FALSE)</f>
        <v>45.530457644781798</v>
      </c>
      <c r="AZ30" s="52">
        <f>VLOOKUP($A30,'RevPAR Raw Data'!$B$6:$BE$43,'RevPAR Raw Data'!N$1,FALSE)</f>
        <v>41.825124311448498</v>
      </c>
      <c r="BA30" s="52">
        <f>VLOOKUP($A30,'RevPAR Raw Data'!$B$6:$BE$43,'RevPAR Raw Data'!O$1,FALSE)</f>
        <v>43.525093047491403</v>
      </c>
      <c r="BB30" s="53">
        <f>VLOOKUP($A30,'RevPAR Raw Data'!$B$6:$BE$43,'RevPAR Raw Data'!P$1,FALSE)</f>
        <v>42.67510867947</v>
      </c>
      <c r="BC30" s="54">
        <f>VLOOKUP($A30,'RevPAR Raw Data'!$B$6:$BE$43,'RevPAR Raw Data'!R$1,FALSE)</f>
        <v>44.714643654692701</v>
      </c>
      <c r="BE30" s="47">
        <f>VLOOKUP($A30,'RevPAR Raw Data'!$B$6:$BE$43,'RevPAR Raw Data'!T$1,FALSE)</f>
        <v>4.4569527014799197</v>
      </c>
      <c r="BF30" s="48">
        <f>VLOOKUP($A30,'RevPAR Raw Data'!$B$6:$BE$43,'RevPAR Raw Data'!U$1,FALSE)</f>
        <v>4.3870694978863503</v>
      </c>
      <c r="BG30" s="48">
        <f>VLOOKUP($A30,'RevPAR Raw Data'!$B$6:$BE$43,'RevPAR Raw Data'!V$1,FALSE)</f>
        <v>7.1467848177470996</v>
      </c>
      <c r="BH30" s="48">
        <f>VLOOKUP($A30,'RevPAR Raw Data'!$B$6:$BE$43,'RevPAR Raw Data'!W$1,FALSE)</f>
        <v>-7.43830065509266</v>
      </c>
      <c r="BI30" s="48">
        <f>VLOOKUP($A30,'RevPAR Raw Data'!$B$6:$BE$43,'RevPAR Raw Data'!X$1,FALSE)</f>
        <v>-4.1633632532600302</v>
      </c>
      <c r="BJ30" s="49">
        <f>VLOOKUP($A30,'RevPAR Raw Data'!$B$6:$BE$43,'RevPAR Raw Data'!Y$1,FALSE)</f>
        <v>0.53225246675236404</v>
      </c>
      <c r="BK30" s="48">
        <f>VLOOKUP($A30,'RevPAR Raw Data'!$B$6:$BE$43,'RevPAR Raw Data'!AA$1,FALSE)</f>
        <v>-5.4049347395596001</v>
      </c>
      <c r="BL30" s="48">
        <f>VLOOKUP($A30,'RevPAR Raw Data'!$B$6:$BE$43,'RevPAR Raw Data'!AB$1,FALSE)</f>
        <v>-3.8277001689802899</v>
      </c>
      <c r="BM30" s="49">
        <f>VLOOKUP($A30,'RevPAR Raw Data'!$B$6:$BE$43,'RevPAR Raw Data'!AC$1,FALSE)</f>
        <v>-4.6071287665982101</v>
      </c>
      <c r="BN30" s="50">
        <f>VLOOKUP($A30,'RevPAR Raw Data'!$B$6:$BE$43,'RevPAR Raw Data'!AE$1,FALSE)</f>
        <v>-0.92393304260046805</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38.391910985517399</v>
      </c>
      <c r="C32" s="48">
        <f>VLOOKUP($A32,'Occupancy Raw Data'!$B$8:$BE$45,'Occupancy Raw Data'!H$3,FALSE)</f>
        <v>52.887672200635798</v>
      </c>
      <c r="D32" s="48">
        <f>VLOOKUP($A32,'Occupancy Raw Data'!$B$8:$BE$45,'Occupancy Raw Data'!I$3,FALSE)</f>
        <v>60.9590250794772</v>
      </c>
      <c r="E32" s="48">
        <f>VLOOKUP($A32,'Occupancy Raw Data'!$B$8:$BE$45,'Occupancy Raw Data'!J$3,FALSE)</f>
        <v>61.691981631932101</v>
      </c>
      <c r="F32" s="48">
        <f>VLOOKUP($A32,'Occupancy Raw Data'!$B$8:$BE$45,'Occupancy Raw Data'!K$3,FALSE)</f>
        <v>57.952137054044499</v>
      </c>
      <c r="G32" s="49">
        <f>VLOOKUP($A32,'Occupancy Raw Data'!$B$8:$BE$45,'Occupancy Raw Data'!L$3,FALSE)</f>
        <v>54.376545390321397</v>
      </c>
      <c r="H32" s="48">
        <f>VLOOKUP($A32,'Occupancy Raw Data'!$B$8:$BE$45,'Occupancy Raw Data'!N$3,FALSE)</f>
        <v>60.910455669374699</v>
      </c>
      <c r="I32" s="48">
        <f>VLOOKUP($A32,'Occupancy Raw Data'!$B$8:$BE$45,'Occupancy Raw Data'!O$3,FALSE)</f>
        <v>65.021193924408294</v>
      </c>
      <c r="J32" s="49">
        <f>VLOOKUP($A32,'Occupancy Raw Data'!$B$8:$BE$45,'Occupancy Raw Data'!P$3,FALSE)</f>
        <v>62.965824796891503</v>
      </c>
      <c r="K32" s="50">
        <f>VLOOKUP($A32,'Occupancy Raw Data'!$B$8:$BE$45,'Occupancy Raw Data'!R$3,FALSE)</f>
        <v>56.830625220770003</v>
      </c>
      <c r="M32" s="47">
        <f>VLOOKUP($A32,'Occupancy Raw Data'!$B$8:$BE$45,'Occupancy Raw Data'!T$3,FALSE)</f>
        <v>1.20190784355432</v>
      </c>
      <c r="N32" s="48">
        <f>VLOOKUP($A32,'Occupancy Raw Data'!$B$8:$BE$45,'Occupancy Raw Data'!U$3,FALSE)</f>
        <v>1.6237369168443101</v>
      </c>
      <c r="O32" s="48">
        <f>VLOOKUP($A32,'Occupancy Raw Data'!$B$8:$BE$45,'Occupancy Raw Data'!V$3,FALSE)</f>
        <v>5.7585314401143703</v>
      </c>
      <c r="P32" s="48">
        <f>VLOOKUP($A32,'Occupancy Raw Data'!$B$8:$BE$45,'Occupancy Raw Data'!W$3,FALSE)</f>
        <v>4.1766540255447602</v>
      </c>
      <c r="Q32" s="48">
        <f>VLOOKUP($A32,'Occupancy Raw Data'!$B$8:$BE$45,'Occupancy Raw Data'!X$3,FALSE)</f>
        <v>2.86596081584752</v>
      </c>
      <c r="R32" s="49">
        <f>VLOOKUP($A32,'Occupancy Raw Data'!$B$8:$BE$45,'Occupancy Raw Data'!Y$3,FALSE)</f>
        <v>3.3088936214634499</v>
      </c>
      <c r="S32" s="48">
        <f>VLOOKUP($A32,'Occupancy Raw Data'!$B$8:$BE$45,'Occupancy Raw Data'!AA$3,FALSE)</f>
        <v>1.8672512134497801</v>
      </c>
      <c r="T32" s="48">
        <f>VLOOKUP($A32,'Occupancy Raw Data'!$B$8:$BE$45,'Occupancy Raw Data'!AB$3,FALSE)</f>
        <v>3.2949702545758601</v>
      </c>
      <c r="U32" s="49">
        <f>VLOOKUP($A32,'Occupancy Raw Data'!$B$8:$BE$45,'Occupancy Raw Data'!AC$3,FALSE)</f>
        <v>2.5994494092440301</v>
      </c>
      <c r="V32" s="50">
        <f>VLOOKUP($A32,'Occupancy Raw Data'!$B$8:$BE$45,'Occupancy Raw Data'!AE$3,FALSE)</f>
        <v>3.0832537952240999</v>
      </c>
      <c r="X32" s="51">
        <f>VLOOKUP($A32,'ADR Raw Data'!$B$6:$BE$43,'ADR Raw Data'!G$1,FALSE)</f>
        <v>92.477286083956201</v>
      </c>
      <c r="Y32" s="52">
        <f>VLOOKUP($A32,'ADR Raw Data'!$B$6:$BE$43,'ADR Raw Data'!H$1,FALSE)</f>
        <v>102.282132593087</v>
      </c>
      <c r="Z32" s="52">
        <f>VLOOKUP($A32,'ADR Raw Data'!$B$6:$BE$43,'ADR Raw Data'!I$1,FALSE)</f>
        <v>110.457602846588</v>
      </c>
      <c r="AA32" s="52">
        <f>VLOOKUP($A32,'ADR Raw Data'!$B$6:$BE$43,'ADR Raw Data'!J$1,FALSE)</f>
        <v>106.86146135127299</v>
      </c>
      <c r="AB32" s="52">
        <f>VLOOKUP($A32,'ADR Raw Data'!$B$6:$BE$43,'ADR Raw Data'!K$1,FALSE)</f>
        <v>106.852089874285</v>
      </c>
      <c r="AC32" s="53">
        <f>VLOOKUP($A32,'ADR Raw Data'!$B$6:$BE$43,'ADR Raw Data'!L$1,FALSE)</f>
        <v>104.743813648174</v>
      </c>
      <c r="AD32" s="52">
        <f>VLOOKUP($A32,'ADR Raw Data'!$B$6:$BE$43,'ADR Raw Data'!N$1,FALSE)</f>
        <v>111.10034071040199</v>
      </c>
      <c r="AE32" s="52">
        <f>VLOOKUP($A32,'ADR Raw Data'!$B$6:$BE$43,'ADR Raw Data'!O$1,FALSE)</f>
        <v>114.682573862556</v>
      </c>
      <c r="AF32" s="53">
        <f>VLOOKUP($A32,'ADR Raw Data'!$B$6:$BE$43,'ADR Raw Data'!P$1,FALSE)</f>
        <v>112.949924013884</v>
      </c>
      <c r="AG32" s="54">
        <f>VLOOKUP($A32,'ADR Raw Data'!$B$6:$BE$43,'ADR Raw Data'!R$1,FALSE)</f>
        <v>107.341530261828</v>
      </c>
      <c r="AI32" s="47">
        <f>VLOOKUP($A32,'ADR Raw Data'!$B$6:$BE$43,'ADR Raw Data'!T$1,FALSE)</f>
        <v>3.75819574306797</v>
      </c>
      <c r="AJ32" s="48">
        <f>VLOOKUP($A32,'ADR Raw Data'!$B$6:$BE$43,'ADR Raw Data'!U$1,FALSE)</f>
        <v>5.9692268247603701</v>
      </c>
      <c r="AK32" s="48">
        <f>VLOOKUP($A32,'ADR Raw Data'!$B$6:$BE$43,'ADR Raw Data'!V$1,FALSE)</f>
        <v>7.4871287275197398</v>
      </c>
      <c r="AL32" s="48">
        <f>VLOOKUP($A32,'ADR Raw Data'!$B$6:$BE$43,'ADR Raw Data'!W$1,FALSE)</f>
        <v>2.2195889380230098</v>
      </c>
      <c r="AM32" s="48">
        <f>VLOOKUP($A32,'ADR Raw Data'!$B$6:$BE$43,'ADR Raw Data'!X$1,FALSE)</f>
        <v>6.9487487852524303</v>
      </c>
      <c r="AN32" s="49">
        <f>VLOOKUP($A32,'ADR Raw Data'!$B$6:$BE$43,'ADR Raw Data'!Y$1,FALSE)</f>
        <v>5.4264782807108602</v>
      </c>
      <c r="AO32" s="48">
        <f>VLOOKUP($A32,'ADR Raw Data'!$B$6:$BE$43,'ADR Raw Data'!AA$1,FALSE)</f>
        <v>2.11804170031311</v>
      </c>
      <c r="AP32" s="48">
        <f>VLOOKUP($A32,'ADR Raw Data'!$B$6:$BE$43,'ADR Raw Data'!AB$1,FALSE)</f>
        <v>5.4242998547726096</v>
      </c>
      <c r="AQ32" s="49">
        <f>VLOOKUP($A32,'ADR Raw Data'!$B$6:$BE$43,'ADR Raw Data'!AC$1,FALSE)</f>
        <v>3.8249796554737898</v>
      </c>
      <c r="AR32" s="50">
        <f>VLOOKUP($A32,'ADR Raw Data'!$B$6:$BE$43,'ADR Raw Data'!AE$1,FALSE)</f>
        <v>4.8731275322680698</v>
      </c>
      <c r="AS32" s="40"/>
      <c r="AT32" s="51">
        <f>VLOOKUP($A32,'RevPAR Raw Data'!$B$6:$BE$43,'RevPAR Raw Data'!G$1,FALSE)</f>
        <v>35.503797355174797</v>
      </c>
      <c r="AU32" s="52">
        <f>VLOOKUP($A32,'RevPAR Raw Data'!$B$6:$BE$43,'RevPAR Raw Data'!H$1,FALSE)</f>
        <v>54.0946390056517</v>
      </c>
      <c r="AV32" s="52">
        <f>VLOOKUP($A32,'RevPAR Raw Data'!$B$6:$BE$43,'RevPAR Raw Data'!I$1,FALSE)</f>
        <v>67.333877821441106</v>
      </c>
      <c r="AW32" s="52">
        <f>VLOOKUP($A32,'RevPAR Raw Data'!$B$6:$BE$43,'RevPAR Raw Data'!J$1,FALSE)</f>
        <v>65.924953108442196</v>
      </c>
      <c r="AX32" s="52">
        <f>VLOOKUP($A32,'RevPAR Raw Data'!$B$6:$BE$43,'RevPAR Raw Data'!K$1,FALSE)</f>
        <v>61.9230695690568</v>
      </c>
      <c r="AY32" s="53">
        <f>VLOOKUP($A32,'RevPAR Raw Data'!$B$6:$BE$43,'RevPAR Raw Data'!L$1,FALSE)</f>
        <v>56.956067371953303</v>
      </c>
      <c r="AZ32" s="52">
        <f>VLOOKUP($A32,'RevPAR Raw Data'!$B$6:$BE$43,'RevPAR Raw Data'!N$1,FALSE)</f>
        <v>67.671723776933902</v>
      </c>
      <c r="BA32" s="52">
        <f>VLOOKUP($A32,'RevPAR Raw Data'!$B$6:$BE$43,'RevPAR Raw Data'!O$1,FALSE)</f>
        <v>74.567978748675301</v>
      </c>
      <c r="BB32" s="53">
        <f>VLOOKUP($A32,'RevPAR Raw Data'!$B$6:$BE$43,'RevPAR Raw Data'!P$1,FALSE)</f>
        <v>71.119851262804602</v>
      </c>
      <c r="BC32" s="54">
        <f>VLOOKUP($A32,'RevPAR Raw Data'!$B$6:$BE$43,'RevPAR Raw Data'!R$1,FALSE)</f>
        <v>61.002862769339401</v>
      </c>
      <c r="BD32" s="65"/>
      <c r="BE32" s="47">
        <f>VLOOKUP($A32,'RevPAR Raw Data'!$B$6:$BE$43,'RevPAR Raw Data'!T$1,FALSE)</f>
        <v>5.0052736360343397</v>
      </c>
      <c r="BF32" s="48">
        <f>VLOOKUP($A32,'RevPAR Raw Data'!$B$6:$BE$43,'RevPAR Raw Data'!U$1,FALSE)</f>
        <v>7.6898882812084901</v>
      </c>
      <c r="BG32" s="48">
        <f>VLOOKUP($A32,'RevPAR Raw Data'!$B$6:$BE$43,'RevPAR Raw Data'!V$1,FALSE)</f>
        <v>13.676808829370099</v>
      </c>
      <c r="BH32" s="48">
        <f>VLOOKUP($A32,'RevPAR Raw Data'!$B$6:$BE$43,'RevPAR Raw Data'!W$1,FALSE)</f>
        <v>6.4889475142982498</v>
      </c>
      <c r="BI32" s="48">
        <f>VLOOKUP($A32,'RevPAR Raw Data'!$B$6:$BE$43,'RevPAR Raw Data'!X$1,FALSE)</f>
        <v>10.013858018476901</v>
      </c>
      <c r="BJ32" s="49">
        <f>VLOOKUP($A32,'RevPAR Raw Data'!$B$6:$BE$43,'RevPAR Raw Data'!Y$1,FALSE)</f>
        <v>8.9149282958748497</v>
      </c>
      <c r="BK32" s="48">
        <f>VLOOKUP($A32,'RevPAR Raw Data'!$B$6:$BE$43,'RevPAR Raw Data'!AA$1,FALSE)</f>
        <v>4.0248420731133603</v>
      </c>
      <c r="BL32" s="48">
        <f>VLOOKUP($A32,'RevPAR Raw Data'!$B$6:$BE$43,'RevPAR Raw Data'!AB$1,FALSE)</f>
        <v>8.8979991760822301</v>
      </c>
      <c r="BM32" s="49">
        <f>VLOOKUP($A32,'RevPAR Raw Data'!$B$6:$BE$43,'RevPAR Raw Data'!AC$1,FALSE)</f>
        <v>6.5238574757757402</v>
      </c>
      <c r="BN32" s="50">
        <f>VLOOKUP($A32,'RevPAR Raw Data'!$B$6:$BE$43,'RevPAR Raw Data'!AE$1,FALSE)</f>
        <v>8.1066322170769407</v>
      </c>
    </row>
    <row r="33" spans="1:66" x14ac:dyDescent="0.45">
      <c r="A33" s="63" t="s">
        <v>45</v>
      </c>
      <c r="B33" s="47">
        <f>VLOOKUP($A33,'Occupancy Raw Data'!$B$8:$BE$45,'Occupancy Raw Data'!G$3,FALSE)</f>
        <v>43.899679426739503</v>
      </c>
      <c r="C33" s="48">
        <f>VLOOKUP($A33,'Occupancy Raw Data'!$B$8:$BE$45,'Occupancy Raw Data'!H$3,FALSE)</f>
        <v>55.553460305487398</v>
      </c>
      <c r="D33" s="48">
        <f>VLOOKUP($A33,'Occupancy Raw Data'!$B$8:$BE$45,'Occupancy Raw Data'!I$3,FALSE)</f>
        <v>61.040920233829901</v>
      </c>
      <c r="E33" s="48">
        <f>VLOOKUP($A33,'Occupancy Raw Data'!$B$8:$BE$45,'Occupancy Raw Data'!J$3,FALSE)</f>
        <v>61.5500660003771</v>
      </c>
      <c r="F33" s="48">
        <f>VLOOKUP($A33,'Occupancy Raw Data'!$B$8:$BE$45,'Occupancy Raw Data'!K$3,FALSE)</f>
        <v>57.854044880256403</v>
      </c>
      <c r="G33" s="49">
        <f>VLOOKUP($A33,'Occupancy Raw Data'!$B$8:$BE$45,'Occupancy Raw Data'!L$3,FALSE)</f>
        <v>55.979634169338098</v>
      </c>
      <c r="H33" s="48">
        <f>VLOOKUP($A33,'Occupancy Raw Data'!$B$8:$BE$45,'Occupancy Raw Data'!N$3,FALSE)</f>
        <v>56.062606072034598</v>
      </c>
      <c r="I33" s="48">
        <f>VLOOKUP($A33,'Occupancy Raw Data'!$B$8:$BE$45,'Occupancy Raw Data'!O$3,FALSE)</f>
        <v>55.364887799358797</v>
      </c>
      <c r="J33" s="49">
        <f>VLOOKUP($A33,'Occupancy Raw Data'!$B$8:$BE$45,'Occupancy Raw Data'!P$3,FALSE)</f>
        <v>55.713746935696697</v>
      </c>
      <c r="K33" s="50">
        <f>VLOOKUP($A33,'Occupancy Raw Data'!$B$8:$BE$45,'Occupancy Raw Data'!R$3,FALSE)</f>
        <v>55.903666388297701</v>
      </c>
      <c r="M33" s="47">
        <f>VLOOKUP($A33,'Occupancy Raw Data'!$B$8:$BE$45,'Occupancy Raw Data'!T$3,FALSE)</f>
        <v>1.2286262142191899</v>
      </c>
      <c r="N33" s="48">
        <f>VLOOKUP($A33,'Occupancy Raw Data'!$B$8:$BE$45,'Occupancy Raw Data'!U$3,FALSE)</f>
        <v>0.830582965764184</v>
      </c>
      <c r="O33" s="48">
        <f>VLOOKUP($A33,'Occupancy Raw Data'!$B$8:$BE$45,'Occupancy Raw Data'!V$3,FALSE)</f>
        <v>7.67479367661526</v>
      </c>
      <c r="P33" s="48">
        <f>VLOOKUP($A33,'Occupancy Raw Data'!$B$8:$BE$45,'Occupancy Raw Data'!W$3,FALSE)</f>
        <v>9.0475110141180792</v>
      </c>
      <c r="Q33" s="48">
        <f>VLOOKUP($A33,'Occupancy Raw Data'!$B$8:$BE$45,'Occupancy Raw Data'!X$3,FALSE)</f>
        <v>8.8300472952771401</v>
      </c>
      <c r="R33" s="49">
        <f>VLOOKUP($A33,'Occupancy Raw Data'!$B$8:$BE$45,'Occupancy Raw Data'!Y$3,FALSE)</f>
        <v>5.71924460152061</v>
      </c>
      <c r="S33" s="48">
        <f>VLOOKUP($A33,'Occupancy Raw Data'!$B$8:$BE$45,'Occupancy Raw Data'!AA$3,FALSE)</f>
        <v>7.6116107080330799</v>
      </c>
      <c r="T33" s="48">
        <f>VLOOKUP($A33,'Occupancy Raw Data'!$B$8:$BE$45,'Occupancy Raw Data'!AB$3,FALSE)</f>
        <v>1.18542969643489</v>
      </c>
      <c r="U33" s="49">
        <f>VLOOKUP($A33,'Occupancy Raw Data'!$B$8:$BE$45,'Occupancy Raw Data'!AC$3,FALSE)</f>
        <v>4.3197344009190797</v>
      </c>
      <c r="V33" s="50">
        <f>VLOOKUP($A33,'Occupancy Raw Data'!$B$8:$BE$45,'Occupancy Raw Data'!AE$3,FALSE)</f>
        <v>5.3169336704252199</v>
      </c>
      <c r="X33" s="51">
        <f>VLOOKUP($A33,'ADR Raw Data'!$B$6:$BE$43,'ADR Raw Data'!G$1,FALSE)</f>
        <v>82.953261941580706</v>
      </c>
      <c r="Y33" s="52">
        <f>VLOOKUP($A33,'ADR Raw Data'!$B$6:$BE$43,'ADR Raw Data'!H$1,FALSE)</f>
        <v>87.8590572640868</v>
      </c>
      <c r="Z33" s="52">
        <f>VLOOKUP($A33,'ADR Raw Data'!$B$6:$BE$43,'ADR Raw Data'!I$1,FALSE)</f>
        <v>88.816716126042607</v>
      </c>
      <c r="AA33" s="52">
        <f>VLOOKUP($A33,'ADR Raw Data'!$B$6:$BE$43,'ADR Raw Data'!J$1,FALSE)</f>
        <v>88.461885171568596</v>
      </c>
      <c r="AB33" s="52">
        <f>VLOOKUP($A33,'ADR Raw Data'!$B$6:$BE$43,'ADR Raw Data'!K$1,FALSE)</f>
        <v>84.052561147327197</v>
      </c>
      <c r="AC33" s="53">
        <f>VLOOKUP($A33,'ADR Raw Data'!$B$6:$BE$43,'ADR Raw Data'!L$1,FALSE)</f>
        <v>86.644245597251199</v>
      </c>
      <c r="AD33" s="52">
        <f>VLOOKUP($A33,'ADR Raw Data'!$B$6:$BE$43,'ADR Raw Data'!N$1,FALSE)</f>
        <v>85.801889404641699</v>
      </c>
      <c r="AE33" s="52">
        <f>VLOOKUP($A33,'ADR Raw Data'!$B$6:$BE$43,'ADR Raw Data'!O$1,FALSE)</f>
        <v>86.319281777929106</v>
      </c>
      <c r="AF33" s="53">
        <f>VLOOKUP($A33,'ADR Raw Data'!$B$6:$BE$43,'ADR Raw Data'!P$1,FALSE)</f>
        <v>86.058965730241994</v>
      </c>
      <c r="AG33" s="54">
        <f>VLOOKUP($A33,'ADR Raw Data'!$B$6:$BE$43,'ADR Raw Data'!R$1,FALSE)</f>
        <v>86.477590877987595</v>
      </c>
      <c r="AI33" s="47">
        <f>VLOOKUP($A33,'ADR Raw Data'!$B$6:$BE$43,'ADR Raw Data'!T$1,FALSE)</f>
        <v>4.0090242917598102</v>
      </c>
      <c r="AJ33" s="48">
        <f>VLOOKUP($A33,'ADR Raw Data'!$B$6:$BE$43,'ADR Raw Data'!U$1,FALSE)</f>
        <v>1.5993699504104699</v>
      </c>
      <c r="AK33" s="48">
        <f>VLOOKUP($A33,'ADR Raw Data'!$B$6:$BE$43,'ADR Raw Data'!V$1,FALSE)</f>
        <v>2.8255760860947499</v>
      </c>
      <c r="AL33" s="48">
        <f>VLOOKUP($A33,'ADR Raw Data'!$B$6:$BE$43,'ADR Raw Data'!W$1,FALSE)</f>
        <v>2.3419519413360801</v>
      </c>
      <c r="AM33" s="48">
        <f>VLOOKUP($A33,'ADR Raw Data'!$B$6:$BE$43,'ADR Raw Data'!X$1,FALSE)</f>
        <v>1.0419633932374199</v>
      </c>
      <c r="AN33" s="49">
        <f>VLOOKUP($A33,'ADR Raw Data'!$B$6:$BE$43,'ADR Raw Data'!Y$1,FALSE)</f>
        <v>2.3135496319145799</v>
      </c>
      <c r="AO33" s="48">
        <f>VLOOKUP($A33,'ADR Raw Data'!$B$6:$BE$43,'ADR Raw Data'!AA$1,FALSE)</f>
        <v>0.96310983432516795</v>
      </c>
      <c r="AP33" s="48">
        <f>VLOOKUP($A33,'ADR Raw Data'!$B$6:$BE$43,'ADR Raw Data'!AB$1,FALSE)</f>
        <v>-1.19072581855843</v>
      </c>
      <c r="AQ33" s="49">
        <f>VLOOKUP($A33,'ADR Raw Data'!$B$6:$BE$43,'ADR Raw Data'!AC$1,FALSE)</f>
        <v>-0.164285734565293</v>
      </c>
      <c r="AR33" s="50">
        <f>VLOOKUP($A33,'ADR Raw Data'!$B$6:$BE$43,'ADR Raw Data'!AE$1,FALSE)</f>
        <v>1.59409235877636</v>
      </c>
      <c r="AS33" s="40"/>
      <c r="AT33" s="51">
        <f>VLOOKUP($A33,'RevPAR Raw Data'!$B$6:$BE$43,'RevPAR Raw Data'!G$1,FALSE)</f>
        <v>36.416216066377501</v>
      </c>
      <c r="AU33" s="52">
        <f>VLOOKUP($A33,'RevPAR Raw Data'!$B$6:$BE$43,'RevPAR Raw Data'!H$1,FALSE)</f>
        <v>48.808746501980004</v>
      </c>
      <c r="AV33" s="52">
        <f>VLOOKUP($A33,'RevPAR Raw Data'!$B$6:$BE$43,'RevPAR Raw Data'!I$1,FALSE)</f>
        <v>54.214540844804802</v>
      </c>
      <c r="AW33" s="52">
        <f>VLOOKUP($A33,'RevPAR Raw Data'!$B$6:$BE$43,'RevPAR Raw Data'!J$1,FALSE)</f>
        <v>54.448348708278303</v>
      </c>
      <c r="AX33" s="52">
        <f>VLOOKUP($A33,'RevPAR Raw Data'!$B$6:$BE$43,'RevPAR Raw Data'!K$1,FALSE)</f>
        <v>48.627806449179701</v>
      </c>
      <c r="AY33" s="53">
        <f>VLOOKUP($A33,'RevPAR Raw Data'!$B$6:$BE$43,'RevPAR Raw Data'!L$1,FALSE)</f>
        <v>48.503131714124002</v>
      </c>
      <c r="AZ33" s="52">
        <f>VLOOKUP($A33,'RevPAR Raw Data'!$B$6:$BE$43,'RevPAR Raw Data'!N$1,FALSE)</f>
        <v>48.1027752592871</v>
      </c>
      <c r="BA33" s="52">
        <f>VLOOKUP($A33,'RevPAR Raw Data'!$B$6:$BE$43,'RevPAR Raw Data'!O$1,FALSE)</f>
        <v>47.790573505562797</v>
      </c>
      <c r="BB33" s="53">
        <f>VLOOKUP($A33,'RevPAR Raw Data'!$B$6:$BE$43,'RevPAR Raw Data'!P$1,FALSE)</f>
        <v>47.946674382425002</v>
      </c>
      <c r="BC33" s="54">
        <f>VLOOKUP($A33,'RevPAR Raw Data'!$B$6:$BE$43,'RevPAR Raw Data'!R$1,FALSE)</f>
        <v>48.344143905067199</v>
      </c>
      <c r="BE33" s="47">
        <f>VLOOKUP($A33,'RevPAR Raw Data'!$B$6:$BE$43,'RevPAR Raw Data'!T$1,FALSE)</f>
        <v>5.2869064293619799</v>
      </c>
      <c r="BF33" s="48">
        <f>VLOOKUP($A33,'RevPAR Raw Data'!$B$6:$BE$43,'RevPAR Raw Data'!U$1,FALSE)</f>
        <v>2.44323701054231</v>
      </c>
      <c r="BG33" s="48">
        <f>VLOOKUP($A33,'RevPAR Raw Data'!$B$6:$BE$43,'RevPAR Raw Data'!V$1,FALSE)</f>
        <v>10.7172268974935</v>
      </c>
      <c r="BH33" s="48">
        <f>VLOOKUP($A33,'RevPAR Raw Data'!$B$6:$BE$43,'RevPAR Raw Data'!W$1,FALSE)</f>
        <v>11.6013513152919</v>
      </c>
      <c r="BI33" s="48">
        <f>VLOOKUP($A33,'RevPAR Raw Data'!$B$6:$BE$43,'RevPAR Raw Data'!X$1,FALSE)</f>
        <v>9.9640165489369004</v>
      </c>
      <c r="BJ33" s="49">
        <f>VLOOKUP($A33,'RevPAR Raw Data'!$B$6:$BE$43,'RevPAR Raw Data'!Y$1,FALSE)</f>
        <v>8.1651117958619608</v>
      </c>
      <c r="BK33" s="48">
        <f>VLOOKUP($A33,'RevPAR Raw Data'!$B$6:$BE$43,'RevPAR Raw Data'!AA$1,FALSE)</f>
        <v>8.64802871363786</v>
      </c>
      <c r="BL33" s="48">
        <f>VLOOKUP($A33,'RevPAR Raw Data'!$B$6:$BE$43,'RevPAR Raw Data'!AB$1,FALSE)</f>
        <v>-1.94113395798538E-2</v>
      </c>
      <c r="BM33" s="49">
        <f>VLOOKUP($A33,'RevPAR Raw Data'!$B$6:$BE$43,'RevPAR Raw Data'!AC$1,FALSE)</f>
        <v>4.1483519589619702</v>
      </c>
      <c r="BN33" s="50">
        <f>VLOOKUP($A33,'RevPAR Raw Data'!$B$6:$BE$43,'RevPAR Raw Data'!AE$1,FALSE)</f>
        <v>6.9957828625630398</v>
      </c>
    </row>
    <row r="34" spans="1:66" x14ac:dyDescent="0.45">
      <c r="A34" s="63" t="s">
        <v>111</v>
      </c>
      <c r="B34" s="47">
        <f>VLOOKUP($A34,'Occupancy Raw Data'!$B$8:$BE$45,'Occupancy Raw Data'!G$3,FALSE)</f>
        <v>30.552861299709001</v>
      </c>
      <c r="C34" s="48">
        <f>VLOOKUP($A34,'Occupancy Raw Data'!$B$8:$BE$45,'Occupancy Raw Data'!H$3,FALSE)</f>
        <v>47.397348852246999</v>
      </c>
      <c r="D34" s="48">
        <f>VLOOKUP($A34,'Occupancy Raw Data'!$B$8:$BE$45,'Occupancy Raw Data'!I$3,FALSE)</f>
        <v>62.334303265438002</v>
      </c>
      <c r="E34" s="48">
        <f>VLOOKUP($A34,'Occupancy Raw Data'!$B$8:$BE$45,'Occupancy Raw Data'!J$3,FALSE)</f>
        <v>60.814742967992203</v>
      </c>
      <c r="F34" s="48">
        <f>VLOOKUP($A34,'Occupancy Raw Data'!$B$8:$BE$45,'Occupancy Raw Data'!K$3,FALSE)</f>
        <v>65.244099579695998</v>
      </c>
      <c r="G34" s="49">
        <f>VLOOKUP($A34,'Occupancy Raw Data'!$B$8:$BE$45,'Occupancy Raw Data'!L$3,FALSE)</f>
        <v>53.268671193016402</v>
      </c>
      <c r="H34" s="48">
        <f>VLOOKUP($A34,'Occupancy Raw Data'!$B$8:$BE$45,'Occupancy Raw Data'!N$3,FALSE)</f>
        <v>74.361461364371095</v>
      </c>
      <c r="I34" s="48">
        <f>VLOOKUP($A34,'Occupancy Raw Data'!$B$8:$BE$45,'Occupancy Raw Data'!O$3,FALSE)</f>
        <v>80.795344325897105</v>
      </c>
      <c r="J34" s="49">
        <f>VLOOKUP($A34,'Occupancy Raw Data'!$B$8:$BE$45,'Occupancy Raw Data'!P$3,FALSE)</f>
        <v>77.578402845134093</v>
      </c>
      <c r="K34" s="50">
        <f>VLOOKUP($A34,'Occupancy Raw Data'!$B$8:$BE$45,'Occupancy Raw Data'!R$3,FALSE)</f>
        <v>60.214308807907202</v>
      </c>
      <c r="M34" s="47">
        <f>VLOOKUP($A34,'Occupancy Raw Data'!$B$8:$BE$45,'Occupancy Raw Data'!T$3,FALSE)</f>
        <v>17.683686176836801</v>
      </c>
      <c r="N34" s="48">
        <f>VLOOKUP($A34,'Occupancy Raw Data'!$B$8:$BE$45,'Occupancy Raw Data'!U$3,FALSE)</f>
        <v>31.127012522361301</v>
      </c>
      <c r="O34" s="48">
        <f>VLOOKUP($A34,'Occupancy Raw Data'!$B$8:$BE$45,'Occupancy Raw Data'!V$3,FALSE)</f>
        <v>30.889341479972799</v>
      </c>
      <c r="P34" s="48">
        <f>VLOOKUP($A34,'Occupancy Raw Data'!$B$8:$BE$45,'Occupancy Raw Data'!W$3,FALSE)</f>
        <v>14.5554202192448</v>
      </c>
      <c r="Q34" s="48">
        <f>VLOOKUP($A34,'Occupancy Raw Data'!$B$8:$BE$45,'Occupancy Raw Data'!X$3,FALSE)</f>
        <v>17.121300058038301</v>
      </c>
      <c r="R34" s="49">
        <f>VLOOKUP($A34,'Occupancy Raw Data'!$B$8:$BE$45,'Occupancy Raw Data'!Y$3,FALSE)</f>
        <v>21.881935197514402</v>
      </c>
      <c r="S34" s="48">
        <f>VLOOKUP($A34,'Occupancy Raw Data'!$B$8:$BE$45,'Occupancy Raw Data'!AA$3,FALSE)</f>
        <v>8.9531027948839395</v>
      </c>
      <c r="T34" s="48">
        <f>VLOOKUP($A34,'Occupancy Raw Data'!$B$8:$BE$45,'Occupancy Raw Data'!AB$3,FALSE)</f>
        <v>30.156249999999901</v>
      </c>
      <c r="U34" s="49">
        <f>VLOOKUP($A34,'Occupancy Raw Data'!$B$8:$BE$45,'Occupancy Raw Data'!AC$3,FALSE)</f>
        <v>19.052344331431399</v>
      </c>
      <c r="V34" s="50">
        <f>VLOOKUP($A34,'Occupancy Raw Data'!$B$8:$BE$45,'Occupancy Raw Data'!AE$3,FALSE)</f>
        <v>20.8248378127896</v>
      </c>
      <c r="X34" s="51">
        <f>VLOOKUP($A34,'ADR Raw Data'!$B$6:$BE$43,'ADR Raw Data'!G$1,FALSE)</f>
        <v>146.92169312169301</v>
      </c>
      <c r="Y34" s="52">
        <f>VLOOKUP($A34,'ADR Raw Data'!$B$6:$BE$43,'ADR Raw Data'!H$1,FALSE)</f>
        <v>158.898731241473</v>
      </c>
      <c r="Z34" s="52">
        <f>VLOOKUP($A34,'ADR Raw Data'!$B$6:$BE$43,'ADR Raw Data'!I$1,FALSE)</f>
        <v>171.73265560165899</v>
      </c>
      <c r="AA34" s="52">
        <f>VLOOKUP($A34,'ADR Raw Data'!$B$6:$BE$43,'ADR Raw Data'!J$1,FALSE)</f>
        <v>170.047341839447</v>
      </c>
      <c r="AB34" s="52">
        <f>VLOOKUP($A34,'ADR Raw Data'!$B$6:$BE$43,'ADR Raw Data'!K$1,FALSE)</f>
        <v>175.714276511397</v>
      </c>
      <c r="AC34" s="53">
        <f>VLOOKUP($A34,'ADR Raw Data'!$B$6:$BE$43,'ADR Raw Data'!L$1,FALSE)</f>
        <v>167.19319737800399</v>
      </c>
      <c r="AD34" s="52">
        <f>VLOOKUP($A34,'ADR Raw Data'!$B$6:$BE$43,'ADR Raw Data'!N$1,FALSE)</f>
        <v>183.87562173913</v>
      </c>
      <c r="AE34" s="52">
        <f>VLOOKUP($A34,'ADR Raw Data'!$B$6:$BE$43,'ADR Raw Data'!O$1,FALSE)</f>
        <v>186.87896358543401</v>
      </c>
      <c r="AF34" s="53">
        <f>VLOOKUP($A34,'ADR Raw Data'!$B$6:$BE$43,'ADR Raw Data'!P$1,FALSE)</f>
        <v>185.439562408835</v>
      </c>
      <c r="AG34" s="54">
        <f>VLOOKUP($A34,'ADR Raw Data'!$B$6:$BE$43,'ADR Raw Data'!R$1,FALSE)</f>
        <v>173.909796732377</v>
      </c>
      <c r="AI34" s="47">
        <f>VLOOKUP($A34,'ADR Raw Data'!$B$6:$BE$43,'ADR Raw Data'!T$1,FALSE)</f>
        <v>0.72424737709347997</v>
      </c>
      <c r="AJ34" s="48">
        <f>VLOOKUP($A34,'ADR Raw Data'!$B$6:$BE$43,'ADR Raw Data'!U$1,FALSE)</f>
        <v>2.93373978367209</v>
      </c>
      <c r="AK34" s="48">
        <f>VLOOKUP($A34,'ADR Raw Data'!$B$6:$BE$43,'ADR Raw Data'!V$1,FALSE)</f>
        <v>6.1478621904424502</v>
      </c>
      <c r="AL34" s="48">
        <f>VLOOKUP($A34,'ADR Raw Data'!$B$6:$BE$43,'ADR Raw Data'!W$1,FALSE)</f>
        <v>-5.1248571015676703</v>
      </c>
      <c r="AM34" s="48">
        <f>VLOOKUP($A34,'ADR Raw Data'!$B$6:$BE$43,'ADR Raw Data'!X$1,FALSE)</f>
        <v>6.8375177607679101</v>
      </c>
      <c r="AN34" s="49">
        <f>VLOOKUP($A34,'ADR Raw Data'!$B$6:$BE$43,'ADR Raw Data'!Y$1,FALSE)</f>
        <v>2.2024393690881201</v>
      </c>
      <c r="AO34" s="48">
        <f>VLOOKUP($A34,'ADR Raw Data'!$B$6:$BE$43,'ADR Raw Data'!AA$1,FALSE)</f>
        <v>1.21343747635917</v>
      </c>
      <c r="AP34" s="48">
        <f>VLOOKUP($A34,'ADR Raw Data'!$B$6:$BE$43,'ADR Raw Data'!AB$1,FALSE)</f>
        <v>5.6523733984372102</v>
      </c>
      <c r="AQ34" s="49">
        <f>VLOOKUP($A34,'ADR Raw Data'!$B$6:$BE$43,'ADR Raw Data'!AC$1,FALSE)</f>
        <v>3.3725507993991402</v>
      </c>
      <c r="AR34" s="50">
        <f>VLOOKUP($A34,'ADR Raw Data'!$B$6:$BE$43,'ADR Raw Data'!AE$1,FALSE)</f>
        <v>2.6061034043447302</v>
      </c>
      <c r="AS34" s="40"/>
      <c r="AT34" s="51">
        <f>VLOOKUP($A34,'RevPAR Raw Data'!$B$6:$BE$43,'RevPAR Raw Data'!G$1,FALSE)</f>
        <v>44.888781118654997</v>
      </c>
      <c r="AU34" s="52">
        <f>VLOOKUP($A34,'RevPAR Raw Data'!$B$6:$BE$43,'RevPAR Raw Data'!H$1,FALSE)</f>
        <v>75.3137859683155</v>
      </c>
      <c r="AV34" s="52">
        <f>VLOOKUP($A34,'RevPAR Raw Data'!$B$6:$BE$43,'RevPAR Raw Data'!I$1,FALSE)</f>
        <v>107.04835434852799</v>
      </c>
      <c r="AW34" s="52">
        <f>VLOOKUP($A34,'RevPAR Raw Data'!$B$6:$BE$43,'RevPAR Raw Data'!J$1,FALSE)</f>
        <v>103.413853863562</v>
      </c>
      <c r="AX34" s="52">
        <f>VLOOKUP($A34,'RevPAR Raw Data'!$B$6:$BE$43,'RevPAR Raw Data'!K$1,FALSE)</f>
        <v>114.643197542838</v>
      </c>
      <c r="AY34" s="53">
        <f>VLOOKUP($A34,'RevPAR Raw Data'!$B$6:$BE$43,'RevPAR Raw Data'!L$1,FALSE)</f>
        <v>89.061594568380201</v>
      </c>
      <c r="AZ34" s="52">
        <f>VLOOKUP($A34,'RevPAR Raw Data'!$B$6:$BE$43,'RevPAR Raw Data'!N$1,FALSE)</f>
        <v>136.73259941804</v>
      </c>
      <c r="BA34" s="52">
        <f>VLOOKUP($A34,'RevPAR Raw Data'!$B$6:$BE$43,'RevPAR Raw Data'!O$1,FALSE)</f>
        <v>150.98950210151901</v>
      </c>
      <c r="BB34" s="53">
        <f>VLOOKUP($A34,'RevPAR Raw Data'!$B$6:$BE$43,'RevPAR Raw Data'!P$1,FALSE)</f>
        <v>143.86105075978</v>
      </c>
      <c r="BC34" s="54">
        <f>VLOOKUP($A34,'RevPAR Raw Data'!$B$6:$BE$43,'RevPAR Raw Data'!R$1,FALSE)</f>
        <v>104.718582051637</v>
      </c>
      <c r="BE34" s="47">
        <f>VLOOKUP($A34,'RevPAR Raw Data'!$B$6:$BE$43,'RevPAR Raw Data'!T$1,FALSE)</f>
        <v>18.536007187239498</v>
      </c>
      <c r="BF34" s="48">
        <f>VLOOKUP($A34,'RevPAR Raw Data'!$B$6:$BE$43,'RevPAR Raw Data'!U$1,FALSE)</f>
        <v>34.973937855870503</v>
      </c>
      <c r="BG34" s="48">
        <f>VLOOKUP($A34,'RevPAR Raw Data'!$B$6:$BE$43,'RevPAR Raw Data'!V$1,FALSE)</f>
        <v>38.936237816139197</v>
      </c>
      <c r="BH34" s="48">
        <f>VLOOKUP($A34,'RevPAR Raw Data'!$B$6:$BE$43,'RevPAR Raw Data'!W$1,FALSE)</f>
        <v>8.6846186309081599</v>
      </c>
      <c r="BI34" s="48">
        <f>VLOOKUP($A34,'RevPAR Raw Data'!$B$6:$BE$43,'RevPAR Raw Data'!X$1,FALSE)</f>
        <v>25.129489751148899</v>
      </c>
      <c r="BJ34" s="49">
        <f>VLOOKUP($A34,'RevPAR Raw Data'!$B$6:$BE$43,'RevPAR Raw Data'!Y$1,FALSE)</f>
        <v>24.566310922110901</v>
      </c>
      <c r="BK34" s="48">
        <f>VLOOKUP($A34,'RevPAR Raw Data'!$B$6:$BE$43,'RevPAR Raw Data'!AA$1,FALSE)</f>
        <v>10.2751805758532</v>
      </c>
      <c r="BL34" s="48">
        <f>VLOOKUP($A34,'RevPAR Raw Data'!$B$6:$BE$43,'RevPAR Raw Data'!AB$1,FALSE)</f>
        <v>37.513167251403402</v>
      </c>
      <c r="BM34" s="49">
        <f>VLOOKUP($A34,'RevPAR Raw Data'!$B$6:$BE$43,'RevPAR Raw Data'!AC$1,FALSE)</f>
        <v>23.0674451218845</v>
      </c>
      <c r="BN34" s="50">
        <f>VLOOKUP($A34,'RevPAR Raw Data'!$B$6:$BE$43,'RevPAR Raw Data'!AE$1,FALSE)</f>
        <v>23.973658024322699</v>
      </c>
    </row>
    <row r="35" spans="1:66" x14ac:dyDescent="0.45">
      <c r="A35" s="63" t="s">
        <v>94</v>
      </c>
      <c r="B35" s="47">
        <f>VLOOKUP($A35,'Occupancy Raw Data'!$B$8:$BE$45,'Occupancy Raw Data'!G$3,FALSE)</f>
        <v>36.409966024915001</v>
      </c>
      <c r="C35" s="48">
        <f>VLOOKUP($A35,'Occupancy Raw Data'!$B$8:$BE$45,'Occupancy Raw Data'!H$3,FALSE)</f>
        <v>51.676104190260403</v>
      </c>
      <c r="D35" s="48">
        <f>VLOOKUP($A35,'Occupancy Raw Data'!$B$8:$BE$45,'Occupancy Raw Data'!I$3,FALSE)</f>
        <v>59.898074745186797</v>
      </c>
      <c r="E35" s="48">
        <f>VLOOKUP($A35,'Occupancy Raw Data'!$B$8:$BE$45,'Occupancy Raw Data'!J$3,FALSE)</f>
        <v>61.608154020385001</v>
      </c>
      <c r="F35" s="48">
        <f>VLOOKUP($A35,'Occupancy Raw Data'!$B$8:$BE$45,'Occupancy Raw Data'!K$3,FALSE)</f>
        <v>56.194790486976203</v>
      </c>
      <c r="G35" s="49">
        <f>VLOOKUP($A35,'Occupancy Raw Data'!$B$8:$BE$45,'Occupancy Raw Data'!L$3,FALSE)</f>
        <v>53.157417893544697</v>
      </c>
      <c r="H35" s="48">
        <f>VLOOKUP($A35,'Occupancy Raw Data'!$B$8:$BE$45,'Occupancy Raw Data'!N$3,FALSE)</f>
        <v>58.573046432616003</v>
      </c>
      <c r="I35" s="48">
        <f>VLOOKUP($A35,'Occupancy Raw Data'!$B$8:$BE$45,'Occupancy Raw Data'!O$3,FALSE)</f>
        <v>64.416761041902603</v>
      </c>
      <c r="J35" s="49">
        <f>VLOOKUP($A35,'Occupancy Raw Data'!$B$8:$BE$45,'Occupancy Raw Data'!P$3,FALSE)</f>
        <v>61.4949037372593</v>
      </c>
      <c r="K35" s="50">
        <f>VLOOKUP($A35,'Occupancy Raw Data'!$B$8:$BE$45,'Occupancy Raw Data'!R$3,FALSE)</f>
        <v>55.539556706034602</v>
      </c>
      <c r="M35" s="47">
        <f>VLOOKUP($A35,'Occupancy Raw Data'!$B$8:$BE$45,'Occupancy Raw Data'!T$3,FALSE)</f>
        <v>0.28995105969907697</v>
      </c>
      <c r="N35" s="48">
        <f>VLOOKUP($A35,'Occupancy Raw Data'!$B$8:$BE$45,'Occupancy Raw Data'!U$3,FALSE)</f>
        <v>-2.7074568449280698</v>
      </c>
      <c r="O35" s="48">
        <f>VLOOKUP($A35,'Occupancy Raw Data'!$B$8:$BE$45,'Occupancy Raw Data'!V$3,FALSE)</f>
        <v>1.15338605062055</v>
      </c>
      <c r="P35" s="48">
        <f>VLOOKUP($A35,'Occupancy Raw Data'!$B$8:$BE$45,'Occupancy Raw Data'!W$3,FALSE)</f>
        <v>4.1430987139111597</v>
      </c>
      <c r="Q35" s="48">
        <f>VLOOKUP($A35,'Occupancy Raw Data'!$B$8:$BE$45,'Occupancy Raw Data'!X$3,FALSE)</f>
        <v>2.2347515220093799</v>
      </c>
      <c r="R35" s="49">
        <f>VLOOKUP($A35,'Occupancy Raw Data'!$B$8:$BE$45,'Occupancy Raw Data'!Y$3,FALSE)</f>
        <v>1.1529664194473701</v>
      </c>
      <c r="S35" s="48">
        <f>VLOOKUP($A35,'Occupancy Raw Data'!$B$8:$BE$45,'Occupancy Raw Data'!AA$3,FALSE)</f>
        <v>1.1705609048065799</v>
      </c>
      <c r="T35" s="48">
        <f>VLOOKUP($A35,'Occupancy Raw Data'!$B$8:$BE$45,'Occupancy Raw Data'!AB$3,FALSE)</f>
        <v>2.5492041798663201</v>
      </c>
      <c r="U35" s="49">
        <f>VLOOKUP($A35,'Occupancy Raw Data'!$B$8:$BE$45,'Occupancy Raw Data'!AC$3,FALSE)</f>
        <v>1.8879789934681499</v>
      </c>
      <c r="V35" s="50">
        <f>VLOOKUP($A35,'Occupancy Raw Data'!$B$8:$BE$45,'Occupancy Raw Data'!AE$3,FALSE)</f>
        <v>1.38433872077917</v>
      </c>
      <c r="X35" s="51">
        <f>VLOOKUP($A35,'ADR Raw Data'!$B$6:$BE$43,'ADR Raw Data'!G$1,FALSE)</f>
        <v>86.120370139968799</v>
      </c>
      <c r="Y35" s="52">
        <f>VLOOKUP($A35,'ADR Raw Data'!$B$6:$BE$43,'ADR Raw Data'!H$1,FALSE)</f>
        <v>97.623600701293</v>
      </c>
      <c r="Z35" s="52">
        <f>VLOOKUP($A35,'ADR Raw Data'!$B$6:$BE$43,'ADR Raw Data'!I$1,FALSE)</f>
        <v>104.391514463981</v>
      </c>
      <c r="AA35" s="52">
        <f>VLOOKUP($A35,'ADR Raw Data'!$B$6:$BE$43,'ADR Raw Data'!J$1,FALSE)</f>
        <v>101.73272794117599</v>
      </c>
      <c r="AB35" s="52">
        <f>VLOOKUP($A35,'ADR Raw Data'!$B$6:$BE$43,'ADR Raw Data'!K$1,FALSE)</f>
        <v>100.883548972188</v>
      </c>
      <c r="AC35" s="53">
        <f>VLOOKUP($A35,'ADR Raw Data'!$B$6:$BE$43,'ADR Raw Data'!L$1,FALSE)</f>
        <v>99.214726234607298</v>
      </c>
      <c r="AD35" s="52">
        <f>VLOOKUP($A35,'ADR Raw Data'!$B$6:$BE$43,'ADR Raw Data'!N$1,FALSE)</f>
        <v>100.001216163959</v>
      </c>
      <c r="AE35" s="52">
        <f>VLOOKUP($A35,'ADR Raw Data'!$B$6:$BE$43,'ADR Raw Data'!O$1,FALSE)</f>
        <v>103.777452531645</v>
      </c>
      <c r="AF35" s="53">
        <f>VLOOKUP($A35,'ADR Raw Data'!$B$6:$BE$43,'ADR Raw Data'!P$1,FALSE)</f>
        <v>101.979046040515</v>
      </c>
      <c r="AG35" s="54">
        <f>VLOOKUP($A35,'ADR Raw Data'!$B$6:$BE$43,'ADR Raw Data'!R$1,FALSE)</f>
        <v>100.089220484138</v>
      </c>
      <c r="AI35" s="47">
        <f>VLOOKUP($A35,'ADR Raw Data'!$B$6:$BE$43,'ADR Raw Data'!T$1,FALSE)</f>
        <v>1.3992330968291999</v>
      </c>
      <c r="AJ35" s="48">
        <f>VLOOKUP($A35,'ADR Raw Data'!$B$6:$BE$43,'ADR Raw Data'!U$1,FALSE)</f>
        <v>4.3168256142336103</v>
      </c>
      <c r="AK35" s="48">
        <f>VLOOKUP($A35,'ADR Raw Data'!$B$6:$BE$43,'ADR Raw Data'!V$1,FALSE)</f>
        <v>5.7540777060268704</v>
      </c>
      <c r="AL35" s="48">
        <f>VLOOKUP($A35,'ADR Raw Data'!$B$6:$BE$43,'ADR Raw Data'!W$1,FALSE)</f>
        <v>2.5868325836037398</v>
      </c>
      <c r="AM35" s="48">
        <f>VLOOKUP($A35,'ADR Raw Data'!$B$6:$BE$43,'ADR Raw Data'!X$1,FALSE)</f>
        <v>7.9726711650822804</v>
      </c>
      <c r="AN35" s="49">
        <f>VLOOKUP($A35,'ADR Raw Data'!$B$6:$BE$43,'ADR Raw Data'!Y$1,FALSE)</f>
        <v>4.69022081506243</v>
      </c>
      <c r="AO35" s="48">
        <f>VLOOKUP($A35,'ADR Raw Data'!$B$6:$BE$43,'ADR Raw Data'!AA$1,FALSE)</f>
        <v>0.46142430389283101</v>
      </c>
      <c r="AP35" s="48">
        <f>VLOOKUP($A35,'ADR Raw Data'!$B$6:$BE$43,'ADR Raw Data'!AB$1,FALSE)</f>
        <v>0.90747544102656696</v>
      </c>
      <c r="AQ35" s="49">
        <f>VLOOKUP($A35,'ADR Raw Data'!$B$6:$BE$43,'ADR Raw Data'!AC$1,FALSE)</f>
        <v>0.70976495264712802</v>
      </c>
      <c r="AR35" s="50">
        <f>VLOOKUP($A35,'ADR Raw Data'!$B$6:$BE$43,'ADR Raw Data'!AE$1,FALSE)</f>
        <v>3.3841305272700501</v>
      </c>
      <c r="AS35" s="40"/>
      <c r="AT35" s="51">
        <f>VLOOKUP($A35,'RevPAR Raw Data'!$B$6:$BE$43,'RevPAR Raw Data'!G$1,FALSE)</f>
        <v>31.3563975084937</v>
      </c>
      <c r="AU35" s="52">
        <f>VLOOKUP($A35,'RevPAR Raw Data'!$B$6:$BE$43,'RevPAR Raw Data'!H$1,FALSE)</f>
        <v>50.448073612683999</v>
      </c>
      <c r="AV35" s="52">
        <f>VLOOKUP($A35,'RevPAR Raw Data'!$B$6:$BE$43,'RevPAR Raw Data'!I$1,FALSE)</f>
        <v>62.528507361268403</v>
      </c>
      <c r="AW35" s="52">
        <f>VLOOKUP($A35,'RevPAR Raw Data'!$B$6:$BE$43,'RevPAR Raw Data'!J$1,FALSE)</f>
        <v>62.675655719139201</v>
      </c>
      <c r="AX35" s="52">
        <f>VLOOKUP($A35,'RevPAR Raw Data'!$B$6:$BE$43,'RevPAR Raw Data'!K$1,FALSE)</f>
        <v>56.691298980747398</v>
      </c>
      <c r="AY35" s="53">
        <f>VLOOKUP($A35,'RevPAR Raw Data'!$B$6:$BE$43,'RevPAR Raw Data'!L$1,FALSE)</f>
        <v>52.739986636466497</v>
      </c>
      <c r="AZ35" s="52">
        <f>VLOOKUP($A35,'RevPAR Raw Data'!$B$6:$BE$43,'RevPAR Raw Data'!N$1,FALSE)</f>
        <v>58.573758776896902</v>
      </c>
      <c r="BA35" s="52">
        <f>VLOOKUP($A35,'RevPAR Raw Data'!$B$6:$BE$43,'RevPAR Raw Data'!O$1,FALSE)</f>
        <v>66.850073612684</v>
      </c>
      <c r="BB35" s="53">
        <f>VLOOKUP($A35,'RevPAR Raw Data'!$B$6:$BE$43,'RevPAR Raw Data'!P$1,FALSE)</f>
        <v>62.711916194790398</v>
      </c>
      <c r="BC35" s="54">
        <f>VLOOKUP($A35,'RevPAR Raw Data'!$B$6:$BE$43,'RevPAR Raw Data'!R$1,FALSE)</f>
        <v>55.589109367416199</v>
      </c>
      <c r="BE35" s="47">
        <f>VLOOKUP($A35,'RevPAR Raw Data'!$B$6:$BE$43,'RevPAR Raw Data'!T$1,FALSE)</f>
        <v>1.6932412477201899</v>
      </c>
      <c r="BF35" s="48">
        <f>VLOOKUP($A35,'RevPAR Raw Data'!$B$6:$BE$43,'RevPAR Raw Data'!U$1,FALSE)</f>
        <v>1.4924925787293599</v>
      </c>
      <c r="BG35" s="48">
        <f>VLOOKUP($A35,'RevPAR Raw Data'!$B$6:$BE$43,'RevPAR Raw Data'!V$1,FALSE)</f>
        <v>6.9738304862506002</v>
      </c>
      <c r="BH35" s="48">
        <f>VLOOKUP($A35,'RevPAR Raw Data'!$B$6:$BE$43,'RevPAR Raw Data'!W$1,FALSE)</f>
        <v>6.8371063250172304</v>
      </c>
      <c r="BI35" s="48">
        <f>VLOOKUP($A35,'RevPAR Raw Data'!$B$6:$BE$43,'RevPAR Raw Data'!X$1,FALSE)</f>
        <v>10.385592077298099</v>
      </c>
      <c r="BJ35" s="49">
        <f>VLOOKUP($A35,'RevPAR Raw Data'!$B$6:$BE$43,'RevPAR Raw Data'!Y$1,FALSE)</f>
        <v>5.8972639055054099</v>
      </c>
      <c r="BK35" s="48">
        <f>VLOOKUP($A35,'RevPAR Raw Data'!$B$6:$BE$43,'RevPAR Raw Data'!AA$1,FALSE)</f>
        <v>1.63738646120605</v>
      </c>
      <c r="BL35" s="48">
        <f>VLOOKUP($A35,'RevPAR Raw Data'!$B$6:$BE$43,'RevPAR Raw Data'!AB$1,FALSE)</f>
        <v>3.4798130227668</v>
      </c>
      <c r="BM35" s="49">
        <f>VLOOKUP($A35,'RevPAR Raw Data'!$B$6:$BE$43,'RevPAR Raw Data'!AC$1,FALSE)</f>
        <v>2.6111441593242501</v>
      </c>
      <c r="BN35" s="50">
        <f>VLOOKUP($A35,'RevPAR Raw Data'!$B$6:$BE$43,'RevPAR Raw Data'!AE$1,FALSE)</f>
        <v>4.8153170772999401</v>
      </c>
    </row>
    <row r="36" spans="1:66" x14ac:dyDescent="0.45">
      <c r="A36" s="63" t="s">
        <v>44</v>
      </c>
      <c r="B36" s="47">
        <f>VLOOKUP($A36,'Occupancy Raw Data'!$B$8:$BE$45,'Occupancy Raw Data'!G$3,FALSE)</f>
        <v>38.628532046864201</v>
      </c>
      <c r="C36" s="48">
        <f>VLOOKUP($A36,'Occupancy Raw Data'!$B$8:$BE$45,'Occupancy Raw Data'!H$3,FALSE)</f>
        <v>53.239145416953797</v>
      </c>
      <c r="D36" s="48">
        <f>VLOOKUP($A36,'Occupancy Raw Data'!$B$8:$BE$45,'Occupancy Raw Data'!I$3,FALSE)</f>
        <v>58.6147484493452</v>
      </c>
      <c r="E36" s="48">
        <f>VLOOKUP($A36,'Occupancy Raw Data'!$B$8:$BE$45,'Occupancy Raw Data'!J$3,FALSE)</f>
        <v>59.062715368711203</v>
      </c>
      <c r="F36" s="48">
        <f>VLOOKUP($A36,'Occupancy Raw Data'!$B$8:$BE$45,'Occupancy Raw Data'!K$3,FALSE)</f>
        <v>51.102687801516097</v>
      </c>
      <c r="G36" s="49">
        <f>VLOOKUP($A36,'Occupancy Raw Data'!$B$8:$BE$45,'Occupancy Raw Data'!L$3,FALSE)</f>
        <v>52.129565816678102</v>
      </c>
      <c r="H36" s="48">
        <f>VLOOKUP($A36,'Occupancy Raw Data'!$B$8:$BE$45,'Occupancy Raw Data'!N$3,FALSE)</f>
        <v>60.372157133011697</v>
      </c>
      <c r="I36" s="48">
        <f>VLOOKUP($A36,'Occupancy Raw Data'!$B$8:$BE$45,'Occupancy Raw Data'!O$3,FALSE)</f>
        <v>68.780151619572706</v>
      </c>
      <c r="J36" s="49">
        <f>VLOOKUP($A36,'Occupancy Raw Data'!$B$8:$BE$45,'Occupancy Raw Data'!P$3,FALSE)</f>
        <v>64.576154376292195</v>
      </c>
      <c r="K36" s="50">
        <f>VLOOKUP($A36,'Occupancy Raw Data'!$B$8:$BE$45,'Occupancy Raw Data'!R$3,FALSE)</f>
        <v>55.685733976567803</v>
      </c>
      <c r="M36" s="47">
        <f>VLOOKUP($A36,'Occupancy Raw Data'!$B$8:$BE$45,'Occupancy Raw Data'!T$3,FALSE)</f>
        <v>-5.6397306397306304</v>
      </c>
      <c r="N36" s="48">
        <f>VLOOKUP($A36,'Occupancy Raw Data'!$B$8:$BE$45,'Occupancy Raw Data'!U$3,FALSE)</f>
        <v>-2.09125475285171</v>
      </c>
      <c r="O36" s="48">
        <f>VLOOKUP($A36,'Occupancy Raw Data'!$B$8:$BE$45,'Occupancy Raw Data'!V$3,FALSE)</f>
        <v>1.8562874251496999</v>
      </c>
      <c r="P36" s="48">
        <f>VLOOKUP($A36,'Occupancy Raw Data'!$B$8:$BE$45,'Occupancy Raw Data'!W$3,FALSE)</f>
        <v>-1.32412204951065</v>
      </c>
      <c r="Q36" s="48">
        <f>VLOOKUP($A36,'Occupancy Raw Data'!$B$8:$BE$45,'Occupancy Raw Data'!X$3,FALSE)</f>
        <v>-12.713360800470801</v>
      </c>
      <c r="R36" s="49">
        <f>VLOOKUP($A36,'Occupancy Raw Data'!$B$8:$BE$45,'Occupancy Raw Data'!Y$3,FALSE)</f>
        <v>-3.9126016260162602</v>
      </c>
      <c r="S36" s="48">
        <f>VLOOKUP($A36,'Occupancy Raw Data'!$B$8:$BE$45,'Occupancy Raw Data'!AA$3,FALSE)</f>
        <v>-4.8859934853420102</v>
      </c>
      <c r="T36" s="48">
        <f>VLOOKUP($A36,'Occupancy Raw Data'!$B$8:$BE$45,'Occupancy Raw Data'!AB$3,FALSE)</f>
        <v>-6.0263653483992403</v>
      </c>
      <c r="U36" s="49">
        <f>VLOOKUP($A36,'Occupancy Raw Data'!$B$8:$BE$45,'Occupancy Raw Data'!AC$3,FALSE)</f>
        <v>-5.49672213817448</v>
      </c>
      <c r="V36" s="50">
        <f>VLOOKUP($A36,'Occupancy Raw Data'!$B$8:$BE$45,'Occupancy Raw Data'!AE$3,FALSE)</f>
        <v>-4.4433181280621703</v>
      </c>
      <c r="X36" s="51">
        <f>VLOOKUP($A36,'ADR Raw Data'!$B$6:$BE$43,'ADR Raw Data'!G$1,FALSE)</f>
        <v>82.606323550401399</v>
      </c>
      <c r="Y36" s="52">
        <f>VLOOKUP($A36,'ADR Raw Data'!$B$6:$BE$43,'ADR Raw Data'!H$1,FALSE)</f>
        <v>89.282408737864003</v>
      </c>
      <c r="Z36" s="52">
        <f>VLOOKUP($A36,'ADR Raw Data'!$B$6:$BE$43,'ADR Raw Data'!I$1,FALSE)</f>
        <v>94.355464315108705</v>
      </c>
      <c r="AA36" s="52">
        <f>VLOOKUP($A36,'ADR Raw Data'!$B$6:$BE$43,'ADR Raw Data'!J$1,FALSE)</f>
        <v>89.9224182030338</v>
      </c>
      <c r="AB36" s="52">
        <f>VLOOKUP($A36,'ADR Raw Data'!$B$6:$BE$43,'ADR Raw Data'!K$1,FALSE)</f>
        <v>88.394107889413306</v>
      </c>
      <c r="AC36" s="53">
        <f>VLOOKUP($A36,'ADR Raw Data'!$B$6:$BE$43,'ADR Raw Data'!L$1,FALSE)</f>
        <v>89.404698810153306</v>
      </c>
      <c r="AD36" s="52">
        <f>VLOOKUP($A36,'ADR Raw Data'!$B$6:$BE$43,'ADR Raw Data'!N$1,FALSE)</f>
        <v>99.842062157534201</v>
      </c>
      <c r="AE36" s="52">
        <f>VLOOKUP($A36,'ADR Raw Data'!$B$6:$BE$43,'ADR Raw Data'!O$1,FALSE)</f>
        <v>107.61458486973901</v>
      </c>
      <c r="AF36" s="53">
        <f>VLOOKUP($A36,'ADR Raw Data'!$B$6:$BE$43,'ADR Raw Data'!P$1,FALSE)</f>
        <v>103.981324519743</v>
      </c>
      <c r="AG36" s="54">
        <f>VLOOKUP($A36,'ADR Raw Data'!$B$6:$BE$43,'ADR Raw Data'!R$1,FALSE)</f>
        <v>94.234365815063597</v>
      </c>
      <c r="AI36" s="47">
        <f>VLOOKUP($A36,'ADR Raw Data'!$B$6:$BE$43,'ADR Raw Data'!T$1,FALSE)</f>
        <v>0.28602198362311398</v>
      </c>
      <c r="AJ36" s="48">
        <f>VLOOKUP($A36,'ADR Raw Data'!$B$6:$BE$43,'ADR Raw Data'!U$1,FALSE)</f>
        <v>3.9091165251693298</v>
      </c>
      <c r="AK36" s="48">
        <f>VLOOKUP($A36,'ADR Raw Data'!$B$6:$BE$43,'ADR Raw Data'!V$1,FALSE)</f>
        <v>8.1481028188075992</v>
      </c>
      <c r="AL36" s="48">
        <f>VLOOKUP($A36,'ADR Raw Data'!$B$6:$BE$43,'ADR Raw Data'!W$1,FALSE)</f>
        <v>1.4970771591080101</v>
      </c>
      <c r="AM36" s="48">
        <f>VLOOKUP($A36,'ADR Raw Data'!$B$6:$BE$43,'ADR Raw Data'!X$1,FALSE)</f>
        <v>2.6216112615628302</v>
      </c>
      <c r="AN36" s="49">
        <f>VLOOKUP($A36,'ADR Raw Data'!$B$6:$BE$43,'ADR Raw Data'!Y$1,FALSE)</f>
        <v>3.5932566252539799</v>
      </c>
      <c r="AO36" s="48">
        <f>VLOOKUP($A36,'ADR Raw Data'!$B$6:$BE$43,'ADR Raw Data'!AA$1,FALSE)</f>
        <v>2.3253454137717702</v>
      </c>
      <c r="AP36" s="48">
        <f>VLOOKUP($A36,'ADR Raw Data'!$B$6:$BE$43,'ADR Raw Data'!AB$1,FALSE)</f>
        <v>6.3344764242300604</v>
      </c>
      <c r="AQ36" s="49">
        <f>VLOOKUP($A36,'ADR Raw Data'!$B$6:$BE$43,'ADR Raw Data'!AC$1,FALSE)</f>
        <v>4.4853834281143303</v>
      </c>
      <c r="AR36" s="50">
        <f>VLOOKUP($A36,'ADR Raw Data'!$B$6:$BE$43,'ADR Raw Data'!AE$1,FALSE)</f>
        <v>3.86175032519031</v>
      </c>
      <c r="AS36" s="40"/>
      <c r="AT36" s="51">
        <f>VLOOKUP($A36,'RevPAR Raw Data'!$B$6:$BE$43,'RevPAR Raw Data'!G$1,FALSE)</f>
        <v>31.909610165403102</v>
      </c>
      <c r="AU36" s="52">
        <f>VLOOKUP($A36,'RevPAR Raw Data'!$B$6:$BE$43,'RevPAR Raw Data'!H$1,FALSE)</f>
        <v>47.533191419710498</v>
      </c>
      <c r="AV36" s="52">
        <f>VLOOKUP($A36,'RevPAR Raw Data'!$B$6:$BE$43,'RevPAR Raw Data'!I$1,FALSE)</f>
        <v>55.306218056512698</v>
      </c>
      <c r="AW36" s="52">
        <f>VLOOKUP($A36,'RevPAR Raw Data'!$B$6:$BE$43,'RevPAR Raw Data'!J$1,FALSE)</f>
        <v>53.110621915919999</v>
      </c>
      <c r="AX36" s="52">
        <f>VLOOKUP($A36,'RevPAR Raw Data'!$B$6:$BE$43,'RevPAR Raw Data'!K$1,FALSE)</f>
        <v>45.1717649896623</v>
      </c>
      <c r="AY36" s="53">
        <f>VLOOKUP($A36,'RevPAR Raw Data'!$B$6:$BE$43,'RevPAR Raw Data'!L$1,FALSE)</f>
        <v>46.606281309441698</v>
      </c>
      <c r="AZ36" s="52">
        <f>VLOOKUP($A36,'RevPAR Raw Data'!$B$6:$BE$43,'RevPAR Raw Data'!N$1,FALSE)</f>
        <v>60.276806650585797</v>
      </c>
      <c r="BA36" s="52">
        <f>VLOOKUP($A36,'RevPAR Raw Data'!$B$6:$BE$43,'RevPAR Raw Data'!O$1,FALSE)</f>
        <v>74.017474638180502</v>
      </c>
      <c r="BB36" s="53">
        <f>VLOOKUP($A36,'RevPAR Raw Data'!$B$6:$BE$43,'RevPAR Raw Data'!P$1,FALSE)</f>
        <v>67.1471406443831</v>
      </c>
      <c r="BC36" s="54">
        <f>VLOOKUP($A36,'RevPAR Raw Data'!$B$6:$BE$43,'RevPAR Raw Data'!R$1,FALSE)</f>
        <v>52.475098262282103</v>
      </c>
      <c r="BE36" s="47">
        <f>VLOOKUP($A36,'RevPAR Raw Data'!$B$6:$BE$43,'RevPAR Raw Data'!T$1,FALSE)</f>
        <v>-5.3698395255542799</v>
      </c>
      <c r="BF36" s="48">
        <f>VLOOKUP($A36,'RevPAR Raw Data'!$B$6:$BE$43,'RevPAR Raw Data'!U$1,FALSE)</f>
        <v>1.7361121871905001</v>
      </c>
      <c r="BG36" s="48">
        <f>VLOOKUP($A36,'RevPAR Raw Data'!$B$6:$BE$43,'RevPAR Raw Data'!V$1,FALSE)</f>
        <v>10.155642451971</v>
      </c>
      <c r="BH36" s="48">
        <f>VLOOKUP($A36,'RevPAR Raw Data'!$B$6:$BE$43,'RevPAR Raw Data'!W$1,FALSE)</f>
        <v>0.15313198083542401</v>
      </c>
      <c r="BI36" s="48">
        <f>VLOOKUP($A36,'RevPAR Raw Data'!$B$6:$BE$43,'RevPAR Raw Data'!X$1,FALSE)</f>
        <v>-10.425044437376201</v>
      </c>
      <c r="BJ36" s="49">
        <f>VLOOKUP($A36,'RevPAR Raw Data'!$B$6:$BE$43,'RevPAR Raw Data'!Y$1,FALSE)</f>
        <v>-0.45993481790889501</v>
      </c>
      <c r="BK36" s="48">
        <f>VLOOKUP($A36,'RevPAR Raw Data'!$B$6:$BE$43,'RevPAR Raw Data'!AA$1,FALSE)</f>
        <v>-2.6742642969988299</v>
      </c>
      <c r="BL36" s="48">
        <f>VLOOKUP($A36,'RevPAR Raw Data'!$B$6:$BE$43,'RevPAR Raw Data'!AB$1,FALSE)</f>
        <v>-7.3627616401499701E-2</v>
      </c>
      <c r="BM36" s="49">
        <f>VLOOKUP($A36,'RevPAR Raw Data'!$B$6:$BE$43,'RevPAR Raw Data'!AC$1,FALSE)</f>
        <v>-1.25788777393532</v>
      </c>
      <c r="BN36" s="50">
        <f>VLOOKUP($A36,'RevPAR Raw Data'!$B$6:$BE$43,'RevPAR Raw Data'!AE$1,FALSE)</f>
        <v>-0.75315765513153898</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36.785093844738903</v>
      </c>
      <c r="C39" s="48">
        <f>VLOOKUP($A39,'Occupancy Raw Data'!$B$8:$BE$45,'Occupancy Raw Data'!H$3,FALSE)</f>
        <v>50.965698129917897</v>
      </c>
      <c r="D39" s="48">
        <f>VLOOKUP($A39,'Occupancy Raw Data'!$B$8:$BE$45,'Occupancy Raw Data'!I$3,FALSE)</f>
        <v>58.606124604012599</v>
      </c>
      <c r="E39" s="48">
        <f>VLOOKUP($A39,'Occupancy Raw Data'!$B$8:$BE$45,'Occupancy Raw Data'!J$3,FALSE)</f>
        <v>59.995912388868</v>
      </c>
      <c r="F39" s="48">
        <f>VLOOKUP($A39,'Occupancy Raw Data'!$B$8:$BE$45,'Occupancy Raw Data'!K$3,FALSE)</f>
        <v>57.151616309568404</v>
      </c>
      <c r="G39" s="49">
        <f>VLOOKUP($A39,'Occupancy Raw Data'!$B$8:$BE$45,'Occupancy Raw Data'!L$3,FALSE)</f>
        <v>52.700889055421101</v>
      </c>
      <c r="H39" s="48">
        <f>VLOOKUP($A39,'Occupancy Raw Data'!$B$8:$BE$45,'Occupancy Raw Data'!N$3,FALSE)</f>
        <v>62.174803687265197</v>
      </c>
      <c r="I39" s="48">
        <f>VLOOKUP($A39,'Occupancy Raw Data'!$B$8:$BE$45,'Occupancy Raw Data'!O$3,FALSE)</f>
        <v>62.806418572891701</v>
      </c>
      <c r="J39" s="49">
        <f>VLOOKUP($A39,'Occupancy Raw Data'!$B$8:$BE$45,'Occupancy Raw Data'!P$3,FALSE)</f>
        <v>62.490611130078499</v>
      </c>
      <c r="K39" s="50">
        <f>VLOOKUP($A39,'Occupancy Raw Data'!$B$8:$BE$45,'Occupancy Raw Data'!R$3,FALSE)</f>
        <v>55.493389818128598</v>
      </c>
      <c r="M39" s="47">
        <f>VLOOKUP($A39,'Occupancy Raw Data'!$B$8:$BE$45,'Occupancy Raw Data'!T$3,FALSE)</f>
        <v>0.28763982209168099</v>
      </c>
      <c r="N39" s="48">
        <f>VLOOKUP($A39,'Occupancy Raw Data'!$B$8:$BE$45,'Occupancy Raw Data'!U$3,FALSE)</f>
        <v>1.96233039007382</v>
      </c>
      <c r="O39" s="48">
        <f>VLOOKUP($A39,'Occupancy Raw Data'!$B$8:$BE$45,'Occupancy Raw Data'!V$3,FALSE)</f>
        <v>5.3667082653355003</v>
      </c>
      <c r="P39" s="48">
        <f>VLOOKUP($A39,'Occupancy Raw Data'!$B$8:$BE$45,'Occupancy Raw Data'!W$3,FALSE)</f>
        <v>6.04651975306985</v>
      </c>
      <c r="Q39" s="48">
        <f>VLOOKUP($A39,'Occupancy Raw Data'!$B$8:$BE$45,'Occupancy Raw Data'!X$3,FALSE)</f>
        <v>4.3215257188162797</v>
      </c>
      <c r="R39" s="49">
        <f>VLOOKUP($A39,'Occupancy Raw Data'!$B$8:$BE$45,'Occupancy Raw Data'!Y$3,FALSE)</f>
        <v>3.8909730421188899</v>
      </c>
      <c r="S39" s="48">
        <f>VLOOKUP($A39,'Occupancy Raw Data'!$B$8:$BE$45,'Occupancy Raw Data'!AA$3,FALSE)</f>
        <v>4.7143416146396699</v>
      </c>
      <c r="T39" s="48">
        <f>VLOOKUP($A39,'Occupancy Raw Data'!$B$8:$BE$45,'Occupancy Raw Data'!AB$3,FALSE)</f>
        <v>1.5150926671281399</v>
      </c>
      <c r="U39" s="49">
        <f>VLOOKUP($A39,'Occupancy Raw Data'!$B$8:$BE$45,'Occupancy Raw Data'!AC$3,FALSE)</f>
        <v>3.0818206670046302</v>
      </c>
      <c r="V39" s="50">
        <f>VLOOKUP($A39,'Occupancy Raw Data'!$B$8:$BE$45,'Occupancy Raw Data'!AE$3,FALSE)</f>
        <v>3.6278225570474301</v>
      </c>
      <c r="X39" s="51">
        <f>VLOOKUP($A39,'ADR Raw Data'!$B$6:$BE$43,'ADR Raw Data'!G$1,FALSE)</f>
        <v>96.410795444022497</v>
      </c>
      <c r="Y39" s="52">
        <f>VLOOKUP($A39,'ADR Raw Data'!$B$6:$BE$43,'ADR Raw Data'!H$1,FALSE)</f>
        <v>103.09952412779</v>
      </c>
      <c r="Z39" s="52">
        <f>VLOOKUP($A39,'ADR Raw Data'!$B$6:$BE$43,'ADR Raw Data'!I$1,FALSE)</f>
        <v>110.71499912816</v>
      </c>
      <c r="AA39" s="52">
        <f>VLOOKUP($A39,'ADR Raw Data'!$B$6:$BE$43,'ADR Raw Data'!J$1,FALSE)</f>
        <v>107.81178788394899</v>
      </c>
      <c r="AB39" s="52">
        <f>VLOOKUP($A39,'ADR Raw Data'!$B$6:$BE$43,'ADR Raw Data'!K$1,FALSE)</f>
        <v>109.86515794492701</v>
      </c>
      <c r="AC39" s="53">
        <f>VLOOKUP($A39,'ADR Raw Data'!$B$6:$BE$43,'ADR Raw Data'!L$1,FALSE)</f>
        <v>106.399853406931</v>
      </c>
      <c r="AD39" s="52">
        <f>VLOOKUP($A39,'ADR Raw Data'!$B$6:$BE$43,'ADR Raw Data'!N$1,FALSE)</f>
        <v>121.480455219372</v>
      </c>
      <c r="AE39" s="52">
        <f>VLOOKUP($A39,'ADR Raw Data'!$B$6:$BE$43,'ADR Raw Data'!O$1,FALSE)</f>
        <v>122.823823657316</v>
      </c>
      <c r="AF39" s="53">
        <f>VLOOKUP($A39,'ADR Raw Data'!$B$6:$BE$43,'ADR Raw Data'!P$1,FALSE)</f>
        <v>122.155533914278</v>
      </c>
      <c r="AG39" s="54">
        <f>VLOOKUP($A39,'ADR Raw Data'!$B$6:$BE$43,'ADR Raw Data'!R$1,FALSE)</f>
        <v>111.460821750728</v>
      </c>
      <c r="AI39" s="47">
        <f>VLOOKUP($A39,'ADR Raw Data'!$B$6:$BE$43,'ADR Raw Data'!T$1,FALSE)</f>
        <v>4.2061779608354302</v>
      </c>
      <c r="AJ39" s="48">
        <f>VLOOKUP($A39,'ADR Raw Data'!$B$6:$BE$43,'ADR Raw Data'!U$1,FALSE)</f>
        <v>5.1279143449878504</v>
      </c>
      <c r="AK39" s="48">
        <f>VLOOKUP($A39,'ADR Raw Data'!$B$6:$BE$43,'ADR Raw Data'!V$1,FALSE)</f>
        <v>6.5266358629624701</v>
      </c>
      <c r="AL39" s="48">
        <f>VLOOKUP($A39,'ADR Raw Data'!$B$6:$BE$43,'ADR Raw Data'!W$1,FALSE)</f>
        <v>2.8681661882163501</v>
      </c>
      <c r="AM39" s="48">
        <f>VLOOKUP($A39,'ADR Raw Data'!$B$6:$BE$43,'ADR Raw Data'!X$1,FALSE)</f>
        <v>7.4249979569539404</v>
      </c>
      <c r="AN39" s="49">
        <f>VLOOKUP($A39,'ADR Raw Data'!$B$6:$BE$43,'ADR Raw Data'!Y$1,FALSE)</f>
        <v>5.3859711968980699</v>
      </c>
      <c r="AO39" s="48">
        <f>VLOOKUP($A39,'ADR Raw Data'!$B$6:$BE$43,'ADR Raw Data'!AA$1,FALSE)</f>
        <v>5.0917289821335796</v>
      </c>
      <c r="AP39" s="48">
        <f>VLOOKUP($A39,'ADR Raw Data'!$B$6:$BE$43,'ADR Raw Data'!AB$1,FALSE)</f>
        <v>5.71824650810776</v>
      </c>
      <c r="AQ39" s="49">
        <f>VLOOKUP($A39,'ADR Raw Data'!$B$6:$BE$43,'ADR Raw Data'!AC$1,FALSE)</f>
        <v>5.4032311600227896</v>
      </c>
      <c r="AR39" s="50">
        <f>VLOOKUP($A39,'ADR Raw Data'!$B$6:$BE$43,'ADR Raw Data'!AE$1,FALSE)</f>
        <v>5.3651036145058901</v>
      </c>
      <c r="AS39" s="40"/>
      <c r="AT39" s="51">
        <f>VLOOKUP($A39,'RevPAR Raw Data'!$B$6:$BE$43,'RevPAR Raw Data'!G$1,FALSE)</f>
        <v>35.464801580542897</v>
      </c>
      <c r="AU39" s="52">
        <f>VLOOKUP($A39,'RevPAR Raw Data'!$B$6:$BE$43,'RevPAR Raw Data'!H$1,FALSE)</f>
        <v>52.545392240351497</v>
      </c>
      <c r="AV39" s="52">
        <f>VLOOKUP($A39,'RevPAR Raw Data'!$B$6:$BE$43,'RevPAR Raw Data'!I$1,FALSE)</f>
        <v>64.8857703443812</v>
      </c>
      <c r="AW39" s="52">
        <f>VLOOKUP($A39,'RevPAR Raw Data'!$B$6:$BE$43,'RevPAR Raw Data'!J$1,FALSE)</f>
        <v>64.682665803726493</v>
      </c>
      <c r="AX39" s="52">
        <f>VLOOKUP($A39,'RevPAR Raw Data'!$B$6:$BE$43,'RevPAR Raw Data'!K$1,FALSE)</f>
        <v>62.789713526586503</v>
      </c>
      <c r="AY39" s="53">
        <f>VLOOKUP($A39,'RevPAR Raw Data'!$B$6:$BE$43,'RevPAR Raw Data'!L$1,FALSE)</f>
        <v>56.073668699117697</v>
      </c>
      <c r="AZ39" s="52">
        <f>VLOOKUP($A39,'RevPAR Raw Data'!$B$6:$BE$43,'RevPAR Raw Data'!N$1,FALSE)</f>
        <v>75.530234551041303</v>
      </c>
      <c r="BA39" s="52">
        <f>VLOOKUP($A39,'RevPAR Raw Data'!$B$6:$BE$43,'RevPAR Raw Data'!O$1,FALSE)</f>
        <v>77.141244793444798</v>
      </c>
      <c r="BB39" s="53">
        <f>VLOOKUP($A39,'RevPAR Raw Data'!$B$6:$BE$43,'RevPAR Raw Data'!P$1,FALSE)</f>
        <v>76.335739672242994</v>
      </c>
      <c r="BC39" s="54">
        <f>VLOOKUP($A39,'RevPAR Raw Data'!$B$6:$BE$43,'RevPAR Raw Data'!R$1,FALSE)</f>
        <v>61.853388308621199</v>
      </c>
      <c r="BE39" s="47">
        <f>VLOOKUP($A39,'RevPAR Raw Data'!$B$6:$BE$43,'RevPAR Raw Data'!T$1,FALSE)</f>
        <v>4.5059164257305202</v>
      </c>
      <c r="BF39" s="48">
        <f>VLOOKUP($A39,'RevPAR Raw Data'!$B$6:$BE$43,'RevPAR Raw Data'!U$1,FALSE)</f>
        <v>7.1908713566303302</v>
      </c>
      <c r="BG39" s="48">
        <f>VLOOKUP($A39,'RevPAR Raw Data'!$B$6:$BE$43,'RevPAR Raw Data'!V$1,FALSE)</f>
        <v>12.243609634603899</v>
      </c>
      <c r="BH39" s="48">
        <f>VLOOKUP($A39,'RevPAR Raw Data'!$B$6:$BE$43,'RevPAR Raw Data'!W$1,FALSE)</f>
        <v>9.0881101764075698</v>
      </c>
      <c r="BI39" s="48">
        <f>VLOOKUP($A39,'RevPAR Raw Data'!$B$6:$BE$43,'RevPAR Raw Data'!X$1,FALSE)</f>
        <v>12.067396872101501</v>
      </c>
      <c r="BJ39" s="49">
        <f>VLOOKUP($A39,'RevPAR Raw Data'!$B$6:$BE$43,'RevPAR Raw Data'!Y$1,FALSE)</f>
        <v>9.4865109263445593</v>
      </c>
      <c r="BK39" s="48">
        <f>VLOOKUP($A39,'RevPAR Raw Data'!$B$6:$BE$43,'RevPAR Raw Data'!AA$1,FALSE)</f>
        <v>10.0461120950826</v>
      </c>
      <c r="BL39" s="48">
        <f>VLOOKUP($A39,'RevPAR Raw Data'!$B$6:$BE$43,'RevPAR Raw Data'!AB$1,FALSE)</f>
        <v>7.3199759087685603</v>
      </c>
      <c r="BM39" s="49">
        <f>VLOOKUP($A39,'RevPAR Raw Data'!$B$6:$BE$43,'RevPAR Raw Data'!AC$1,FALSE)</f>
        <v>8.6515697216030496</v>
      </c>
      <c r="BN39" s="50">
        <f>VLOOKUP($A39,'RevPAR Raw Data'!$B$6:$BE$43,'RevPAR Raw Data'!AE$1,FALSE)</f>
        <v>9.1875626106893407</v>
      </c>
    </row>
    <row r="40" spans="1:66" x14ac:dyDescent="0.45">
      <c r="A40" s="63" t="s">
        <v>78</v>
      </c>
      <c r="B40" s="47">
        <f>VLOOKUP($A40,'Occupancy Raw Data'!$B$8:$BE$45,'Occupancy Raw Data'!G$3,FALSE)</f>
        <v>34.818941504178198</v>
      </c>
      <c r="C40" s="48">
        <f>VLOOKUP($A40,'Occupancy Raw Data'!$B$8:$BE$45,'Occupancy Raw Data'!H$3,FALSE)</f>
        <v>55.710306406685199</v>
      </c>
      <c r="D40" s="48">
        <f>VLOOKUP($A40,'Occupancy Raw Data'!$B$8:$BE$45,'Occupancy Raw Data'!I$3,FALSE)</f>
        <v>59.052924791086298</v>
      </c>
      <c r="E40" s="48">
        <f>VLOOKUP($A40,'Occupancy Raw Data'!$B$8:$BE$45,'Occupancy Raw Data'!J$3,FALSE)</f>
        <v>59.238625812441903</v>
      </c>
      <c r="F40" s="48">
        <f>VLOOKUP($A40,'Occupancy Raw Data'!$B$8:$BE$45,'Occupancy Raw Data'!K$3,FALSE)</f>
        <v>57.103064066852298</v>
      </c>
      <c r="G40" s="49">
        <f>VLOOKUP($A40,'Occupancy Raw Data'!$B$8:$BE$45,'Occupancy Raw Data'!L$3,FALSE)</f>
        <v>53.184772516248799</v>
      </c>
      <c r="H40" s="48">
        <f>VLOOKUP($A40,'Occupancy Raw Data'!$B$8:$BE$45,'Occupancy Raw Data'!N$3,FALSE)</f>
        <v>56.545961002785504</v>
      </c>
      <c r="I40" s="48">
        <f>VLOOKUP($A40,'Occupancy Raw Data'!$B$8:$BE$45,'Occupancy Raw Data'!O$3,FALSE)</f>
        <v>55.988857938718603</v>
      </c>
      <c r="J40" s="49">
        <f>VLOOKUP($A40,'Occupancy Raw Data'!$B$8:$BE$45,'Occupancy Raw Data'!P$3,FALSE)</f>
        <v>56.267409470752</v>
      </c>
      <c r="K40" s="50">
        <f>VLOOKUP($A40,'Occupancy Raw Data'!$B$8:$BE$45,'Occupancy Raw Data'!R$3,FALSE)</f>
        <v>54.065525931821099</v>
      </c>
      <c r="M40" s="47">
        <f>VLOOKUP($A40,'Occupancy Raw Data'!$B$8:$BE$45,'Occupancy Raw Data'!T$3,FALSE)</f>
        <v>7.7586206896551699</v>
      </c>
      <c r="N40" s="48">
        <f>VLOOKUP($A40,'Occupancy Raw Data'!$B$8:$BE$45,'Occupancy Raw Data'!U$3,FALSE)</f>
        <v>14.503816793893099</v>
      </c>
      <c r="O40" s="48">
        <f>VLOOKUP($A40,'Occupancy Raw Data'!$B$8:$BE$45,'Occupancy Raw Data'!V$3,FALSE)</f>
        <v>10.994764397905699</v>
      </c>
      <c r="P40" s="48">
        <f>VLOOKUP($A40,'Occupancy Raw Data'!$B$8:$BE$45,'Occupancy Raw Data'!W$3,FALSE)</f>
        <v>17.9297597042513</v>
      </c>
      <c r="Q40" s="48">
        <f>VLOOKUP($A40,'Occupancy Raw Data'!$B$8:$BE$45,'Occupancy Raw Data'!X$3,FALSE)</f>
        <v>16.037735849056599</v>
      </c>
      <c r="R40" s="49">
        <f>VLOOKUP($A40,'Occupancy Raw Data'!$B$8:$BE$45,'Occupancy Raw Data'!Y$3,FALSE)</f>
        <v>13.8314785373608</v>
      </c>
      <c r="S40" s="48">
        <f>VLOOKUP($A40,'Occupancy Raw Data'!$B$8:$BE$45,'Occupancy Raw Data'!AA$3,FALSE)</f>
        <v>14.9056603773584</v>
      </c>
      <c r="T40" s="48">
        <f>VLOOKUP($A40,'Occupancy Raw Data'!$B$8:$BE$45,'Occupancy Raw Data'!AB$3,FALSE)</f>
        <v>10.036496350364899</v>
      </c>
      <c r="U40" s="49">
        <f>VLOOKUP($A40,'Occupancy Raw Data'!$B$8:$BE$45,'Occupancy Raw Data'!AC$3,FALSE)</f>
        <v>12.430426716141</v>
      </c>
      <c r="V40" s="50">
        <f>VLOOKUP($A40,'Occupancy Raw Data'!$B$8:$BE$45,'Occupancy Raw Data'!AE$3,FALSE)</f>
        <v>13.411240957150801</v>
      </c>
      <c r="X40" s="51">
        <f>VLOOKUP($A40,'ADR Raw Data'!$B$6:$BE$43,'ADR Raw Data'!G$1,FALSE)</f>
        <v>86.116293333333303</v>
      </c>
      <c r="Y40" s="52">
        <f>VLOOKUP($A40,'ADR Raw Data'!$B$6:$BE$43,'ADR Raw Data'!H$1,FALSE)</f>
        <v>88.734683333333294</v>
      </c>
      <c r="Z40" s="52">
        <f>VLOOKUP($A40,'ADR Raw Data'!$B$6:$BE$43,'ADR Raw Data'!I$1,FALSE)</f>
        <v>90.453553459119405</v>
      </c>
      <c r="AA40" s="52">
        <f>VLOOKUP($A40,'ADR Raw Data'!$B$6:$BE$43,'ADR Raw Data'!J$1,FALSE)</f>
        <v>89.247915360501494</v>
      </c>
      <c r="AB40" s="52">
        <f>VLOOKUP($A40,'ADR Raw Data'!$B$6:$BE$43,'ADR Raw Data'!K$1,FALSE)</f>
        <v>91.379463414634102</v>
      </c>
      <c r="AC40" s="53">
        <f>VLOOKUP($A40,'ADR Raw Data'!$B$6:$BE$43,'ADR Raw Data'!L$1,FALSE)</f>
        <v>89.455803072625599</v>
      </c>
      <c r="AD40" s="52">
        <f>VLOOKUP($A40,'ADR Raw Data'!$B$6:$BE$43,'ADR Raw Data'!N$1,FALSE)</f>
        <v>114.01760262725701</v>
      </c>
      <c r="AE40" s="52">
        <f>VLOOKUP($A40,'ADR Raw Data'!$B$6:$BE$43,'ADR Raw Data'!O$1,FALSE)</f>
        <v>110.99145936981699</v>
      </c>
      <c r="AF40" s="53">
        <f>VLOOKUP($A40,'ADR Raw Data'!$B$6:$BE$43,'ADR Raw Data'!P$1,FALSE)</f>
        <v>112.51202145214501</v>
      </c>
      <c r="AG40" s="54">
        <f>VLOOKUP($A40,'ADR Raw Data'!$B$6:$BE$43,'ADR Raw Data'!R$1,FALSE)</f>
        <v>96.311577526987193</v>
      </c>
      <c r="AI40" s="47">
        <f>VLOOKUP($A40,'ADR Raw Data'!$B$6:$BE$43,'ADR Raw Data'!T$1,FALSE)</f>
        <v>-3.90812776093866</v>
      </c>
      <c r="AJ40" s="48">
        <f>VLOOKUP($A40,'ADR Raw Data'!$B$6:$BE$43,'ADR Raw Data'!U$1,FALSE)</f>
        <v>-4.3048456045144103</v>
      </c>
      <c r="AK40" s="48">
        <f>VLOOKUP($A40,'ADR Raw Data'!$B$6:$BE$43,'ADR Raw Data'!V$1,FALSE)</f>
        <v>-2.0658683929499499</v>
      </c>
      <c r="AL40" s="48">
        <f>VLOOKUP($A40,'ADR Raw Data'!$B$6:$BE$43,'ADR Raw Data'!W$1,FALSE)</f>
        <v>-0.100095775981817</v>
      </c>
      <c r="AM40" s="48">
        <f>VLOOKUP($A40,'ADR Raw Data'!$B$6:$BE$43,'ADR Raw Data'!X$1,FALSE)</f>
        <v>1.39724320113143</v>
      </c>
      <c r="AN40" s="49">
        <f>VLOOKUP($A40,'ADR Raw Data'!$B$6:$BE$43,'ADR Raw Data'!Y$1,FALSE)</f>
        <v>-1.6274871540884399</v>
      </c>
      <c r="AO40" s="48">
        <f>VLOOKUP($A40,'ADR Raw Data'!$B$6:$BE$43,'ADR Raw Data'!AA$1,FALSE)</f>
        <v>6.2739605198259998</v>
      </c>
      <c r="AP40" s="48">
        <f>VLOOKUP($A40,'ADR Raw Data'!$B$6:$BE$43,'ADR Raw Data'!AB$1,FALSE)</f>
        <v>1.5439781207543299</v>
      </c>
      <c r="AQ40" s="49">
        <f>VLOOKUP($A40,'ADR Raw Data'!$B$6:$BE$43,'ADR Raw Data'!AC$1,FALSE)</f>
        <v>3.87770293013239</v>
      </c>
      <c r="AR40" s="50">
        <f>VLOOKUP($A40,'ADR Raw Data'!$B$6:$BE$43,'ADR Raw Data'!AE$1,FALSE)</f>
        <v>0.17047071384179199</v>
      </c>
      <c r="AS40" s="40"/>
      <c r="AT40" s="51">
        <f>VLOOKUP($A40,'RevPAR Raw Data'!$B$6:$BE$43,'RevPAR Raw Data'!G$1,FALSE)</f>
        <v>29.984781801299899</v>
      </c>
      <c r="AU40" s="52">
        <f>VLOOKUP($A40,'RevPAR Raw Data'!$B$6:$BE$43,'RevPAR Raw Data'!H$1,FALSE)</f>
        <v>49.434363974001798</v>
      </c>
      <c r="AV40" s="52">
        <f>VLOOKUP($A40,'RevPAR Raw Data'!$B$6:$BE$43,'RevPAR Raw Data'!I$1,FALSE)</f>
        <v>53.415468895078902</v>
      </c>
      <c r="AW40" s="52">
        <f>VLOOKUP($A40,'RevPAR Raw Data'!$B$6:$BE$43,'RevPAR Raw Data'!J$1,FALSE)</f>
        <v>52.8692386258124</v>
      </c>
      <c r="AX40" s="52">
        <f>VLOOKUP($A40,'RevPAR Raw Data'!$B$6:$BE$43,'RevPAR Raw Data'!K$1,FALSE)</f>
        <v>52.180473537604399</v>
      </c>
      <c r="AY40" s="53">
        <f>VLOOKUP($A40,'RevPAR Raw Data'!$B$6:$BE$43,'RevPAR Raw Data'!L$1,FALSE)</f>
        <v>47.576865366759499</v>
      </c>
      <c r="AZ40" s="52">
        <f>VLOOKUP($A40,'RevPAR Raw Data'!$B$6:$BE$43,'RevPAR Raw Data'!N$1,FALSE)</f>
        <v>64.472349117920103</v>
      </c>
      <c r="BA40" s="52">
        <f>VLOOKUP($A40,'RevPAR Raw Data'!$B$6:$BE$43,'RevPAR Raw Data'!O$1,FALSE)</f>
        <v>62.142850510677803</v>
      </c>
      <c r="BB40" s="53">
        <f>VLOOKUP($A40,'RevPAR Raw Data'!$B$6:$BE$43,'RevPAR Raw Data'!P$1,FALSE)</f>
        <v>63.307599814298896</v>
      </c>
      <c r="BC40" s="54">
        <f>VLOOKUP($A40,'RevPAR Raw Data'!$B$6:$BE$43,'RevPAR Raw Data'!R$1,FALSE)</f>
        <v>52.0713609231993</v>
      </c>
      <c r="BE40" s="47">
        <f>VLOOKUP($A40,'RevPAR Raw Data'!$B$6:$BE$43,'RevPAR Raw Data'!T$1,FALSE)</f>
        <v>3.5472761196781599</v>
      </c>
      <c r="BF40" s="48">
        <f>VLOOKUP($A40,'RevPAR Raw Data'!$B$6:$BE$43,'RevPAR Raw Data'!U$1,FALSE)</f>
        <v>9.5746042696399805</v>
      </c>
      <c r="BG40" s="48">
        <f>VLOOKUP($A40,'RevPAR Raw Data'!$B$6:$BE$43,'RevPAR Raw Data'!V$1,FALSE)</f>
        <v>8.7017586423801507</v>
      </c>
      <c r="BH40" s="48">
        <f>VLOOKUP($A40,'RevPAR Raw Data'!$B$6:$BE$43,'RevPAR Raw Data'!W$1,FALSE)</f>
        <v>17.811716996161898</v>
      </c>
      <c r="BI40" s="48">
        <f>VLOOKUP($A40,'RevPAR Raw Data'!$B$6:$BE$43,'RevPAR Raw Data'!X$1,FALSE)</f>
        <v>17.6590652239544</v>
      </c>
      <c r="BJ40" s="49">
        <f>VLOOKUP($A40,'RevPAR Raw Data'!$B$6:$BE$43,'RevPAR Raw Data'!Y$1,FALSE)</f>
        <v>11.978885846856301</v>
      </c>
      <c r="BK40" s="48">
        <f>VLOOKUP($A40,'RevPAR Raw Data'!$B$6:$BE$43,'RevPAR Raw Data'!AA$1,FALSE)</f>
        <v>22.1147961444793</v>
      </c>
      <c r="BL40" s="48">
        <f>VLOOKUP($A40,'RevPAR Raw Data'!$B$6:$BE$43,'RevPAR Raw Data'!AB$1,FALSE)</f>
        <v>11.7354357788592</v>
      </c>
      <c r="BM40" s="49">
        <f>VLOOKUP($A40,'RevPAR Raw Data'!$B$6:$BE$43,'RevPAR Raw Data'!AC$1,FALSE)</f>
        <v>16.790144667273101</v>
      </c>
      <c r="BN40" s="50">
        <f>VLOOKUP($A40,'RevPAR Raw Data'!$B$6:$BE$43,'RevPAR Raw Data'!AE$1,FALSE)</f>
        <v>13.6045739091872</v>
      </c>
    </row>
    <row r="41" spans="1:66" x14ac:dyDescent="0.45">
      <c r="A41" s="63" t="s">
        <v>79</v>
      </c>
      <c r="B41" s="47">
        <f>VLOOKUP($A41,'Occupancy Raw Data'!$B$8:$BE$45,'Occupancy Raw Data'!G$3,FALSE)</f>
        <v>31.041968162083901</v>
      </c>
      <c r="C41" s="48">
        <f>VLOOKUP($A41,'Occupancy Raw Data'!$B$8:$BE$45,'Occupancy Raw Data'!H$3,FALSE)</f>
        <v>40.448625180897203</v>
      </c>
      <c r="D41" s="48">
        <f>VLOOKUP($A41,'Occupancy Raw Data'!$B$8:$BE$45,'Occupancy Raw Data'!I$3,FALSE)</f>
        <v>43.632416787264802</v>
      </c>
      <c r="E41" s="48">
        <f>VLOOKUP($A41,'Occupancy Raw Data'!$B$8:$BE$45,'Occupancy Raw Data'!J$3,FALSE)</f>
        <v>43.632416787264802</v>
      </c>
      <c r="F41" s="48">
        <f>VLOOKUP($A41,'Occupancy Raw Data'!$B$8:$BE$45,'Occupancy Raw Data'!K$3,FALSE)</f>
        <v>40.8827785817655</v>
      </c>
      <c r="G41" s="49">
        <f>VLOOKUP($A41,'Occupancy Raw Data'!$B$8:$BE$45,'Occupancy Raw Data'!L$3,FALSE)</f>
        <v>39.927641099855201</v>
      </c>
      <c r="H41" s="48">
        <f>VLOOKUP($A41,'Occupancy Raw Data'!$B$8:$BE$45,'Occupancy Raw Data'!N$3,FALSE)</f>
        <v>43.7733035048471</v>
      </c>
      <c r="I41" s="48">
        <f>VLOOKUP($A41,'Occupancy Raw Data'!$B$8:$BE$45,'Occupancy Raw Data'!O$3,FALSE)</f>
        <v>44.891871737509298</v>
      </c>
      <c r="J41" s="49">
        <f>VLOOKUP($A41,'Occupancy Raw Data'!$B$8:$BE$45,'Occupancy Raw Data'!P$3,FALSE)</f>
        <v>44.332587621178199</v>
      </c>
      <c r="K41" s="50">
        <f>VLOOKUP($A41,'Occupancy Raw Data'!$B$8:$BE$45,'Occupancy Raw Data'!R$3,FALSE)</f>
        <v>41.159299416180097</v>
      </c>
      <c r="M41" s="47">
        <f>VLOOKUP($A41,'Occupancy Raw Data'!$B$8:$BE$45,'Occupancy Raw Data'!T$3,FALSE)</f>
        <v>-5.2980132450331103</v>
      </c>
      <c r="N41" s="48">
        <f>VLOOKUP($A41,'Occupancy Raw Data'!$B$8:$BE$45,'Occupancy Raw Data'!U$3,FALSE)</f>
        <v>-1.41093474426807</v>
      </c>
      <c r="O41" s="48">
        <f>VLOOKUP($A41,'Occupancy Raw Data'!$B$8:$BE$45,'Occupancy Raw Data'!V$3,FALSE)</f>
        <v>2.03045685279187</v>
      </c>
      <c r="P41" s="48">
        <f>VLOOKUP($A41,'Occupancy Raw Data'!$B$8:$BE$45,'Occupancy Raw Data'!W$3,FALSE)</f>
        <v>2.20338983050847</v>
      </c>
      <c r="Q41" s="48">
        <f>VLOOKUP($A41,'Occupancy Raw Data'!$B$8:$BE$45,'Occupancy Raw Data'!X$3,FALSE)</f>
        <v>-8.0137481910274904</v>
      </c>
      <c r="R41" s="49">
        <f>VLOOKUP($A41,'Occupancy Raw Data'!$B$8:$BE$45,'Occupancy Raw Data'!Y$3,FALSE)</f>
        <v>-1.9438803307451</v>
      </c>
      <c r="S41" s="48">
        <f>VLOOKUP($A41,'Occupancy Raw Data'!$B$8:$BE$45,'Occupancy Raw Data'!AA$3,FALSE)</f>
        <v>-8.7091757387247206</v>
      </c>
      <c r="T41" s="48">
        <f>VLOOKUP($A41,'Occupancy Raw Data'!$B$8:$BE$45,'Occupancy Raw Data'!AB$3,FALSE)</f>
        <v>-12.5</v>
      </c>
      <c r="U41" s="49">
        <f>VLOOKUP($A41,'Occupancy Raw Data'!$B$8:$BE$45,'Occupancy Raw Data'!AC$3,FALSE)</f>
        <v>-10.6686701728024</v>
      </c>
      <c r="V41" s="50">
        <f>VLOOKUP($A41,'Occupancy Raw Data'!$B$8:$BE$45,'Occupancy Raw Data'!AE$3,FALSE)</f>
        <v>-4.7692662974959701</v>
      </c>
      <c r="X41" s="51">
        <f>VLOOKUP($A41,'ADR Raw Data'!$B$6:$BE$43,'ADR Raw Data'!G$1,FALSE)</f>
        <v>90.401305361305305</v>
      </c>
      <c r="Y41" s="52">
        <f>VLOOKUP($A41,'ADR Raw Data'!$B$6:$BE$43,'ADR Raw Data'!H$1,FALSE)</f>
        <v>92.534919499105499</v>
      </c>
      <c r="Z41" s="52">
        <f>VLOOKUP($A41,'ADR Raw Data'!$B$6:$BE$43,'ADR Raw Data'!I$1,FALSE)</f>
        <v>93.2108623548922</v>
      </c>
      <c r="AA41" s="52">
        <f>VLOOKUP($A41,'ADR Raw Data'!$B$6:$BE$43,'ADR Raw Data'!J$1,FALSE)</f>
        <v>91.926567164179104</v>
      </c>
      <c r="AB41" s="52">
        <f>VLOOKUP($A41,'ADR Raw Data'!$B$6:$BE$43,'ADR Raw Data'!K$1,FALSE)</f>
        <v>91.671982300884906</v>
      </c>
      <c r="AC41" s="53">
        <f>VLOOKUP($A41,'ADR Raw Data'!$B$6:$BE$43,'ADR Raw Data'!L$1,FALSE)</f>
        <v>92.041217832548</v>
      </c>
      <c r="AD41" s="52">
        <f>VLOOKUP($A41,'ADR Raw Data'!$B$6:$BE$43,'ADR Raw Data'!N$1,FALSE)</f>
        <v>105.60354344122599</v>
      </c>
      <c r="AE41" s="52">
        <f>VLOOKUP($A41,'ADR Raw Data'!$B$6:$BE$43,'ADR Raw Data'!O$1,FALSE)</f>
        <v>106.920681063122</v>
      </c>
      <c r="AF41" s="53">
        <f>VLOOKUP($A41,'ADR Raw Data'!$B$6:$BE$43,'ADR Raw Data'!P$1,FALSE)</f>
        <v>106.270420521446</v>
      </c>
      <c r="AG41" s="54">
        <f>VLOOKUP($A41,'ADR Raw Data'!$B$6:$BE$43,'ADR Raw Data'!R$1,FALSE)</f>
        <v>96.326557750759804</v>
      </c>
      <c r="AI41" s="47">
        <f>VLOOKUP($A41,'ADR Raw Data'!$B$6:$BE$43,'ADR Raw Data'!T$1,FALSE)</f>
        <v>-2.32070293418318</v>
      </c>
      <c r="AJ41" s="48">
        <f>VLOOKUP($A41,'ADR Raw Data'!$B$6:$BE$43,'ADR Raw Data'!U$1,FALSE)</f>
        <v>-1.1375712093100001</v>
      </c>
      <c r="AK41" s="48">
        <f>VLOOKUP($A41,'ADR Raw Data'!$B$6:$BE$43,'ADR Raw Data'!V$1,FALSE)</f>
        <v>-1.9113954864448901</v>
      </c>
      <c r="AL41" s="48">
        <f>VLOOKUP($A41,'ADR Raw Data'!$B$6:$BE$43,'ADR Raw Data'!W$1,FALSE)</f>
        <v>0.246370239466871</v>
      </c>
      <c r="AM41" s="48">
        <f>VLOOKUP($A41,'ADR Raw Data'!$B$6:$BE$43,'ADR Raw Data'!X$1,FALSE)</f>
        <v>-2.92444367413388</v>
      </c>
      <c r="AN41" s="49">
        <f>VLOOKUP($A41,'ADR Raw Data'!$B$6:$BE$43,'ADR Raw Data'!Y$1,FALSE)</f>
        <v>-1.56891558932359</v>
      </c>
      <c r="AO41" s="48">
        <f>VLOOKUP($A41,'ADR Raw Data'!$B$6:$BE$43,'ADR Raw Data'!AA$1,FALSE)</f>
        <v>-9.9852000203767695</v>
      </c>
      <c r="AP41" s="48">
        <f>VLOOKUP($A41,'ADR Raw Data'!$B$6:$BE$43,'ADR Raw Data'!AB$1,FALSE)</f>
        <v>-9.7589366832752606</v>
      </c>
      <c r="AQ41" s="49">
        <f>VLOOKUP($A41,'ADR Raw Data'!$B$6:$BE$43,'ADR Raw Data'!AC$1,FALSE)</f>
        <v>-9.8795213403754296</v>
      </c>
      <c r="AR41" s="50">
        <f>VLOOKUP($A41,'ADR Raw Data'!$B$6:$BE$43,'ADR Raw Data'!AE$1,FALSE)</f>
        <v>-4.9842158350969799</v>
      </c>
      <c r="AS41" s="40"/>
      <c r="AT41" s="51">
        <f>VLOOKUP($A41,'RevPAR Raw Data'!$B$6:$BE$43,'RevPAR Raw Data'!G$1,FALSE)</f>
        <v>28.0623444283646</v>
      </c>
      <c r="AU41" s="52">
        <f>VLOOKUP($A41,'RevPAR Raw Data'!$B$6:$BE$43,'RevPAR Raw Data'!H$1,FALSE)</f>
        <v>37.429102749638197</v>
      </c>
      <c r="AV41" s="52">
        <f>VLOOKUP($A41,'RevPAR Raw Data'!$B$6:$BE$43,'RevPAR Raw Data'!I$1,FALSE)</f>
        <v>40.670151953690301</v>
      </c>
      <c r="AW41" s="52">
        <f>VLOOKUP($A41,'RevPAR Raw Data'!$B$6:$BE$43,'RevPAR Raw Data'!J$1,FALSE)</f>
        <v>40.109782923299498</v>
      </c>
      <c r="AX41" s="52">
        <f>VLOOKUP($A41,'RevPAR Raw Data'!$B$6:$BE$43,'RevPAR Raw Data'!K$1,FALSE)</f>
        <v>37.4780535455861</v>
      </c>
      <c r="AY41" s="53">
        <f>VLOOKUP($A41,'RevPAR Raw Data'!$B$6:$BE$43,'RevPAR Raw Data'!L$1,FALSE)</f>
        <v>36.749887120115702</v>
      </c>
      <c r="AZ41" s="52">
        <f>VLOOKUP($A41,'RevPAR Raw Data'!$B$6:$BE$43,'RevPAR Raw Data'!N$1,FALSE)</f>
        <v>46.226159582401102</v>
      </c>
      <c r="BA41" s="52">
        <f>VLOOKUP($A41,'RevPAR Raw Data'!$B$6:$BE$43,'RevPAR Raw Data'!O$1,FALSE)</f>
        <v>47.9986950037285</v>
      </c>
      <c r="BB41" s="53">
        <f>VLOOKUP($A41,'RevPAR Raw Data'!$B$6:$BE$43,'RevPAR Raw Data'!P$1,FALSE)</f>
        <v>47.112427293064798</v>
      </c>
      <c r="BC41" s="54">
        <f>VLOOKUP($A41,'RevPAR Raw Data'!$B$6:$BE$43,'RevPAR Raw Data'!R$1,FALSE)</f>
        <v>39.647336321934901</v>
      </c>
      <c r="BE41" s="47">
        <f>VLOOKUP($A41,'RevPAR Raw Data'!$B$6:$BE$43,'RevPAR Raw Data'!T$1,FALSE)</f>
        <v>-7.4957650303854004</v>
      </c>
      <c r="BF41" s="48">
        <f>VLOOKUP($A41,'RevPAR Raw Data'!$B$6:$BE$43,'RevPAR Raw Data'!U$1,FALSE)</f>
        <v>-2.53245556614513</v>
      </c>
      <c r="BG41" s="48">
        <f>VLOOKUP($A41,'RevPAR Raw Data'!$B$6:$BE$43,'RevPAR Raw Data'!V$1,FALSE)</f>
        <v>8.02513057085084E-2</v>
      </c>
      <c r="BH41" s="48">
        <f>VLOOKUP($A41,'RevPAR Raw Data'!$B$6:$BE$43,'RevPAR Raw Data'!W$1,FALSE)</f>
        <v>2.4551885667771498</v>
      </c>
      <c r="BI41" s="48">
        <f>VLOOKUP($A41,'RevPAR Raw Data'!$B$6:$BE$43,'RevPAR Raw Data'!X$1,FALSE)</f>
        <v>-10.7038343131278</v>
      </c>
      <c r="BJ41" s="49">
        <f>VLOOKUP($A41,'RevPAR Raw Data'!$B$6:$BE$43,'RevPAR Raw Data'!Y$1,FALSE)</f>
        <v>-3.48229807852185</v>
      </c>
      <c r="BK41" s="48">
        <f>VLOOKUP($A41,'RevPAR Raw Data'!$B$6:$BE$43,'RevPAR Raw Data'!AA$1,FALSE)</f>
        <v>-17.8247471414637</v>
      </c>
      <c r="BL41" s="48">
        <f>VLOOKUP($A41,'RevPAR Raw Data'!$B$6:$BE$43,'RevPAR Raw Data'!AB$1,FALSE)</f>
        <v>-21.039069597865801</v>
      </c>
      <c r="BM41" s="49">
        <f>VLOOKUP($A41,'RevPAR Raw Data'!$B$6:$BE$43,'RevPAR Raw Data'!AC$1,FALSE)</f>
        <v>-19.494177966721502</v>
      </c>
      <c r="BN41" s="50">
        <f>VLOOKUP($A41,'RevPAR Raw Data'!$B$6:$BE$43,'RevPAR Raw Data'!AE$1,FALSE)</f>
        <v>-9.5157716065752194</v>
      </c>
    </row>
    <row r="42" spans="1:66" x14ac:dyDescent="0.45">
      <c r="A42" s="63" t="s">
        <v>80</v>
      </c>
      <c r="B42" s="47">
        <f>VLOOKUP($A42,'Occupancy Raw Data'!$B$8:$BE$45,'Occupancy Raw Data'!G$3,FALSE)</f>
        <v>32.982032716545902</v>
      </c>
      <c r="C42" s="48">
        <f>VLOOKUP($A42,'Occupancy Raw Data'!$B$8:$BE$45,'Occupancy Raw Data'!H$3,FALSE)</f>
        <v>42.464467685706602</v>
      </c>
      <c r="D42" s="48">
        <f>VLOOKUP($A42,'Occupancy Raw Data'!$B$8:$BE$45,'Occupancy Raw Data'!I$3,FALSE)</f>
        <v>47.170823277017902</v>
      </c>
      <c r="E42" s="48">
        <f>VLOOKUP($A42,'Occupancy Raw Data'!$B$8:$BE$45,'Occupancy Raw Data'!J$3,FALSE)</f>
        <v>49.565567176186597</v>
      </c>
      <c r="F42" s="48">
        <f>VLOOKUP($A42,'Occupancy Raw Data'!$B$8:$BE$45,'Occupancy Raw Data'!K$3,FALSE)</f>
        <v>46.004290694556097</v>
      </c>
      <c r="G42" s="49">
        <f>VLOOKUP($A42,'Occupancy Raw Data'!$B$8:$BE$45,'Occupancy Raw Data'!L$3,FALSE)</f>
        <v>43.637436310002599</v>
      </c>
      <c r="H42" s="48">
        <f>VLOOKUP($A42,'Occupancy Raw Data'!$B$8:$BE$45,'Occupancy Raw Data'!N$3,FALSE)</f>
        <v>56.7766157146688</v>
      </c>
      <c r="I42" s="48">
        <f>VLOOKUP($A42,'Occupancy Raw Data'!$B$8:$BE$45,'Occupancy Raw Data'!O$3,FALSE)</f>
        <v>64.601769911504405</v>
      </c>
      <c r="J42" s="49">
        <f>VLOOKUP($A42,'Occupancy Raw Data'!$B$8:$BE$45,'Occupancy Raw Data'!P$3,FALSE)</f>
        <v>60.689192813086599</v>
      </c>
      <c r="K42" s="50">
        <f>VLOOKUP($A42,'Occupancy Raw Data'!$B$8:$BE$45,'Occupancy Raw Data'!R$3,FALSE)</f>
        <v>48.509366739455203</v>
      </c>
      <c r="M42" s="47">
        <f>VLOOKUP($A42,'Occupancy Raw Data'!$B$8:$BE$45,'Occupancy Raw Data'!T$3,FALSE)</f>
        <v>-11.2768610631081</v>
      </c>
      <c r="N42" s="48">
        <f>VLOOKUP($A42,'Occupancy Raw Data'!$B$8:$BE$45,'Occupancy Raw Data'!U$3,FALSE)</f>
        <v>-4.8448859702576099</v>
      </c>
      <c r="O42" s="48">
        <f>VLOOKUP($A42,'Occupancy Raw Data'!$B$8:$BE$45,'Occupancy Raw Data'!V$3,FALSE)</f>
        <v>-2.90895051512791</v>
      </c>
      <c r="P42" s="48">
        <f>VLOOKUP($A42,'Occupancy Raw Data'!$B$8:$BE$45,'Occupancy Raw Data'!W$3,FALSE)</f>
        <v>-1.6081790069615101</v>
      </c>
      <c r="Q42" s="48">
        <f>VLOOKUP($A42,'Occupancy Raw Data'!$B$8:$BE$45,'Occupancy Raw Data'!X$3,FALSE)</f>
        <v>-9.0012451547488794</v>
      </c>
      <c r="R42" s="49">
        <f>VLOOKUP($A42,'Occupancy Raw Data'!$B$8:$BE$45,'Occupancy Raw Data'!Y$3,FALSE)</f>
        <v>-5.6754403973660299</v>
      </c>
      <c r="S42" s="48">
        <f>VLOOKUP($A42,'Occupancy Raw Data'!$B$8:$BE$45,'Occupancy Raw Data'!AA$3,FALSE)</f>
        <v>-9.93148816995547</v>
      </c>
      <c r="T42" s="48">
        <f>VLOOKUP($A42,'Occupancy Raw Data'!$B$8:$BE$45,'Occupancy Raw Data'!AB$3,FALSE)</f>
        <v>-6.59530680918109</v>
      </c>
      <c r="U42" s="49">
        <f>VLOOKUP($A42,'Occupancy Raw Data'!$B$8:$BE$45,'Occupancy Raw Data'!AC$3,FALSE)</f>
        <v>-8.1860982774327802</v>
      </c>
      <c r="V42" s="50">
        <f>VLOOKUP($A42,'Occupancy Raw Data'!$B$8:$BE$45,'Occupancy Raw Data'!AE$3,FALSE)</f>
        <v>-6.5884958829528903</v>
      </c>
      <c r="X42" s="51">
        <f>VLOOKUP($A42,'ADR Raw Data'!$B$6:$BE$43,'ADR Raw Data'!G$1,FALSE)</f>
        <v>87.471833482396903</v>
      </c>
      <c r="Y42" s="52">
        <f>VLOOKUP($A42,'ADR Raw Data'!$B$6:$BE$43,'ADR Raw Data'!H$1,FALSE)</f>
        <v>91.946978212819701</v>
      </c>
      <c r="Z42" s="52">
        <f>VLOOKUP($A42,'ADR Raw Data'!$B$6:$BE$43,'ADR Raw Data'!I$1,FALSE)</f>
        <v>97.282262080727605</v>
      </c>
      <c r="AA42" s="52">
        <f>VLOOKUP($A42,'ADR Raw Data'!$B$6:$BE$43,'ADR Raw Data'!J$1,FALSE)</f>
        <v>96.657875344911503</v>
      </c>
      <c r="AB42" s="52">
        <f>VLOOKUP($A42,'ADR Raw Data'!$B$6:$BE$43,'ADR Raw Data'!K$1,FALSE)</f>
        <v>93.005355872923303</v>
      </c>
      <c r="AC42" s="53">
        <f>VLOOKUP($A42,'ADR Raw Data'!$B$6:$BE$43,'ADR Raw Data'!L$1,FALSE)</f>
        <v>93.717286448218999</v>
      </c>
      <c r="AD42" s="52">
        <f>VLOOKUP($A42,'ADR Raw Data'!$B$6:$BE$43,'ADR Raw Data'!N$1,FALSE)</f>
        <v>114.13209569242299</v>
      </c>
      <c r="AE42" s="52">
        <f>VLOOKUP($A42,'ADR Raw Data'!$B$6:$BE$43,'ADR Raw Data'!O$1,FALSE)</f>
        <v>125.75746326276401</v>
      </c>
      <c r="AF42" s="53">
        <f>VLOOKUP($A42,'ADR Raw Data'!$B$6:$BE$43,'ADR Raw Data'!P$1,FALSE)</f>
        <v>120.3195179179</v>
      </c>
      <c r="AG42" s="54">
        <f>VLOOKUP($A42,'ADR Raw Data'!$B$6:$BE$43,'ADR Raw Data'!R$1,FALSE)</f>
        <v>103.226306861258</v>
      </c>
      <c r="AI42" s="47">
        <f>VLOOKUP($A42,'ADR Raw Data'!$B$6:$BE$43,'ADR Raw Data'!T$1,FALSE)</f>
        <v>1.3509762978906501</v>
      </c>
      <c r="AJ42" s="48">
        <f>VLOOKUP($A42,'ADR Raw Data'!$B$6:$BE$43,'ADR Raw Data'!U$1,FALSE)</f>
        <v>3.7166384328909401</v>
      </c>
      <c r="AK42" s="48">
        <f>VLOOKUP($A42,'ADR Raw Data'!$B$6:$BE$43,'ADR Raw Data'!V$1,FALSE)</f>
        <v>6.2007776473319698</v>
      </c>
      <c r="AL42" s="48">
        <f>VLOOKUP($A42,'ADR Raw Data'!$B$6:$BE$43,'ADR Raw Data'!W$1,FALSE)</f>
        <v>4.6841266382757203</v>
      </c>
      <c r="AM42" s="48">
        <f>VLOOKUP($A42,'ADR Raw Data'!$B$6:$BE$43,'ADR Raw Data'!X$1,FALSE)</f>
        <v>1.63801209461922</v>
      </c>
      <c r="AN42" s="49">
        <f>VLOOKUP($A42,'ADR Raw Data'!$B$6:$BE$43,'ADR Raw Data'!Y$1,FALSE)</f>
        <v>3.76127561151511</v>
      </c>
      <c r="AO42" s="48">
        <f>VLOOKUP($A42,'ADR Raw Data'!$B$6:$BE$43,'ADR Raw Data'!AA$1,FALSE)</f>
        <v>-1.32221396306477</v>
      </c>
      <c r="AP42" s="48">
        <f>VLOOKUP($A42,'ADR Raw Data'!$B$6:$BE$43,'ADR Raw Data'!AB$1,FALSE)</f>
        <v>1.6397689971990099</v>
      </c>
      <c r="AQ42" s="49">
        <f>VLOOKUP($A42,'ADR Raw Data'!$B$6:$BE$43,'ADR Raw Data'!AC$1,FALSE)</f>
        <v>0.36503212305378002</v>
      </c>
      <c r="AR42" s="50">
        <f>VLOOKUP($A42,'ADR Raw Data'!$B$6:$BE$43,'ADR Raw Data'!AE$1,FALSE)</f>
        <v>2.1325731145754201</v>
      </c>
      <c r="AS42" s="40"/>
      <c r="AT42" s="51">
        <f>VLOOKUP($A42,'RevPAR Raw Data'!$B$6:$BE$43,'RevPAR Raw Data'!G$1,FALSE)</f>
        <v>28.849988736926701</v>
      </c>
      <c r="AU42" s="52">
        <f>VLOOKUP($A42,'RevPAR Raw Data'!$B$6:$BE$43,'RevPAR Raw Data'!H$1,FALSE)</f>
        <v>39.0447948511665</v>
      </c>
      <c r="AV42" s="52">
        <f>VLOOKUP($A42,'RevPAR Raw Data'!$B$6:$BE$43,'RevPAR Raw Data'!I$1,FALSE)</f>
        <v>45.888843925985498</v>
      </c>
      <c r="AW42" s="52">
        <f>VLOOKUP($A42,'RevPAR Raw Data'!$B$6:$BE$43,'RevPAR Raw Data'!J$1,FALSE)</f>
        <v>47.909024135156798</v>
      </c>
      <c r="AX42" s="52">
        <f>VLOOKUP($A42,'RevPAR Raw Data'!$B$6:$BE$43,'RevPAR Raw Data'!K$1,FALSE)</f>
        <v>42.786454277286097</v>
      </c>
      <c r="AY42" s="53">
        <f>VLOOKUP($A42,'RevPAR Raw Data'!$B$6:$BE$43,'RevPAR Raw Data'!L$1,FALSE)</f>
        <v>40.8958211853043</v>
      </c>
      <c r="AZ42" s="52">
        <f>VLOOKUP($A42,'RevPAR Raw Data'!$B$6:$BE$43,'RevPAR Raw Data'!N$1,FALSE)</f>
        <v>64.800341378385596</v>
      </c>
      <c r="BA42" s="52">
        <f>VLOOKUP($A42,'RevPAR Raw Data'!$B$6:$BE$43,'RevPAR Raw Data'!O$1,FALSE)</f>
        <v>81.241547063555899</v>
      </c>
      <c r="BB42" s="53">
        <f>VLOOKUP($A42,'RevPAR Raw Data'!$B$6:$BE$43,'RevPAR Raw Data'!P$1,FALSE)</f>
        <v>73.020944220970705</v>
      </c>
      <c r="BC42" s="54">
        <f>VLOOKUP($A42,'RevPAR Raw Data'!$B$6:$BE$43,'RevPAR Raw Data'!R$1,FALSE)</f>
        <v>50.0744277669233</v>
      </c>
      <c r="BE42" s="47">
        <f>VLOOKUP($A42,'RevPAR Raw Data'!$B$6:$BE$43,'RevPAR Raw Data'!T$1,FALSE)</f>
        <v>-10.078232485326099</v>
      </c>
      <c r="BF42" s="48">
        <f>VLOOKUP($A42,'RevPAR Raw Data'!$B$6:$BE$43,'RevPAR Raw Data'!U$1,FALSE)</f>
        <v>-1.3083144313670001</v>
      </c>
      <c r="BG42" s="48">
        <f>VLOOKUP($A42,'RevPAR Raw Data'!$B$6:$BE$43,'RevPAR Raw Data'!V$1,FALSE)</f>
        <v>3.11144957889005</v>
      </c>
      <c r="BH42" s="48">
        <f>VLOOKUP($A42,'RevPAR Raw Data'!$B$6:$BE$43,'RevPAR Raw Data'!W$1,FALSE)</f>
        <v>3.0006184900579602</v>
      </c>
      <c r="BI42" s="48">
        <f>VLOOKUP($A42,'RevPAR Raw Data'!$B$6:$BE$43,'RevPAR Raw Data'!X$1,FALSE)</f>
        <v>-7.5106745444307697</v>
      </c>
      <c r="BJ42" s="49">
        <f>VLOOKUP($A42,'RevPAR Raw Data'!$B$6:$BE$43,'RevPAR Raw Data'!Y$1,FALSE)</f>
        <v>-2.1276337413631099</v>
      </c>
      <c r="BK42" s="48">
        <f>VLOOKUP($A42,'RevPAR Raw Data'!$B$6:$BE$43,'RevPAR Raw Data'!AA$1,FALSE)</f>
        <v>-11.1223866096969</v>
      </c>
      <c r="BL42" s="48">
        <f>VLOOKUP($A42,'RevPAR Raw Data'!$B$6:$BE$43,'RevPAR Raw Data'!AB$1,FALSE)</f>
        <v>-5.0636856083091901</v>
      </c>
      <c r="BM42" s="49">
        <f>VLOOKUP($A42,'RevPAR Raw Data'!$B$6:$BE$43,'RevPAR Raw Data'!AC$1,FALSE)</f>
        <v>-7.8509480427163796</v>
      </c>
      <c r="BN42" s="50">
        <f>VLOOKUP($A42,'RevPAR Raw Data'!$B$6:$BE$43,'RevPAR Raw Data'!AE$1,FALSE)</f>
        <v>-4.5964272602322298</v>
      </c>
    </row>
    <row r="43" spans="1:66" x14ac:dyDescent="0.45">
      <c r="A43" s="66" t="s">
        <v>81</v>
      </c>
      <c r="B43" s="47">
        <f>VLOOKUP($A43,'Occupancy Raw Data'!$B$8:$BE$45,'Occupancy Raw Data'!G$3,FALSE)</f>
        <v>35.912627169359602</v>
      </c>
      <c r="C43" s="48">
        <f>VLOOKUP($A43,'Occupancy Raw Data'!$B$8:$BE$45,'Occupancy Raw Data'!H$3,FALSE)</f>
        <v>52.190305206463101</v>
      </c>
      <c r="D43" s="48">
        <f>VLOOKUP($A43,'Occupancy Raw Data'!$B$8:$BE$45,'Occupancy Raw Data'!I$3,FALSE)</f>
        <v>61.3684420506682</v>
      </c>
      <c r="E43" s="48">
        <f>VLOOKUP($A43,'Occupancy Raw Data'!$B$8:$BE$45,'Occupancy Raw Data'!J$3,FALSE)</f>
        <v>62.4276880111709</v>
      </c>
      <c r="F43" s="48">
        <f>VLOOKUP($A43,'Occupancy Raw Data'!$B$8:$BE$45,'Occupancy Raw Data'!K$3,FALSE)</f>
        <v>55.928585677239099</v>
      </c>
      <c r="G43" s="49">
        <f>VLOOKUP($A43,'Occupancy Raw Data'!$B$8:$BE$45,'Occupancy Raw Data'!L$3,FALSE)</f>
        <v>53.5655296229802</v>
      </c>
      <c r="H43" s="48">
        <f>VLOOKUP($A43,'Occupancy Raw Data'!$B$8:$BE$45,'Occupancy Raw Data'!N$3,FALSE)</f>
        <v>55.669259924197</v>
      </c>
      <c r="I43" s="48">
        <f>VLOOKUP($A43,'Occupancy Raw Data'!$B$8:$BE$45,'Occupancy Raw Data'!O$3,FALSE)</f>
        <v>60.2892479553161</v>
      </c>
      <c r="J43" s="49">
        <f>VLOOKUP($A43,'Occupancy Raw Data'!$B$8:$BE$45,'Occupancy Raw Data'!P$3,FALSE)</f>
        <v>57.979253939756603</v>
      </c>
      <c r="K43" s="50">
        <f>VLOOKUP($A43,'Occupancy Raw Data'!$B$8:$BE$45,'Occupancy Raw Data'!R$3,FALSE)</f>
        <v>54.826593713487703</v>
      </c>
      <c r="M43" s="47">
        <f>VLOOKUP($A43,'Occupancy Raw Data'!$B$8:$BE$45,'Occupancy Raw Data'!T$3,FALSE)</f>
        <v>-2.7716334485324898</v>
      </c>
      <c r="N43" s="48">
        <f>VLOOKUP($A43,'Occupancy Raw Data'!$B$8:$BE$45,'Occupancy Raw Data'!U$3,FALSE)</f>
        <v>5.9807186572885502</v>
      </c>
      <c r="O43" s="48">
        <f>VLOOKUP($A43,'Occupancy Raw Data'!$B$8:$BE$45,'Occupancy Raw Data'!V$3,FALSE)</f>
        <v>6.6084442660607197</v>
      </c>
      <c r="P43" s="48">
        <f>VLOOKUP($A43,'Occupancy Raw Data'!$B$8:$BE$45,'Occupancy Raw Data'!W$3,FALSE)</f>
        <v>3.3386792101001399</v>
      </c>
      <c r="Q43" s="48">
        <f>VLOOKUP($A43,'Occupancy Raw Data'!$B$8:$BE$45,'Occupancy Raw Data'!X$3,FALSE)</f>
        <v>-0.67236994922302695</v>
      </c>
      <c r="R43" s="49">
        <f>VLOOKUP($A43,'Occupancy Raw Data'!$B$8:$BE$45,'Occupancy Raw Data'!Y$3,FALSE)</f>
        <v>2.8272288206585001</v>
      </c>
      <c r="S43" s="48">
        <f>VLOOKUP($A43,'Occupancy Raw Data'!$B$8:$BE$45,'Occupancy Raw Data'!AA$3,FALSE)</f>
        <v>-2.9578930857341298E-2</v>
      </c>
      <c r="T43" s="48">
        <f>VLOOKUP($A43,'Occupancy Raw Data'!$B$8:$BE$45,'Occupancy Raw Data'!AB$3,FALSE)</f>
        <v>0.90492430769890497</v>
      </c>
      <c r="U43" s="49">
        <f>VLOOKUP($A43,'Occupancy Raw Data'!$B$8:$BE$45,'Occupancy Raw Data'!AC$3,FALSE)</f>
        <v>0.454118124380124</v>
      </c>
      <c r="V43" s="50">
        <f>VLOOKUP($A43,'Occupancy Raw Data'!$B$8:$BE$45,'Occupancy Raw Data'!AE$3,FALSE)</f>
        <v>2.0984717083039399</v>
      </c>
      <c r="X43" s="51">
        <f>VLOOKUP($A43,'ADR Raw Data'!$B$6:$BE$43,'ADR Raw Data'!G$1,FALSE)</f>
        <v>107.690069988335</v>
      </c>
      <c r="Y43" s="52">
        <f>VLOOKUP($A43,'ADR Raw Data'!$B$6:$BE$43,'ADR Raw Data'!H$1,FALSE)</f>
        <v>131.36978022398</v>
      </c>
      <c r="Z43" s="52">
        <f>VLOOKUP($A43,'ADR Raw Data'!$B$6:$BE$43,'ADR Raw Data'!I$1,FALSE)</f>
        <v>140.88658821999701</v>
      </c>
      <c r="AA43" s="52">
        <f>VLOOKUP($A43,'ADR Raw Data'!$B$6:$BE$43,'ADR Raw Data'!J$1,FALSE)</f>
        <v>140.47610385045499</v>
      </c>
      <c r="AB43" s="52">
        <f>VLOOKUP($A43,'ADR Raw Data'!$B$6:$BE$43,'ADR Raw Data'!K$1,FALSE)</f>
        <v>131.40971252273701</v>
      </c>
      <c r="AC43" s="53">
        <f>VLOOKUP($A43,'ADR Raw Data'!$B$6:$BE$43,'ADR Raw Data'!L$1,FALSE)</f>
        <v>132.506149692392</v>
      </c>
      <c r="AD43" s="52">
        <f>VLOOKUP($A43,'ADR Raw Data'!$B$6:$BE$43,'ADR Raw Data'!N$1,FALSE)</f>
        <v>120.484112588239</v>
      </c>
      <c r="AE43" s="52">
        <f>VLOOKUP($A43,'ADR Raw Data'!$B$6:$BE$43,'ADR Raw Data'!O$1,FALSE)</f>
        <v>121.677753035767</v>
      </c>
      <c r="AF43" s="53">
        <f>VLOOKUP($A43,'ADR Raw Data'!$B$6:$BE$43,'ADR Raw Data'!P$1,FALSE)</f>
        <v>121.10471116463</v>
      </c>
      <c r="AG43" s="54">
        <f>VLOOKUP($A43,'ADR Raw Data'!$B$6:$BE$43,'ADR Raw Data'!R$1,FALSE)</f>
        <v>129.06127869142099</v>
      </c>
      <c r="AI43" s="47">
        <f>VLOOKUP($A43,'ADR Raw Data'!$B$6:$BE$43,'ADR Raw Data'!T$1,FALSE)</f>
        <v>3.84209429471038</v>
      </c>
      <c r="AJ43" s="48">
        <f>VLOOKUP($A43,'ADR Raw Data'!$B$6:$BE$43,'ADR Raw Data'!U$1,FALSE)</f>
        <v>6.5264297465039798</v>
      </c>
      <c r="AK43" s="48">
        <f>VLOOKUP($A43,'ADR Raw Data'!$B$6:$BE$43,'ADR Raw Data'!V$1,FALSE)</f>
        <v>5.0786106443463401</v>
      </c>
      <c r="AL43" s="48">
        <f>VLOOKUP($A43,'ADR Raw Data'!$B$6:$BE$43,'ADR Raw Data'!W$1,FALSE)</f>
        <v>4.1301587346571802</v>
      </c>
      <c r="AM43" s="48">
        <f>VLOOKUP($A43,'ADR Raw Data'!$B$6:$BE$43,'ADR Raw Data'!X$1,FALSE)</f>
        <v>4.4271880225028601</v>
      </c>
      <c r="AN43" s="49">
        <f>VLOOKUP($A43,'ADR Raw Data'!$B$6:$BE$43,'ADR Raw Data'!Y$1,FALSE)</f>
        <v>5.0406765001191296</v>
      </c>
      <c r="AO43" s="48">
        <f>VLOOKUP($A43,'ADR Raw Data'!$B$6:$BE$43,'ADR Raw Data'!AA$1,FALSE)</f>
        <v>2.8960150383702401</v>
      </c>
      <c r="AP43" s="48">
        <f>VLOOKUP($A43,'ADR Raw Data'!$B$6:$BE$43,'ADR Raw Data'!AB$1,FALSE)</f>
        <v>2.64945805185579</v>
      </c>
      <c r="AQ43" s="49">
        <f>VLOOKUP($A43,'ADR Raw Data'!$B$6:$BE$43,'ADR Raw Data'!AC$1,FALSE)</f>
        <v>2.76999604425473</v>
      </c>
      <c r="AR43" s="50">
        <f>VLOOKUP($A43,'ADR Raw Data'!$B$6:$BE$43,'ADR Raw Data'!AE$1,FALSE)</f>
        <v>4.4214724783196298</v>
      </c>
      <c r="AS43" s="40"/>
      <c r="AT43" s="51">
        <f>VLOOKUP($A43,'RevPAR Raw Data'!$B$6:$BE$43,'RevPAR Raw Data'!G$1,FALSE)</f>
        <v>38.674333333333301</v>
      </c>
      <c r="AU43" s="52">
        <f>VLOOKUP($A43,'RevPAR Raw Data'!$B$6:$BE$43,'RevPAR Raw Data'!H$1,FALSE)</f>
        <v>68.562289247955306</v>
      </c>
      <c r="AV43" s="52">
        <f>VLOOKUP($A43,'RevPAR Raw Data'!$B$6:$BE$43,'RevPAR Raw Data'!I$1,FALSE)</f>
        <v>86.459904248952697</v>
      </c>
      <c r="AW43" s="52">
        <f>VLOOKUP($A43,'RevPAR Raw Data'!$B$6:$BE$43,'RevPAR Raw Data'!J$1,FALSE)</f>
        <v>87.695983842010705</v>
      </c>
      <c r="AX43" s="52">
        <f>VLOOKUP($A43,'RevPAR Raw Data'!$B$6:$BE$43,'RevPAR Raw Data'!K$1,FALSE)</f>
        <v>73.495593656493099</v>
      </c>
      <c r="AY43" s="53">
        <f>VLOOKUP($A43,'RevPAR Raw Data'!$B$6:$BE$43,'RevPAR Raw Data'!L$1,FALSE)</f>
        <v>70.977620865749003</v>
      </c>
      <c r="AZ43" s="52">
        <f>VLOOKUP($A43,'RevPAR Raw Data'!$B$6:$BE$43,'RevPAR Raw Data'!N$1,FALSE)</f>
        <v>67.072613804109295</v>
      </c>
      <c r="BA43" s="52">
        <f>VLOOKUP($A43,'RevPAR Raw Data'!$B$6:$BE$43,'RevPAR Raw Data'!O$1,FALSE)</f>
        <v>73.358602234191096</v>
      </c>
      <c r="BB43" s="53">
        <f>VLOOKUP($A43,'RevPAR Raw Data'!$B$6:$BE$43,'RevPAR Raw Data'!P$1,FALSE)</f>
        <v>70.215608019150196</v>
      </c>
      <c r="BC43" s="54">
        <f>VLOOKUP($A43,'RevPAR Raw Data'!$B$6:$BE$43,'RevPAR Raw Data'!R$1,FALSE)</f>
        <v>70.759902909577903</v>
      </c>
      <c r="BE43" s="47">
        <f>VLOOKUP($A43,'RevPAR Raw Data'!$B$6:$BE$43,'RevPAR Raw Data'!T$1,FALSE)</f>
        <v>0.96397207558154396</v>
      </c>
      <c r="BF43" s="48">
        <f>VLOOKUP($A43,'RevPAR Raw Data'!$B$6:$BE$43,'RevPAR Raw Data'!U$1,FALSE)</f>
        <v>12.8974758052965</v>
      </c>
      <c r="BG43" s="48">
        <f>VLOOKUP($A43,'RevPAR Raw Data'!$B$6:$BE$43,'RevPAR Raw Data'!V$1,FALSE)</f>
        <v>12.0226720643289</v>
      </c>
      <c r="BH43" s="48">
        <f>VLOOKUP($A43,'RevPAR Raw Data'!$B$6:$BE$43,'RevPAR Raw Data'!W$1,FALSE)</f>
        <v>7.6067306957754699</v>
      </c>
      <c r="BI43" s="48">
        <f>VLOOKUP($A43,'RevPAR Raw Data'!$B$6:$BE$43,'RevPAR Raw Data'!X$1,FALSE)</f>
        <v>3.72505099142092</v>
      </c>
      <c r="BJ43" s="49">
        <f>VLOOKUP($A43,'RevPAR Raw Data'!$B$6:$BE$43,'RevPAR Raw Data'!Y$1,FALSE)</f>
        <v>8.0104167795451708</v>
      </c>
      <c r="BK43" s="48">
        <f>VLOOKUP($A43,'RevPAR Raw Data'!$B$6:$BE$43,'RevPAR Raw Data'!AA$1,FALSE)</f>
        <v>2.8655794972270798</v>
      </c>
      <c r="BL43" s="48">
        <f>VLOOKUP($A43,'RevPAR Raw Data'!$B$6:$BE$43,'RevPAR Raw Data'!AB$1,FALSE)</f>
        <v>3.5783579494882298</v>
      </c>
      <c r="BM43" s="49">
        <f>VLOOKUP($A43,'RevPAR Raw Data'!$B$6:$BE$43,'RevPAR Raw Data'!AC$1,FALSE)</f>
        <v>3.23669322271643</v>
      </c>
      <c r="BN43" s="50">
        <f>VLOOKUP($A43,'RevPAR Raw Data'!$B$6:$BE$43,'RevPAR Raw Data'!AE$1,FALSE)</f>
        <v>6.61272753567156</v>
      </c>
    </row>
    <row r="44" spans="1:66" x14ac:dyDescent="0.45">
      <c r="A44" s="63" t="s">
        <v>82</v>
      </c>
      <c r="B44" s="47">
        <f>VLOOKUP($A44,'Occupancy Raw Data'!$B$8:$BE$45,'Occupancy Raw Data'!G$3,FALSE)</f>
        <v>35.677323969691301</v>
      </c>
      <c r="C44" s="48">
        <f>VLOOKUP($A44,'Occupancy Raw Data'!$B$8:$BE$45,'Occupancy Raw Data'!H$3,FALSE)</f>
        <v>43.919793014230201</v>
      </c>
      <c r="D44" s="48">
        <f>VLOOKUP($A44,'Occupancy Raw Data'!$B$8:$BE$45,'Occupancy Raw Data'!I$3,FALSE)</f>
        <v>43.965995194973203</v>
      </c>
      <c r="E44" s="48">
        <f>VLOOKUP($A44,'Occupancy Raw Data'!$B$8:$BE$45,'Occupancy Raw Data'!J$3,FALSE)</f>
        <v>45.352060617261102</v>
      </c>
      <c r="F44" s="48">
        <f>VLOOKUP($A44,'Occupancy Raw Data'!$B$8:$BE$45,'Occupancy Raw Data'!K$3,FALSE)</f>
        <v>40.722602106819402</v>
      </c>
      <c r="G44" s="49">
        <f>VLOOKUP($A44,'Occupancy Raw Data'!$B$8:$BE$45,'Occupancy Raw Data'!L$3,FALSE)</f>
        <v>41.927554980594998</v>
      </c>
      <c r="H44" s="48">
        <f>VLOOKUP($A44,'Occupancy Raw Data'!$B$8:$BE$45,'Occupancy Raw Data'!N$3,FALSE)</f>
        <v>44.757609921082199</v>
      </c>
      <c r="I44" s="48">
        <f>VLOOKUP($A44,'Occupancy Raw Data'!$B$8:$BE$45,'Occupancy Raw Data'!O$3,FALSE)</f>
        <v>44.034197670048798</v>
      </c>
      <c r="J44" s="49">
        <f>VLOOKUP($A44,'Occupancy Raw Data'!$B$8:$BE$45,'Occupancy Raw Data'!P$3,FALSE)</f>
        <v>44.395903795565502</v>
      </c>
      <c r="K44" s="50">
        <f>VLOOKUP($A44,'Occupancy Raw Data'!$B$8:$BE$45,'Occupancy Raw Data'!R$3,FALSE)</f>
        <v>42.624472797686899</v>
      </c>
      <c r="M44" s="47">
        <f>VLOOKUP($A44,'Occupancy Raw Data'!$B$8:$BE$45,'Occupancy Raw Data'!T$3,FALSE)</f>
        <v>-8.0967548082920793</v>
      </c>
      <c r="N44" s="48">
        <f>VLOOKUP($A44,'Occupancy Raw Data'!$B$8:$BE$45,'Occupancy Raw Data'!U$3,FALSE)</f>
        <v>-9.5128546180055693</v>
      </c>
      <c r="O44" s="48">
        <f>VLOOKUP($A44,'Occupancy Raw Data'!$B$8:$BE$45,'Occupancy Raw Data'!V$3,FALSE)</f>
        <v>-12.458924827718899</v>
      </c>
      <c r="P44" s="48">
        <f>VLOOKUP($A44,'Occupancy Raw Data'!$B$8:$BE$45,'Occupancy Raw Data'!W$3,FALSE)</f>
        <v>-8.6381198543773703</v>
      </c>
      <c r="Q44" s="48">
        <f>VLOOKUP($A44,'Occupancy Raw Data'!$B$8:$BE$45,'Occupancy Raw Data'!X$3,FALSE)</f>
        <v>-16.4257624062517</v>
      </c>
      <c r="R44" s="49">
        <f>VLOOKUP($A44,'Occupancy Raw Data'!$B$8:$BE$45,'Occupancy Raw Data'!Y$3,FALSE)</f>
        <v>-11.141597976750599</v>
      </c>
      <c r="S44" s="48">
        <f>VLOOKUP($A44,'Occupancy Raw Data'!$B$8:$BE$45,'Occupancy Raw Data'!AA$3,FALSE)</f>
        <v>-7.9522958471930902</v>
      </c>
      <c r="T44" s="48">
        <f>VLOOKUP($A44,'Occupancy Raw Data'!$B$8:$BE$45,'Occupancy Raw Data'!AB$3,FALSE)</f>
        <v>-10.3791169215351</v>
      </c>
      <c r="U44" s="49">
        <f>VLOOKUP($A44,'Occupancy Raw Data'!$B$8:$BE$45,'Occupancy Raw Data'!AC$3,FALSE)</f>
        <v>-9.1720304229829601</v>
      </c>
      <c r="V44" s="50">
        <f>VLOOKUP($A44,'Occupancy Raw Data'!$B$8:$BE$45,'Occupancy Raw Data'!AE$3,FALSE)</f>
        <v>-10.5736098556463</v>
      </c>
      <c r="X44" s="51">
        <f>VLOOKUP($A44,'ADR Raw Data'!$B$6:$BE$43,'ADR Raw Data'!G$1,FALSE)</f>
        <v>86.8356254856254</v>
      </c>
      <c r="Y44" s="52">
        <f>VLOOKUP($A44,'ADR Raw Data'!$B$6:$BE$43,'ADR Raw Data'!H$1,FALSE)</f>
        <v>89.765415527035501</v>
      </c>
      <c r="Z44" s="52">
        <f>VLOOKUP($A44,'ADR Raw Data'!$B$6:$BE$43,'ADR Raw Data'!I$1,FALSE)</f>
        <v>91.265023118957501</v>
      </c>
      <c r="AA44" s="52">
        <f>VLOOKUP($A44,'ADR Raw Data'!$B$6:$BE$43,'ADR Raw Data'!J$1,FALSE)</f>
        <v>91.2224103504482</v>
      </c>
      <c r="AB44" s="52">
        <f>VLOOKUP($A44,'ADR Raw Data'!$B$6:$BE$43,'ADR Raw Data'!K$1,FALSE)</f>
        <v>88.735395960971104</v>
      </c>
      <c r="AC44" s="53">
        <f>VLOOKUP($A44,'ADR Raw Data'!$B$6:$BE$43,'ADR Raw Data'!L$1,FALSE)</f>
        <v>89.696426587913706</v>
      </c>
      <c r="AD44" s="52">
        <f>VLOOKUP($A44,'ADR Raw Data'!$B$6:$BE$43,'ADR Raw Data'!N$1,FALSE)</f>
        <v>97.5876490344248</v>
      </c>
      <c r="AE44" s="52">
        <f>VLOOKUP($A44,'ADR Raw Data'!$B$6:$BE$43,'ADR Raw Data'!O$1,FALSE)</f>
        <v>98.906089182846102</v>
      </c>
      <c r="AF44" s="53">
        <f>VLOOKUP($A44,'ADR Raw Data'!$B$6:$BE$43,'ADR Raw Data'!P$1,FALSE)</f>
        <v>98.241498254152901</v>
      </c>
      <c r="AG44" s="54">
        <f>VLOOKUP($A44,'ADR Raw Data'!$B$6:$BE$43,'ADR Raw Data'!R$1,FALSE)</f>
        <v>92.209323231065994</v>
      </c>
      <c r="AI44" s="47">
        <f>VLOOKUP($A44,'ADR Raw Data'!$B$6:$BE$43,'ADR Raw Data'!T$1,FALSE)</f>
        <v>-1.9297023356077401</v>
      </c>
      <c r="AJ44" s="48">
        <f>VLOOKUP($A44,'ADR Raw Data'!$B$6:$BE$43,'ADR Raw Data'!U$1,FALSE)</f>
        <v>-0.76180797853229598</v>
      </c>
      <c r="AK44" s="48">
        <f>VLOOKUP($A44,'ADR Raw Data'!$B$6:$BE$43,'ADR Raw Data'!V$1,FALSE)</f>
        <v>-2.6891157388892699</v>
      </c>
      <c r="AL44" s="48">
        <f>VLOOKUP($A44,'ADR Raw Data'!$B$6:$BE$43,'ADR Raw Data'!W$1,FALSE)</f>
        <v>-0.56015228180389698</v>
      </c>
      <c r="AM44" s="48">
        <f>VLOOKUP($A44,'ADR Raw Data'!$B$6:$BE$43,'ADR Raw Data'!X$1,FALSE)</f>
        <v>-2.13167934394852</v>
      </c>
      <c r="AN44" s="49">
        <f>VLOOKUP($A44,'ADR Raw Data'!$B$6:$BE$43,'ADR Raw Data'!Y$1,FALSE)</f>
        <v>-1.61103871357462</v>
      </c>
      <c r="AO44" s="48">
        <f>VLOOKUP($A44,'ADR Raw Data'!$B$6:$BE$43,'ADR Raw Data'!AA$1,FALSE)</f>
        <v>-5.7004760190360502</v>
      </c>
      <c r="AP44" s="48">
        <f>VLOOKUP($A44,'ADR Raw Data'!$B$6:$BE$43,'ADR Raw Data'!AB$1,FALSE)</f>
        <v>-6.0726382937666301</v>
      </c>
      <c r="AQ44" s="49">
        <f>VLOOKUP($A44,'ADR Raw Data'!$B$6:$BE$43,'ADR Raw Data'!AC$1,FALSE)</f>
        <v>-5.8975788608180899</v>
      </c>
      <c r="AR44" s="50">
        <f>VLOOKUP($A44,'ADR Raw Data'!$B$6:$BE$43,'ADR Raw Data'!AE$1,FALSE)</f>
        <v>-2.9441558843858799</v>
      </c>
      <c r="AS44" s="40"/>
      <c r="AT44" s="51">
        <f>VLOOKUP($A44,'RevPAR Raw Data'!$B$6:$BE$43,'RevPAR Raw Data'!G$1,FALSE)</f>
        <v>30.980627425614401</v>
      </c>
      <c r="AU44" s="52">
        <f>VLOOKUP($A44,'RevPAR Raw Data'!$B$6:$BE$43,'RevPAR Raw Data'!H$1,FALSE)</f>
        <v>39.424784697837701</v>
      </c>
      <c r="AV44" s="52">
        <f>VLOOKUP($A44,'RevPAR Raw Data'!$B$6:$BE$43,'RevPAR Raw Data'!I$1,FALSE)</f>
        <v>40.125575679172002</v>
      </c>
      <c r="AW44" s="52">
        <f>VLOOKUP($A44,'RevPAR Raw Data'!$B$6:$BE$43,'RevPAR Raw Data'!J$1,FALSE)</f>
        <v>41.3712428386619</v>
      </c>
      <c r="AX44" s="52">
        <f>VLOOKUP($A44,'RevPAR Raw Data'!$B$6:$BE$43,'RevPAR Raw Data'!K$1,FALSE)</f>
        <v>36.135362225096998</v>
      </c>
      <c r="AY44" s="53">
        <f>VLOOKUP($A44,'RevPAR Raw Data'!$B$6:$BE$43,'RevPAR Raw Data'!L$1,FALSE)</f>
        <v>37.6075185732766</v>
      </c>
      <c r="AZ44" s="52">
        <f>VLOOKUP($A44,'RevPAR Raw Data'!$B$6:$BE$43,'RevPAR Raw Data'!N$1,FALSE)</f>
        <v>43.677899285982697</v>
      </c>
      <c r="BA44" s="52">
        <f>VLOOKUP($A44,'RevPAR Raw Data'!$B$6:$BE$43,'RevPAR Raw Data'!O$1,FALSE)</f>
        <v>43.552502818489202</v>
      </c>
      <c r="BB44" s="53">
        <f>VLOOKUP($A44,'RevPAR Raw Data'!$B$6:$BE$43,'RevPAR Raw Data'!P$1,FALSE)</f>
        <v>43.615201052236003</v>
      </c>
      <c r="BC44" s="54">
        <f>VLOOKUP($A44,'RevPAR Raw Data'!$B$6:$BE$43,'RevPAR Raw Data'!R$1,FALSE)</f>
        <v>39.3037378975569</v>
      </c>
      <c r="BE44" s="47">
        <f>VLOOKUP($A44,'RevPAR Raw Data'!$B$6:$BE$43,'RevPAR Raw Data'!T$1,FALSE)</f>
        <v>-9.8702138772557806</v>
      </c>
      <c r="BF44" s="48">
        <f>VLOOKUP($A44,'RevPAR Raw Data'!$B$6:$BE$43,'RevPAR Raw Data'!U$1,FALSE)</f>
        <v>-10.2021929110717</v>
      </c>
      <c r="BG44" s="48">
        <f>VLOOKUP($A44,'RevPAR Raw Data'!$B$6:$BE$43,'RevPAR Raw Data'!V$1,FALSE)</f>
        <v>-14.813005658169599</v>
      </c>
      <c r="BH44" s="48">
        <f>VLOOKUP($A44,'RevPAR Raw Data'!$B$6:$BE$43,'RevPAR Raw Data'!W$1,FALSE)</f>
        <v>-9.1498855107120196</v>
      </c>
      <c r="BI44" s="48">
        <f>VLOOKUP($A44,'RevPAR Raw Data'!$B$6:$BE$43,'RevPAR Raw Data'!X$1,FALSE)</f>
        <v>-18.207297165900101</v>
      </c>
      <c r="BJ44" s="49">
        <f>VLOOKUP($A44,'RevPAR Raw Data'!$B$6:$BE$43,'RevPAR Raw Data'!Y$1,FALSE)</f>
        <v>-12.573141233608901</v>
      </c>
      <c r="BK44" s="48">
        <f>VLOOKUP($A44,'RevPAR Raw Data'!$B$6:$BE$43,'RevPAR Raw Data'!AA$1,FALSE)</f>
        <v>-13.199453148497099</v>
      </c>
      <c r="BL44" s="48">
        <f>VLOOKUP($A44,'RevPAR Raw Data'!$B$6:$BE$43,'RevPAR Raw Data'!AB$1,FALSE)</f>
        <v>-15.821468986569799</v>
      </c>
      <c r="BM44" s="49">
        <f>VLOOKUP($A44,'RevPAR Raw Data'!$B$6:$BE$43,'RevPAR Raw Data'!AC$1,FALSE)</f>
        <v>-14.528681556467401</v>
      </c>
      <c r="BN44" s="50">
        <f>VLOOKUP($A44,'RevPAR Raw Data'!$B$6:$BE$43,'RevPAR Raw Data'!AE$1,FALSE)</f>
        <v>-13.2064621832752</v>
      </c>
    </row>
    <row r="45" spans="1:66" x14ac:dyDescent="0.45">
      <c r="A45" s="63" t="s">
        <v>83</v>
      </c>
      <c r="B45" s="47">
        <f>VLOOKUP($A45,'Occupancy Raw Data'!$B$8:$BE$45,'Occupancy Raw Data'!G$3,FALSE)</f>
        <v>38.650614497115598</v>
      </c>
      <c r="C45" s="48">
        <f>VLOOKUP($A45,'Occupancy Raw Data'!$B$8:$BE$45,'Occupancy Raw Data'!H$3,FALSE)</f>
        <v>58.5151743165287</v>
      </c>
      <c r="D45" s="48">
        <f>VLOOKUP($A45,'Occupancy Raw Data'!$B$8:$BE$45,'Occupancy Raw Data'!I$3,FALSE)</f>
        <v>61.274140958113797</v>
      </c>
      <c r="E45" s="48">
        <f>VLOOKUP($A45,'Occupancy Raw Data'!$B$8:$BE$45,'Occupancy Raw Data'!J$3,FALSE)</f>
        <v>59.769250062703698</v>
      </c>
      <c r="F45" s="48">
        <f>VLOOKUP($A45,'Occupancy Raw Data'!$B$8:$BE$45,'Occupancy Raw Data'!K$3,FALSE)</f>
        <v>55.706044645096497</v>
      </c>
      <c r="G45" s="49">
        <f>VLOOKUP($A45,'Occupancy Raw Data'!$B$8:$BE$45,'Occupancy Raw Data'!L$3,FALSE)</f>
        <v>54.783044895911701</v>
      </c>
      <c r="H45" s="48">
        <f>VLOOKUP($A45,'Occupancy Raw Data'!$B$8:$BE$45,'Occupancy Raw Data'!N$3,FALSE)</f>
        <v>51.204214751630701</v>
      </c>
      <c r="I45" s="48">
        <f>VLOOKUP($A45,'Occupancy Raw Data'!$B$8:$BE$45,'Occupancy Raw Data'!O$3,FALSE)</f>
        <v>49.774209734069203</v>
      </c>
      <c r="J45" s="49">
        <f>VLOOKUP($A45,'Occupancy Raw Data'!$B$8:$BE$45,'Occupancy Raw Data'!P$3,FALSE)</f>
        <v>50.489212242849902</v>
      </c>
      <c r="K45" s="50">
        <f>VLOOKUP($A45,'Occupancy Raw Data'!$B$8:$BE$45,'Occupancy Raw Data'!R$3,FALSE)</f>
        <v>53.556455369620501</v>
      </c>
      <c r="M45" s="47">
        <f>VLOOKUP($A45,'Occupancy Raw Data'!$B$8:$BE$45,'Occupancy Raw Data'!T$3,FALSE)</f>
        <v>-2.12271417640325</v>
      </c>
      <c r="N45" s="48">
        <f>VLOOKUP($A45,'Occupancy Raw Data'!$B$8:$BE$45,'Occupancy Raw Data'!U$3,FALSE)</f>
        <v>5.6237271358055603</v>
      </c>
      <c r="O45" s="48">
        <f>VLOOKUP($A45,'Occupancy Raw Data'!$B$8:$BE$45,'Occupancy Raw Data'!V$3,FALSE)</f>
        <v>11.106359183931101</v>
      </c>
      <c r="P45" s="48">
        <f>VLOOKUP($A45,'Occupancy Raw Data'!$B$8:$BE$45,'Occupancy Raw Data'!W$3,FALSE)</f>
        <v>9.3213001834329994</v>
      </c>
      <c r="Q45" s="48">
        <f>VLOOKUP($A45,'Occupancy Raw Data'!$B$8:$BE$45,'Occupancy Raw Data'!X$3,FALSE)</f>
        <v>8.9817765581276401</v>
      </c>
      <c r="R45" s="49">
        <f>VLOOKUP($A45,'Occupancy Raw Data'!$B$8:$BE$45,'Occupancy Raw Data'!Y$3,FALSE)</f>
        <v>7.0710735453396802</v>
      </c>
      <c r="S45" s="48">
        <f>VLOOKUP($A45,'Occupancy Raw Data'!$B$8:$BE$45,'Occupancy Raw Data'!AA$3,FALSE)</f>
        <v>7.7258940821076099</v>
      </c>
      <c r="T45" s="48">
        <f>VLOOKUP($A45,'Occupancy Raw Data'!$B$8:$BE$45,'Occupancy Raw Data'!AB$3,FALSE)</f>
        <v>0.683665001860286</v>
      </c>
      <c r="U45" s="49">
        <f>VLOOKUP($A45,'Occupancy Raw Data'!$B$8:$BE$45,'Occupancy Raw Data'!AC$3,FALSE)</f>
        <v>4.1356310393872002</v>
      </c>
      <c r="V45" s="50">
        <f>VLOOKUP($A45,'Occupancy Raw Data'!$B$8:$BE$45,'Occupancy Raw Data'!AE$3,FALSE)</f>
        <v>6.2646799475204897</v>
      </c>
      <c r="X45" s="51">
        <f>VLOOKUP($A45,'ADR Raw Data'!$B$6:$BE$43,'ADR Raw Data'!G$1,FALSE)</f>
        <v>83.488150551589797</v>
      </c>
      <c r="Y45" s="52">
        <f>VLOOKUP($A45,'ADR Raw Data'!$B$6:$BE$43,'ADR Raw Data'!H$1,FALSE)</f>
        <v>94.389699957136699</v>
      </c>
      <c r="Z45" s="52">
        <f>VLOOKUP($A45,'ADR Raw Data'!$B$6:$BE$43,'ADR Raw Data'!I$1,FALSE)</f>
        <v>98.013974621367097</v>
      </c>
      <c r="AA45" s="52">
        <f>VLOOKUP($A45,'ADR Raw Data'!$B$6:$BE$43,'ADR Raw Data'!J$1,FALSE)</f>
        <v>96.903176668065399</v>
      </c>
      <c r="AB45" s="52">
        <f>VLOOKUP($A45,'ADR Raw Data'!$B$6:$BE$43,'ADR Raw Data'!K$1,FALSE)</f>
        <v>92.475393966681594</v>
      </c>
      <c r="AC45" s="53">
        <f>VLOOKUP($A45,'ADR Raw Data'!$B$6:$BE$43,'ADR Raw Data'!L$1,FALSE)</f>
        <v>93.821323138906607</v>
      </c>
      <c r="AD45" s="52">
        <f>VLOOKUP($A45,'ADR Raw Data'!$B$6:$BE$43,'ADR Raw Data'!N$1,FALSE)</f>
        <v>91.403806957373803</v>
      </c>
      <c r="AE45" s="52">
        <f>VLOOKUP($A45,'ADR Raw Data'!$B$6:$BE$43,'ADR Raw Data'!O$1,FALSE)</f>
        <v>91.561910282257998</v>
      </c>
      <c r="AF45" s="53">
        <f>VLOOKUP($A45,'ADR Raw Data'!$B$6:$BE$43,'ADR Raw Data'!P$1,FALSE)</f>
        <v>91.481739130434704</v>
      </c>
      <c r="AG45" s="54">
        <f>VLOOKUP($A45,'ADR Raw Data'!$B$6:$BE$43,'ADR Raw Data'!R$1,FALSE)</f>
        <v>93.191266559614604</v>
      </c>
      <c r="AI45" s="47">
        <f>VLOOKUP($A45,'ADR Raw Data'!$B$6:$BE$43,'ADR Raw Data'!T$1,FALSE)</f>
        <v>1.5356951519043101</v>
      </c>
      <c r="AJ45" s="48">
        <f>VLOOKUP($A45,'ADR Raw Data'!$B$6:$BE$43,'ADR Raw Data'!U$1,FALSE)</f>
        <v>6.6060492437449003</v>
      </c>
      <c r="AK45" s="48">
        <f>VLOOKUP($A45,'ADR Raw Data'!$B$6:$BE$43,'ADR Raw Data'!V$1,FALSE)</f>
        <v>8.0213070245945506</v>
      </c>
      <c r="AL45" s="48">
        <f>VLOOKUP($A45,'ADR Raw Data'!$B$6:$BE$43,'ADR Raw Data'!W$1,FALSE)</f>
        <v>9.4681258136778794</v>
      </c>
      <c r="AM45" s="48">
        <f>VLOOKUP($A45,'ADR Raw Data'!$B$6:$BE$43,'ADR Raw Data'!X$1,FALSE)</f>
        <v>9.0555597709666706</v>
      </c>
      <c r="AN45" s="49">
        <f>VLOOKUP($A45,'ADR Raw Data'!$B$6:$BE$43,'ADR Raw Data'!Y$1,FALSE)</f>
        <v>7.4860824971763096</v>
      </c>
      <c r="AO45" s="48">
        <f>VLOOKUP($A45,'ADR Raw Data'!$B$6:$BE$43,'ADR Raw Data'!AA$1,FALSE)</f>
        <v>2.8303574774604199</v>
      </c>
      <c r="AP45" s="48">
        <f>VLOOKUP($A45,'ADR Raw Data'!$B$6:$BE$43,'ADR Raw Data'!AB$1,FALSE)</f>
        <v>2.17270348479272</v>
      </c>
      <c r="AQ45" s="49">
        <f>VLOOKUP($A45,'ADR Raw Data'!$B$6:$BE$43,'ADR Raw Data'!AC$1,FALSE)</f>
        <v>2.4907410287777401</v>
      </c>
      <c r="AR45" s="50">
        <f>VLOOKUP($A45,'ADR Raw Data'!$B$6:$BE$43,'ADR Raw Data'!AE$1,FALSE)</f>
        <v>6.1055209911015096</v>
      </c>
      <c r="AS45" s="40"/>
      <c r="AT45" s="51">
        <f>VLOOKUP($A45,'RevPAR Raw Data'!$B$6:$BE$43,'RevPAR Raw Data'!G$1,FALSE)</f>
        <v>32.2686832204665</v>
      </c>
      <c r="AU45" s="52">
        <f>VLOOKUP($A45,'RevPAR Raw Data'!$B$6:$BE$43,'RevPAR Raw Data'!H$1,FALSE)</f>
        <v>55.232297466766902</v>
      </c>
      <c r="AV45" s="52">
        <f>VLOOKUP($A45,'RevPAR Raw Data'!$B$6:$BE$43,'RevPAR Raw Data'!I$1,FALSE)</f>
        <v>60.057220968146403</v>
      </c>
      <c r="AW45" s="52">
        <f>VLOOKUP($A45,'RevPAR Raw Data'!$B$6:$BE$43,'RevPAR Raw Data'!J$1,FALSE)</f>
        <v>57.918301981439598</v>
      </c>
      <c r="AX45" s="52">
        <f>VLOOKUP($A45,'RevPAR Raw Data'!$B$6:$BE$43,'RevPAR Raw Data'!K$1,FALSE)</f>
        <v>51.514384248808597</v>
      </c>
      <c r="AY45" s="53">
        <f>VLOOKUP($A45,'RevPAR Raw Data'!$B$6:$BE$43,'RevPAR Raw Data'!L$1,FALSE)</f>
        <v>51.398177577125601</v>
      </c>
      <c r="AZ45" s="52">
        <f>VLOOKUP($A45,'RevPAR Raw Data'!$B$6:$BE$43,'RevPAR Raw Data'!N$1,FALSE)</f>
        <v>46.8026016056196</v>
      </c>
      <c r="BA45" s="52">
        <f>VLOOKUP($A45,'RevPAR Raw Data'!$B$6:$BE$43,'RevPAR Raw Data'!O$1,FALSE)</f>
        <v>45.574217260411402</v>
      </c>
      <c r="BB45" s="53">
        <f>VLOOKUP($A45,'RevPAR Raw Data'!$B$6:$BE$43,'RevPAR Raw Data'!P$1,FALSE)</f>
        <v>46.188409433015501</v>
      </c>
      <c r="BC45" s="54">
        <f>VLOOKUP($A45,'RevPAR Raw Data'!$B$6:$BE$43,'RevPAR Raw Data'!R$1,FALSE)</f>
        <v>49.909939083384003</v>
      </c>
      <c r="BE45" s="47">
        <f>VLOOKUP($A45,'RevPAR Raw Data'!$B$6:$BE$43,'RevPAR Raw Data'!T$1,FALSE)</f>
        <v>-0.61961744319474998</v>
      </c>
      <c r="BF45" s="48">
        <f>VLOOKUP($A45,'RevPAR Raw Data'!$B$6:$BE$43,'RevPAR Raw Data'!U$1,FALSE)</f>
        <v>12.6012825634756</v>
      </c>
      <c r="BG45" s="48">
        <f>VLOOKUP($A45,'RevPAR Raw Data'!$B$6:$BE$43,'RevPAR Raw Data'!V$1,FALSE)</f>
        <v>20.018541377923</v>
      </c>
      <c r="BH45" s="48">
        <f>VLOOKUP($A45,'RevPAR Raw Data'!$B$6:$BE$43,'RevPAR Raw Data'!W$1,FALSE)</f>
        <v>19.6719784259489</v>
      </c>
      <c r="BI45" s="48">
        <f>VLOOKUP($A45,'RevPAR Raw Data'!$B$6:$BE$43,'RevPAR Raw Data'!X$1,FALSE)</f>
        <v>18.8506864738102</v>
      </c>
      <c r="BJ45" s="49">
        <f>VLOOKUP($A45,'RevPAR Raw Data'!$B$6:$BE$43,'RevPAR Raw Data'!Y$1,FALSE)</f>
        <v>15.0865024415561</v>
      </c>
      <c r="BK45" s="48">
        <f>VLOOKUP($A45,'RevPAR Raw Data'!$B$6:$BE$43,'RevPAR Raw Data'!AA$1,FALSE)</f>
        <v>10.774921980421601</v>
      </c>
      <c r="BL45" s="48">
        <f>VLOOKUP($A45,'RevPAR Raw Data'!$B$6:$BE$43,'RevPAR Raw Data'!AB$1,FALSE)</f>
        <v>2.87122249997274</v>
      </c>
      <c r="BM45" s="49">
        <f>VLOOKUP($A45,'RevPAR Raw Data'!$B$6:$BE$43,'RevPAR Raw Data'!AC$1,FALSE)</f>
        <v>6.7293799272618298</v>
      </c>
      <c r="BN45" s="50">
        <f>VLOOKUP($A45,'RevPAR Raw Data'!$B$6:$BE$43,'RevPAR Raw Data'!AE$1,FALSE)</f>
        <v>12.7526922878432</v>
      </c>
    </row>
    <row r="46" spans="1:66" x14ac:dyDescent="0.45">
      <c r="A46" s="66" t="s">
        <v>84</v>
      </c>
      <c r="B46" s="47">
        <f>VLOOKUP($A46,'Occupancy Raw Data'!$B$8:$BE$45,'Occupancy Raw Data'!G$3,FALSE)</f>
        <v>37.328418912048797</v>
      </c>
      <c r="C46" s="48">
        <f>VLOOKUP($A46,'Occupancy Raw Data'!$B$8:$BE$45,'Occupancy Raw Data'!H$3,FALSE)</f>
        <v>45.665988815455002</v>
      </c>
      <c r="D46" s="48">
        <f>VLOOKUP($A46,'Occupancy Raw Data'!$B$8:$BE$45,'Occupancy Raw Data'!I$3,FALSE)</f>
        <v>45.017793594305999</v>
      </c>
      <c r="E46" s="48">
        <f>VLOOKUP($A46,'Occupancy Raw Data'!$B$8:$BE$45,'Occupancy Raw Data'!J$3,FALSE)</f>
        <v>45.462633451957203</v>
      </c>
      <c r="F46" s="48">
        <f>VLOOKUP($A46,'Occupancy Raw Data'!$B$8:$BE$45,'Occupancy Raw Data'!K$3,FALSE)</f>
        <v>41.344687341128598</v>
      </c>
      <c r="G46" s="49">
        <f>VLOOKUP($A46,'Occupancy Raw Data'!$B$8:$BE$45,'Occupancy Raw Data'!L$3,FALSE)</f>
        <v>42.963904422979098</v>
      </c>
      <c r="H46" s="48">
        <f>VLOOKUP($A46,'Occupancy Raw Data'!$B$8:$BE$45,'Occupancy Raw Data'!N$3,FALSE)</f>
        <v>40.543975597356301</v>
      </c>
      <c r="I46" s="48">
        <f>VLOOKUP($A46,'Occupancy Raw Data'!$B$8:$BE$45,'Occupancy Raw Data'!O$3,FALSE)</f>
        <v>39.145907473309599</v>
      </c>
      <c r="J46" s="49">
        <f>VLOOKUP($A46,'Occupancy Raw Data'!$B$8:$BE$45,'Occupancy Raw Data'!P$3,FALSE)</f>
        <v>39.8449415353329</v>
      </c>
      <c r="K46" s="50">
        <f>VLOOKUP($A46,'Occupancy Raw Data'!$B$8:$BE$45,'Occupancy Raw Data'!R$3,FALSE)</f>
        <v>42.072772169365898</v>
      </c>
      <c r="M46" s="47">
        <f>VLOOKUP($A46,'Occupancy Raw Data'!$B$8:$BE$45,'Occupancy Raw Data'!T$3,FALSE)</f>
        <v>-0.99963738050683204</v>
      </c>
      <c r="N46" s="48">
        <f>VLOOKUP($A46,'Occupancy Raw Data'!$B$8:$BE$45,'Occupancy Raw Data'!U$3,FALSE)</f>
        <v>-1.39812753154573</v>
      </c>
      <c r="O46" s="48">
        <f>VLOOKUP($A46,'Occupancy Raw Data'!$B$8:$BE$45,'Occupancy Raw Data'!V$3,FALSE)</f>
        <v>-0.75105752496198497</v>
      </c>
      <c r="P46" s="48">
        <f>VLOOKUP($A46,'Occupancy Raw Data'!$B$8:$BE$45,'Occupancy Raw Data'!W$3,FALSE)</f>
        <v>1.0523805542656699</v>
      </c>
      <c r="Q46" s="48">
        <f>VLOOKUP($A46,'Occupancy Raw Data'!$B$8:$BE$45,'Occupancy Raw Data'!X$3,FALSE)</f>
        <v>-5.5899316199978601</v>
      </c>
      <c r="R46" s="49">
        <f>VLOOKUP($A46,'Occupancy Raw Data'!$B$8:$BE$45,'Occupancy Raw Data'!Y$3,FALSE)</f>
        <v>-1.53134873693615</v>
      </c>
      <c r="S46" s="48">
        <f>VLOOKUP($A46,'Occupancy Raw Data'!$B$8:$BE$45,'Occupancy Raw Data'!AA$3,FALSE)</f>
        <v>-1.10920537308388</v>
      </c>
      <c r="T46" s="48">
        <f>VLOOKUP($A46,'Occupancy Raw Data'!$B$8:$BE$45,'Occupancy Raw Data'!AB$3,FALSE)</f>
        <v>-4.34225266793975</v>
      </c>
      <c r="U46" s="49">
        <f>VLOOKUP($A46,'Occupancy Raw Data'!$B$8:$BE$45,'Occupancy Raw Data'!AC$3,FALSE)</f>
        <v>-2.7242322393567902</v>
      </c>
      <c r="V46" s="50">
        <f>VLOOKUP($A46,'Occupancy Raw Data'!$B$8:$BE$45,'Occupancy Raw Data'!AE$3,FALSE)</f>
        <v>-1.84977776523339</v>
      </c>
      <c r="X46" s="51">
        <f>VLOOKUP($A46,'ADR Raw Data'!$B$6:$BE$43,'ADR Raw Data'!G$1,FALSE)</f>
        <v>91.206649642492295</v>
      </c>
      <c r="Y46" s="52">
        <f>VLOOKUP($A46,'ADR Raw Data'!$B$6:$BE$43,'ADR Raw Data'!H$1,FALSE)</f>
        <v>93.8810214305594</v>
      </c>
      <c r="Z46" s="52">
        <f>VLOOKUP($A46,'ADR Raw Data'!$B$6:$BE$43,'ADR Raw Data'!I$1,FALSE)</f>
        <v>91.961199887069398</v>
      </c>
      <c r="AA46" s="52">
        <f>VLOOKUP($A46,'ADR Raw Data'!$B$6:$BE$43,'ADR Raw Data'!J$1,FALSE)</f>
        <v>91.695912776069306</v>
      </c>
      <c r="AB46" s="52">
        <f>VLOOKUP($A46,'ADR Raw Data'!$B$6:$BE$43,'ADR Raw Data'!K$1,FALSE)</f>
        <v>94.168336919766304</v>
      </c>
      <c r="AC46" s="53">
        <f>VLOOKUP($A46,'ADR Raw Data'!$B$6:$BE$43,'ADR Raw Data'!L$1,FALSE)</f>
        <v>92.606844752100301</v>
      </c>
      <c r="AD46" s="52">
        <f>VLOOKUP($A46,'ADR Raw Data'!$B$6:$BE$43,'ADR Raw Data'!N$1,FALSE)</f>
        <v>110.994467084639</v>
      </c>
      <c r="AE46" s="52">
        <f>VLOOKUP($A46,'ADR Raw Data'!$B$6:$BE$43,'ADR Raw Data'!O$1,FALSE)</f>
        <v>110.169201298701</v>
      </c>
      <c r="AF46" s="53">
        <f>VLOOKUP($A46,'ADR Raw Data'!$B$6:$BE$43,'ADR Raw Data'!P$1,FALSE)</f>
        <v>110.589073365231</v>
      </c>
      <c r="AG46" s="54">
        <f>VLOOKUP($A46,'ADR Raw Data'!$B$6:$BE$43,'ADR Raw Data'!R$1,FALSE)</f>
        <v>97.472569480407302</v>
      </c>
      <c r="AI46" s="47">
        <f>VLOOKUP($A46,'ADR Raw Data'!$B$6:$BE$43,'ADR Raw Data'!T$1,FALSE)</f>
        <v>-3.4415087478533399</v>
      </c>
      <c r="AJ46" s="48">
        <f>VLOOKUP($A46,'ADR Raw Data'!$B$6:$BE$43,'ADR Raw Data'!U$1,FALSE)</f>
        <v>0.80059272068966703</v>
      </c>
      <c r="AK46" s="48">
        <f>VLOOKUP($A46,'ADR Raw Data'!$B$6:$BE$43,'ADR Raw Data'!V$1,FALSE)</f>
        <v>-1.5793613090237999</v>
      </c>
      <c r="AL46" s="48">
        <f>VLOOKUP($A46,'ADR Raw Data'!$B$6:$BE$43,'ADR Raw Data'!W$1,FALSE)</f>
        <v>-0.709140220572261</v>
      </c>
      <c r="AM46" s="48">
        <f>VLOOKUP($A46,'ADR Raw Data'!$B$6:$BE$43,'ADR Raw Data'!X$1,FALSE)</f>
        <v>-1.0194150577334999</v>
      </c>
      <c r="AN46" s="49">
        <f>VLOOKUP($A46,'ADR Raw Data'!$B$6:$BE$43,'ADR Raw Data'!Y$1,FALSE)</f>
        <v>-1.13389100512718</v>
      </c>
      <c r="AO46" s="48">
        <f>VLOOKUP($A46,'ADR Raw Data'!$B$6:$BE$43,'ADR Raw Data'!AA$1,FALSE)</f>
        <v>0.79918157520623401</v>
      </c>
      <c r="AP46" s="48">
        <f>VLOOKUP($A46,'ADR Raw Data'!$B$6:$BE$43,'ADR Raw Data'!AB$1,FALSE)</f>
        <v>-1.8593308377332001</v>
      </c>
      <c r="AQ46" s="49">
        <f>VLOOKUP($A46,'ADR Raw Data'!$B$6:$BE$43,'ADR Raw Data'!AC$1,FALSE)</f>
        <v>-0.53548055412614204</v>
      </c>
      <c r="AR46" s="50">
        <f>VLOOKUP($A46,'ADR Raw Data'!$B$6:$BE$43,'ADR Raw Data'!AE$1,FALSE)</f>
        <v>-1.01369213262546</v>
      </c>
      <c r="AS46" s="40"/>
      <c r="AT46" s="51">
        <f>VLOOKUP($A46,'RevPAR Raw Data'!$B$6:$BE$43,'RevPAR Raw Data'!G$1,FALSE)</f>
        <v>34.046000254194198</v>
      </c>
      <c r="AU46" s="52">
        <f>VLOOKUP($A46,'RevPAR Raw Data'!$B$6:$BE$43,'RevPAR Raw Data'!H$1,FALSE)</f>
        <v>42.8716967463141</v>
      </c>
      <c r="AV46" s="52">
        <f>VLOOKUP($A46,'RevPAR Raw Data'!$B$6:$BE$43,'RevPAR Raw Data'!I$1,FALSE)</f>
        <v>41.398903152008103</v>
      </c>
      <c r="AW46" s="52">
        <f>VLOOKUP($A46,'RevPAR Raw Data'!$B$6:$BE$43,'RevPAR Raw Data'!J$1,FALSE)</f>
        <v>41.6873767158108</v>
      </c>
      <c r="AX46" s="52">
        <f>VLOOKUP($A46,'RevPAR Raw Data'!$B$6:$BE$43,'RevPAR Raw Data'!K$1,FALSE)</f>
        <v>38.933604473817901</v>
      </c>
      <c r="AY46" s="53">
        <f>VLOOKUP($A46,'RevPAR Raw Data'!$B$6:$BE$43,'RevPAR Raw Data'!L$1,FALSE)</f>
        <v>39.787516268429002</v>
      </c>
      <c r="AZ46" s="52">
        <f>VLOOKUP($A46,'RevPAR Raw Data'!$B$6:$BE$43,'RevPAR Raw Data'!N$1,FALSE)</f>
        <v>45.001569649211902</v>
      </c>
      <c r="BA46" s="52">
        <f>VLOOKUP($A46,'RevPAR Raw Data'!$B$6:$BE$43,'RevPAR Raw Data'!O$1,FALSE)</f>
        <v>43.126733604473799</v>
      </c>
      <c r="BB46" s="53">
        <f>VLOOKUP($A46,'RevPAR Raw Data'!$B$6:$BE$43,'RevPAR Raw Data'!P$1,FALSE)</f>
        <v>44.0641516268429</v>
      </c>
      <c r="BC46" s="54">
        <f>VLOOKUP($A46,'RevPAR Raw Data'!$B$6:$BE$43,'RevPAR Raw Data'!R$1,FALSE)</f>
        <v>41.009412085118697</v>
      </c>
      <c r="BE46" s="47">
        <f>VLOOKUP($A46,'RevPAR Raw Data'!$B$6:$BE$43,'RevPAR Raw Data'!T$1,FALSE)</f>
        <v>-4.4067435204632197</v>
      </c>
      <c r="BF46" s="48">
        <f>VLOOKUP($A46,'RevPAR Raw Data'!$B$6:$BE$43,'RevPAR Raw Data'!U$1,FALSE)</f>
        <v>-0.60872811809957705</v>
      </c>
      <c r="BG46" s="48">
        <f>VLOOKUP($A46,'RevPAR Raw Data'!$B$6:$BE$43,'RevPAR Raw Data'!V$1,FALSE)</f>
        <v>-2.3185569220280202</v>
      </c>
      <c r="BH46" s="48">
        <f>VLOOKUP($A46,'RevPAR Raw Data'!$B$6:$BE$43,'RevPAR Raw Data'!W$1,FALSE)</f>
        <v>0.33577747990963702</v>
      </c>
      <c r="BI46" s="48">
        <f>VLOOKUP($A46,'RevPAR Raw Data'!$B$6:$BE$43,'RevPAR Raw Data'!X$1,FALSE)</f>
        <v>-6.5523620730800998</v>
      </c>
      <c r="BJ46" s="49">
        <f>VLOOKUP($A46,'RevPAR Raw Data'!$B$6:$BE$43,'RevPAR Raw Data'!Y$1,FALSE)</f>
        <v>-2.6478759164780898</v>
      </c>
      <c r="BK46" s="48">
        <f>VLOOKUP($A46,'RevPAR Raw Data'!$B$6:$BE$43,'RevPAR Raw Data'!AA$1,FALSE)</f>
        <v>-0.31888836285053201</v>
      </c>
      <c r="BL46" s="48">
        <f>VLOOKUP($A46,'RevPAR Raw Data'!$B$6:$BE$43,'RevPAR Raw Data'!AB$1,FALSE)</f>
        <v>-6.1208466627656604</v>
      </c>
      <c r="BM46" s="49">
        <f>VLOOKUP($A46,'RevPAR Raw Data'!$B$6:$BE$43,'RevPAR Raw Data'!AC$1,FALSE)</f>
        <v>-3.2451250595919401</v>
      </c>
      <c r="BN46" s="50">
        <f>VLOOKUP($A46,'RevPAR Raw Data'!$B$6:$BE$43,'RevPAR Raw Data'!AE$1,FALSE)</f>
        <v>-2.8447188461816402</v>
      </c>
    </row>
    <row r="47" spans="1:66" x14ac:dyDescent="0.45">
      <c r="A47" s="63" t="s">
        <v>85</v>
      </c>
      <c r="B47" s="47">
        <f>VLOOKUP($A47,'Occupancy Raw Data'!$B$8:$BE$45,'Occupancy Raw Data'!G$3,FALSE)</f>
        <v>37.173144876324997</v>
      </c>
      <c r="C47" s="48">
        <f>VLOOKUP($A47,'Occupancy Raw Data'!$B$8:$BE$45,'Occupancy Raw Data'!H$3,FALSE)</f>
        <v>55.335689045936299</v>
      </c>
      <c r="D47" s="48">
        <f>VLOOKUP($A47,'Occupancy Raw Data'!$B$8:$BE$45,'Occupancy Raw Data'!I$3,FALSE)</f>
        <v>60.353356890459303</v>
      </c>
      <c r="E47" s="48">
        <f>VLOOKUP($A47,'Occupancy Raw Data'!$B$8:$BE$45,'Occupancy Raw Data'!J$3,FALSE)</f>
        <v>61.625441696113</v>
      </c>
      <c r="F47" s="48">
        <f>VLOOKUP($A47,'Occupancy Raw Data'!$B$8:$BE$45,'Occupancy Raw Data'!K$3,FALSE)</f>
        <v>49.964664310953999</v>
      </c>
      <c r="G47" s="49">
        <f>VLOOKUP($A47,'Occupancy Raw Data'!$B$8:$BE$45,'Occupancy Raw Data'!L$3,FALSE)</f>
        <v>52.890459363957497</v>
      </c>
      <c r="H47" s="48">
        <f>VLOOKUP($A47,'Occupancy Raw Data'!$B$8:$BE$45,'Occupancy Raw Data'!N$3,FALSE)</f>
        <v>45.441696113074201</v>
      </c>
      <c r="I47" s="48">
        <f>VLOOKUP($A47,'Occupancy Raw Data'!$B$8:$BE$45,'Occupancy Raw Data'!O$3,FALSE)</f>
        <v>42.190812720848001</v>
      </c>
      <c r="J47" s="49">
        <f>VLOOKUP($A47,'Occupancy Raw Data'!$B$8:$BE$45,'Occupancy Raw Data'!P$3,FALSE)</f>
        <v>43.816254416961101</v>
      </c>
      <c r="K47" s="50">
        <f>VLOOKUP($A47,'Occupancy Raw Data'!$B$8:$BE$45,'Occupancy Raw Data'!R$3,FALSE)</f>
        <v>50.297829379101401</v>
      </c>
      <c r="M47" s="47">
        <f>VLOOKUP($A47,'Occupancy Raw Data'!$B$8:$BE$45,'Occupancy Raw Data'!T$3,FALSE)</f>
        <v>16.8888888888888</v>
      </c>
      <c r="N47" s="48">
        <f>VLOOKUP($A47,'Occupancy Raw Data'!$B$8:$BE$45,'Occupancy Raw Data'!U$3,FALSE)</f>
        <v>18.636363636363601</v>
      </c>
      <c r="O47" s="48">
        <f>VLOOKUP($A47,'Occupancy Raw Data'!$B$8:$BE$45,'Occupancy Raw Data'!V$3,FALSE)</f>
        <v>19.1073919107391</v>
      </c>
      <c r="P47" s="48">
        <f>VLOOKUP($A47,'Occupancy Raw Data'!$B$8:$BE$45,'Occupancy Raw Data'!W$3,FALSE)</f>
        <v>22.9901269393511</v>
      </c>
      <c r="Q47" s="48">
        <f>VLOOKUP($A47,'Occupancy Raw Data'!$B$8:$BE$45,'Occupancy Raw Data'!X$3,FALSE)</f>
        <v>5.0520059435364004</v>
      </c>
      <c r="R47" s="49">
        <f>VLOOKUP($A47,'Occupancy Raw Data'!$B$8:$BE$45,'Occupancy Raw Data'!Y$3,FALSE)</f>
        <v>16.609535680897402</v>
      </c>
      <c r="S47" s="48">
        <f>VLOOKUP($A47,'Occupancy Raw Data'!$B$8:$BE$45,'Occupancy Raw Data'!AA$3,FALSE)</f>
        <v>4.7231270358306103</v>
      </c>
      <c r="T47" s="48">
        <f>VLOOKUP($A47,'Occupancy Raw Data'!$B$8:$BE$45,'Occupancy Raw Data'!AB$3,FALSE)</f>
        <v>-2.2913256955810102</v>
      </c>
      <c r="U47" s="49">
        <f>VLOOKUP($A47,'Occupancy Raw Data'!$B$8:$BE$45,'Occupancy Raw Data'!AC$3,FALSE)</f>
        <v>1.22448979591836</v>
      </c>
      <c r="V47" s="50">
        <f>VLOOKUP($A47,'Occupancy Raw Data'!$B$8:$BE$45,'Occupancy Raw Data'!AE$3,FALSE)</f>
        <v>12.359043752819099</v>
      </c>
      <c r="X47" s="51">
        <f>VLOOKUP($A47,'ADR Raw Data'!$B$6:$BE$43,'ADR Raw Data'!G$1,FALSE)</f>
        <v>78.099087452471394</v>
      </c>
      <c r="Y47" s="52">
        <f>VLOOKUP($A47,'ADR Raw Data'!$B$6:$BE$43,'ADR Raw Data'!H$1,FALSE)</f>
        <v>86.743537675606603</v>
      </c>
      <c r="Z47" s="52">
        <f>VLOOKUP($A47,'ADR Raw Data'!$B$6:$BE$43,'ADR Raw Data'!I$1,FALSE)</f>
        <v>85.610245901639303</v>
      </c>
      <c r="AA47" s="52">
        <f>VLOOKUP($A47,'ADR Raw Data'!$B$6:$BE$43,'ADR Raw Data'!J$1,FALSE)</f>
        <v>86.875</v>
      </c>
      <c r="AB47" s="52">
        <f>VLOOKUP($A47,'ADR Raw Data'!$B$6:$BE$43,'ADR Raw Data'!K$1,FALSE)</f>
        <v>83.439434229137106</v>
      </c>
      <c r="AC47" s="53">
        <f>VLOOKUP($A47,'ADR Raw Data'!$B$6:$BE$43,'ADR Raw Data'!L$1,FALSE)</f>
        <v>84.676146445750902</v>
      </c>
      <c r="AD47" s="52">
        <f>VLOOKUP($A47,'ADR Raw Data'!$B$6:$BE$43,'ADR Raw Data'!N$1,FALSE)</f>
        <v>84.179906687402706</v>
      </c>
      <c r="AE47" s="52">
        <f>VLOOKUP($A47,'ADR Raw Data'!$B$6:$BE$43,'ADR Raw Data'!O$1,FALSE)</f>
        <v>82.596800670016705</v>
      </c>
      <c r="AF47" s="53">
        <f>VLOOKUP($A47,'ADR Raw Data'!$B$6:$BE$43,'ADR Raw Data'!P$1,FALSE)</f>
        <v>83.417717741935405</v>
      </c>
      <c r="AG47" s="54">
        <f>VLOOKUP($A47,'ADR Raw Data'!$B$6:$BE$43,'ADR Raw Data'!R$1,FALSE)</f>
        <v>84.362928542753906</v>
      </c>
      <c r="AI47" s="47">
        <f>VLOOKUP($A47,'ADR Raw Data'!$B$6:$BE$43,'ADR Raw Data'!T$1,FALSE)</f>
        <v>6.7633345715903399</v>
      </c>
      <c r="AJ47" s="48">
        <f>VLOOKUP($A47,'ADR Raw Data'!$B$6:$BE$43,'ADR Raw Data'!U$1,FALSE)</f>
        <v>7.9378144125022603</v>
      </c>
      <c r="AK47" s="48">
        <f>VLOOKUP($A47,'ADR Raw Data'!$B$6:$BE$43,'ADR Raw Data'!V$1,FALSE)</f>
        <v>5.4184814932384304</v>
      </c>
      <c r="AL47" s="48">
        <f>VLOOKUP($A47,'ADR Raw Data'!$B$6:$BE$43,'ADR Raw Data'!W$1,FALSE)</f>
        <v>6.9177316164989797</v>
      </c>
      <c r="AM47" s="48">
        <f>VLOOKUP($A47,'ADR Raw Data'!$B$6:$BE$43,'ADR Raw Data'!X$1,FALSE)</f>
        <v>5.4383956319504696</v>
      </c>
      <c r="AN47" s="49">
        <f>VLOOKUP($A47,'ADR Raw Data'!$B$6:$BE$43,'ADR Raw Data'!Y$1,FALSE)</f>
        <v>6.5366963527381303</v>
      </c>
      <c r="AO47" s="48">
        <f>VLOOKUP($A47,'ADR Raw Data'!$B$6:$BE$43,'ADR Raw Data'!AA$1,FALSE)</f>
        <v>0.790963305142794</v>
      </c>
      <c r="AP47" s="48">
        <f>VLOOKUP($A47,'ADR Raw Data'!$B$6:$BE$43,'ADR Raw Data'!AB$1,FALSE)</f>
        <v>-2.03883183124589</v>
      </c>
      <c r="AQ47" s="49">
        <f>VLOOKUP($A47,'ADR Raw Data'!$B$6:$BE$43,'ADR Raw Data'!AC$1,FALSE)</f>
        <v>-0.59450253636558104</v>
      </c>
      <c r="AR47" s="50">
        <f>VLOOKUP($A47,'ADR Raw Data'!$B$6:$BE$43,'ADR Raw Data'!AE$1,FALSE)</f>
        <v>4.5308500049561999</v>
      </c>
      <c r="AS47" s="40"/>
      <c r="AT47" s="51">
        <f>VLOOKUP($A47,'RevPAR Raw Data'!$B$6:$BE$43,'RevPAR Raw Data'!G$1,FALSE)</f>
        <v>29.031886925795</v>
      </c>
      <c r="AU47" s="52">
        <f>VLOOKUP($A47,'RevPAR Raw Data'!$B$6:$BE$43,'RevPAR Raw Data'!H$1,FALSE)</f>
        <v>48.000134275618301</v>
      </c>
      <c r="AV47" s="52">
        <f>VLOOKUP($A47,'RevPAR Raw Data'!$B$6:$BE$43,'RevPAR Raw Data'!I$1,FALSE)</f>
        <v>51.668657243816199</v>
      </c>
      <c r="AW47" s="52">
        <f>VLOOKUP($A47,'RevPAR Raw Data'!$B$6:$BE$43,'RevPAR Raw Data'!J$1,FALSE)</f>
        <v>53.537102473498202</v>
      </c>
      <c r="AX47" s="52">
        <f>VLOOKUP($A47,'RevPAR Raw Data'!$B$6:$BE$43,'RevPAR Raw Data'!K$1,FALSE)</f>
        <v>41.6902332155477</v>
      </c>
      <c r="AY47" s="53">
        <f>VLOOKUP($A47,'RevPAR Raw Data'!$B$6:$BE$43,'RevPAR Raw Data'!L$1,FALSE)</f>
        <v>44.785602826855097</v>
      </c>
      <c r="AZ47" s="52">
        <f>VLOOKUP($A47,'RevPAR Raw Data'!$B$6:$BE$43,'RevPAR Raw Data'!N$1,FALSE)</f>
        <v>38.252777385159</v>
      </c>
      <c r="BA47" s="52">
        <f>VLOOKUP($A47,'RevPAR Raw Data'!$B$6:$BE$43,'RevPAR Raw Data'!O$1,FALSE)</f>
        <v>34.848261484098899</v>
      </c>
      <c r="BB47" s="53">
        <f>VLOOKUP($A47,'RevPAR Raw Data'!$B$6:$BE$43,'RevPAR Raw Data'!P$1,FALSE)</f>
        <v>36.550519434628903</v>
      </c>
      <c r="BC47" s="54">
        <f>VLOOKUP($A47,'RevPAR Raw Data'!$B$6:$BE$43,'RevPAR Raw Data'!R$1,FALSE)</f>
        <v>42.4327218576476</v>
      </c>
      <c r="BE47" s="47">
        <f>VLOOKUP($A47,'RevPAR Raw Data'!$B$6:$BE$43,'RevPAR Raw Data'!T$1,FALSE)</f>
        <v>24.794475521458899</v>
      </c>
      <c r="BF47" s="48">
        <f>VLOOKUP($A47,'RevPAR Raw Data'!$B$6:$BE$43,'RevPAR Raw Data'!U$1,FALSE)</f>
        <v>28.053498007559501</v>
      </c>
      <c r="BG47" s="48">
        <f>VLOOKUP($A47,'RevPAR Raw Data'!$B$6:$BE$43,'RevPAR Raw Data'!V$1,FALSE)</f>
        <v>25.5612038985015</v>
      </c>
      <c r="BH47" s="48">
        <f>VLOOKUP($A47,'RevPAR Raw Data'!$B$6:$BE$43,'RevPAR Raw Data'!W$1,FALSE)</f>
        <v>31.498253835806899</v>
      </c>
      <c r="BI47" s="48">
        <f>VLOOKUP($A47,'RevPAR Raw Data'!$B$6:$BE$43,'RevPAR Raw Data'!X$1,FALSE)</f>
        <v>10.765149646046</v>
      </c>
      <c r="BJ47" s="49">
        <f>VLOOKUP($A47,'RevPAR Raw Data'!$B$6:$BE$43,'RevPAR Raw Data'!Y$1,FALSE)</f>
        <v>24.231946946695501</v>
      </c>
      <c r="BK47" s="48">
        <f>VLOOKUP($A47,'RevPAR Raw Data'!$B$6:$BE$43,'RevPAR Raw Data'!AA$1,FALSE)</f>
        <v>5.5514485426821096</v>
      </c>
      <c r="BL47" s="48">
        <f>VLOOKUP($A47,'RevPAR Raw Data'!$B$6:$BE$43,'RevPAR Raw Data'!AB$1,FALSE)</f>
        <v>-4.2834412491878799</v>
      </c>
      <c r="BM47" s="49">
        <f>VLOOKUP($A47,'RevPAR Raw Data'!$B$6:$BE$43,'RevPAR Raw Data'!AC$1,FALSE)</f>
        <v>0.62270763665851303</v>
      </c>
      <c r="BN47" s="50">
        <f>VLOOKUP($A47,'RevPAR Raw Data'!$B$6:$BE$43,'RevPAR Raw Data'!AE$1,FALSE)</f>
        <v>17.449863492262399</v>
      </c>
    </row>
    <row r="48" spans="1:66" ht="16.5" thickBot="1" x14ac:dyDescent="0.5">
      <c r="A48" s="63" t="s">
        <v>86</v>
      </c>
      <c r="B48" s="67">
        <f>VLOOKUP($A48,'Occupancy Raw Data'!$B$8:$BE$45,'Occupancy Raw Data'!G$3,FALSE)</f>
        <v>38.278086095695201</v>
      </c>
      <c r="C48" s="68">
        <f>VLOOKUP($A48,'Occupancy Raw Data'!$B$8:$BE$45,'Occupancy Raw Data'!H$3,FALSE)</f>
        <v>53.622318884055701</v>
      </c>
      <c r="D48" s="68">
        <f>VLOOKUP($A48,'Occupancy Raw Data'!$B$8:$BE$45,'Occupancy Raw Data'!I$3,FALSE)</f>
        <v>58.227088645567697</v>
      </c>
      <c r="E48" s="68">
        <f>VLOOKUP($A48,'Occupancy Raw Data'!$B$8:$BE$45,'Occupancy Raw Data'!J$3,FALSE)</f>
        <v>60.431978401079903</v>
      </c>
      <c r="F48" s="68">
        <f>VLOOKUP($A48,'Occupancy Raw Data'!$B$8:$BE$45,'Occupancy Raw Data'!K$3,FALSE)</f>
        <v>55.617219139043002</v>
      </c>
      <c r="G48" s="69">
        <f>VLOOKUP($A48,'Occupancy Raw Data'!$B$8:$BE$45,'Occupancy Raw Data'!L$3,FALSE)</f>
        <v>53.235338233088299</v>
      </c>
      <c r="H48" s="68">
        <f>VLOOKUP($A48,'Occupancy Raw Data'!$B$8:$BE$45,'Occupancy Raw Data'!N$3,FALSE)</f>
        <v>54.447277636118102</v>
      </c>
      <c r="I48" s="68">
        <f>VLOOKUP($A48,'Occupancy Raw Data'!$B$8:$BE$45,'Occupancy Raw Data'!O$3,FALSE)</f>
        <v>60.581970901454902</v>
      </c>
      <c r="J48" s="69">
        <f>VLOOKUP($A48,'Occupancy Raw Data'!$B$8:$BE$45,'Occupancy Raw Data'!P$3,FALSE)</f>
        <v>57.514624268786498</v>
      </c>
      <c r="K48" s="70">
        <f>VLOOKUP($A48,'Occupancy Raw Data'!$B$8:$BE$45,'Occupancy Raw Data'!R$3,FALSE)</f>
        <v>54.457991386144897</v>
      </c>
      <c r="M48" s="67">
        <f>VLOOKUP($A48,'Occupancy Raw Data'!$B$8:$BE$45,'Occupancy Raw Data'!T$3,FALSE)</f>
        <v>8.2383168977144301</v>
      </c>
      <c r="N48" s="68">
        <f>VLOOKUP($A48,'Occupancy Raw Data'!$B$8:$BE$45,'Occupancy Raw Data'!U$3,FALSE)</f>
        <v>14.3431492454592</v>
      </c>
      <c r="O48" s="68">
        <f>VLOOKUP($A48,'Occupancy Raw Data'!$B$8:$BE$45,'Occupancy Raw Data'!V$3,FALSE)</f>
        <v>10.8989426853745</v>
      </c>
      <c r="P48" s="68">
        <f>VLOOKUP($A48,'Occupancy Raw Data'!$B$8:$BE$45,'Occupancy Raw Data'!W$3,FALSE)</f>
        <v>14.879780970256901</v>
      </c>
      <c r="Q48" s="68">
        <f>VLOOKUP($A48,'Occupancy Raw Data'!$B$8:$BE$45,'Occupancy Raw Data'!X$3,FALSE)</f>
        <v>9.8083557360593492</v>
      </c>
      <c r="R48" s="69">
        <f>VLOOKUP($A48,'Occupancy Raw Data'!$B$8:$BE$45,'Occupancy Raw Data'!Y$3,FALSE)</f>
        <v>11.8299601268887</v>
      </c>
      <c r="S48" s="68">
        <f>VLOOKUP($A48,'Occupancy Raw Data'!$B$8:$BE$45,'Occupancy Raw Data'!AA$3,FALSE)</f>
        <v>4.8686295756679998</v>
      </c>
      <c r="T48" s="68">
        <f>VLOOKUP($A48,'Occupancy Raw Data'!$B$8:$BE$45,'Occupancy Raw Data'!AB$3,FALSE)</f>
        <v>15.7616226088068</v>
      </c>
      <c r="U48" s="69">
        <f>VLOOKUP($A48,'Occupancy Raw Data'!$B$8:$BE$45,'Occupancy Raw Data'!AC$3,FALSE)</f>
        <v>10.3367480496611</v>
      </c>
      <c r="V48" s="70">
        <f>VLOOKUP($A48,'Occupancy Raw Data'!$B$8:$BE$45,'Occupancy Raw Data'!AE$3,FALSE)</f>
        <v>11.3751415377152</v>
      </c>
      <c r="X48" s="71">
        <f>VLOOKUP($A48,'ADR Raw Data'!$B$6:$BE$43,'ADR Raw Data'!G$1,FALSE)</f>
        <v>88.991477272727195</v>
      </c>
      <c r="Y48" s="72">
        <f>VLOOKUP($A48,'ADR Raw Data'!$B$6:$BE$43,'ADR Raw Data'!H$1,FALSE)</f>
        <v>100.00670209790199</v>
      </c>
      <c r="Z48" s="72">
        <f>VLOOKUP($A48,'ADR Raw Data'!$B$6:$BE$43,'ADR Raw Data'!I$1,FALSE)</f>
        <v>105.251741370427</v>
      </c>
      <c r="AA48" s="72">
        <f>VLOOKUP($A48,'ADR Raw Data'!$B$6:$BE$43,'ADR Raw Data'!J$1,FALSE)</f>
        <v>106.147210225862</v>
      </c>
      <c r="AB48" s="72">
        <f>VLOOKUP($A48,'ADR Raw Data'!$B$6:$BE$43,'ADR Raw Data'!K$1,FALSE)</f>
        <v>103.12487324703299</v>
      </c>
      <c r="AC48" s="73">
        <f>VLOOKUP($A48,'ADR Raw Data'!$B$6:$BE$43,'ADR Raw Data'!L$1,FALSE)</f>
        <v>101.61566606559199</v>
      </c>
      <c r="AD48" s="72">
        <f>VLOOKUP($A48,'ADR Raw Data'!$B$6:$BE$43,'ADR Raw Data'!N$1,FALSE)</f>
        <v>117.85757300275399</v>
      </c>
      <c r="AE48" s="72">
        <f>VLOOKUP($A48,'ADR Raw Data'!$B$6:$BE$43,'ADR Raw Data'!O$1,FALSE)</f>
        <v>133.42780886358</v>
      </c>
      <c r="AF48" s="73">
        <f>VLOOKUP($A48,'ADR Raw Data'!$B$6:$BE$43,'ADR Raw Data'!P$1,FALSE)</f>
        <v>126.057883687573</v>
      </c>
      <c r="AG48" s="74">
        <f>VLOOKUP($A48,'ADR Raw Data'!$B$6:$BE$43,'ADR Raw Data'!R$1,FALSE)</f>
        <v>108.99112807397201</v>
      </c>
      <c r="AI48" s="67">
        <f>VLOOKUP($A48,'ADR Raw Data'!$B$6:$BE$43,'ADR Raw Data'!T$1,FALSE)</f>
        <v>1.1557733430822801</v>
      </c>
      <c r="AJ48" s="68">
        <f>VLOOKUP($A48,'ADR Raw Data'!$B$6:$BE$43,'ADR Raw Data'!U$1,FALSE)</f>
        <v>5.0304027916738798</v>
      </c>
      <c r="AK48" s="68">
        <f>VLOOKUP($A48,'ADR Raw Data'!$B$6:$BE$43,'ADR Raw Data'!V$1,FALSE)</f>
        <v>-1.43251396668412</v>
      </c>
      <c r="AL48" s="68">
        <f>VLOOKUP($A48,'ADR Raw Data'!$B$6:$BE$43,'ADR Raw Data'!W$1,FALSE)</f>
        <v>8.1962942271902204</v>
      </c>
      <c r="AM48" s="68">
        <f>VLOOKUP($A48,'ADR Raw Data'!$B$6:$BE$43,'ADR Raw Data'!X$1,FALSE)</f>
        <v>6.8072526621172402</v>
      </c>
      <c r="AN48" s="69">
        <f>VLOOKUP($A48,'ADR Raw Data'!$B$6:$BE$43,'ADR Raw Data'!Y$1,FALSE)</f>
        <v>4.0988454680034998</v>
      </c>
      <c r="AO48" s="68">
        <f>VLOOKUP($A48,'ADR Raw Data'!$B$6:$BE$43,'ADR Raw Data'!AA$1,FALSE)</f>
        <v>-0.13196520681526</v>
      </c>
      <c r="AP48" s="68">
        <f>VLOOKUP($A48,'ADR Raw Data'!$B$6:$BE$43,'ADR Raw Data'!AB$1,FALSE)</f>
        <v>12.979494032932401</v>
      </c>
      <c r="AQ48" s="69">
        <f>VLOOKUP($A48,'ADR Raw Data'!$B$6:$BE$43,'ADR Raw Data'!AC$1,FALSE)</f>
        <v>6.7776840787471402</v>
      </c>
      <c r="AR48" s="70">
        <f>VLOOKUP($A48,'ADR Raw Data'!$B$6:$BE$43,'ADR Raw Data'!AE$1,FALSE)</f>
        <v>4.9596511977774398</v>
      </c>
      <c r="AS48" s="40"/>
      <c r="AT48" s="71">
        <f>VLOOKUP($A48,'RevPAR Raw Data'!$B$6:$BE$43,'RevPAR Raw Data'!G$1,FALSE)</f>
        <v>34.064234288285498</v>
      </c>
      <c r="AU48" s="72">
        <f>VLOOKUP($A48,'RevPAR Raw Data'!$B$6:$BE$43,'RevPAR Raw Data'!H$1,FALSE)</f>
        <v>53.625912704364701</v>
      </c>
      <c r="AV48" s="72">
        <f>VLOOKUP($A48,'RevPAR Raw Data'!$B$6:$BE$43,'RevPAR Raw Data'!I$1,FALSE)</f>
        <v>61.285024748762503</v>
      </c>
      <c r="AW48" s="72">
        <f>VLOOKUP($A48,'RevPAR Raw Data'!$B$6:$BE$43,'RevPAR Raw Data'!J$1,FALSE)</f>
        <v>64.146859157042101</v>
      </c>
      <c r="AX48" s="72">
        <f>VLOOKUP($A48,'RevPAR Raw Data'!$B$6:$BE$43,'RevPAR Raw Data'!K$1,FALSE)</f>
        <v>57.355186740662901</v>
      </c>
      <c r="AY48" s="73">
        <f>VLOOKUP($A48,'RevPAR Raw Data'!$B$6:$BE$43,'RevPAR Raw Data'!L$1,FALSE)</f>
        <v>54.095443527823598</v>
      </c>
      <c r="AZ48" s="72">
        <f>VLOOKUP($A48,'RevPAR Raw Data'!$B$6:$BE$43,'RevPAR Raw Data'!N$1,FALSE)</f>
        <v>64.170239988000503</v>
      </c>
      <c r="BA48" s="72">
        <f>VLOOKUP($A48,'RevPAR Raw Data'!$B$6:$BE$43,'RevPAR Raw Data'!O$1,FALSE)</f>
        <v>80.833196340182894</v>
      </c>
      <c r="BB48" s="73">
        <f>VLOOKUP($A48,'RevPAR Raw Data'!$B$6:$BE$43,'RevPAR Raw Data'!P$1,FALSE)</f>
        <v>72.501718164091699</v>
      </c>
      <c r="BC48" s="74">
        <f>VLOOKUP($A48,'RevPAR Raw Data'!$B$6:$BE$43,'RevPAR Raw Data'!R$1,FALSE)</f>
        <v>59.354379138185898</v>
      </c>
      <c r="BE48" s="67">
        <f>VLOOKUP($A48,'RevPAR Raw Data'!$B$6:$BE$43,'RevPAR Raw Data'!T$1,FALSE)</f>
        <v>9.4893065114191497</v>
      </c>
      <c r="BF48" s="68">
        <f>VLOOKUP($A48,'RevPAR Raw Data'!$B$6:$BE$43,'RevPAR Raw Data'!U$1,FALSE)</f>
        <v>20.095070217190599</v>
      </c>
      <c r="BG48" s="68">
        <f>VLOOKUP($A48,'RevPAR Raw Data'!$B$6:$BE$43,'RevPAR Raw Data'!V$1,FALSE)</f>
        <v>9.3102998425015393</v>
      </c>
      <c r="BH48" s="68">
        <f>VLOOKUP($A48,'RevPAR Raw Data'!$B$6:$BE$43,'RevPAR Raw Data'!W$1,FALSE)</f>
        <v>24.2956658261309</v>
      </c>
      <c r="BI48" s="68">
        <f>VLOOKUP($A48,'RevPAR Raw Data'!$B$6:$BE$43,'RevPAR Raw Data'!X$1,FALSE)</f>
        <v>17.283287955129399</v>
      </c>
      <c r="BJ48" s="69">
        <f>VLOOKUP($A48,'RevPAR Raw Data'!$B$6:$BE$43,'RevPAR Raw Data'!Y$1,FALSE)</f>
        <v>16.413697379419801</v>
      </c>
      <c r="BK48" s="68">
        <f>VLOOKUP($A48,'RevPAR Raw Data'!$B$6:$BE$43,'RevPAR Raw Data'!AA$1,FALSE)</f>
        <v>4.7302394717641398</v>
      </c>
      <c r="BL48" s="68">
        <f>VLOOKUP($A48,'RevPAR Raw Data'!$B$6:$BE$43,'RevPAR Raw Data'!AB$1,FALSE)</f>
        <v>30.786895507742699</v>
      </c>
      <c r="BM48" s="69">
        <f>VLOOKUP($A48,'RevPAR Raw Data'!$B$6:$BE$43,'RevPAR Raw Data'!AC$1,FALSE)</f>
        <v>17.815024255230401</v>
      </c>
      <c r="BN48" s="70">
        <f>VLOOKUP($A48,'RevPAR Raw Data'!$B$6:$BE$43,'RevPAR Raw Data'!AE$1,FALSE)</f>
        <v>16.898960079016799</v>
      </c>
    </row>
    <row r="49" spans="1:45" ht="14.25" customHeight="1" x14ac:dyDescent="0.45">
      <c r="A49" s="170" t="s">
        <v>106</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cYsZbcU9samYIbi3laiXW3/GfKELlzpbyn7a2H/jtMX89qGrzv9WtZAEC4svb0ntODrQmimca/TR6dARQ4dlIQ==" saltValue="3WI1v5mX3ZEAkKpzziLpG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November 05, 2023 - December 02,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4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4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45">
      <c r="A4" s="46" t="s">
        <v>15</v>
      </c>
      <c r="B4" s="47">
        <f>VLOOKUP($A4,'Occupancy Raw Data'!$B$8:$BE$45,'Occupancy Raw Data'!AG$3,FALSE)</f>
        <v>45.587123697661902</v>
      </c>
      <c r="C4" s="48">
        <f>VLOOKUP($A4,'Occupancy Raw Data'!$B$8:$BE$45,'Occupancy Raw Data'!AH$3,FALSE)</f>
        <v>53.966307229826199</v>
      </c>
      <c r="D4" s="48">
        <f>VLOOKUP($A4,'Occupancy Raw Data'!$B$8:$BE$45,'Occupancy Raw Data'!AI$3,FALSE)</f>
        <v>57.858677810140399</v>
      </c>
      <c r="E4" s="48">
        <f>VLOOKUP($A4,'Occupancy Raw Data'!$B$8:$BE$45,'Occupancy Raw Data'!AJ$3,FALSE)</f>
        <v>58.874356157446698</v>
      </c>
      <c r="F4" s="48">
        <f>VLOOKUP($A4,'Occupancy Raw Data'!$B$8:$BE$45,'Occupancy Raw Data'!AK$3,FALSE)</f>
        <v>58.666931175054302</v>
      </c>
      <c r="G4" s="49">
        <f>VLOOKUP($A4,'Occupancy Raw Data'!$B$8:$BE$45,'Occupancy Raw Data'!AL$3,FALSE)</f>
        <v>54.990698413824603</v>
      </c>
      <c r="H4" s="48">
        <f>VLOOKUP($A4,'Occupancy Raw Data'!$B$8:$BE$45,'Occupancy Raw Data'!AN$3,FALSE)</f>
        <v>64.581328861100005</v>
      </c>
      <c r="I4" s="48">
        <f>VLOOKUP($A4,'Occupancy Raw Data'!$B$8:$BE$45,'Occupancy Raw Data'!AO$3,FALSE)</f>
        <v>64.265681488838297</v>
      </c>
      <c r="J4" s="49">
        <f>VLOOKUP($A4,'Occupancy Raw Data'!$B$8:$BE$45,'Occupancy Raw Data'!AP$3,FALSE)</f>
        <v>64.423507078962402</v>
      </c>
      <c r="K4" s="50">
        <f>VLOOKUP($A4,'Occupancy Raw Data'!$B$8:$BE$45,'Occupancy Raw Data'!AR$3,FALSE)</f>
        <v>57.685252831949498</v>
      </c>
      <c r="M4" s="47">
        <f>VLOOKUP($A4,'Occupancy Raw Data'!$B$8:$BE$45,'Occupancy Raw Data'!AT$3,FALSE)</f>
        <v>-1.53225974266555</v>
      </c>
      <c r="N4" s="48">
        <f>VLOOKUP($A4,'Occupancy Raw Data'!$B$8:$BE$45,'Occupancy Raw Data'!AU$3,FALSE)</f>
        <v>0.42958607394891901</v>
      </c>
      <c r="O4" s="48">
        <f>VLOOKUP($A4,'Occupancy Raw Data'!$B$8:$BE$45,'Occupancy Raw Data'!AV$3,FALSE)</f>
        <v>0.84034380199361802</v>
      </c>
      <c r="P4" s="48">
        <f>VLOOKUP($A4,'Occupancy Raw Data'!$B$8:$BE$45,'Occupancy Raw Data'!AW$3,FALSE)</f>
        <v>0.34761207177872799</v>
      </c>
      <c r="Q4" s="48">
        <f>VLOOKUP($A4,'Occupancy Raw Data'!$B$8:$BE$45,'Occupancy Raw Data'!AX$3,FALSE)</f>
        <v>-1.2597396448565401</v>
      </c>
      <c r="R4" s="49">
        <f>VLOOKUP($A4,'Occupancy Raw Data'!$B$8:$BE$45,'Occupancy Raw Data'!AY$3,FALSE)</f>
        <v>-0.196057884934452</v>
      </c>
      <c r="S4" s="48">
        <f>VLOOKUP($A4,'Occupancy Raw Data'!$B$8:$BE$45,'Occupancy Raw Data'!BA$3,FALSE)</f>
        <v>-1.7573375928041799</v>
      </c>
      <c r="T4" s="48">
        <f>VLOOKUP($A4,'Occupancy Raw Data'!$B$8:$BE$45,'Occupancy Raw Data'!BB$3,FALSE)</f>
        <v>-1.4981743725921499</v>
      </c>
      <c r="U4" s="49">
        <f>VLOOKUP($A4,'Occupancy Raw Data'!$B$8:$BE$45,'Occupancy Raw Data'!BC$3,FALSE)</f>
        <v>-1.62824052175533</v>
      </c>
      <c r="V4" s="50">
        <f>VLOOKUP($A4,'Occupancy Raw Data'!$B$8:$BE$45,'Occupancy Raw Data'!BE$3,FALSE)</f>
        <v>-0.65816465835357896</v>
      </c>
      <c r="X4" s="51">
        <f>VLOOKUP($A4,'ADR Raw Data'!$B$6:$BE$43,'ADR Raw Data'!AG$1,FALSE)</f>
        <v>137.113372311712</v>
      </c>
      <c r="Y4" s="52">
        <f>VLOOKUP($A4,'ADR Raw Data'!$B$6:$BE$43,'ADR Raw Data'!AH$1,FALSE)</f>
        <v>139.635430165228</v>
      </c>
      <c r="Z4" s="52">
        <f>VLOOKUP($A4,'ADR Raw Data'!$B$6:$BE$43,'ADR Raw Data'!AI$1,FALSE)</f>
        <v>145.514030597611</v>
      </c>
      <c r="AA4" s="52">
        <f>VLOOKUP($A4,'ADR Raw Data'!$B$6:$BE$43,'ADR Raw Data'!AJ$1,FALSE)</f>
        <v>148.79000848150699</v>
      </c>
      <c r="AB4" s="52">
        <f>VLOOKUP($A4,'ADR Raw Data'!$B$6:$BE$43,'ADR Raw Data'!AK$1,FALSE)</f>
        <v>148.55094954630499</v>
      </c>
      <c r="AC4" s="53">
        <f>VLOOKUP($A4,'ADR Raw Data'!$B$6:$BE$43,'ADR Raw Data'!AL$1,FALSE)</f>
        <v>144.316870051942</v>
      </c>
      <c r="AD4" s="52">
        <f>VLOOKUP($A4,'ADR Raw Data'!$B$6:$BE$43,'ADR Raw Data'!AN$1,FALSE)</f>
        <v>161.011919884799</v>
      </c>
      <c r="AE4" s="52">
        <f>VLOOKUP($A4,'ADR Raw Data'!$B$6:$BE$43,'ADR Raw Data'!AO$1,FALSE)</f>
        <v>162.020895004289</v>
      </c>
      <c r="AF4" s="53">
        <f>VLOOKUP($A4,'ADR Raw Data'!$B$6:$BE$43,'ADR Raw Data'!AP$1,FALSE)</f>
        <v>161.515165472755</v>
      </c>
      <c r="AG4" s="54">
        <f>VLOOKUP($A4,'ADR Raw Data'!$B$6:$BE$43,'ADR Raw Data'!AR$1,FALSE)</f>
        <v>149.803566089329</v>
      </c>
      <c r="AI4" s="47">
        <f>VLOOKUP($A4,'ADR Raw Data'!$B$6:$BE$43,'ADR Raw Data'!AT$1,FALSE)</f>
        <v>3.5353960462882799</v>
      </c>
      <c r="AJ4" s="48">
        <f>VLOOKUP($A4,'ADR Raw Data'!$B$6:$BE$43,'ADR Raw Data'!AU$1,FALSE)</f>
        <v>3.5828189658922698</v>
      </c>
      <c r="AK4" s="48">
        <f>VLOOKUP($A4,'ADR Raw Data'!$B$6:$BE$43,'ADR Raw Data'!AV$1,FALSE)</f>
        <v>4.1747077614388699</v>
      </c>
      <c r="AL4" s="48">
        <f>VLOOKUP($A4,'ADR Raw Data'!$B$6:$BE$43,'ADR Raw Data'!AW$1,FALSE)</f>
        <v>4.3916951926211096</v>
      </c>
      <c r="AM4" s="48">
        <f>VLOOKUP($A4,'ADR Raw Data'!$B$6:$BE$43,'ADR Raw Data'!AX$1,FALSE)</f>
        <v>3.4362251690094898</v>
      </c>
      <c r="AN4" s="49">
        <f>VLOOKUP($A4,'ADR Raw Data'!$B$6:$BE$43,'ADR Raw Data'!AY$1,FALSE)</f>
        <v>3.8493964949537101</v>
      </c>
      <c r="AO4" s="48">
        <f>VLOOKUP($A4,'ADR Raw Data'!$B$6:$BE$43,'ADR Raw Data'!BA$1,FALSE)</f>
        <v>3.13639184487374</v>
      </c>
      <c r="AP4" s="48">
        <f>VLOOKUP($A4,'ADR Raw Data'!$B$6:$BE$43,'ADR Raw Data'!BB$1,FALSE)</f>
        <v>2.86422044784991</v>
      </c>
      <c r="AQ4" s="49">
        <f>VLOOKUP($A4,'ADR Raw Data'!$B$6:$BE$43,'ADR Raw Data'!BC$1,FALSE)</f>
        <v>3.0006329792864999</v>
      </c>
      <c r="AR4" s="50">
        <f>VLOOKUP($A4,'ADR Raw Data'!$B$6:$BE$43,'ADR Raw Data'!BE$1,FALSE)</f>
        <v>3.5151460665620702</v>
      </c>
      <c r="AT4" s="51">
        <f>VLOOKUP($A4,'RevPAR Raw Data'!$B$6:$BE$43,'RevPAR Raw Data'!AG$1,FALSE)</f>
        <v>62.506042641776197</v>
      </c>
      <c r="AU4" s="52">
        <f>VLOOKUP($A4,'RevPAR Raw Data'!$B$6:$BE$43,'RevPAR Raw Data'!AH$1,FALSE)</f>
        <v>75.356085244656597</v>
      </c>
      <c r="AV4" s="52">
        <f>VLOOKUP($A4,'RevPAR Raw Data'!$B$6:$BE$43,'RevPAR Raw Data'!AI$1,FALSE)</f>
        <v>84.192494132020997</v>
      </c>
      <c r="AW4" s="52">
        <f>VLOOKUP($A4,'RevPAR Raw Data'!$B$6:$BE$43,'RevPAR Raw Data'!AJ$1,FALSE)</f>
        <v>87.5991595200977</v>
      </c>
      <c r="AX4" s="52">
        <f>VLOOKUP($A4,'RevPAR Raw Data'!$B$6:$BE$43,'RevPAR Raw Data'!AK$1,FALSE)</f>
        <v>87.150283330220404</v>
      </c>
      <c r="AY4" s="53">
        <f>VLOOKUP($A4,'RevPAR Raw Data'!$B$6:$BE$43,'RevPAR Raw Data'!AL$1,FALSE)</f>
        <v>79.360854770534701</v>
      </c>
      <c r="AZ4" s="52">
        <f>VLOOKUP($A4,'RevPAR Raw Data'!$B$6:$BE$43,'RevPAR Raw Data'!AN$1,FALSE)</f>
        <v>103.983637486373</v>
      </c>
      <c r="BA4" s="52">
        <f>VLOOKUP($A4,'RevPAR Raw Data'!$B$6:$BE$43,'RevPAR Raw Data'!AO$1,FALSE)</f>
        <v>104.123832328821</v>
      </c>
      <c r="BB4" s="53">
        <f>VLOOKUP($A4,'RevPAR Raw Data'!$B$6:$BE$43,'RevPAR Raw Data'!AP$1,FALSE)</f>
        <v>104.053734061938</v>
      </c>
      <c r="BC4" s="54">
        <f>VLOOKUP($A4,'RevPAR Raw Data'!$B$6:$BE$43,'RevPAR Raw Data'!AR$1,FALSE)</f>
        <v>86.414565849906495</v>
      </c>
      <c r="BE4" s="47">
        <f>VLOOKUP($A4,'RevPAR Raw Data'!$B$6:$BE$43,'RevPAR Raw Data'!AT$1,FALSE)</f>
        <v>1.9489648532616499</v>
      </c>
      <c r="BF4" s="48">
        <f>VLOOKUP($A4,'RevPAR Raw Data'!$B$6:$BE$43,'RevPAR Raw Data'!AU$1,FALSE)</f>
        <v>4.0277963311734704</v>
      </c>
      <c r="BG4" s="48">
        <f>VLOOKUP($A4,'RevPAR Raw Data'!$B$6:$BE$43,'RevPAR Raw Data'!AV$1,FALSE)</f>
        <v>5.0501334613570901</v>
      </c>
      <c r="BH4" s="48">
        <f>VLOOKUP($A4,'RevPAR Raw Data'!$B$6:$BE$43,'RevPAR Raw Data'!AW$1,FALSE)</f>
        <v>4.7545733270451196</v>
      </c>
      <c r="BI4" s="48">
        <f>VLOOKUP($A4,'RevPAR Raw Data'!$B$6:$BE$43,'RevPAR Raw Data'!AX$1,FALSE)</f>
        <v>2.1331980334123899</v>
      </c>
      <c r="BJ4" s="49">
        <f>VLOOKUP($A4,'RevPAR Raw Data'!$B$6:$BE$43,'RevPAR Raw Data'!AY$1,FALSE)</f>
        <v>3.6457915646685102</v>
      </c>
      <c r="BK4" s="48">
        <f>VLOOKUP($A4,'RevPAR Raw Data'!$B$6:$BE$43,'RevPAR Raw Data'!BA$1,FALSE)</f>
        <v>1.32393725912194</v>
      </c>
      <c r="BL4" s="48">
        <f>VLOOKUP($A4,'RevPAR Raw Data'!$B$6:$BE$43,'RevPAR Raw Data'!BB$1,FALSE)</f>
        <v>1.32313505853353</v>
      </c>
      <c r="BM4" s="49">
        <f>VLOOKUP($A4,'RevPAR Raw Data'!$B$6:$BE$43,'RevPAR Raw Data'!BC$1,FALSE)</f>
        <v>1.3235349354532699</v>
      </c>
      <c r="BN4" s="50">
        <f>VLOOKUP($A4,'RevPAR Raw Data'!$B$6:$BE$43,'RevPAR Raw Data'!BE$1,FALSE)</f>
        <v>2.8338459591088698</v>
      </c>
    </row>
    <row r="5" spans="1:66" x14ac:dyDescent="0.45">
      <c r="A5" s="46" t="s">
        <v>69</v>
      </c>
      <c r="B5" s="47">
        <f>VLOOKUP($A5,'Occupancy Raw Data'!$B$8:$BE$45,'Occupancy Raw Data'!AG$3,FALSE)</f>
        <v>43.169849718221599</v>
      </c>
      <c r="C5" s="48">
        <f>VLOOKUP($A5,'Occupancy Raw Data'!$B$8:$BE$45,'Occupancy Raw Data'!AH$3,FALSE)</f>
        <v>53.508623563443301</v>
      </c>
      <c r="D5" s="48">
        <f>VLOOKUP($A5,'Occupancy Raw Data'!$B$8:$BE$45,'Occupancy Raw Data'!AI$3,FALSE)</f>
        <v>57.927142697890503</v>
      </c>
      <c r="E5" s="48">
        <f>VLOOKUP($A5,'Occupancy Raw Data'!$B$8:$BE$45,'Occupancy Raw Data'!AJ$3,FALSE)</f>
        <v>58.942290939498797</v>
      </c>
      <c r="F5" s="48">
        <f>VLOOKUP($A5,'Occupancy Raw Data'!$B$8:$BE$45,'Occupancy Raw Data'!AK$3,FALSE)</f>
        <v>57.661740490847002</v>
      </c>
      <c r="G5" s="49">
        <f>VLOOKUP($A5,'Occupancy Raw Data'!$B$8:$BE$45,'Occupancy Raw Data'!AL$3,FALSE)</f>
        <v>54.2419294819802</v>
      </c>
      <c r="H5" s="48">
        <f>VLOOKUP($A5,'Occupancy Raw Data'!$B$8:$BE$45,'Occupancy Raw Data'!AN$3,FALSE)</f>
        <v>63.1164533639475</v>
      </c>
      <c r="I5" s="48">
        <f>VLOOKUP($A5,'Occupancy Raw Data'!$B$8:$BE$45,'Occupancy Raw Data'!AO$3,FALSE)</f>
        <v>62.450896203187902</v>
      </c>
      <c r="J5" s="49">
        <f>VLOOKUP($A5,'Occupancy Raw Data'!$B$8:$BE$45,'Occupancy Raw Data'!AP$3,FALSE)</f>
        <v>62.783674783567697</v>
      </c>
      <c r="K5" s="50">
        <f>VLOOKUP($A5,'Occupancy Raw Data'!$B$8:$BE$45,'Occupancy Raw Data'!AR$3,FALSE)</f>
        <v>56.681644848320097</v>
      </c>
      <c r="M5" s="47">
        <f>VLOOKUP($A5,'Occupancy Raw Data'!$B$8:$BE$45,'Occupancy Raw Data'!AT$3,FALSE)</f>
        <v>-0.48714905173227102</v>
      </c>
      <c r="N5" s="48">
        <f>VLOOKUP($A5,'Occupancy Raw Data'!$B$8:$BE$45,'Occupancy Raw Data'!AU$3,FALSE)</f>
        <v>2.6239095622147302</v>
      </c>
      <c r="O5" s="48">
        <f>VLOOKUP($A5,'Occupancy Raw Data'!$B$8:$BE$45,'Occupancy Raw Data'!AV$3,FALSE)</f>
        <v>2.4870953822247102</v>
      </c>
      <c r="P5" s="48">
        <f>VLOOKUP($A5,'Occupancy Raw Data'!$B$8:$BE$45,'Occupancy Raw Data'!AW$3,FALSE)</f>
        <v>1.8931809694031501</v>
      </c>
      <c r="Q5" s="48">
        <f>VLOOKUP($A5,'Occupancy Raw Data'!$B$8:$BE$45,'Occupancy Raw Data'!AX$3,FALSE)</f>
        <v>-7.0856273270644504E-2</v>
      </c>
      <c r="R5" s="49">
        <f>VLOOKUP($A5,'Occupancy Raw Data'!$B$8:$BE$45,'Occupancy Raw Data'!AY$3,FALSE)</f>
        <v>1.35269886060815</v>
      </c>
      <c r="S5" s="48">
        <f>VLOOKUP($A5,'Occupancy Raw Data'!$B$8:$BE$45,'Occupancy Raw Data'!BA$3,FALSE)</f>
        <v>0.409557638636526</v>
      </c>
      <c r="T5" s="48">
        <f>VLOOKUP($A5,'Occupancy Raw Data'!$B$8:$BE$45,'Occupancy Raw Data'!BB$3,FALSE)</f>
        <v>0.54926091835205704</v>
      </c>
      <c r="U5" s="49">
        <f>VLOOKUP($A5,'Occupancy Raw Data'!$B$8:$BE$45,'Occupancy Raw Data'!BC$3,FALSE)</f>
        <v>0.47899047869994499</v>
      </c>
      <c r="V5" s="50">
        <f>VLOOKUP($A5,'Occupancy Raw Data'!$B$8:$BE$45,'Occupancy Raw Data'!BE$3,FALSE)</f>
        <v>1.07487066675906</v>
      </c>
      <c r="X5" s="51">
        <f>VLOOKUP($A5,'ADR Raw Data'!$B$6:$BE$43,'ADR Raw Data'!AG$1,FALSE)</f>
        <v>107.263834957518</v>
      </c>
      <c r="Y5" s="52">
        <f>VLOOKUP($A5,'ADR Raw Data'!$B$6:$BE$43,'ADR Raw Data'!AH$1,FALSE)</f>
        <v>117.53670900666999</v>
      </c>
      <c r="Z5" s="52">
        <f>VLOOKUP($A5,'ADR Raw Data'!$B$6:$BE$43,'ADR Raw Data'!AI$1,FALSE)</f>
        <v>122.995017118261</v>
      </c>
      <c r="AA5" s="52">
        <f>VLOOKUP($A5,'ADR Raw Data'!$B$6:$BE$43,'ADR Raw Data'!AJ$1,FALSE)</f>
        <v>123.001558315821</v>
      </c>
      <c r="AB5" s="52">
        <f>VLOOKUP($A5,'ADR Raw Data'!$B$6:$BE$43,'ADR Raw Data'!AK$1,FALSE)</f>
        <v>117.977777868486</v>
      </c>
      <c r="AC5" s="53">
        <f>VLOOKUP($A5,'ADR Raw Data'!$B$6:$BE$43,'ADR Raw Data'!AL$1,FALSE)</f>
        <v>118.34880880572101</v>
      </c>
      <c r="AD5" s="52">
        <f>VLOOKUP($A5,'ADR Raw Data'!$B$6:$BE$43,'ADR Raw Data'!AN$1,FALSE)</f>
        <v>129.263818463653</v>
      </c>
      <c r="AE5" s="52">
        <f>VLOOKUP($A5,'ADR Raw Data'!$B$6:$BE$43,'ADR Raw Data'!AO$1,FALSE)</f>
        <v>129.012825883598</v>
      </c>
      <c r="AF5" s="53">
        <f>VLOOKUP($A5,'ADR Raw Data'!$B$6:$BE$43,'ADR Raw Data'!AP$1,FALSE)</f>
        <v>129.13898735414199</v>
      </c>
      <c r="AG5" s="54">
        <f>VLOOKUP($A5,'ADR Raw Data'!$B$6:$BE$43,'ADR Raw Data'!AR$1,FALSE)</f>
        <v>121.762509672585</v>
      </c>
      <c r="AI5" s="47">
        <f>VLOOKUP($A5,'ADR Raw Data'!$B$6:$BE$43,'ADR Raw Data'!AT$1,FALSE)</f>
        <v>4.6338057852774099</v>
      </c>
      <c r="AJ5" s="48">
        <f>VLOOKUP($A5,'ADR Raw Data'!$B$6:$BE$43,'ADR Raw Data'!AU$1,FALSE)</f>
        <v>7.5049348790083501</v>
      </c>
      <c r="AK5" s="48">
        <f>VLOOKUP($A5,'ADR Raw Data'!$B$6:$BE$43,'ADR Raw Data'!AV$1,FALSE)</f>
        <v>7.3743751499736501</v>
      </c>
      <c r="AL5" s="48">
        <f>VLOOKUP($A5,'ADR Raw Data'!$B$6:$BE$43,'ADR Raw Data'!AW$1,FALSE)</f>
        <v>5.7043959854373796</v>
      </c>
      <c r="AM5" s="48">
        <f>VLOOKUP($A5,'ADR Raw Data'!$B$6:$BE$43,'ADR Raw Data'!AX$1,FALSE)</f>
        <v>3.7615355899937502</v>
      </c>
      <c r="AN5" s="49">
        <f>VLOOKUP($A5,'ADR Raw Data'!$B$6:$BE$43,'ADR Raw Data'!AY$1,FALSE)</f>
        <v>5.8670496172161402</v>
      </c>
      <c r="AO5" s="48">
        <f>VLOOKUP($A5,'ADR Raw Data'!$B$6:$BE$43,'ADR Raw Data'!BA$1,FALSE)</f>
        <v>4.7842482405473001</v>
      </c>
      <c r="AP5" s="48">
        <f>VLOOKUP($A5,'ADR Raw Data'!$B$6:$BE$43,'ADR Raw Data'!BB$1,FALSE)</f>
        <v>5.2686021378296202</v>
      </c>
      <c r="AQ5" s="49">
        <f>VLOOKUP($A5,'ADR Raw Data'!$B$6:$BE$43,'ADR Raw Data'!BC$1,FALSE)</f>
        <v>5.0241085242899901</v>
      </c>
      <c r="AR5" s="50">
        <f>VLOOKUP($A5,'ADR Raw Data'!$B$6:$BE$43,'ADR Raw Data'!BE$1,FALSE)</f>
        <v>5.5636813057302099</v>
      </c>
      <c r="AT5" s="51">
        <f>VLOOKUP($A5,'RevPAR Raw Data'!$B$6:$BE$43,'RevPAR Raw Data'!AG$1,FALSE)</f>
        <v>46.3056363531621</v>
      </c>
      <c r="AU5" s="52">
        <f>VLOOKUP($A5,'RevPAR Raw Data'!$B$6:$BE$43,'RevPAR Raw Data'!AH$1,FALSE)</f>
        <v>62.892275171239</v>
      </c>
      <c r="AV5" s="52">
        <f>VLOOKUP($A5,'RevPAR Raw Data'!$B$6:$BE$43,'RevPAR Raw Data'!AI$1,FALSE)</f>
        <v>71.247499077389904</v>
      </c>
      <c r="AW5" s="52">
        <f>VLOOKUP($A5,'RevPAR Raw Data'!$B$6:$BE$43,'RevPAR Raw Data'!AJ$1,FALSE)</f>
        <v>72.4999363626291</v>
      </c>
      <c r="AX5" s="52">
        <f>VLOOKUP($A5,'RevPAR Raw Data'!$B$6:$BE$43,'RevPAR Raw Data'!AK$1,FALSE)</f>
        <v>68.028040111394603</v>
      </c>
      <c r="AY5" s="53">
        <f>VLOOKUP($A5,'RevPAR Raw Data'!$B$6:$BE$43,'RevPAR Raw Data'!AL$1,FALSE)</f>
        <v>64.194677415163</v>
      </c>
      <c r="AZ5" s="52">
        <f>VLOOKUP($A5,'RevPAR Raw Data'!$B$6:$BE$43,'RevPAR Raw Data'!AN$1,FALSE)</f>
        <v>81.586737697069594</v>
      </c>
      <c r="BA5" s="52">
        <f>VLOOKUP($A5,'RevPAR Raw Data'!$B$6:$BE$43,'RevPAR Raw Data'!AO$1,FALSE)</f>
        <v>80.569665981365404</v>
      </c>
      <c r="BB5" s="53">
        <f>VLOOKUP($A5,'RevPAR Raw Data'!$B$6:$BE$43,'RevPAR Raw Data'!AP$1,FALSE)</f>
        <v>81.078201839217499</v>
      </c>
      <c r="BC5" s="54">
        <f>VLOOKUP($A5,'RevPAR Raw Data'!$B$6:$BE$43,'RevPAR Raw Data'!AR$1,FALSE)</f>
        <v>69.016993291016206</v>
      </c>
      <c r="BE5" s="47">
        <f>VLOOKUP($A5,'RevPAR Raw Data'!$B$6:$BE$43,'RevPAR Raw Data'!AT$1,FALSE)</f>
        <v>4.1240831926030497</v>
      </c>
      <c r="BF5" s="48">
        <f>VLOOKUP($A5,'RevPAR Raw Data'!$B$6:$BE$43,'RevPAR Raw Data'!AU$1,FALSE)</f>
        <v>10.3257671451513</v>
      </c>
      <c r="BG5" s="48">
        <f>VLOOKUP($A5,'RevPAR Raw Data'!$B$6:$BE$43,'RevPAR Raw Data'!AV$1,FALSE)</f>
        <v>10.044878276021199</v>
      </c>
      <c r="BH5" s="48">
        <f>VLOOKUP($A5,'RevPAR Raw Data'!$B$6:$BE$43,'RevPAR Raw Data'!AW$1,FALSE)</f>
        <v>7.7055714940562297</v>
      </c>
      <c r="BI5" s="48">
        <f>VLOOKUP($A5,'RevPAR Raw Data'!$B$6:$BE$43,'RevPAR Raw Data'!AX$1,FALSE)</f>
        <v>3.6880140327862798</v>
      </c>
      <c r="BJ5" s="49">
        <f>VLOOKUP($A5,'RevPAR Raw Data'!$B$6:$BE$43,'RevPAR Raw Data'!AY$1,FALSE)</f>
        <v>7.29911199114769</v>
      </c>
      <c r="BK5" s="48">
        <f>VLOOKUP($A5,'RevPAR Raw Data'!$B$6:$BE$43,'RevPAR Raw Data'!BA$1,FALSE)</f>
        <v>5.2134001333043303</v>
      </c>
      <c r="BL5" s="48">
        <f>VLOOKUP($A5,'RevPAR Raw Data'!$B$6:$BE$43,'RevPAR Raw Data'!BB$1,FALSE)</f>
        <v>5.8468014286682397</v>
      </c>
      <c r="BM5" s="49">
        <f>VLOOKUP($A5,'RevPAR Raw Data'!$B$6:$BE$43,'RevPAR Raw Data'!BC$1,FALSE)</f>
        <v>5.5271640044608299</v>
      </c>
      <c r="BN5" s="50">
        <f>VLOOKUP($A5,'RevPAR Raw Data'!$B$6:$BE$43,'RevPAR Raw Data'!BE$1,FALSE)</f>
        <v>6.6983543508365297</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47.581370336413002</v>
      </c>
      <c r="C7" s="48">
        <f>VLOOKUP($A7,'Occupancy Raw Data'!$B$8:$BE$45,'Occupancy Raw Data'!AH$3,FALSE)</f>
        <v>60.348162262848703</v>
      </c>
      <c r="D7" s="48">
        <f>VLOOKUP($A7,'Occupancy Raw Data'!$B$8:$BE$45,'Occupancy Raw Data'!AI$3,FALSE)</f>
        <v>66.000014535774397</v>
      </c>
      <c r="E7" s="48">
        <f>VLOOKUP($A7,'Occupancy Raw Data'!$B$8:$BE$45,'Occupancy Raw Data'!AJ$3,FALSE)</f>
        <v>66.194581474667203</v>
      </c>
      <c r="F7" s="48">
        <f>VLOOKUP($A7,'Occupancy Raw Data'!$B$8:$BE$45,'Occupancy Raw Data'!AK$3,FALSE)</f>
        <v>62.008416548440103</v>
      </c>
      <c r="G7" s="49">
        <f>VLOOKUP($A7,'Occupancy Raw Data'!$B$8:$BE$45,'Occupancy Raw Data'!AL$3,FALSE)</f>
        <v>60.426509031628697</v>
      </c>
      <c r="H7" s="48">
        <f>VLOOKUP($A7,'Occupancy Raw Data'!$B$8:$BE$45,'Occupancy Raw Data'!AN$3,FALSE)</f>
        <v>64.580408502949794</v>
      </c>
      <c r="I7" s="48">
        <f>VLOOKUP($A7,'Occupancy Raw Data'!$B$8:$BE$45,'Occupancy Raw Data'!AO$3,FALSE)</f>
        <v>65.115134353367495</v>
      </c>
      <c r="J7" s="49">
        <f>VLOOKUP($A7,'Occupancy Raw Data'!$B$8:$BE$45,'Occupancy Raw Data'!AP$3,FALSE)</f>
        <v>64.847771428158595</v>
      </c>
      <c r="K7" s="50">
        <f>VLOOKUP($A7,'Occupancy Raw Data'!$B$8:$BE$45,'Occupancy Raw Data'!AR$3,FALSE)</f>
        <v>61.689726859208697</v>
      </c>
      <c r="M7" s="47">
        <f>VLOOKUP($A7,'Occupancy Raw Data'!$B$8:$BE$45,'Occupancy Raw Data'!AT$3,FALSE)</f>
        <v>6.2888569274777497</v>
      </c>
      <c r="N7" s="48">
        <f>VLOOKUP($A7,'Occupancy Raw Data'!$B$8:$BE$45,'Occupancy Raw Data'!AU$3,FALSE)</f>
        <v>12.35110673588</v>
      </c>
      <c r="O7" s="48">
        <f>VLOOKUP($A7,'Occupancy Raw Data'!$B$8:$BE$45,'Occupancy Raw Data'!AV$3,FALSE)</f>
        <v>8.8061123242218198</v>
      </c>
      <c r="P7" s="48">
        <f>VLOOKUP($A7,'Occupancy Raw Data'!$B$8:$BE$45,'Occupancy Raw Data'!AW$3,FALSE)</f>
        <v>4.6353691863666704</v>
      </c>
      <c r="Q7" s="48">
        <f>VLOOKUP($A7,'Occupancy Raw Data'!$B$8:$BE$45,'Occupancy Raw Data'!AX$3,FALSE)</f>
        <v>-6.6804947461651498E-2</v>
      </c>
      <c r="R7" s="49">
        <f>VLOOKUP($A7,'Occupancy Raw Data'!$B$8:$BE$45,'Occupancy Raw Data'!AY$3,FALSE)</f>
        <v>6.2163711745718198</v>
      </c>
      <c r="S7" s="48">
        <f>VLOOKUP($A7,'Occupancy Raw Data'!$B$8:$BE$45,'Occupancy Raw Data'!BA$3,FALSE)</f>
        <v>0.83495667224567105</v>
      </c>
      <c r="T7" s="48">
        <f>VLOOKUP($A7,'Occupancy Raw Data'!$B$8:$BE$45,'Occupancy Raw Data'!BB$3,FALSE)</f>
        <v>4.1899943393415402</v>
      </c>
      <c r="U7" s="49">
        <f>VLOOKUP($A7,'Occupancy Raw Data'!$B$8:$BE$45,'Occupancy Raw Data'!BC$3,FALSE)</f>
        <v>2.4919394208085399</v>
      </c>
      <c r="V7" s="50">
        <f>VLOOKUP($A7,'Occupancy Raw Data'!$B$8:$BE$45,'Occupancy Raw Data'!BE$3,FALSE)</f>
        <v>5.0696772722182697</v>
      </c>
      <c r="X7" s="51">
        <f>VLOOKUP($A7,'ADR Raw Data'!$B$6:$BE$43,'ADR Raw Data'!AG$1,FALSE)</f>
        <v>159.599913150215</v>
      </c>
      <c r="Y7" s="52">
        <f>VLOOKUP($A7,'ADR Raw Data'!$B$6:$BE$43,'ADR Raw Data'!AH$1,FALSE)</f>
        <v>182.08641559121699</v>
      </c>
      <c r="Z7" s="52">
        <f>VLOOKUP($A7,'ADR Raw Data'!$B$6:$BE$43,'ADR Raw Data'!AI$1,FALSE)</f>
        <v>190.961787892259</v>
      </c>
      <c r="AA7" s="52">
        <f>VLOOKUP($A7,'ADR Raw Data'!$B$6:$BE$43,'ADR Raw Data'!AJ$1,FALSE)</f>
        <v>180.345980512415</v>
      </c>
      <c r="AB7" s="52">
        <f>VLOOKUP($A7,'ADR Raw Data'!$B$6:$BE$43,'ADR Raw Data'!AK$1,FALSE)</f>
        <v>160.80058228003401</v>
      </c>
      <c r="AC7" s="53">
        <f>VLOOKUP($A7,'ADR Raw Data'!$B$6:$BE$43,'ADR Raw Data'!AL$1,FALSE)</f>
        <v>175.73399801734101</v>
      </c>
      <c r="AD7" s="52">
        <f>VLOOKUP($A7,'ADR Raw Data'!$B$6:$BE$43,'ADR Raw Data'!AN$1,FALSE)</f>
        <v>153.77989325573</v>
      </c>
      <c r="AE7" s="52">
        <f>VLOOKUP($A7,'ADR Raw Data'!$B$6:$BE$43,'ADR Raw Data'!AO$1,FALSE)</f>
        <v>157.010225532004</v>
      </c>
      <c r="AF7" s="53">
        <f>VLOOKUP($A7,'ADR Raw Data'!$B$6:$BE$43,'ADR Raw Data'!AP$1,FALSE)</f>
        <v>155.40171861335699</v>
      </c>
      <c r="AG7" s="54">
        <f>VLOOKUP($A7,'ADR Raw Data'!$B$6:$BE$43,'ADR Raw Data'!AR$1,FALSE)</f>
        <v>169.62738733592201</v>
      </c>
      <c r="AI7" s="47">
        <f>VLOOKUP($A7,'ADR Raw Data'!$B$6:$BE$43,'ADR Raw Data'!AT$1,FALSE)</f>
        <v>9.5994946720412297</v>
      </c>
      <c r="AJ7" s="48">
        <f>VLOOKUP($A7,'ADR Raw Data'!$B$6:$BE$43,'ADR Raw Data'!AU$1,FALSE)</f>
        <v>11.685599571385801</v>
      </c>
      <c r="AK7" s="48">
        <f>VLOOKUP($A7,'ADR Raw Data'!$B$6:$BE$43,'ADR Raw Data'!AV$1,FALSE)</f>
        <v>10.661794876931999</v>
      </c>
      <c r="AL7" s="48">
        <f>VLOOKUP($A7,'ADR Raw Data'!$B$6:$BE$43,'ADR Raw Data'!AW$1,FALSE)</f>
        <v>4.7834237286088799</v>
      </c>
      <c r="AM7" s="48">
        <f>VLOOKUP($A7,'ADR Raw Data'!$B$6:$BE$43,'ADR Raw Data'!AX$1,FALSE)</f>
        <v>0.44237388233865199</v>
      </c>
      <c r="AN7" s="49">
        <f>VLOOKUP($A7,'ADR Raw Data'!$B$6:$BE$43,'ADR Raw Data'!AY$1,FALSE)</f>
        <v>7.3490480381952299</v>
      </c>
      <c r="AO7" s="48">
        <f>VLOOKUP($A7,'ADR Raw Data'!$B$6:$BE$43,'ADR Raw Data'!BA$1,FALSE)</f>
        <v>3.3326276740016398</v>
      </c>
      <c r="AP7" s="48">
        <f>VLOOKUP($A7,'ADR Raw Data'!$B$6:$BE$43,'ADR Raw Data'!BB$1,FALSE)</f>
        <v>6.4446533301572799</v>
      </c>
      <c r="AQ7" s="49">
        <f>VLOOKUP($A7,'ADR Raw Data'!$B$6:$BE$43,'ADR Raw Data'!BC$1,FALSE)</f>
        <v>4.88052095944394</v>
      </c>
      <c r="AR7" s="50">
        <f>VLOOKUP($A7,'ADR Raw Data'!$B$6:$BE$43,'ADR Raw Data'!BE$1,FALSE)</f>
        <v>6.7370229285434604</v>
      </c>
      <c r="AT7" s="51">
        <f>VLOOKUP($A7,'RevPAR Raw Data'!$B$6:$BE$43,'RevPAR Raw Data'!AG$1,FALSE)</f>
        <v>75.939825732597498</v>
      </c>
      <c r="AU7" s="52">
        <f>VLOOKUP($A7,'RevPAR Raw Data'!$B$6:$BE$43,'RevPAR Raw Data'!AH$1,FALSE)</f>
        <v>109.885805539592</v>
      </c>
      <c r="AV7" s="52">
        <f>VLOOKUP($A7,'RevPAR Raw Data'!$B$6:$BE$43,'RevPAR Raw Data'!AI$1,FALSE)</f>
        <v>126.03480776666601</v>
      </c>
      <c r="AW7" s="52">
        <f>VLOOKUP($A7,'RevPAR Raw Data'!$B$6:$BE$43,'RevPAR Raw Data'!AJ$1,FALSE)</f>
        <v>119.379267006578</v>
      </c>
      <c r="AX7" s="52">
        <f>VLOOKUP($A7,'RevPAR Raw Data'!$B$6:$BE$43,'RevPAR Raw Data'!AK$1,FALSE)</f>
        <v>99.709894872521105</v>
      </c>
      <c r="AY7" s="53">
        <f>VLOOKUP($A7,'RevPAR Raw Data'!$B$6:$BE$43,'RevPAR Raw Data'!AL$1,FALSE)</f>
        <v>106.189920183591</v>
      </c>
      <c r="AZ7" s="52">
        <f>VLOOKUP($A7,'RevPAR Raw Data'!$B$6:$BE$43,'RevPAR Raw Data'!AN$1,FALSE)</f>
        <v>99.311683259950996</v>
      </c>
      <c r="BA7" s="52">
        <f>VLOOKUP($A7,'RevPAR Raw Data'!$B$6:$BE$43,'RevPAR Raw Data'!AO$1,FALSE)</f>
        <v>102.23741930369</v>
      </c>
      <c r="BB7" s="53">
        <f>VLOOKUP($A7,'RevPAR Raw Data'!$B$6:$BE$43,'RevPAR Raw Data'!AP$1,FALSE)</f>
        <v>100.77455128182</v>
      </c>
      <c r="BC7" s="54">
        <f>VLOOKUP($A7,'RevPAR Raw Data'!$B$6:$BE$43,'RevPAR Raw Data'!AR$1,FALSE)</f>
        <v>104.642671925942</v>
      </c>
      <c r="BE7" s="47">
        <f>VLOOKUP($A7,'RevPAR Raw Data'!$B$6:$BE$43,'RevPAR Raw Data'!AT$1,FALSE)</f>
        <v>16.4920500852045</v>
      </c>
      <c r="BF7" s="48">
        <f>VLOOKUP($A7,'RevPAR Raw Data'!$B$6:$BE$43,'RevPAR Raw Data'!AU$1,FALSE)</f>
        <v>25.480007183055299</v>
      </c>
      <c r="BG7" s="48">
        <f>VLOOKUP($A7,'RevPAR Raw Data'!$B$6:$BE$43,'RevPAR Raw Data'!AV$1,FALSE)</f>
        <v>20.406796833794601</v>
      </c>
      <c r="BH7" s="48">
        <f>VLOOKUP($A7,'RevPAR Raw Data'!$B$6:$BE$43,'RevPAR Raw Data'!AW$1,FALSE)</f>
        <v>9.6405222645448507</v>
      </c>
      <c r="BI7" s="48">
        <f>VLOOKUP($A7,'RevPAR Raw Data'!$B$6:$BE$43,'RevPAR Raw Data'!AX$1,FALSE)</f>
        <v>0.37527340723732</v>
      </c>
      <c r="BJ7" s="49">
        <f>VLOOKUP($A7,'RevPAR Raw Data'!$B$6:$BE$43,'RevPAR Raw Data'!AY$1,FALSE)</f>
        <v>14.022263316618799</v>
      </c>
      <c r="BK7" s="48">
        <f>VLOOKUP($A7,'RevPAR Raw Data'!$B$6:$BE$43,'RevPAR Raw Data'!BA$1,FALSE)</f>
        <v>4.1954103433724903</v>
      </c>
      <c r="BL7" s="48">
        <f>VLOOKUP($A7,'RevPAR Raw Data'!$B$6:$BE$43,'RevPAR Raw Data'!BB$1,FALSE)</f>
        <v>10.904678279222599</v>
      </c>
      <c r="BM7" s="49">
        <f>VLOOKUP($A7,'RevPAR Raw Data'!$B$6:$BE$43,'RevPAR Raw Data'!BC$1,FALSE)</f>
        <v>7.4940800059816803</v>
      </c>
      <c r="BN7" s="50">
        <f>VLOOKUP($A7,'RevPAR Raw Data'!$B$6:$BE$43,'RevPAR Raw Data'!BE$1,FALSE)</f>
        <v>12.1482455209942</v>
      </c>
    </row>
    <row r="8" spans="1:66" x14ac:dyDescent="0.45">
      <c r="A8" s="63" t="s">
        <v>88</v>
      </c>
      <c r="B8" s="47">
        <f>VLOOKUP($A8,'Occupancy Raw Data'!$B$8:$BE$45,'Occupancy Raw Data'!AG$3,FALSE)</f>
        <v>50.453982666116303</v>
      </c>
      <c r="C8" s="48">
        <f>VLOOKUP($A8,'Occupancy Raw Data'!$B$8:$BE$45,'Occupancy Raw Data'!AH$3,FALSE)</f>
        <v>67.235864630623098</v>
      </c>
      <c r="D8" s="48">
        <f>VLOOKUP($A8,'Occupancy Raw Data'!$B$8:$BE$45,'Occupancy Raw Data'!AI$3,FALSE)</f>
        <v>72.242571192736193</v>
      </c>
      <c r="E8" s="48">
        <f>VLOOKUP($A8,'Occupancy Raw Data'!$B$8:$BE$45,'Occupancy Raw Data'!AJ$3,FALSE)</f>
        <v>73.256293850598396</v>
      </c>
      <c r="F8" s="48">
        <f>VLOOKUP($A8,'Occupancy Raw Data'!$B$8:$BE$45,'Occupancy Raw Data'!AK$3,FALSE)</f>
        <v>65.881654973173696</v>
      </c>
      <c r="G8" s="49">
        <f>VLOOKUP($A8,'Occupancy Raw Data'!$B$8:$BE$45,'Occupancy Raw Data'!AL$3,FALSE)</f>
        <v>65.814073462649603</v>
      </c>
      <c r="H8" s="48">
        <f>VLOOKUP($A8,'Occupancy Raw Data'!$B$8:$BE$45,'Occupancy Raw Data'!AN$3,FALSE)</f>
        <v>62.3426537350392</v>
      </c>
      <c r="I8" s="48">
        <f>VLOOKUP($A8,'Occupancy Raw Data'!$B$8:$BE$45,'Occupancy Raw Data'!AO$3,FALSE)</f>
        <v>60.490610813041599</v>
      </c>
      <c r="J8" s="49">
        <f>VLOOKUP($A8,'Occupancy Raw Data'!$B$8:$BE$45,'Occupancy Raw Data'!AP$3,FALSE)</f>
        <v>61.416632274040403</v>
      </c>
      <c r="K8" s="50">
        <f>VLOOKUP($A8,'Occupancy Raw Data'!$B$8:$BE$45,'Occupancy Raw Data'!AR$3,FALSE)</f>
        <v>64.557661694475499</v>
      </c>
      <c r="M8" s="47">
        <f>VLOOKUP($A8,'Occupancy Raw Data'!$B$8:$BE$45,'Occupancy Raw Data'!AT$3,FALSE)</f>
        <v>3.4865880112163299</v>
      </c>
      <c r="N8" s="48">
        <f>VLOOKUP($A8,'Occupancy Raw Data'!$B$8:$BE$45,'Occupancy Raw Data'!AU$3,FALSE)</f>
        <v>9.9645629429632105</v>
      </c>
      <c r="O8" s="48">
        <f>VLOOKUP($A8,'Occupancy Raw Data'!$B$8:$BE$45,'Occupancy Raw Data'!AV$3,FALSE)</f>
        <v>5.2024641274134096</v>
      </c>
      <c r="P8" s="48">
        <f>VLOOKUP($A8,'Occupancy Raw Data'!$B$8:$BE$45,'Occupancy Raw Data'!AW$3,FALSE)</f>
        <v>3.4344611574461799</v>
      </c>
      <c r="Q8" s="48">
        <f>VLOOKUP($A8,'Occupancy Raw Data'!$B$8:$BE$45,'Occupancy Raw Data'!AX$3,FALSE)</f>
        <v>0.61453614339176599</v>
      </c>
      <c r="R8" s="49">
        <f>VLOOKUP($A8,'Occupancy Raw Data'!$B$8:$BE$45,'Occupancy Raw Data'!AY$3,FALSE)</f>
        <v>4.50974448877274</v>
      </c>
      <c r="S8" s="48">
        <f>VLOOKUP($A8,'Occupancy Raw Data'!$B$8:$BE$45,'Occupancy Raw Data'!BA$3,FALSE)</f>
        <v>1.94449131094989</v>
      </c>
      <c r="T8" s="48">
        <f>VLOOKUP($A8,'Occupancy Raw Data'!$B$8:$BE$45,'Occupancy Raw Data'!BB$3,FALSE)</f>
        <v>6.3730381928694504</v>
      </c>
      <c r="U8" s="49">
        <f>VLOOKUP($A8,'Occupancy Raw Data'!$B$8:$BE$45,'Occupancy Raw Data'!BC$3,FALSE)</f>
        <v>4.0783319491191996</v>
      </c>
      <c r="V8" s="50">
        <f>VLOOKUP($A8,'Occupancy Raw Data'!$B$8:$BE$45,'Occupancy Raw Data'!BE$3,FALSE)</f>
        <v>4.3921274199603104</v>
      </c>
      <c r="X8" s="51">
        <f>VLOOKUP($A8,'ADR Raw Data'!$B$6:$BE$43,'ADR Raw Data'!AG$1,FALSE)</f>
        <v>160.51273057259701</v>
      </c>
      <c r="Y8" s="52">
        <f>VLOOKUP($A8,'ADR Raw Data'!$B$6:$BE$43,'ADR Raw Data'!AH$1,FALSE)</f>
        <v>194.808505716258</v>
      </c>
      <c r="Z8" s="52">
        <f>VLOOKUP($A8,'ADR Raw Data'!$B$6:$BE$43,'ADR Raw Data'!AI$1,FALSE)</f>
        <v>202.36664298211099</v>
      </c>
      <c r="AA8" s="52">
        <f>VLOOKUP($A8,'ADR Raw Data'!$B$6:$BE$43,'ADR Raw Data'!AJ$1,FALSE)</f>
        <v>195.44990669014001</v>
      </c>
      <c r="AB8" s="52">
        <f>VLOOKUP($A8,'ADR Raw Data'!$B$6:$BE$43,'ADR Raw Data'!AK$1,FALSE)</f>
        <v>167.318094436396</v>
      </c>
      <c r="AC8" s="53">
        <f>VLOOKUP($A8,'ADR Raw Data'!$B$6:$BE$43,'ADR Raw Data'!AL$1,FALSE)</f>
        <v>185.84851842851899</v>
      </c>
      <c r="AD8" s="52">
        <f>VLOOKUP($A8,'ADR Raw Data'!$B$6:$BE$43,'ADR Raw Data'!AN$1,FALSE)</f>
        <v>138.69679672307501</v>
      </c>
      <c r="AE8" s="52">
        <f>VLOOKUP($A8,'ADR Raw Data'!$B$6:$BE$43,'ADR Raw Data'!AO$1,FALSE)</f>
        <v>136.14365613406599</v>
      </c>
      <c r="AF8" s="53">
        <f>VLOOKUP($A8,'ADR Raw Data'!$B$6:$BE$43,'ADR Raw Data'!AP$1,FALSE)</f>
        <v>137.43947417051601</v>
      </c>
      <c r="AG8" s="54">
        <f>VLOOKUP($A8,'ADR Raw Data'!$B$6:$BE$43,'ADR Raw Data'!AR$1,FALSE)</f>
        <v>172.69031273901999</v>
      </c>
      <c r="AI8" s="47">
        <f>VLOOKUP($A8,'ADR Raw Data'!$B$6:$BE$43,'ADR Raw Data'!AT$1,FALSE)</f>
        <v>10.4032024028532</v>
      </c>
      <c r="AJ8" s="48">
        <f>VLOOKUP($A8,'ADR Raw Data'!$B$6:$BE$43,'ADR Raw Data'!AU$1,FALSE)</f>
        <v>12.9431607933892</v>
      </c>
      <c r="AK8" s="48">
        <f>VLOOKUP($A8,'ADR Raw Data'!$B$6:$BE$43,'ADR Raw Data'!AV$1,FALSE)</f>
        <v>11.119286301173601</v>
      </c>
      <c r="AL8" s="48">
        <f>VLOOKUP($A8,'ADR Raw Data'!$B$6:$BE$43,'ADR Raw Data'!AW$1,FALSE)</f>
        <v>9.7279486613356401</v>
      </c>
      <c r="AM8" s="48">
        <f>VLOOKUP($A8,'ADR Raw Data'!$B$6:$BE$43,'ADR Raw Data'!AX$1,FALSE)</f>
        <v>6.0471360139563997</v>
      </c>
      <c r="AN8" s="49">
        <f>VLOOKUP($A8,'ADR Raw Data'!$B$6:$BE$43,'ADR Raw Data'!AY$1,FALSE)</f>
        <v>10.231104692437301</v>
      </c>
      <c r="AO8" s="48">
        <f>VLOOKUP($A8,'ADR Raw Data'!$B$6:$BE$43,'ADR Raw Data'!BA$1,FALSE)</f>
        <v>4.6040789453686104</v>
      </c>
      <c r="AP8" s="48">
        <f>VLOOKUP($A8,'ADR Raw Data'!$B$6:$BE$43,'ADR Raw Data'!BB$1,FALSE)</f>
        <v>5.4402661021395398</v>
      </c>
      <c r="AQ8" s="49">
        <f>VLOOKUP($A8,'ADR Raw Data'!$B$6:$BE$43,'ADR Raw Data'!BC$1,FALSE)</f>
        <v>4.9807296278937097</v>
      </c>
      <c r="AR8" s="50">
        <f>VLOOKUP($A8,'ADR Raw Data'!$B$6:$BE$43,'ADR Raw Data'!BE$1,FALSE)</f>
        <v>9.0725283510829406</v>
      </c>
      <c r="AT8" s="51">
        <f>VLOOKUP($A8,'RevPAR Raw Data'!$B$6:$BE$43,'RevPAR Raw Data'!AG$1,FALSE)</f>
        <v>80.985065260008199</v>
      </c>
      <c r="AU8" s="52">
        <f>VLOOKUP($A8,'RevPAR Raw Data'!$B$6:$BE$43,'RevPAR Raw Data'!AH$1,FALSE)</f>
        <v>130.98118319232299</v>
      </c>
      <c r="AV8" s="52">
        <f>VLOOKUP($A8,'RevPAR Raw Data'!$B$6:$BE$43,'RevPAR Raw Data'!AI$1,FALSE)</f>
        <v>146.19486612670201</v>
      </c>
      <c r="AW8" s="52">
        <f>VLOOKUP($A8,'RevPAR Raw Data'!$B$6:$BE$43,'RevPAR Raw Data'!AJ$1,FALSE)</f>
        <v>143.17935797564999</v>
      </c>
      <c r="AX8" s="52">
        <f>VLOOKUP($A8,'RevPAR Raw Data'!$B$6:$BE$43,'RevPAR Raw Data'!AK$1,FALSE)</f>
        <v>110.231929684275</v>
      </c>
      <c r="AY8" s="53">
        <f>VLOOKUP($A8,'RevPAR Raw Data'!$B$6:$BE$43,'RevPAR Raw Data'!AL$1,FALSE)</f>
        <v>122.314480447791</v>
      </c>
      <c r="AZ8" s="52">
        <f>VLOOKUP($A8,'RevPAR Raw Data'!$B$6:$BE$43,'RevPAR Raw Data'!AN$1,FALSE)</f>
        <v>86.467263722657805</v>
      </c>
      <c r="BA8" s="52">
        <f>VLOOKUP($A8,'RevPAR Raw Data'!$B$6:$BE$43,'RevPAR Raw Data'!AO$1,FALSE)</f>
        <v>82.354129178704</v>
      </c>
      <c r="BB8" s="53">
        <f>VLOOKUP($A8,'RevPAR Raw Data'!$B$6:$BE$43,'RevPAR Raw Data'!AP$1,FALSE)</f>
        <v>84.410696450680902</v>
      </c>
      <c r="BC8" s="54">
        <f>VLOOKUP($A8,'RevPAR Raw Data'!$B$6:$BE$43,'RevPAR Raw Data'!AR$1,FALSE)</f>
        <v>111.484827877188</v>
      </c>
      <c r="BE8" s="47">
        <f>VLOOKUP($A8,'RevPAR Raw Data'!$B$6:$BE$43,'RevPAR Raw Data'!AT$1,FALSE)</f>
        <v>14.252507221829999</v>
      </c>
      <c r="BF8" s="48">
        <f>VLOOKUP($A8,'RevPAR Raw Data'!$B$6:$BE$43,'RevPAR Raw Data'!AU$1,FALSE)</f>
        <v>24.197453140418599</v>
      </c>
      <c r="BG8" s="48">
        <f>VLOOKUP($A8,'RevPAR Raw Data'!$B$6:$BE$43,'RevPAR Raw Data'!AV$1,FALSE)</f>
        <v>16.900227309630001</v>
      </c>
      <c r="BH8" s="48">
        <f>VLOOKUP($A8,'RevPAR Raw Data'!$B$6:$BE$43,'RevPAR Raw Data'!AW$1,FALSE)</f>
        <v>13.496512436971701</v>
      </c>
      <c r="BI8" s="48">
        <f>VLOOKUP($A8,'RevPAR Raw Data'!$B$6:$BE$43,'RevPAR Raw Data'!AX$1,FALSE)</f>
        <v>6.6988339937939898</v>
      </c>
      <c r="BJ8" s="49">
        <f>VLOOKUP($A8,'RevPAR Raw Data'!$B$6:$BE$43,'RevPAR Raw Data'!AY$1,FALSE)</f>
        <v>15.202245861217801</v>
      </c>
      <c r="BK8" s="48">
        <f>VLOOKUP($A8,'RevPAR Raw Data'!$B$6:$BE$43,'RevPAR Raw Data'!BA$1,FALSE)</f>
        <v>6.63809617136046</v>
      </c>
      <c r="BL8" s="48">
        <f>VLOOKUP($A8,'RevPAR Raw Data'!$B$6:$BE$43,'RevPAR Raw Data'!BB$1,FALSE)</f>
        <v>12.160014531491999</v>
      </c>
      <c r="BM8" s="49">
        <f>VLOOKUP($A8,'RevPAR Raw Data'!$B$6:$BE$43,'RevPAR Raw Data'!BC$1,FALSE)</f>
        <v>9.2621922647265507</v>
      </c>
      <c r="BN8" s="50">
        <f>VLOOKUP($A8,'RevPAR Raw Data'!$B$6:$BE$43,'RevPAR Raw Data'!BE$1,FALSE)</f>
        <v>13.863132776434799</v>
      </c>
    </row>
    <row r="9" spans="1:66" x14ac:dyDescent="0.45">
      <c r="A9" s="63" t="s">
        <v>89</v>
      </c>
      <c r="B9" s="47">
        <f>VLOOKUP($A9,'Occupancy Raw Data'!$B$8:$BE$45,'Occupancy Raw Data'!AG$3,FALSE)</f>
        <v>43.477882270985702</v>
      </c>
      <c r="C9" s="48">
        <f>VLOOKUP($A9,'Occupancy Raw Data'!$B$8:$BE$45,'Occupancy Raw Data'!AH$3,FALSE)</f>
        <v>57.368707201544503</v>
      </c>
      <c r="D9" s="48">
        <f>VLOOKUP($A9,'Occupancy Raw Data'!$B$8:$BE$45,'Occupancy Raw Data'!AI$3,FALSE)</f>
        <v>65.706593326932904</v>
      </c>
      <c r="E9" s="48">
        <f>VLOOKUP($A9,'Occupancy Raw Data'!$B$8:$BE$45,'Occupancy Raw Data'!AJ$3,FALSE)</f>
        <v>66.656677045264402</v>
      </c>
      <c r="F9" s="48">
        <f>VLOOKUP($A9,'Occupancy Raw Data'!$B$8:$BE$45,'Occupancy Raw Data'!AK$3,FALSE)</f>
        <v>61.530557338363998</v>
      </c>
      <c r="G9" s="49">
        <f>VLOOKUP($A9,'Occupancy Raw Data'!$B$8:$BE$45,'Occupancy Raw Data'!AL$3,FALSE)</f>
        <v>58.948083436618298</v>
      </c>
      <c r="H9" s="48">
        <f>VLOOKUP($A9,'Occupancy Raw Data'!$B$8:$BE$45,'Occupancy Raw Data'!AN$3,FALSE)</f>
        <v>62.375979881668599</v>
      </c>
      <c r="I9" s="48">
        <f>VLOOKUP($A9,'Occupancy Raw Data'!$B$8:$BE$45,'Occupancy Raw Data'!AO$3,FALSE)</f>
        <v>62.4743850194576</v>
      </c>
      <c r="J9" s="49">
        <f>VLOOKUP($A9,'Occupancy Raw Data'!$B$8:$BE$45,'Occupancy Raw Data'!AP$3,FALSE)</f>
        <v>62.425182450563099</v>
      </c>
      <c r="K9" s="50">
        <f>VLOOKUP($A9,'Occupancy Raw Data'!$B$8:$BE$45,'Occupancy Raw Data'!AR$3,FALSE)</f>
        <v>59.941540297745398</v>
      </c>
      <c r="M9" s="47">
        <f>VLOOKUP($A9,'Occupancy Raw Data'!$B$8:$BE$45,'Occupancy Raw Data'!AT$3,FALSE)</f>
        <v>3.3191354744419499</v>
      </c>
      <c r="N9" s="48">
        <f>VLOOKUP($A9,'Occupancy Raw Data'!$B$8:$BE$45,'Occupancy Raw Data'!AU$3,FALSE)</f>
        <v>14.6623735826816</v>
      </c>
      <c r="O9" s="48">
        <f>VLOOKUP($A9,'Occupancy Raw Data'!$B$8:$BE$45,'Occupancy Raw Data'!AV$3,FALSE)</f>
        <v>15.5286804371659</v>
      </c>
      <c r="P9" s="48">
        <f>VLOOKUP($A9,'Occupancy Raw Data'!$B$8:$BE$45,'Occupancy Raw Data'!AW$3,FALSE)</f>
        <v>8.5152237664589396</v>
      </c>
      <c r="Q9" s="48">
        <f>VLOOKUP($A9,'Occupancy Raw Data'!$B$8:$BE$45,'Occupancy Raw Data'!AX$3,FALSE)</f>
        <v>5.2680144275254399</v>
      </c>
      <c r="R9" s="49">
        <f>VLOOKUP($A9,'Occupancy Raw Data'!$B$8:$BE$45,'Occupancy Raw Data'!AY$3,FALSE)</f>
        <v>9.6235297296675597</v>
      </c>
      <c r="S9" s="48">
        <f>VLOOKUP($A9,'Occupancy Raw Data'!$B$8:$BE$45,'Occupancy Raw Data'!BA$3,FALSE)</f>
        <v>1.38924325236563</v>
      </c>
      <c r="T9" s="48">
        <f>VLOOKUP($A9,'Occupancy Raw Data'!$B$8:$BE$45,'Occupancy Raw Data'!BB$3,FALSE)</f>
        <v>0.89060947415875802</v>
      </c>
      <c r="U9" s="49">
        <f>VLOOKUP($A9,'Occupancy Raw Data'!$B$8:$BE$45,'Occupancy Raw Data'!BC$3,FALSE)</f>
        <v>1.13911527378515</v>
      </c>
      <c r="V9" s="50">
        <f>VLOOKUP($A9,'Occupancy Raw Data'!$B$8:$BE$45,'Occupancy Raw Data'!BE$3,FALSE)</f>
        <v>6.9538268453891501</v>
      </c>
      <c r="X9" s="51">
        <f>VLOOKUP($A9,'ADR Raw Data'!$B$6:$BE$43,'ADR Raw Data'!AG$1,FALSE)</f>
        <v>127.907603978903</v>
      </c>
      <c r="Y9" s="52">
        <f>VLOOKUP($A9,'ADR Raw Data'!$B$6:$BE$43,'ADR Raw Data'!AH$1,FALSE)</f>
        <v>144.773313928351</v>
      </c>
      <c r="Z9" s="52">
        <f>VLOOKUP($A9,'ADR Raw Data'!$B$6:$BE$43,'ADR Raw Data'!AI$1,FALSE)</f>
        <v>155.01556550846001</v>
      </c>
      <c r="AA9" s="52">
        <f>VLOOKUP($A9,'ADR Raw Data'!$B$6:$BE$43,'ADR Raw Data'!AJ$1,FALSE)</f>
        <v>150.026044313705</v>
      </c>
      <c r="AB9" s="52">
        <f>VLOOKUP($A9,'ADR Raw Data'!$B$6:$BE$43,'ADR Raw Data'!AK$1,FALSE)</f>
        <v>138.03418490957799</v>
      </c>
      <c r="AC9" s="53">
        <f>VLOOKUP($A9,'ADR Raw Data'!$B$6:$BE$43,'ADR Raw Data'!AL$1,FALSE)</f>
        <v>144.349772749088</v>
      </c>
      <c r="AD9" s="52">
        <f>VLOOKUP($A9,'ADR Raw Data'!$B$6:$BE$43,'ADR Raw Data'!AN$1,FALSE)</f>
        <v>130.91690141163099</v>
      </c>
      <c r="AE9" s="52">
        <f>VLOOKUP($A9,'ADR Raw Data'!$B$6:$BE$43,'ADR Raw Data'!AO$1,FALSE)</f>
        <v>132.27516959013801</v>
      </c>
      <c r="AF9" s="53">
        <f>VLOOKUP($A9,'ADR Raw Data'!$B$6:$BE$43,'ADR Raw Data'!AP$1,FALSE)</f>
        <v>131.59657078392999</v>
      </c>
      <c r="AG9" s="54">
        <f>VLOOKUP($A9,'ADR Raw Data'!$B$6:$BE$43,'ADR Raw Data'!AR$1,FALSE)</f>
        <v>140.55502322885701</v>
      </c>
      <c r="AI9" s="47">
        <f>VLOOKUP($A9,'ADR Raw Data'!$B$6:$BE$43,'ADR Raw Data'!AT$1,FALSE)</f>
        <v>5.5887119825910796</v>
      </c>
      <c r="AJ9" s="48">
        <f>VLOOKUP($A9,'ADR Raw Data'!$B$6:$BE$43,'ADR Raw Data'!AU$1,FALSE)</f>
        <v>9.6224228947239805</v>
      </c>
      <c r="AK9" s="48">
        <f>VLOOKUP($A9,'ADR Raw Data'!$B$6:$BE$43,'ADR Raw Data'!AV$1,FALSE)</f>
        <v>11.924959962723101</v>
      </c>
      <c r="AL9" s="48">
        <f>VLOOKUP($A9,'ADR Raw Data'!$B$6:$BE$43,'ADR Raw Data'!AW$1,FALSE)</f>
        <v>7.9155073541943501</v>
      </c>
      <c r="AM9" s="48">
        <f>VLOOKUP($A9,'ADR Raw Data'!$B$6:$BE$43,'ADR Raw Data'!AX$1,FALSE)</f>
        <v>3.6533257689348502</v>
      </c>
      <c r="AN9" s="49">
        <f>VLOOKUP($A9,'ADR Raw Data'!$B$6:$BE$43,'ADR Raw Data'!AY$1,FALSE)</f>
        <v>8.0904765332678501</v>
      </c>
      <c r="AO9" s="48">
        <f>VLOOKUP($A9,'ADR Raw Data'!$B$6:$BE$43,'ADR Raw Data'!BA$1,FALSE)</f>
        <v>4.3332157538295597</v>
      </c>
      <c r="AP9" s="48">
        <f>VLOOKUP($A9,'ADR Raw Data'!$B$6:$BE$43,'ADR Raw Data'!BB$1,FALSE)</f>
        <v>3.2349527270267102</v>
      </c>
      <c r="AQ9" s="49">
        <f>VLOOKUP($A9,'ADR Raw Data'!$B$6:$BE$43,'ADR Raw Data'!BC$1,FALSE)</f>
        <v>3.7752385767931802</v>
      </c>
      <c r="AR9" s="50">
        <f>VLOOKUP($A9,'ADR Raw Data'!$B$6:$BE$43,'ADR Raw Data'!BE$1,FALSE)</f>
        <v>6.9463424559190701</v>
      </c>
      <c r="AT9" s="51">
        <f>VLOOKUP($A9,'RevPAR Raw Data'!$B$6:$BE$43,'RevPAR Raw Data'!AG$1,FALSE)</f>
        <v>55.611517473586403</v>
      </c>
      <c r="AU9" s="52">
        <f>VLOOKUP($A9,'RevPAR Raw Data'!$B$6:$BE$43,'RevPAR Raw Data'!AH$1,FALSE)</f>
        <v>83.054578573529199</v>
      </c>
      <c r="AV9" s="52">
        <f>VLOOKUP($A9,'RevPAR Raw Data'!$B$6:$BE$43,'RevPAR Raw Data'!AI$1,FALSE)</f>
        <v>101.855447222089</v>
      </c>
      <c r="AW9" s="52">
        <f>VLOOKUP($A9,'RevPAR Raw Data'!$B$6:$BE$43,'RevPAR Raw Data'!AJ$1,FALSE)</f>
        <v>100.002375841971</v>
      </c>
      <c r="AX9" s="52">
        <f>VLOOKUP($A9,'RevPAR Raw Data'!$B$6:$BE$43,'RevPAR Raw Data'!AK$1,FALSE)</f>
        <v>84.933203292331598</v>
      </c>
      <c r="AY9" s="53">
        <f>VLOOKUP($A9,'RevPAR Raw Data'!$B$6:$BE$43,'RevPAR Raw Data'!AL$1,FALSE)</f>
        <v>85.091424480701704</v>
      </c>
      <c r="AZ9" s="52">
        <f>VLOOKUP($A9,'RevPAR Raw Data'!$B$6:$BE$43,'RevPAR Raw Data'!AN$1,FALSE)</f>
        <v>81.660700086223102</v>
      </c>
      <c r="BA9" s="52">
        <f>VLOOKUP($A9,'RevPAR Raw Data'!$B$6:$BE$43,'RevPAR Raw Data'!AO$1,FALSE)</f>
        <v>82.638098734883599</v>
      </c>
      <c r="BB9" s="53">
        <f>VLOOKUP($A9,'RevPAR Raw Data'!$B$6:$BE$43,'RevPAR Raw Data'!AP$1,FALSE)</f>
        <v>82.1493994105534</v>
      </c>
      <c r="BC9" s="54">
        <f>VLOOKUP($A9,'RevPAR Raw Data'!$B$6:$BE$43,'RevPAR Raw Data'!AR$1,FALSE)</f>
        <v>84.250845889230803</v>
      </c>
      <c r="BE9" s="47">
        <f>VLOOKUP($A9,'RevPAR Raw Data'!$B$6:$BE$43,'RevPAR Raw Data'!AT$1,FALSE)</f>
        <v>9.0933443790116097</v>
      </c>
      <c r="BF9" s="48">
        <f>VLOOKUP($A9,'RevPAR Raw Data'!$B$6:$BE$43,'RevPAR Raw Data'!AU$1,FALSE)</f>
        <v>25.695672069935501</v>
      </c>
      <c r="BG9" s="48">
        <f>VLOOKUP($A9,'RevPAR Raw Data'!$B$6:$BE$43,'RevPAR Raw Data'!AV$1,FALSE)</f>
        <v>29.305429324760301</v>
      </c>
      <c r="BH9" s="48">
        <f>VLOOKUP($A9,'RevPAR Raw Data'!$B$6:$BE$43,'RevPAR Raw Data'!AW$1,FALSE)</f>
        <v>17.104754284113401</v>
      </c>
      <c r="BI9" s="48">
        <f>VLOOKUP($A9,'RevPAR Raw Data'!$B$6:$BE$43,'RevPAR Raw Data'!AX$1,FALSE)</f>
        <v>9.11379792505228</v>
      </c>
      <c r="BJ9" s="49">
        <f>VLOOKUP($A9,'RevPAR Raw Data'!$B$6:$BE$43,'RevPAR Raw Data'!AY$1,FALSE)</f>
        <v>18.492595677386198</v>
      </c>
      <c r="BK9" s="48">
        <f>VLOOKUP($A9,'RevPAR Raw Data'!$B$6:$BE$43,'RevPAR Raw Data'!BA$1,FALSE)</f>
        <v>5.7826579136657204</v>
      </c>
      <c r="BL9" s="48">
        <f>VLOOKUP($A9,'RevPAR Raw Data'!$B$6:$BE$43,'RevPAR Raw Data'!BB$1,FALSE)</f>
        <v>4.1543729966569298</v>
      </c>
      <c r="BM9" s="49">
        <f>VLOOKUP($A9,'RevPAR Raw Data'!$B$6:$BE$43,'RevPAR Raw Data'!BC$1,FALSE)</f>
        <v>4.9573581698284102</v>
      </c>
      <c r="BN9" s="50">
        <f>VLOOKUP($A9,'RevPAR Raw Data'!$B$6:$BE$43,'RevPAR Raw Data'!BE$1,FALSE)</f>
        <v>14.3832059277805</v>
      </c>
    </row>
    <row r="10" spans="1:66" x14ac:dyDescent="0.45">
      <c r="A10" s="63" t="s">
        <v>26</v>
      </c>
      <c r="B10" s="47">
        <f>VLOOKUP($A10,'Occupancy Raw Data'!$B$8:$BE$45,'Occupancy Raw Data'!AG$3,FALSE)</f>
        <v>45.161756210283002</v>
      </c>
      <c r="C10" s="48">
        <f>VLOOKUP($A10,'Occupancy Raw Data'!$B$8:$BE$45,'Occupancy Raw Data'!AH$3,FALSE)</f>
        <v>60.332177931831303</v>
      </c>
      <c r="D10" s="48">
        <f>VLOOKUP($A10,'Occupancy Raw Data'!$B$8:$BE$45,'Occupancy Raw Data'!AI$3,FALSE)</f>
        <v>69.592720970537201</v>
      </c>
      <c r="E10" s="48">
        <f>VLOOKUP($A10,'Occupancy Raw Data'!$B$8:$BE$45,'Occupancy Raw Data'!AJ$3,FALSE)</f>
        <v>71.195840554592706</v>
      </c>
      <c r="F10" s="48">
        <f>VLOOKUP($A10,'Occupancy Raw Data'!$B$8:$BE$45,'Occupancy Raw Data'!AK$3,FALSE)</f>
        <v>62.466782206816802</v>
      </c>
      <c r="G10" s="49">
        <f>VLOOKUP($A10,'Occupancy Raw Data'!$B$8:$BE$45,'Occupancy Raw Data'!AL$3,FALSE)</f>
        <v>61.749855574812202</v>
      </c>
      <c r="H10" s="48">
        <f>VLOOKUP($A10,'Occupancy Raw Data'!$B$8:$BE$45,'Occupancy Raw Data'!AN$3,FALSE)</f>
        <v>61.848642403235097</v>
      </c>
      <c r="I10" s="48">
        <f>VLOOKUP($A10,'Occupancy Raw Data'!$B$8:$BE$45,'Occupancy Raw Data'!AO$3,FALSE)</f>
        <v>61.351819757365597</v>
      </c>
      <c r="J10" s="49">
        <f>VLOOKUP($A10,'Occupancy Raw Data'!$B$8:$BE$45,'Occupancy Raw Data'!AP$3,FALSE)</f>
        <v>61.600231080300397</v>
      </c>
      <c r="K10" s="50">
        <f>VLOOKUP($A10,'Occupancy Raw Data'!$B$8:$BE$45,'Occupancy Raw Data'!AR$3,FALSE)</f>
        <v>61.707105719237397</v>
      </c>
      <c r="M10" s="47">
        <f>VLOOKUP($A10,'Occupancy Raw Data'!$B$8:$BE$45,'Occupancy Raw Data'!AT$3,FALSE)</f>
        <v>7.5777149033277498</v>
      </c>
      <c r="N10" s="48">
        <f>VLOOKUP($A10,'Occupancy Raw Data'!$B$8:$BE$45,'Occupancy Raw Data'!AU$3,FALSE)</f>
        <v>12.670407384995199</v>
      </c>
      <c r="O10" s="48">
        <f>VLOOKUP($A10,'Occupancy Raw Data'!$B$8:$BE$45,'Occupancy Raw Data'!AV$3,FALSE)</f>
        <v>10.8768642295815</v>
      </c>
      <c r="P10" s="48">
        <f>VLOOKUP($A10,'Occupancy Raw Data'!$B$8:$BE$45,'Occupancy Raw Data'!AW$3,FALSE)</f>
        <v>9.5048083461202104</v>
      </c>
      <c r="Q10" s="48">
        <f>VLOOKUP($A10,'Occupancy Raw Data'!$B$8:$BE$45,'Occupancy Raw Data'!AX$3,FALSE)</f>
        <v>0.164449364052841</v>
      </c>
      <c r="R10" s="49">
        <f>VLOOKUP($A10,'Occupancy Raw Data'!$B$8:$BE$45,'Occupancy Raw Data'!AY$3,FALSE)</f>
        <v>8.0773898298951696</v>
      </c>
      <c r="S10" s="48">
        <f>VLOOKUP($A10,'Occupancy Raw Data'!$B$8:$BE$45,'Occupancy Raw Data'!BA$3,FALSE)</f>
        <v>2.4134228859309701</v>
      </c>
      <c r="T10" s="48">
        <f>VLOOKUP($A10,'Occupancy Raw Data'!$B$8:$BE$45,'Occupancy Raw Data'!BB$3,FALSE)</f>
        <v>1.8538483871742599</v>
      </c>
      <c r="U10" s="49">
        <f>VLOOKUP($A10,'Occupancy Raw Data'!$B$8:$BE$45,'Occupancy Raw Data'!BC$3,FALSE)</f>
        <v>2.1339974650674698</v>
      </c>
      <c r="V10" s="50">
        <f>VLOOKUP($A10,'Occupancy Raw Data'!$B$8:$BE$45,'Occupancy Raw Data'!BE$3,FALSE)</f>
        <v>6.3128600450770396</v>
      </c>
      <c r="X10" s="51">
        <f>VLOOKUP($A10,'ADR Raw Data'!$B$6:$BE$43,'ADR Raw Data'!AG$1,FALSE)</f>
        <v>136.66627310521201</v>
      </c>
      <c r="Y10" s="52">
        <f>VLOOKUP($A10,'ADR Raw Data'!$B$6:$BE$43,'ADR Raw Data'!AH$1,FALSE)</f>
        <v>162.058089242112</v>
      </c>
      <c r="Z10" s="52">
        <f>VLOOKUP($A10,'ADR Raw Data'!$B$6:$BE$43,'ADR Raw Data'!AI$1,FALSE)</f>
        <v>176.39951064624501</v>
      </c>
      <c r="AA10" s="52">
        <f>VLOOKUP($A10,'ADR Raw Data'!$B$6:$BE$43,'ADR Raw Data'!AJ$1,FALSE)</f>
        <v>170.31627231418301</v>
      </c>
      <c r="AB10" s="52">
        <f>VLOOKUP($A10,'ADR Raw Data'!$B$6:$BE$43,'ADR Raw Data'!AK$1,FALSE)</f>
        <v>146.28263571626701</v>
      </c>
      <c r="AC10" s="53">
        <f>VLOOKUP($A10,'ADR Raw Data'!$B$6:$BE$43,'ADR Raw Data'!AL$1,FALSE)</f>
        <v>160.28910046870999</v>
      </c>
      <c r="AD10" s="52">
        <f>VLOOKUP($A10,'ADR Raw Data'!$B$6:$BE$43,'ADR Raw Data'!AN$1,FALSE)</f>
        <v>127.993398561554</v>
      </c>
      <c r="AE10" s="52">
        <f>VLOOKUP($A10,'ADR Raw Data'!$B$6:$BE$43,'ADR Raw Data'!AO$1,FALSE)</f>
        <v>126.48806544256099</v>
      </c>
      <c r="AF10" s="53">
        <f>VLOOKUP($A10,'ADR Raw Data'!$B$6:$BE$43,'ADR Raw Data'!AP$1,FALSE)</f>
        <v>127.24376723248599</v>
      </c>
      <c r="AG10" s="54">
        <f>VLOOKUP($A10,'ADR Raw Data'!$B$6:$BE$43,'ADR Raw Data'!AR$1,FALSE)</f>
        <v>150.86392908968099</v>
      </c>
      <c r="AI10" s="47">
        <f>VLOOKUP($A10,'ADR Raw Data'!$B$6:$BE$43,'ADR Raw Data'!AT$1,FALSE)</f>
        <v>5.7250528391198499</v>
      </c>
      <c r="AJ10" s="48">
        <f>VLOOKUP($A10,'ADR Raw Data'!$B$6:$BE$43,'ADR Raw Data'!AU$1,FALSE)</f>
        <v>5.7045247366568796</v>
      </c>
      <c r="AK10" s="48">
        <f>VLOOKUP($A10,'ADR Raw Data'!$B$6:$BE$43,'ADR Raw Data'!AV$1,FALSE)</f>
        <v>4.4498639141100602</v>
      </c>
      <c r="AL10" s="48">
        <f>VLOOKUP($A10,'ADR Raw Data'!$B$6:$BE$43,'ADR Raw Data'!AW$1,FALSE)</f>
        <v>2.5809210404425098</v>
      </c>
      <c r="AM10" s="48">
        <f>VLOOKUP($A10,'ADR Raw Data'!$B$6:$BE$43,'ADR Raw Data'!AX$1,FALSE)</f>
        <v>1.7252900930885899</v>
      </c>
      <c r="AN10" s="49">
        <f>VLOOKUP($A10,'ADR Raw Data'!$B$6:$BE$43,'ADR Raw Data'!AY$1,FALSE)</f>
        <v>4.0713999587323304</v>
      </c>
      <c r="AO10" s="48">
        <f>VLOOKUP($A10,'ADR Raw Data'!$B$6:$BE$43,'ADR Raw Data'!BA$1,FALSE)</f>
        <v>2.1689054813464899</v>
      </c>
      <c r="AP10" s="48">
        <f>VLOOKUP($A10,'ADR Raw Data'!$B$6:$BE$43,'ADR Raw Data'!BB$1,FALSE)</f>
        <v>1.7202190211775501</v>
      </c>
      <c r="AQ10" s="49">
        <f>VLOOKUP($A10,'ADR Raw Data'!$B$6:$BE$43,'ADR Raw Data'!BC$1,FALSE)</f>
        <v>1.9473376989242399</v>
      </c>
      <c r="AR10" s="50">
        <f>VLOOKUP($A10,'ADR Raw Data'!$B$6:$BE$43,'ADR Raw Data'!BE$1,FALSE)</f>
        <v>3.7951995038128898</v>
      </c>
      <c r="AT10" s="51">
        <f>VLOOKUP($A10,'RevPAR Raw Data'!$B$6:$BE$43,'RevPAR Raw Data'!AG$1,FALSE)</f>
        <v>61.720889081455802</v>
      </c>
      <c r="AU10" s="52">
        <f>VLOOKUP($A10,'RevPAR Raw Data'!$B$6:$BE$43,'RevPAR Raw Data'!AH$1,FALSE)</f>
        <v>97.773174754477097</v>
      </c>
      <c r="AV10" s="52">
        <f>VLOOKUP($A10,'RevPAR Raw Data'!$B$6:$BE$43,'RevPAR Raw Data'!AI$1,FALSE)</f>
        <v>122.761219237435</v>
      </c>
      <c r="AW10" s="52">
        <f>VLOOKUP($A10,'RevPAR Raw Data'!$B$6:$BE$43,'RevPAR Raw Data'!AJ$1,FALSE)</f>
        <v>121.258101675332</v>
      </c>
      <c r="AX10" s="52">
        <f>VLOOKUP($A10,'RevPAR Raw Data'!$B$6:$BE$43,'RevPAR Raw Data'!AK$1,FALSE)</f>
        <v>91.378055459272005</v>
      </c>
      <c r="AY10" s="53">
        <f>VLOOKUP($A10,'RevPAR Raw Data'!$B$6:$BE$43,'RevPAR Raw Data'!AL$1,FALSE)</f>
        <v>98.978288041594396</v>
      </c>
      <c r="AZ10" s="52">
        <f>VLOOKUP($A10,'RevPAR Raw Data'!$B$6:$BE$43,'RevPAR Raw Data'!AN$1,FALSE)</f>
        <v>79.162179376083103</v>
      </c>
      <c r="BA10" s="52">
        <f>VLOOKUP($A10,'RevPAR Raw Data'!$B$6:$BE$43,'RevPAR Raw Data'!AO$1,FALSE)</f>
        <v>77.602729924898895</v>
      </c>
      <c r="BB10" s="53">
        <f>VLOOKUP($A10,'RevPAR Raw Data'!$B$6:$BE$43,'RevPAR Raw Data'!AP$1,FALSE)</f>
        <v>78.382454650490999</v>
      </c>
      <c r="BC10" s="54">
        <f>VLOOKUP($A10,'RevPAR Raw Data'!$B$6:$BE$43,'RevPAR Raw Data'!AR$1,FALSE)</f>
        <v>93.093764215564903</v>
      </c>
      <c r="BE10" s="47">
        <f>VLOOKUP($A10,'RevPAR Raw Data'!$B$6:$BE$43,'RevPAR Raw Data'!AT$1,FALSE)</f>
        <v>13.7365959246609</v>
      </c>
      <c r="BF10" s="48">
        <f>VLOOKUP($A10,'RevPAR Raw Data'!$B$6:$BE$43,'RevPAR Raw Data'!AU$1,FALSE)</f>
        <v>19.097718645164399</v>
      </c>
      <c r="BG10" s="48">
        <f>VLOOKUP($A10,'RevPAR Raw Data'!$B$6:$BE$43,'RevPAR Raw Data'!AV$1,FALSE)</f>
        <v>15.8107338000304</v>
      </c>
      <c r="BH10" s="48">
        <f>VLOOKUP($A10,'RevPAR Raw Data'!$B$6:$BE$43,'RevPAR Raw Data'!AW$1,FALSE)</f>
        <v>12.331040985021399</v>
      </c>
      <c r="BI10" s="48">
        <f>VLOOKUP($A10,'RevPAR Raw Data'!$B$6:$BE$43,'RevPAR Raw Data'!AX$1,FALSE)</f>
        <v>1.8925766857275801</v>
      </c>
      <c r="BJ10" s="49">
        <f>VLOOKUP($A10,'RevPAR Raw Data'!$B$6:$BE$43,'RevPAR Raw Data'!AY$1,FALSE)</f>
        <v>12.4776526348285</v>
      </c>
      <c r="BK10" s="48">
        <f>VLOOKUP($A10,'RevPAR Raw Data'!$B$6:$BE$43,'RevPAR Raw Data'!BA$1,FALSE)</f>
        <v>4.6346732285385004</v>
      </c>
      <c r="BL10" s="48">
        <f>VLOOKUP($A10,'RevPAR Raw Data'!$B$6:$BE$43,'RevPAR Raw Data'!BB$1,FALSE)</f>
        <v>3.6059576609317698</v>
      </c>
      <c r="BM10" s="49">
        <f>VLOOKUP($A10,'RevPAR Raw Data'!$B$6:$BE$43,'RevPAR Raw Data'!BC$1,FALSE)</f>
        <v>4.1228913011230599</v>
      </c>
      <c r="BN10" s="50">
        <f>VLOOKUP($A10,'RevPAR Raw Data'!$B$6:$BE$43,'RevPAR Raw Data'!BE$1,FALSE)</f>
        <v>10.3476451819971</v>
      </c>
    </row>
    <row r="11" spans="1:66" x14ac:dyDescent="0.45">
      <c r="A11" s="63" t="s">
        <v>24</v>
      </c>
      <c r="B11" s="47">
        <f>VLOOKUP($A11,'Occupancy Raw Data'!$B$8:$BE$45,'Occupancy Raw Data'!AG$3,FALSE)</f>
        <v>44.784623090408203</v>
      </c>
      <c r="C11" s="48">
        <f>VLOOKUP($A11,'Occupancy Raw Data'!$B$8:$BE$45,'Occupancy Raw Data'!AH$3,FALSE)</f>
        <v>57.898196844477802</v>
      </c>
      <c r="D11" s="48">
        <f>VLOOKUP($A11,'Occupancy Raw Data'!$B$8:$BE$45,'Occupancy Raw Data'!AI$3,FALSE)</f>
        <v>61.2791134485349</v>
      </c>
      <c r="E11" s="48">
        <f>VLOOKUP($A11,'Occupancy Raw Data'!$B$8:$BE$45,'Occupancy Raw Data'!AJ$3,FALSE)</f>
        <v>60.994239919859702</v>
      </c>
      <c r="F11" s="48">
        <f>VLOOKUP($A11,'Occupancy Raw Data'!$B$8:$BE$45,'Occupancy Raw Data'!AK$3,FALSE)</f>
        <v>58.668294515401897</v>
      </c>
      <c r="G11" s="49">
        <f>VLOOKUP($A11,'Occupancy Raw Data'!$B$8:$BE$45,'Occupancy Raw Data'!AL$3,FALSE)</f>
        <v>56.724893563736501</v>
      </c>
      <c r="H11" s="48">
        <f>VLOOKUP($A11,'Occupancy Raw Data'!$B$8:$BE$45,'Occupancy Raw Data'!AN$3,FALSE)</f>
        <v>61.169546706736703</v>
      </c>
      <c r="I11" s="48">
        <f>VLOOKUP($A11,'Occupancy Raw Data'!$B$8:$BE$45,'Occupancy Raw Data'!AO$3,FALSE)</f>
        <v>61.927122464312497</v>
      </c>
      <c r="J11" s="49">
        <f>VLOOKUP($A11,'Occupancy Raw Data'!$B$8:$BE$45,'Occupancy Raw Data'!AP$3,FALSE)</f>
        <v>61.5483345855246</v>
      </c>
      <c r="K11" s="50">
        <f>VLOOKUP($A11,'Occupancy Raw Data'!$B$8:$BE$45,'Occupancy Raw Data'!AR$3,FALSE)</f>
        <v>58.103019569961702</v>
      </c>
      <c r="M11" s="47">
        <f>VLOOKUP($A11,'Occupancy Raw Data'!$B$8:$BE$45,'Occupancy Raw Data'!AT$3,FALSE)</f>
        <v>-1.0084050234263</v>
      </c>
      <c r="N11" s="48">
        <f>VLOOKUP($A11,'Occupancy Raw Data'!$B$8:$BE$45,'Occupancy Raw Data'!AU$3,FALSE)</f>
        <v>6.4662460316857198</v>
      </c>
      <c r="O11" s="48">
        <f>VLOOKUP($A11,'Occupancy Raw Data'!$B$8:$BE$45,'Occupancy Raw Data'!AV$3,FALSE)</f>
        <v>7.0912077478636801</v>
      </c>
      <c r="P11" s="48">
        <f>VLOOKUP($A11,'Occupancy Raw Data'!$B$8:$BE$45,'Occupancy Raw Data'!AW$3,FALSE)</f>
        <v>4.0124895531750804</v>
      </c>
      <c r="Q11" s="48">
        <f>VLOOKUP($A11,'Occupancy Raw Data'!$B$8:$BE$45,'Occupancy Raw Data'!AX$3,FALSE)</f>
        <v>0.74390182201606903</v>
      </c>
      <c r="R11" s="49">
        <f>VLOOKUP($A11,'Occupancy Raw Data'!$B$8:$BE$45,'Occupancy Raw Data'!AY$3,FALSE)</f>
        <v>3.61833634999478</v>
      </c>
      <c r="S11" s="48">
        <f>VLOOKUP($A11,'Occupancy Raw Data'!$B$8:$BE$45,'Occupancy Raw Data'!BA$3,FALSE)</f>
        <v>-2.9851895911625599</v>
      </c>
      <c r="T11" s="48">
        <f>VLOOKUP($A11,'Occupancy Raw Data'!$B$8:$BE$45,'Occupancy Raw Data'!BB$3,FALSE)</f>
        <v>-2.16850954246592</v>
      </c>
      <c r="U11" s="49">
        <f>VLOOKUP($A11,'Occupancy Raw Data'!$B$8:$BE$45,'Occupancy Raw Data'!BC$3,FALSE)</f>
        <v>-2.5760480117608999</v>
      </c>
      <c r="V11" s="50">
        <f>VLOOKUP($A11,'Occupancy Raw Data'!$B$8:$BE$45,'Occupancy Raw Data'!BE$3,FALSE)</f>
        <v>1.6620128576311299</v>
      </c>
      <c r="X11" s="51">
        <f>VLOOKUP($A11,'ADR Raw Data'!$B$6:$BE$43,'ADR Raw Data'!AG$1,FALSE)</f>
        <v>124.517250803858</v>
      </c>
      <c r="Y11" s="52">
        <f>VLOOKUP($A11,'ADR Raw Data'!$B$6:$BE$43,'ADR Raw Data'!AH$1,FALSE)</f>
        <v>130.97238334684999</v>
      </c>
      <c r="Z11" s="52">
        <f>VLOOKUP($A11,'ADR Raw Data'!$B$6:$BE$43,'ADR Raw Data'!AI$1,FALSE)</f>
        <v>133.24934712643599</v>
      </c>
      <c r="AA11" s="52">
        <f>VLOOKUP($A11,'ADR Raw Data'!$B$6:$BE$43,'ADR Raw Data'!AJ$1,FALSE)</f>
        <v>134.75365941285099</v>
      </c>
      <c r="AB11" s="52">
        <f>VLOOKUP($A11,'ADR Raw Data'!$B$6:$BE$43,'ADR Raw Data'!AK$1,FALSE)</f>
        <v>134.71633904274</v>
      </c>
      <c r="AC11" s="53">
        <f>VLOOKUP($A11,'ADR Raw Data'!$B$6:$BE$43,'ADR Raw Data'!AL$1,FALSE)</f>
        <v>132.03268396595999</v>
      </c>
      <c r="AD11" s="52">
        <f>VLOOKUP($A11,'ADR Raw Data'!$B$6:$BE$43,'ADR Raw Data'!AN$1,FALSE)</f>
        <v>143.26720573183201</v>
      </c>
      <c r="AE11" s="52">
        <f>VLOOKUP($A11,'ADR Raw Data'!$B$6:$BE$43,'ADR Raw Data'!AO$1,FALSE)</f>
        <v>145.31422202001801</v>
      </c>
      <c r="AF11" s="53">
        <f>VLOOKUP($A11,'ADR Raw Data'!$B$6:$BE$43,'ADR Raw Data'!AP$1,FALSE)</f>
        <v>144.297012868114</v>
      </c>
      <c r="AG11" s="54">
        <f>VLOOKUP($A11,'ADR Raw Data'!$B$6:$BE$43,'ADR Raw Data'!AR$1,FALSE)</f>
        <v>135.74455900802701</v>
      </c>
      <c r="AI11" s="47">
        <f>VLOOKUP($A11,'ADR Raw Data'!$B$6:$BE$43,'ADR Raw Data'!AT$1,FALSE)</f>
        <v>13.384883160625</v>
      </c>
      <c r="AJ11" s="48">
        <f>VLOOKUP($A11,'ADR Raw Data'!$B$6:$BE$43,'ADR Raw Data'!AU$1,FALSE)</f>
        <v>13.476712047082801</v>
      </c>
      <c r="AK11" s="48">
        <f>VLOOKUP($A11,'ADR Raw Data'!$B$6:$BE$43,'ADR Raw Data'!AV$1,FALSE)</f>
        <v>16.577680601158999</v>
      </c>
      <c r="AL11" s="48">
        <f>VLOOKUP($A11,'ADR Raw Data'!$B$6:$BE$43,'ADR Raw Data'!AW$1,FALSE)</f>
        <v>10.297054804846001</v>
      </c>
      <c r="AM11" s="48">
        <f>VLOOKUP($A11,'ADR Raw Data'!$B$6:$BE$43,'ADR Raw Data'!AX$1,FALSE)</f>
        <v>11.645815023696001</v>
      </c>
      <c r="AN11" s="49">
        <f>VLOOKUP($A11,'ADR Raw Data'!$B$6:$BE$43,'ADR Raw Data'!AY$1,FALSE)</f>
        <v>13.0201251667223</v>
      </c>
      <c r="AO11" s="48">
        <f>VLOOKUP($A11,'ADR Raw Data'!$B$6:$BE$43,'ADR Raw Data'!BA$1,FALSE)</f>
        <v>0.88549630474657104</v>
      </c>
      <c r="AP11" s="48">
        <f>VLOOKUP($A11,'ADR Raw Data'!$B$6:$BE$43,'ADR Raw Data'!BB$1,FALSE)</f>
        <v>1.9780270549941901</v>
      </c>
      <c r="AQ11" s="49">
        <f>VLOOKUP($A11,'ADR Raw Data'!$B$6:$BE$43,'ADR Raw Data'!BC$1,FALSE)</f>
        <v>1.4367826048649199</v>
      </c>
      <c r="AR11" s="50">
        <f>VLOOKUP($A11,'ADR Raw Data'!$B$6:$BE$43,'ADR Raw Data'!BE$1,FALSE)</f>
        <v>8.7227160651588296</v>
      </c>
      <c r="AT11" s="51">
        <f>VLOOKUP($A11,'RevPAR Raw Data'!$B$6:$BE$43,'RevPAR Raw Data'!AG$1,FALSE)</f>
        <v>55.764581455046297</v>
      </c>
      <c r="AU11" s="52">
        <f>VLOOKUP($A11,'RevPAR Raw Data'!$B$6:$BE$43,'RevPAR Raw Data'!AH$1,FALSE)</f>
        <v>75.830648322063595</v>
      </c>
      <c r="AV11" s="52">
        <f>VLOOKUP($A11,'RevPAR Raw Data'!$B$6:$BE$43,'RevPAR Raw Data'!AI$1,FALSE)</f>
        <v>81.654018595041293</v>
      </c>
      <c r="AW11" s="52">
        <f>VLOOKUP($A11,'RevPAR Raw Data'!$B$6:$BE$43,'RevPAR Raw Data'!AJ$1,FALSE)</f>
        <v>82.191970323065306</v>
      </c>
      <c r="AX11" s="52">
        <f>VLOOKUP($A11,'RevPAR Raw Data'!$B$6:$BE$43,'RevPAR Raw Data'!AK$1,FALSE)</f>
        <v>79.035778549962401</v>
      </c>
      <c r="AY11" s="53">
        <f>VLOOKUP($A11,'RevPAR Raw Data'!$B$6:$BE$43,'RevPAR Raw Data'!AL$1,FALSE)</f>
        <v>74.895399449035807</v>
      </c>
      <c r="AZ11" s="52">
        <f>VLOOKUP($A11,'RevPAR Raw Data'!$B$6:$BE$43,'RevPAR Raw Data'!AN$1,FALSE)</f>
        <v>87.635900325569693</v>
      </c>
      <c r="BA11" s="52">
        <f>VLOOKUP($A11,'RevPAR Raw Data'!$B$6:$BE$43,'RevPAR Raw Data'!AO$1,FALSE)</f>
        <v>89.988916228399603</v>
      </c>
      <c r="BB11" s="53">
        <f>VLOOKUP($A11,'RevPAR Raw Data'!$B$6:$BE$43,'RevPAR Raw Data'!AP$1,FALSE)</f>
        <v>88.812408276984698</v>
      </c>
      <c r="BC11" s="54">
        <f>VLOOKUP($A11,'RevPAR Raw Data'!$B$6:$BE$43,'RevPAR Raw Data'!AR$1,FALSE)</f>
        <v>78.871687685592605</v>
      </c>
      <c r="BE11" s="47">
        <f>VLOOKUP($A11,'RevPAR Raw Data'!$B$6:$BE$43,'RevPAR Raw Data'!AT$1,FALSE)</f>
        <v>12.2415043030273</v>
      </c>
      <c r="BF11" s="48">
        <f>VLOOKUP($A11,'RevPAR Raw Data'!$B$6:$BE$43,'RevPAR Raw Data'!AU$1,FALSE)</f>
        <v>20.814395436714701</v>
      </c>
      <c r="BG11" s="48">
        <f>VLOOKUP($A11,'RevPAR Raw Data'!$B$6:$BE$43,'RevPAR Raw Data'!AV$1,FALSE)</f>
        <v>24.844446120228199</v>
      </c>
      <c r="BH11" s="48">
        <f>VLOOKUP($A11,'RevPAR Raw Data'!$B$6:$BE$43,'RevPAR Raw Data'!AW$1,FALSE)</f>
        <v>14.722712606350299</v>
      </c>
      <c r="BI11" s="48">
        <f>VLOOKUP($A11,'RevPAR Raw Data'!$B$6:$BE$43,'RevPAR Raw Data'!AX$1,FALSE)</f>
        <v>12.4763502758619</v>
      </c>
      <c r="BJ11" s="49">
        <f>VLOOKUP($A11,'RevPAR Raw Data'!$B$6:$BE$43,'RevPAR Raw Data'!AY$1,FALSE)</f>
        <v>17.109573438439401</v>
      </c>
      <c r="BK11" s="48">
        <f>VLOOKUP($A11,'RevPAR Raw Data'!$B$6:$BE$43,'RevPAR Raw Data'!BA$1,FALSE)</f>
        <v>-2.12612702993541</v>
      </c>
      <c r="BL11" s="48">
        <f>VLOOKUP($A11,'RevPAR Raw Data'!$B$6:$BE$43,'RevPAR Raw Data'!BB$1,FALSE)</f>
        <v>-0.23337619291184</v>
      </c>
      <c r="BM11" s="49">
        <f>VLOOKUP($A11,'RevPAR Raw Data'!$B$6:$BE$43,'RevPAR Raw Data'!BC$1,FALSE)</f>
        <v>-1.17627761662192</v>
      </c>
      <c r="BN11" s="50">
        <f>VLOOKUP($A11,'RevPAR Raw Data'!$B$6:$BE$43,'RevPAR Raw Data'!BE$1,FALSE)</f>
        <v>10.5297015853275</v>
      </c>
    </row>
    <row r="12" spans="1:66" x14ac:dyDescent="0.45">
      <c r="A12" s="63" t="s">
        <v>27</v>
      </c>
      <c r="B12" s="47">
        <f>VLOOKUP($A12,'Occupancy Raw Data'!$B$8:$BE$45,'Occupancy Raw Data'!AG$3,FALSE)</f>
        <v>44.754398394143301</v>
      </c>
      <c r="C12" s="48">
        <f>VLOOKUP($A12,'Occupancy Raw Data'!$B$8:$BE$45,'Occupancy Raw Data'!AH$3,FALSE)</f>
        <v>51.360845436296998</v>
      </c>
      <c r="D12" s="48">
        <f>VLOOKUP($A12,'Occupancy Raw Data'!$B$8:$BE$45,'Occupancy Raw Data'!AI$3,FALSE)</f>
        <v>56.131184319281999</v>
      </c>
      <c r="E12" s="48">
        <f>VLOOKUP($A12,'Occupancy Raw Data'!$B$8:$BE$45,'Occupancy Raw Data'!AJ$3,FALSE)</f>
        <v>56.5356004250797</v>
      </c>
      <c r="F12" s="48">
        <f>VLOOKUP($A12,'Occupancy Raw Data'!$B$8:$BE$45,'Occupancy Raw Data'!AK$3,FALSE)</f>
        <v>56.869169913803198</v>
      </c>
      <c r="G12" s="49">
        <f>VLOOKUP($A12,'Occupancy Raw Data'!$B$8:$BE$45,'Occupancy Raw Data'!AL$3,FALSE)</f>
        <v>53.130239697721102</v>
      </c>
      <c r="H12" s="48">
        <f>VLOOKUP($A12,'Occupancy Raw Data'!$B$8:$BE$45,'Occupancy Raw Data'!AN$3,FALSE)</f>
        <v>62.055732672098202</v>
      </c>
      <c r="I12" s="48">
        <f>VLOOKUP($A12,'Occupancy Raw Data'!$B$8:$BE$45,'Occupancy Raw Data'!AO$3,FALSE)</f>
        <v>63.354587318455501</v>
      </c>
      <c r="J12" s="49">
        <f>VLOOKUP($A12,'Occupancy Raw Data'!$B$8:$BE$45,'Occupancy Raw Data'!AP$3,FALSE)</f>
        <v>62.705159995276802</v>
      </c>
      <c r="K12" s="50">
        <f>VLOOKUP($A12,'Occupancy Raw Data'!$B$8:$BE$45,'Occupancy Raw Data'!AR$3,FALSE)</f>
        <v>55.8659312113084</v>
      </c>
      <c r="M12" s="47">
        <f>VLOOKUP($A12,'Occupancy Raw Data'!$B$8:$BE$45,'Occupancy Raw Data'!AT$3,FALSE)</f>
        <v>-4.9181853036421899</v>
      </c>
      <c r="N12" s="48">
        <f>VLOOKUP($A12,'Occupancy Raw Data'!$B$8:$BE$45,'Occupancy Raw Data'!AU$3,FALSE)</f>
        <v>-1.89823810753903</v>
      </c>
      <c r="O12" s="48">
        <f>VLOOKUP($A12,'Occupancy Raw Data'!$B$8:$BE$45,'Occupancy Raw Data'!AV$3,FALSE)</f>
        <v>-1.0238528563645599</v>
      </c>
      <c r="P12" s="48">
        <f>VLOOKUP($A12,'Occupancy Raw Data'!$B$8:$BE$45,'Occupancy Raw Data'!AW$3,FALSE)</f>
        <v>-2.1338586018716299</v>
      </c>
      <c r="Q12" s="48">
        <f>VLOOKUP($A12,'Occupancy Raw Data'!$B$8:$BE$45,'Occupancy Raw Data'!AX$3,FALSE)</f>
        <v>-5.8186059668996002</v>
      </c>
      <c r="R12" s="49">
        <f>VLOOKUP($A12,'Occupancy Raw Data'!$B$8:$BE$45,'Occupancy Raw Data'!AY$3,FALSE)</f>
        <v>-3.1483618514580498</v>
      </c>
      <c r="S12" s="48">
        <f>VLOOKUP($A12,'Occupancy Raw Data'!$B$8:$BE$45,'Occupancy Raw Data'!BA$3,FALSE)</f>
        <v>-4.0618487415028204</v>
      </c>
      <c r="T12" s="48">
        <f>VLOOKUP($A12,'Occupancy Raw Data'!$B$8:$BE$45,'Occupancy Raw Data'!BB$3,FALSE)</f>
        <v>-3.2677703514623002</v>
      </c>
      <c r="U12" s="49">
        <f>VLOOKUP($A12,'Occupancy Raw Data'!$B$8:$BE$45,'Occupancy Raw Data'!BC$3,FALSE)</f>
        <v>-3.6623337404063201</v>
      </c>
      <c r="V12" s="50">
        <f>VLOOKUP($A12,'Occupancy Raw Data'!$B$8:$BE$45,'Occupancy Raw Data'!BE$3,FALSE)</f>
        <v>-3.3137848916853301</v>
      </c>
      <c r="X12" s="51">
        <f>VLOOKUP($A12,'ADR Raw Data'!$B$6:$BE$43,'ADR Raw Data'!AG$1,FALSE)</f>
        <v>88.866824747707895</v>
      </c>
      <c r="Y12" s="52">
        <f>VLOOKUP($A12,'ADR Raw Data'!$B$6:$BE$43,'ADR Raw Data'!AH$1,FALSE)</f>
        <v>91.804289326972807</v>
      </c>
      <c r="Z12" s="52">
        <f>VLOOKUP($A12,'ADR Raw Data'!$B$6:$BE$43,'ADR Raw Data'!AI$1,FALSE)</f>
        <v>94.303607678148794</v>
      </c>
      <c r="AA12" s="52">
        <f>VLOOKUP($A12,'ADR Raw Data'!$B$6:$BE$43,'ADR Raw Data'!AJ$1,FALSE)</f>
        <v>94.339648600668298</v>
      </c>
      <c r="AB12" s="52">
        <f>VLOOKUP($A12,'ADR Raw Data'!$B$6:$BE$43,'ADR Raw Data'!AK$1,FALSE)</f>
        <v>94.559718660783801</v>
      </c>
      <c r="AC12" s="53">
        <f>VLOOKUP($A12,'ADR Raw Data'!$B$6:$BE$43,'ADR Raw Data'!AL$1,FALSE)</f>
        <v>92.966950284469704</v>
      </c>
      <c r="AD12" s="52">
        <f>VLOOKUP($A12,'ADR Raw Data'!$B$6:$BE$43,'ADR Raw Data'!AN$1,FALSE)</f>
        <v>101.43344496242</v>
      </c>
      <c r="AE12" s="52">
        <f>VLOOKUP($A12,'ADR Raw Data'!$B$6:$BE$43,'ADR Raw Data'!AO$1,FALSE)</f>
        <v>102.33727378622601</v>
      </c>
      <c r="AF12" s="53">
        <f>VLOOKUP($A12,'ADR Raw Data'!$B$6:$BE$43,'ADR Raw Data'!AP$1,FALSE)</f>
        <v>101.890039779681</v>
      </c>
      <c r="AG12" s="54">
        <f>VLOOKUP($A12,'ADR Raw Data'!$B$6:$BE$43,'ADR Raw Data'!AR$1,FALSE)</f>
        <v>95.828514145958493</v>
      </c>
      <c r="AI12" s="47">
        <f>VLOOKUP($A12,'ADR Raw Data'!$B$6:$BE$43,'ADR Raw Data'!AT$1,FALSE)</f>
        <v>2.9909373843350999</v>
      </c>
      <c r="AJ12" s="48">
        <f>VLOOKUP($A12,'ADR Raw Data'!$B$6:$BE$43,'ADR Raw Data'!AU$1,FALSE)</f>
        <v>3.96898069289829</v>
      </c>
      <c r="AK12" s="48">
        <f>VLOOKUP($A12,'ADR Raw Data'!$B$6:$BE$43,'ADR Raw Data'!AV$1,FALSE)</f>
        <v>4.3274194042078804</v>
      </c>
      <c r="AL12" s="48">
        <f>VLOOKUP($A12,'ADR Raw Data'!$B$6:$BE$43,'ADR Raw Data'!AW$1,FALSE)</f>
        <v>2.59618598463552</v>
      </c>
      <c r="AM12" s="48">
        <f>VLOOKUP($A12,'ADR Raw Data'!$B$6:$BE$43,'ADR Raw Data'!AX$1,FALSE)</f>
        <v>1.08659902823274</v>
      </c>
      <c r="AN12" s="49">
        <f>VLOOKUP($A12,'ADR Raw Data'!$B$6:$BE$43,'ADR Raw Data'!AY$1,FALSE)</f>
        <v>2.9415869542145501</v>
      </c>
      <c r="AO12" s="48">
        <f>VLOOKUP($A12,'ADR Raw Data'!$B$6:$BE$43,'ADR Raw Data'!BA$1,FALSE)</f>
        <v>2.6147665701838099</v>
      </c>
      <c r="AP12" s="48">
        <f>VLOOKUP($A12,'ADR Raw Data'!$B$6:$BE$43,'ADR Raw Data'!BB$1,FALSE)</f>
        <v>3.7228476912924302</v>
      </c>
      <c r="AQ12" s="49">
        <f>VLOOKUP($A12,'ADR Raw Data'!$B$6:$BE$43,'ADR Raw Data'!BC$1,FALSE)</f>
        <v>3.1736299585382799</v>
      </c>
      <c r="AR12" s="50">
        <f>VLOOKUP($A12,'ADR Raw Data'!$B$6:$BE$43,'ADR Raw Data'!BE$1,FALSE)</f>
        <v>3.00973946119236</v>
      </c>
      <c r="AT12" s="51">
        <f>VLOOKUP($A12,'RevPAR Raw Data'!$B$6:$BE$43,'RevPAR Raw Data'!AG$1,FALSE)</f>
        <v>39.771812787814298</v>
      </c>
      <c r="AU12" s="52">
        <f>VLOOKUP($A12,'RevPAR Raw Data'!$B$6:$BE$43,'RevPAR Raw Data'!AH$1,FALSE)</f>
        <v>47.1514591451174</v>
      </c>
      <c r="AV12" s="52">
        <f>VLOOKUP($A12,'RevPAR Raw Data'!$B$6:$BE$43,'RevPAR Raw Data'!AI$1,FALSE)</f>
        <v>52.933731845554298</v>
      </c>
      <c r="AW12" s="52">
        <f>VLOOKUP($A12,'RevPAR Raw Data'!$B$6:$BE$43,'RevPAR Raw Data'!AJ$1,FALSE)</f>
        <v>53.335486775298101</v>
      </c>
      <c r="AX12" s="52">
        <f>VLOOKUP($A12,'RevPAR Raw Data'!$B$6:$BE$43,'RevPAR Raw Data'!AK$1,FALSE)</f>
        <v>53.775327075215401</v>
      </c>
      <c r="AY12" s="53">
        <f>VLOOKUP($A12,'RevPAR Raw Data'!$B$6:$BE$43,'RevPAR Raw Data'!AL$1,FALSE)</f>
        <v>49.393563525799898</v>
      </c>
      <c r="AZ12" s="52">
        <f>VLOOKUP($A12,'RevPAR Raw Data'!$B$6:$BE$43,'RevPAR Raw Data'!AN$1,FALSE)</f>
        <v>62.945267445979397</v>
      </c>
      <c r="BA12" s="52">
        <f>VLOOKUP($A12,'RevPAR Raw Data'!$B$6:$BE$43,'RevPAR Raw Data'!AO$1,FALSE)</f>
        <v>64.835357480221901</v>
      </c>
      <c r="BB12" s="53">
        <f>VLOOKUP($A12,'RevPAR Raw Data'!$B$6:$BE$43,'RevPAR Raw Data'!AP$1,FALSE)</f>
        <v>63.890312463100699</v>
      </c>
      <c r="BC12" s="54">
        <f>VLOOKUP($A12,'RevPAR Raw Data'!$B$6:$BE$43,'RevPAR Raw Data'!AR$1,FALSE)</f>
        <v>53.535491793600102</v>
      </c>
      <c r="BE12" s="47">
        <f>VLOOKUP($A12,'RevPAR Raw Data'!$B$6:$BE$43,'RevPAR Raw Data'!AT$1,FALSE)</f>
        <v>-2.0743477621845998</v>
      </c>
      <c r="BF12" s="48">
        <f>VLOOKUP($A12,'RevPAR Raw Data'!$B$6:$BE$43,'RevPAR Raw Data'!AU$1,FALSE)</f>
        <v>1.9954018813657901</v>
      </c>
      <c r="BG12" s="48">
        <f>VLOOKUP($A12,'RevPAR Raw Data'!$B$6:$BE$43,'RevPAR Raw Data'!AV$1,FALSE)</f>
        <v>3.2592601406664601</v>
      </c>
      <c r="BH12" s="48">
        <f>VLOOKUP($A12,'RevPAR Raw Data'!$B$6:$BE$43,'RevPAR Raw Data'!AW$1,FALSE)</f>
        <v>0.406928444810151</v>
      </c>
      <c r="BI12" s="48">
        <f>VLOOKUP($A12,'RevPAR Raw Data'!$B$6:$BE$43,'RevPAR Raw Data'!AX$1,FALSE)</f>
        <v>-4.7952318545598702</v>
      </c>
      <c r="BJ12" s="49">
        <f>VLOOKUP($A12,'RevPAR Raw Data'!$B$6:$BE$43,'RevPAR Raw Data'!AY$1,FALSE)</f>
        <v>-0.299386698737452</v>
      </c>
      <c r="BK12" s="48">
        <f>VLOOKUP($A12,'RevPAR Raw Data'!$B$6:$BE$43,'RevPAR Raw Data'!BA$1,FALSE)</f>
        <v>-1.5532900343432501</v>
      </c>
      <c r="BL12" s="48">
        <f>VLOOKUP($A12,'RevPAR Raw Data'!$B$6:$BE$43,'RevPAR Raw Data'!BB$1,FALSE)</f>
        <v>0.333423226743984</v>
      </c>
      <c r="BM12" s="49">
        <f>VLOOKUP($A12,'RevPAR Raw Data'!$B$6:$BE$43,'RevPAR Raw Data'!BC$1,FALSE)</f>
        <v>-0.60493270263522603</v>
      </c>
      <c r="BN12" s="50">
        <f>VLOOKUP($A12,'RevPAR Raw Data'!$B$6:$BE$43,'RevPAR Raw Data'!BE$1,FALSE)</f>
        <v>-0.40378172203705998</v>
      </c>
    </row>
    <row r="13" spans="1:66" x14ac:dyDescent="0.45">
      <c r="A13" s="63" t="s">
        <v>90</v>
      </c>
      <c r="B13" s="47">
        <f>VLOOKUP($A13,'Occupancy Raw Data'!$B$8:$BE$45,'Occupancy Raw Data'!AG$3,FALSE)</f>
        <v>48.031682792638897</v>
      </c>
      <c r="C13" s="48">
        <f>VLOOKUP($A13,'Occupancy Raw Data'!$B$8:$BE$45,'Occupancy Raw Data'!AH$3,FALSE)</f>
        <v>64.860362409056506</v>
      </c>
      <c r="D13" s="48">
        <f>VLOOKUP($A13,'Occupancy Raw Data'!$B$8:$BE$45,'Occupancy Raw Data'!AI$3,FALSE)</f>
        <v>71.745882165315507</v>
      </c>
      <c r="E13" s="48">
        <f>VLOOKUP($A13,'Occupancy Raw Data'!$B$8:$BE$45,'Occupancy Raw Data'!AJ$3,FALSE)</f>
        <v>69.897321355377997</v>
      </c>
      <c r="F13" s="48">
        <f>VLOOKUP($A13,'Occupancy Raw Data'!$B$8:$BE$45,'Occupancy Raw Data'!AK$3,FALSE)</f>
        <v>63.605845976363902</v>
      </c>
      <c r="G13" s="49">
        <f>VLOOKUP($A13,'Occupancy Raw Data'!$B$8:$BE$45,'Occupancy Raw Data'!AL$3,FALSE)</f>
        <v>63.628218939750496</v>
      </c>
      <c r="H13" s="48">
        <f>VLOOKUP($A13,'Occupancy Raw Data'!$B$8:$BE$45,'Occupancy Raw Data'!AN$3,FALSE)</f>
        <v>60.212602106139002</v>
      </c>
      <c r="I13" s="48">
        <f>VLOOKUP($A13,'Occupancy Raw Data'!$B$8:$BE$45,'Occupancy Raw Data'!AO$3,FALSE)</f>
        <v>59.354438640073802</v>
      </c>
      <c r="J13" s="49">
        <f>VLOOKUP($A13,'Occupancy Raw Data'!$B$8:$BE$45,'Occupancy Raw Data'!AP$3,FALSE)</f>
        <v>59.783520373106398</v>
      </c>
      <c r="K13" s="50">
        <f>VLOOKUP($A13,'Occupancy Raw Data'!$B$8:$BE$45,'Occupancy Raw Data'!AR$3,FALSE)</f>
        <v>62.529733634995097</v>
      </c>
      <c r="M13" s="47">
        <f>VLOOKUP($A13,'Occupancy Raw Data'!$B$8:$BE$45,'Occupancy Raw Data'!AT$3,FALSE)</f>
        <v>-0.13805344640567899</v>
      </c>
      <c r="N13" s="48">
        <f>VLOOKUP($A13,'Occupancy Raw Data'!$B$8:$BE$45,'Occupancy Raw Data'!AU$3,FALSE)</f>
        <v>6.4670388907740799</v>
      </c>
      <c r="O13" s="48">
        <f>VLOOKUP($A13,'Occupancy Raw Data'!$B$8:$BE$45,'Occupancy Raw Data'!AV$3,FALSE)</f>
        <v>5.22696111950978</v>
      </c>
      <c r="P13" s="48">
        <f>VLOOKUP($A13,'Occupancy Raw Data'!$B$8:$BE$45,'Occupancy Raw Data'!AW$3,FALSE)</f>
        <v>3.3968373996204302</v>
      </c>
      <c r="Q13" s="48">
        <f>VLOOKUP($A13,'Occupancy Raw Data'!$B$8:$BE$45,'Occupancy Raw Data'!AX$3,FALSE)</f>
        <v>0.210398398330399</v>
      </c>
      <c r="R13" s="49">
        <f>VLOOKUP($A13,'Occupancy Raw Data'!$B$8:$BE$45,'Occupancy Raw Data'!AY$3,FALSE)</f>
        <v>3.2007391263915301</v>
      </c>
      <c r="S13" s="48">
        <f>VLOOKUP($A13,'Occupancy Raw Data'!$B$8:$BE$45,'Occupancy Raw Data'!BA$3,FALSE)</f>
        <v>-1.9635891110980199</v>
      </c>
      <c r="T13" s="48">
        <f>VLOOKUP($A13,'Occupancy Raw Data'!$B$8:$BE$45,'Occupancy Raw Data'!BB$3,FALSE)</f>
        <v>-0.39169146437556202</v>
      </c>
      <c r="U13" s="49">
        <f>VLOOKUP($A13,'Occupancy Raw Data'!$B$8:$BE$45,'Occupancy Raw Data'!BC$3,FALSE)</f>
        <v>-1.1895313333142401</v>
      </c>
      <c r="V13" s="50">
        <f>VLOOKUP($A13,'Occupancy Raw Data'!$B$8:$BE$45,'Occupancy Raw Data'!BE$3,FALSE)</f>
        <v>1.9632008542933099</v>
      </c>
      <c r="X13" s="51">
        <f>VLOOKUP($A13,'ADR Raw Data'!$B$6:$BE$43,'ADR Raw Data'!AG$1,FALSE)</f>
        <v>108.77193690135201</v>
      </c>
      <c r="Y13" s="52">
        <f>VLOOKUP($A13,'ADR Raw Data'!$B$6:$BE$43,'ADR Raw Data'!AH$1,FALSE)</f>
        <v>128.72483507086599</v>
      </c>
      <c r="Z13" s="52">
        <f>VLOOKUP($A13,'ADR Raw Data'!$B$6:$BE$43,'ADR Raw Data'!AI$1,FALSE)</f>
        <v>138.741585867694</v>
      </c>
      <c r="AA13" s="52">
        <f>VLOOKUP($A13,'ADR Raw Data'!$B$6:$BE$43,'ADR Raw Data'!AJ$1,FALSE)</f>
        <v>132.92351581178201</v>
      </c>
      <c r="AB13" s="52">
        <f>VLOOKUP($A13,'ADR Raw Data'!$B$6:$BE$43,'ADR Raw Data'!AK$1,FALSE)</f>
        <v>118.376100048791</v>
      </c>
      <c r="AC13" s="53">
        <f>VLOOKUP($A13,'ADR Raw Data'!$B$6:$BE$43,'ADR Raw Data'!AL$1,FALSE)</f>
        <v>126.824815952796</v>
      </c>
      <c r="AD13" s="52">
        <f>VLOOKUP($A13,'ADR Raw Data'!$B$6:$BE$43,'ADR Raw Data'!AN$1,FALSE)</f>
        <v>106.68067480676901</v>
      </c>
      <c r="AE13" s="52">
        <f>VLOOKUP($A13,'ADR Raw Data'!$B$6:$BE$43,'ADR Raw Data'!AO$1,FALSE)</f>
        <v>103.97356024512401</v>
      </c>
      <c r="AF13" s="53">
        <f>VLOOKUP($A13,'ADR Raw Data'!$B$6:$BE$43,'ADR Raw Data'!AP$1,FALSE)</f>
        <v>105.336832355388</v>
      </c>
      <c r="AG13" s="54">
        <f>VLOOKUP($A13,'ADR Raw Data'!$B$6:$BE$43,'ADR Raw Data'!AR$1,FALSE)</f>
        <v>120.955026469141</v>
      </c>
      <c r="AI13" s="47">
        <f>VLOOKUP($A13,'ADR Raw Data'!$B$6:$BE$43,'ADR Raw Data'!AT$1,FALSE)</f>
        <v>-0.36343299088669101</v>
      </c>
      <c r="AJ13" s="48">
        <f>VLOOKUP($A13,'ADR Raw Data'!$B$6:$BE$43,'ADR Raw Data'!AU$1,FALSE)</f>
        <v>4.6740518745833004</v>
      </c>
      <c r="AK13" s="48">
        <f>VLOOKUP($A13,'ADR Raw Data'!$B$6:$BE$43,'ADR Raw Data'!AV$1,FALSE)</f>
        <v>6.2318288765974801</v>
      </c>
      <c r="AL13" s="48">
        <f>VLOOKUP($A13,'ADR Raw Data'!$B$6:$BE$43,'ADR Raw Data'!AW$1,FALSE)</f>
        <v>4.59030952866416</v>
      </c>
      <c r="AM13" s="48">
        <f>VLOOKUP($A13,'ADR Raw Data'!$B$6:$BE$43,'ADR Raw Data'!AX$1,FALSE)</f>
        <v>0.92033229187028198</v>
      </c>
      <c r="AN13" s="49">
        <f>VLOOKUP($A13,'ADR Raw Data'!$B$6:$BE$43,'ADR Raw Data'!AY$1,FALSE)</f>
        <v>3.7494532861929102</v>
      </c>
      <c r="AO13" s="48">
        <f>VLOOKUP($A13,'ADR Raw Data'!$B$6:$BE$43,'ADR Raw Data'!BA$1,FALSE)</f>
        <v>1.35364144923102</v>
      </c>
      <c r="AP13" s="48">
        <f>VLOOKUP($A13,'ADR Raw Data'!$B$6:$BE$43,'ADR Raw Data'!BB$1,FALSE)</f>
        <v>1.0141050599755499</v>
      </c>
      <c r="AQ13" s="49">
        <f>VLOOKUP($A13,'ADR Raw Data'!$B$6:$BE$43,'ADR Raw Data'!BC$1,FALSE)</f>
        <v>1.17799900361065</v>
      </c>
      <c r="AR13" s="50">
        <f>VLOOKUP($A13,'ADR Raw Data'!$B$6:$BE$43,'ADR Raw Data'!BE$1,FALSE)</f>
        <v>3.2650758357821901</v>
      </c>
      <c r="AT13" s="51">
        <f>VLOOKUP($A13,'RevPAR Raw Data'!$B$6:$BE$43,'RevPAR Raw Data'!AG$1,FALSE)</f>
        <v>52.2449916998671</v>
      </c>
      <c r="AU13" s="52">
        <f>VLOOKUP($A13,'RevPAR Raw Data'!$B$6:$BE$43,'RevPAR Raw Data'!AH$1,FALSE)</f>
        <v>83.491394537424</v>
      </c>
      <c r="AV13" s="52">
        <f>VLOOKUP($A13,'RevPAR Raw Data'!$B$6:$BE$43,'RevPAR Raw Data'!AI$1,FALSE)</f>
        <v>99.541374710925894</v>
      </c>
      <c r="AW13" s="52">
        <f>VLOOKUP($A13,'RevPAR Raw Data'!$B$6:$BE$43,'RevPAR Raw Data'!AJ$1,FALSE)</f>
        <v>92.909977003827905</v>
      </c>
      <c r="AX13" s="52">
        <f>VLOOKUP($A13,'RevPAR Raw Data'!$B$6:$BE$43,'RevPAR Raw Data'!AK$1,FALSE)</f>
        <v>75.294119869860495</v>
      </c>
      <c r="AY13" s="53">
        <f>VLOOKUP($A13,'RevPAR Raw Data'!$B$6:$BE$43,'RevPAR Raw Data'!AL$1,FALSE)</f>
        <v>80.696371564381096</v>
      </c>
      <c r="AZ13" s="52">
        <f>VLOOKUP($A13,'RevPAR Raw Data'!$B$6:$BE$43,'RevPAR Raw Data'!AN$1,FALSE)</f>
        <v>64.235210245544394</v>
      </c>
      <c r="BA13" s="52">
        <f>VLOOKUP($A13,'RevPAR Raw Data'!$B$6:$BE$43,'RevPAR Raw Data'!AO$1,FALSE)</f>
        <v>61.712923017592303</v>
      </c>
      <c r="BB13" s="53">
        <f>VLOOKUP($A13,'RevPAR Raw Data'!$B$6:$BE$43,'RevPAR Raw Data'!AP$1,FALSE)</f>
        <v>62.974066631568398</v>
      </c>
      <c r="BC13" s="54">
        <f>VLOOKUP($A13,'RevPAR Raw Data'!$B$6:$BE$43,'RevPAR Raw Data'!AR$1,FALSE)</f>
        <v>75.632855869291703</v>
      </c>
      <c r="BE13" s="47">
        <f>VLOOKUP($A13,'RevPAR Raw Data'!$B$6:$BE$43,'RevPAR Raw Data'!AT$1,FALSE)</f>
        <v>-0.50098470552307695</v>
      </c>
      <c r="BF13" s="48">
        <f>VLOOKUP($A13,'RevPAR Raw Data'!$B$6:$BE$43,'RevPAR Raw Data'!AU$1,FALSE)</f>
        <v>11.4433635178616</v>
      </c>
      <c r="BG13" s="48">
        <f>VLOOKUP($A13,'RevPAR Raw Data'!$B$6:$BE$43,'RevPAR Raw Data'!AV$1,FALSE)</f>
        <v>11.784525268521399</v>
      </c>
      <c r="BH13" s="48">
        <f>VLOOKUP($A13,'RevPAR Raw Data'!$B$6:$BE$43,'RevPAR Raw Data'!AW$1,FALSE)</f>
        <v>8.1430722791126104</v>
      </c>
      <c r="BI13" s="48">
        <f>VLOOKUP($A13,'RevPAR Raw Data'!$B$6:$BE$43,'RevPAR Raw Data'!AX$1,FALSE)</f>
        <v>1.1326670546020901</v>
      </c>
      <c r="BJ13" s="49">
        <f>VLOOKUP($A13,'RevPAR Raw Data'!$B$6:$BE$43,'RevPAR Raw Data'!AY$1,FALSE)</f>
        <v>7.0702026309413899</v>
      </c>
      <c r="BK13" s="48">
        <f>VLOOKUP($A13,'RevPAR Raw Data'!$B$6:$BE$43,'RevPAR Raw Data'!BA$1,FALSE)</f>
        <v>-0.63652761796740798</v>
      </c>
      <c r="BL13" s="48">
        <f>VLOOKUP($A13,'RevPAR Raw Data'!$B$6:$BE$43,'RevPAR Raw Data'!BB$1,FALSE)</f>
        <v>0.61844143264027196</v>
      </c>
      <c r="BM13" s="49">
        <f>VLOOKUP($A13,'RevPAR Raw Data'!$B$6:$BE$43,'RevPAR Raw Data'!BC$1,FALSE)</f>
        <v>-2.55449969576651E-2</v>
      </c>
      <c r="BN13" s="50">
        <f>VLOOKUP($A13,'RevPAR Raw Data'!$B$6:$BE$43,'RevPAR Raw Data'!BE$1,FALSE)</f>
        <v>5.29237668677691</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40.017203911626197</v>
      </c>
      <c r="C15" s="48">
        <f>VLOOKUP($A15,'Occupancy Raw Data'!$B$8:$BE$45,'Occupancy Raw Data'!AH$3,FALSE)</f>
        <v>45.461395652077599</v>
      </c>
      <c r="D15" s="48">
        <f>VLOOKUP($A15,'Occupancy Raw Data'!$B$8:$BE$45,'Occupancy Raw Data'!AI$3,FALSE)</f>
        <v>48.917351454342302</v>
      </c>
      <c r="E15" s="48">
        <f>VLOOKUP($A15,'Occupancy Raw Data'!$B$8:$BE$45,'Occupancy Raw Data'!AJ$3,FALSE)</f>
        <v>52.939098980993698</v>
      </c>
      <c r="F15" s="48">
        <f>VLOOKUP($A15,'Occupancy Raw Data'!$B$8:$BE$45,'Occupancy Raw Data'!AK$3,FALSE)</f>
        <v>54.567364257696397</v>
      </c>
      <c r="G15" s="49">
        <f>VLOOKUP($A15,'Occupancy Raw Data'!$B$8:$BE$45,'Occupancy Raw Data'!AL$3,FALSE)</f>
        <v>48.380482851347203</v>
      </c>
      <c r="H15" s="48">
        <f>VLOOKUP($A15,'Occupancy Raw Data'!$B$8:$BE$45,'Occupancy Raw Data'!AN$3,FALSE)</f>
        <v>62.499960424663797</v>
      </c>
      <c r="I15" s="48">
        <f>VLOOKUP($A15,'Occupancy Raw Data'!$B$8:$BE$45,'Occupancy Raw Data'!AO$3,FALSE)</f>
        <v>62.267230331827399</v>
      </c>
      <c r="J15" s="49">
        <f>VLOOKUP($A15,'Occupancy Raw Data'!$B$8:$BE$45,'Occupancy Raw Data'!AP$3,FALSE)</f>
        <v>62.383595378245602</v>
      </c>
      <c r="K15" s="50">
        <f>VLOOKUP($A15,'Occupancy Raw Data'!$B$8:$BE$45,'Occupancy Raw Data'!AR$3,FALSE)</f>
        <v>52.381372144746798</v>
      </c>
      <c r="M15" s="47">
        <f>VLOOKUP($A15,'Occupancy Raw Data'!$B$8:$BE$45,'Occupancy Raw Data'!AT$3,FALSE)</f>
        <v>-7.8618564128958104</v>
      </c>
      <c r="N15" s="48">
        <f>VLOOKUP($A15,'Occupancy Raw Data'!$B$8:$BE$45,'Occupancy Raw Data'!AU$3,FALSE)</f>
        <v>-6.3634868149702504</v>
      </c>
      <c r="O15" s="48">
        <f>VLOOKUP($A15,'Occupancy Raw Data'!$B$8:$BE$45,'Occupancy Raw Data'!AV$3,FALSE)</f>
        <v>-4.86475788296337</v>
      </c>
      <c r="P15" s="48">
        <f>VLOOKUP($A15,'Occupancy Raw Data'!$B$8:$BE$45,'Occupancy Raw Data'!AW$3,FALSE)</f>
        <v>-4.5389447818569</v>
      </c>
      <c r="Q15" s="48">
        <f>VLOOKUP($A15,'Occupancy Raw Data'!$B$8:$BE$45,'Occupancy Raw Data'!AX$3,FALSE)</f>
        <v>-5.53244953692049</v>
      </c>
      <c r="R15" s="49">
        <f>VLOOKUP($A15,'Occupancy Raw Data'!$B$8:$BE$45,'Occupancy Raw Data'!AY$3,FALSE)</f>
        <v>-5.7357311338764703</v>
      </c>
      <c r="S15" s="48">
        <f>VLOOKUP($A15,'Occupancy Raw Data'!$B$8:$BE$45,'Occupancy Raw Data'!BA$3,FALSE)</f>
        <v>-5.7524785180143496</v>
      </c>
      <c r="T15" s="48">
        <f>VLOOKUP($A15,'Occupancy Raw Data'!$B$8:$BE$45,'Occupancy Raw Data'!BB$3,FALSE)</f>
        <v>-5.7980717804238502</v>
      </c>
      <c r="U15" s="49">
        <f>VLOOKUP($A15,'Occupancy Raw Data'!$B$8:$BE$45,'Occupancy Raw Data'!BC$3,FALSE)</f>
        <v>-5.7752381417009104</v>
      </c>
      <c r="V15" s="50">
        <f>VLOOKUP($A15,'Occupancy Raw Data'!$B$8:$BE$45,'Occupancy Raw Data'!BE$3,FALSE)</f>
        <v>-5.7470244760603704</v>
      </c>
      <c r="X15" s="51">
        <f>VLOOKUP($A15,'ADR Raw Data'!$B$6:$BE$43,'ADR Raw Data'!AG$1,FALSE)</f>
        <v>94.8593668514537</v>
      </c>
      <c r="Y15" s="52">
        <f>VLOOKUP($A15,'ADR Raw Data'!$B$6:$BE$43,'ADR Raw Data'!AH$1,FALSE)</f>
        <v>96.520306404547497</v>
      </c>
      <c r="Z15" s="52">
        <f>VLOOKUP($A15,'ADR Raw Data'!$B$6:$BE$43,'ADR Raw Data'!AI$1,FALSE)</f>
        <v>99.740754090668304</v>
      </c>
      <c r="AA15" s="52">
        <f>VLOOKUP($A15,'ADR Raw Data'!$B$6:$BE$43,'ADR Raw Data'!AJ$1,FALSE)</f>
        <v>104.531080571535</v>
      </c>
      <c r="AB15" s="52">
        <f>VLOOKUP($A15,'ADR Raw Data'!$B$6:$BE$43,'ADR Raw Data'!AK$1,FALSE)</f>
        <v>104.643176984517</v>
      </c>
      <c r="AC15" s="53">
        <f>VLOOKUP($A15,'ADR Raw Data'!$B$6:$BE$43,'ADR Raw Data'!AL$1,FALSE)</f>
        <v>100.482219813977</v>
      </c>
      <c r="AD15" s="52">
        <f>VLOOKUP($A15,'ADR Raw Data'!$B$6:$BE$43,'ADR Raw Data'!AN$1,FALSE)</f>
        <v>119.727393833484</v>
      </c>
      <c r="AE15" s="52">
        <f>VLOOKUP($A15,'ADR Raw Data'!$B$6:$BE$43,'ADR Raw Data'!AO$1,FALSE)</f>
        <v>122.446315772955</v>
      </c>
      <c r="AF15" s="53">
        <f>VLOOKUP($A15,'ADR Raw Data'!$B$6:$BE$43,'ADR Raw Data'!AP$1,FALSE)</f>
        <v>121.084318980494</v>
      </c>
      <c r="AG15" s="54">
        <f>VLOOKUP($A15,'ADR Raw Data'!$B$6:$BE$43,'ADR Raw Data'!AR$1,FALSE)</f>
        <v>107.492525553937</v>
      </c>
      <c r="AI15" s="47">
        <f>VLOOKUP($A15,'ADR Raw Data'!$B$6:$BE$43,'ADR Raw Data'!AT$1,FALSE)</f>
        <v>2.7291642256305799</v>
      </c>
      <c r="AJ15" s="48">
        <f>VLOOKUP($A15,'ADR Raw Data'!$B$6:$BE$43,'ADR Raw Data'!AU$1,FALSE)</f>
        <v>3.4770169757012002</v>
      </c>
      <c r="AK15" s="48">
        <f>VLOOKUP($A15,'ADR Raw Data'!$B$6:$BE$43,'ADR Raw Data'!AV$1,FALSE)</f>
        <v>4.1110468065622197</v>
      </c>
      <c r="AL15" s="48">
        <f>VLOOKUP($A15,'ADR Raw Data'!$B$6:$BE$43,'ADR Raw Data'!AW$1,FALSE)</f>
        <v>3.38545702671958</v>
      </c>
      <c r="AM15" s="48">
        <f>VLOOKUP($A15,'ADR Raw Data'!$B$6:$BE$43,'ADR Raw Data'!AX$1,FALSE)</f>
        <v>0.53174044573635604</v>
      </c>
      <c r="AN15" s="49">
        <f>VLOOKUP($A15,'ADR Raw Data'!$B$6:$BE$43,'ADR Raw Data'!AY$1,FALSE)</f>
        <v>2.7945199160099699</v>
      </c>
      <c r="AO15" s="48">
        <f>VLOOKUP($A15,'ADR Raw Data'!$B$6:$BE$43,'ADR Raw Data'!BA$1,FALSE)</f>
        <v>-1.0727010231256999</v>
      </c>
      <c r="AP15" s="48">
        <f>VLOOKUP($A15,'ADR Raw Data'!$B$6:$BE$43,'ADR Raw Data'!BB$1,FALSE)</f>
        <v>9.8197580718521402E-2</v>
      </c>
      <c r="AQ15" s="49">
        <f>VLOOKUP($A15,'ADR Raw Data'!$B$6:$BE$43,'ADR Raw Data'!BC$1,FALSE)</f>
        <v>-0.48534357625288199</v>
      </c>
      <c r="AR15" s="50">
        <f>VLOOKUP($A15,'ADR Raw Data'!$B$6:$BE$43,'ADR Raw Data'!BE$1,FALSE)</f>
        <v>1.5121194490069201</v>
      </c>
      <c r="AT15" s="51">
        <f>VLOOKUP($A15,'RevPAR Raw Data'!$B$6:$BE$43,'RevPAR Raw Data'!AG$1,FALSE)</f>
        <v>37.960066262223798</v>
      </c>
      <c r="AU15" s="52">
        <f>VLOOKUP($A15,'RevPAR Raw Data'!$B$6:$BE$43,'RevPAR Raw Data'!AH$1,FALSE)</f>
        <v>43.879478379169001</v>
      </c>
      <c r="AV15" s="52">
        <f>VLOOKUP($A15,'RevPAR Raw Data'!$B$6:$BE$43,'RevPAR Raw Data'!AI$1,FALSE)</f>
        <v>48.790535221743497</v>
      </c>
      <c r="AW15" s="52">
        <f>VLOOKUP($A15,'RevPAR Raw Data'!$B$6:$BE$43,'RevPAR Raw Data'!AJ$1,FALSE)</f>
        <v>55.337812209667199</v>
      </c>
      <c r="AX15" s="52">
        <f>VLOOKUP($A15,'RevPAR Raw Data'!$B$6:$BE$43,'RevPAR Raw Data'!AK$1,FALSE)</f>
        <v>57.101023555967799</v>
      </c>
      <c r="AY15" s="53">
        <f>VLOOKUP($A15,'RevPAR Raw Data'!$B$6:$BE$43,'RevPAR Raw Data'!AL$1,FALSE)</f>
        <v>48.613783125754203</v>
      </c>
      <c r="AZ15" s="52">
        <f>VLOOKUP($A15,'RevPAR Raw Data'!$B$6:$BE$43,'RevPAR Raw Data'!AN$1,FALSE)</f>
        <v>74.829573763409201</v>
      </c>
      <c r="BA15" s="52">
        <f>VLOOKUP($A15,'RevPAR Raw Data'!$B$6:$BE$43,'RevPAR Raw Data'!AO$1,FALSE)</f>
        <v>76.243929475182995</v>
      </c>
      <c r="BB15" s="53">
        <f>VLOOKUP($A15,'RevPAR Raw Data'!$B$6:$BE$43,'RevPAR Raw Data'!AP$1,FALSE)</f>
        <v>75.536751619296098</v>
      </c>
      <c r="BC15" s="54">
        <f>VLOOKUP($A15,'RevPAR Raw Data'!$B$6:$BE$43,'RevPAR Raw Data'!AR$1,FALSE)</f>
        <v>56.306059838194798</v>
      </c>
      <c r="BE15" s="47">
        <f>VLOOKUP($A15,'RevPAR Raw Data'!$B$6:$BE$43,'RevPAR Raw Data'!AT$1,FALSE)</f>
        <v>-5.3472551599564202</v>
      </c>
      <c r="BF15" s="48">
        <f>VLOOKUP($A15,'RevPAR Raw Data'!$B$6:$BE$43,'RevPAR Raw Data'!AU$1,FALSE)</f>
        <v>-3.1077293560720798</v>
      </c>
      <c r="BG15" s="48">
        <f>VLOOKUP($A15,'RevPAR Raw Data'!$B$6:$BE$43,'RevPAR Raw Data'!AV$1,FALSE)</f>
        <v>-0.95370354999569396</v>
      </c>
      <c r="BH15" s="48">
        <f>VLOOKUP($A15,'RevPAR Raw Data'!$B$6:$BE$43,'RevPAR Raw Data'!AW$1,FALSE)</f>
        <v>-1.3071517801936099</v>
      </c>
      <c r="BI15" s="48">
        <f>VLOOKUP($A15,'RevPAR Raw Data'!$B$6:$BE$43,'RevPAR Raw Data'!AX$1,FALSE)</f>
        <v>-5.0301273630118901</v>
      </c>
      <c r="BJ15" s="49">
        <f>VLOOKUP($A15,'RevPAR Raw Data'!$B$6:$BE$43,'RevPAR Raw Data'!AY$1,FALSE)</f>
        <v>-3.10149736673146</v>
      </c>
      <c r="BK15" s="48">
        <f>VLOOKUP($A15,'RevPAR Raw Data'!$B$6:$BE$43,'RevPAR Raw Data'!BA$1,FALSE)</f>
        <v>-6.7634726452222198</v>
      </c>
      <c r="BL15" s="48">
        <f>VLOOKUP($A15,'RevPAR Raw Data'!$B$6:$BE$43,'RevPAR Raw Data'!BB$1,FALSE)</f>
        <v>-5.7055677659220301</v>
      </c>
      <c r="BM15" s="49">
        <f>VLOOKUP($A15,'RevPAR Raw Data'!$B$6:$BE$43,'RevPAR Raw Data'!BC$1,FALSE)</f>
        <v>-6.2325519706197401</v>
      </c>
      <c r="BN15" s="50">
        <f>VLOOKUP($A15,'RevPAR Raw Data'!$B$6:$BE$43,'RevPAR Raw Data'!BE$1,FALSE)</f>
        <v>-4.3218069018951404</v>
      </c>
    </row>
    <row r="16" spans="1:66" x14ac:dyDescent="0.45">
      <c r="A16" s="63" t="s">
        <v>91</v>
      </c>
      <c r="B16" s="47">
        <f>VLOOKUP($A16,'Occupancy Raw Data'!$B$8:$BE$45,'Occupancy Raw Data'!AG$3,FALSE)</f>
        <v>49.939810834049801</v>
      </c>
      <c r="C16" s="48">
        <f>VLOOKUP($A16,'Occupancy Raw Data'!$B$8:$BE$45,'Occupancy Raw Data'!AH$3,FALSE)</f>
        <v>61.908856405846898</v>
      </c>
      <c r="D16" s="48">
        <f>VLOOKUP($A16,'Occupancy Raw Data'!$B$8:$BE$45,'Occupancy Raw Data'!AI$3,FALSE)</f>
        <v>64.797936371453105</v>
      </c>
      <c r="E16" s="48">
        <f>VLOOKUP($A16,'Occupancy Raw Data'!$B$8:$BE$45,'Occupancy Raw Data'!AJ$3,FALSE)</f>
        <v>66.7024935511607</v>
      </c>
      <c r="F16" s="48">
        <f>VLOOKUP($A16,'Occupancy Raw Data'!$B$8:$BE$45,'Occupancy Raw Data'!AK$3,FALSE)</f>
        <v>64.471195184866701</v>
      </c>
      <c r="G16" s="49">
        <f>VLOOKUP($A16,'Occupancy Raw Data'!$B$8:$BE$45,'Occupancy Raw Data'!AL$3,FALSE)</f>
        <v>61.564058469475398</v>
      </c>
      <c r="H16" s="48">
        <f>VLOOKUP($A16,'Occupancy Raw Data'!$B$8:$BE$45,'Occupancy Raw Data'!AN$3,FALSE)</f>
        <v>63.920894239036897</v>
      </c>
      <c r="I16" s="48">
        <f>VLOOKUP($A16,'Occupancy Raw Data'!$B$8:$BE$45,'Occupancy Raw Data'!AO$3,FALSE)</f>
        <v>61.775580395528799</v>
      </c>
      <c r="J16" s="49">
        <f>VLOOKUP($A16,'Occupancy Raw Data'!$B$8:$BE$45,'Occupancy Raw Data'!AP$3,FALSE)</f>
        <v>62.848237317282802</v>
      </c>
      <c r="K16" s="50">
        <f>VLOOKUP($A16,'Occupancy Raw Data'!$B$8:$BE$45,'Occupancy Raw Data'!AR$3,FALSE)</f>
        <v>61.930966711706098</v>
      </c>
      <c r="M16" s="47">
        <f>VLOOKUP($A16,'Occupancy Raw Data'!$B$8:$BE$45,'Occupancy Raw Data'!AT$3,FALSE)</f>
        <v>-10.0981350826787</v>
      </c>
      <c r="N16" s="48">
        <f>VLOOKUP($A16,'Occupancy Raw Data'!$B$8:$BE$45,'Occupancy Raw Data'!AU$3,FALSE)</f>
        <v>-7.0860070035044496</v>
      </c>
      <c r="O16" s="48">
        <f>VLOOKUP($A16,'Occupancy Raw Data'!$B$8:$BE$45,'Occupancy Raw Data'!AV$3,FALSE)</f>
        <v>-6.5702275951046403</v>
      </c>
      <c r="P16" s="48">
        <f>VLOOKUP($A16,'Occupancy Raw Data'!$B$8:$BE$45,'Occupancy Raw Data'!AW$3,FALSE)</f>
        <v>-4.81284035540269</v>
      </c>
      <c r="Q16" s="48">
        <f>VLOOKUP($A16,'Occupancy Raw Data'!$B$8:$BE$45,'Occupancy Raw Data'!AX$3,FALSE)</f>
        <v>-7.0237845035771604</v>
      </c>
      <c r="R16" s="49">
        <f>VLOOKUP($A16,'Occupancy Raw Data'!$B$8:$BE$45,'Occupancy Raw Data'!AY$3,FALSE)</f>
        <v>-6.9891429410649701</v>
      </c>
      <c r="S16" s="48">
        <f>VLOOKUP($A16,'Occupancy Raw Data'!$B$8:$BE$45,'Occupancy Raw Data'!BA$3,FALSE)</f>
        <v>-7.2861654327843102</v>
      </c>
      <c r="T16" s="48">
        <f>VLOOKUP($A16,'Occupancy Raw Data'!$B$8:$BE$45,'Occupancy Raw Data'!BB$3,FALSE)</f>
        <v>-8.2063128727655492</v>
      </c>
      <c r="U16" s="49">
        <f>VLOOKUP($A16,'Occupancy Raw Data'!$B$8:$BE$45,'Occupancy Raw Data'!BC$3,FALSE)</f>
        <v>-7.7406808194169301</v>
      </c>
      <c r="V16" s="50">
        <f>VLOOKUP($A16,'Occupancy Raw Data'!$B$8:$BE$45,'Occupancy Raw Data'!BE$3,FALSE)</f>
        <v>-7.20830578701728</v>
      </c>
      <c r="X16" s="51">
        <f>VLOOKUP($A16,'ADR Raw Data'!$B$6:$BE$43,'ADR Raw Data'!AG$1,FALSE)</f>
        <v>84.782807334710697</v>
      </c>
      <c r="Y16" s="52">
        <f>VLOOKUP($A16,'ADR Raw Data'!$B$6:$BE$43,'ADR Raw Data'!AH$1,FALSE)</f>
        <v>89.049215423611102</v>
      </c>
      <c r="Z16" s="52">
        <f>VLOOKUP($A16,'ADR Raw Data'!$B$6:$BE$43,'ADR Raw Data'!AI$1,FALSE)</f>
        <v>90.739827521231405</v>
      </c>
      <c r="AA16" s="52">
        <f>VLOOKUP($A16,'ADR Raw Data'!$B$6:$BE$43,'ADR Raw Data'!AJ$1,FALSE)</f>
        <v>91.902734527876206</v>
      </c>
      <c r="AB16" s="52">
        <f>VLOOKUP($A16,'ADR Raw Data'!$B$6:$BE$43,'ADR Raw Data'!AK$1,FALSE)</f>
        <v>90.609785709522498</v>
      </c>
      <c r="AC16" s="53">
        <f>VLOOKUP($A16,'ADR Raw Data'!$B$6:$BE$43,'ADR Raw Data'!AL$1,FALSE)</f>
        <v>89.658120158102705</v>
      </c>
      <c r="AD16" s="52">
        <f>VLOOKUP($A16,'ADR Raw Data'!$B$6:$BE$43,'ADR Raw Data'!AN$1,FALSE)</f>
        <v>94.487046959913897</v>
      </c>
      <c r="AE16" s="52">
        <f>VLOOKUP($A16,'ADR Raw Data'!$B$6:$BE$43,'ADR Raw Data'!AO$1,FALSE)</f>
        <v>93.597520405038594</v>
      </c>
      <c r="AF16" s="53">
        <f>VLOOKUP($A16,'ADR Raw Data'!$B$6:$BE$43,'ADR Raw Data'!AP$1,FALSE)</f>
        <v>94.049874641721104</v>
      </c>
      <c r="AG16" s="54">
        <f>VLOOKUP($A16,'ADR Raw Data'!$B$6:$BE$43,'ADR Raw Data'!AR$1,FALSE)</f>
        <v>90.931492027648801</v>
      </c>
      <c r="AI16" s="47">
        <f>VLOOKUP($A16,'ADR Raw Data'!$B$6:$BE$43,'ADR Raw Data'!AT$1,FALSE)</f>
        <v>2.3564865966802899</v>
      </c>
      <c r="AJ16" s="48">
        <f>VLOOKUP($A16,'ADR Raw Data'!$B$6:$BE$43,'ADR Raw Data'!AU$1,FALSE)</f>
        <v>2.3042986914361401</v>
      </c>
      <c r="AK16" s="48">
        <f>VLOOKUP($A16,'ADR Raw Data'!$B$6:$BE$43,'ADR Raw Data'!AV$1,FALSE)</f>
        <v>2.0648036329735202</v>
      </c>
      <c r="AL16" s="48">
        <f>VLOOKUP($A16,'ADR Raw Data'!$B$6:$BE$43,'ADR Raw Data'!AW$1,FALSE)</f>
        <v>2.5545199044235201</v>
      </c>
      <c r="AM16" s="48">
        <f>VLOOKUP($A16,'ADR Raw Data'!$B$6:$BE$43,'ADR Raw Data'!AX$1,FALSE)</f>
        <v>1.80246309786371</v>
      </c>
      <c r="AN16" s="49">
        <f>VLOOKUP($A16,'ADR Raw Data'!$B$6:$BE$43,'ADR Raw Data'!AY$1,FALSE)</f>
        <v>2.2542043429691301</v>
      </c>
      <c r="AO16" s="48">
        <f>VLOOKUP($A16,'ADR Raw Data'!$B$6:$BE$43,'ADR Raw Data'!BA$1,FALSE)</f>
        <v>0.55502892180688501</v>
      </c>
      <c r="AP16" s="48">
        <f>VLOOKUP($A16,'ADR Raw Data'!$B$6:$BE$43,'ADR Raw Data'!BB$1,FALSE)</f>
        <v>1.3152493567896799</v>
      </c>
      <c r="AQ16" s="49">
        <f>VLOOKUP($A16,'ADR Raw Data'!$B$6:$BE$43,'ADR Raw Data'!BC$1,FALSE)</f>
        <v>0.92969840962614003</v>
      </c>
      <c r="AR16" s="50">
        <f>VLOOKUP($A16,'ADR Raw Data'!$B$6:$BE$43,'ADR Raw Data'!BE$1,FALSE)</f>
        <v>1.8428629553232401</v>
      </c>
      <c r="AT16" s="51">
        <f>VLOOKUP($A16,'RevPAR Raw Data'!$B$6:$BE$43,'RevPAR Raw Data'!AG$1,FALSE)</f>
        <v>42.340373602751498</v>
      </c>
      <c r="AU16" s="52">
        <f>VLOOKUP($A16,'RevPAR Raw Data'!$B$6:$BE$43,'RevPAR Raw Data'!AH$1,FALSE)</f>
        <v>55.129350907136697</v>
      </c>
      <c r="AV16" s="52">
        <f>VLOOKUP($A16,'RevPAR Raw Data'!$B$6:$BE$43,'RevPAR Raw Data'!AI$1,FALSE)</f>
        <v>58.7975357007738</v>
      </c>
      <c r="AW16" s="52">
        <f>VLOOKUP($A16,'RevPAR Raw Data'!$B$6:$BE$43,'RevPAR Raw Data'!AJ$1,FALSE)</f>
        <v>61.301415571797001</v>
      </c>
      <c r="AX16" s="52">
        <f>VLOOKUP($A16,'RevPAR Raw Data'!$B$6:$BE$43,'RevPAR Raw Data'!AK$1,FALSE)</f>
        <v>58.4172118013757</v>
      </c>
      <c r="AY16" s="53">
        <f>VLOOKUP($A16,'RevPAR Raw Data'!$B$6:$BE$43,'RevPAR Raw Data'!AL$1,FALSE)</f>
        <v>55.197177516766899</v>
      </c>
      <c r="AZ16" s="52">
        <f>VLOOKUP($A16,'RevPAR Raw Data'!$B$6:$BE$43,'RevPAR Raw Data'!AN$1,FALSE)</f>
        <v>60.3969653568357</v>
      </c>
      <c r="BA16" s="52">
        <f>VLOOKUP($A16,'RevPAR Raw Data'!$B$6:$BE$43,'RevPAR Raw Data'!AO$1,FALSE)</f>
        <v>57.820411466036099</v>
      </c>
      <c r="BB16" s="53">
        <f>VLOOKUP($A16,'RevPAR Raw Data'!$B$6:$BE$43,'RevPAR Raw Data'!AP$1,FALSE)</f>
        <v>59.108688411435899</v>
      </c>
      <c r="BC16" s="54">
        <f>VLOOKUP($A16,'RevPAR Raw Data'!$B$6:$BE$43,'RevPAR Raw Data'!AR$1,FALSE)</f>
        <v>56.3147520581009</v>
      </c>
      <c r="BE16" s="47">
        <f>VLOOKUP($A16,'RevPAR Raw Data'!$B$6:$BE$43,'RevPAR Raw Data'!AT$1,FALSE)</f>
        <v>-7.9796096857364498</v>
      </c>
      <c r="BF16" s="48">
        <f>VLOOKUP($A16,'RevPAR Raw Data'!$B$6:$BE$43,'RevPAR Raw Data'!AU$1,FALSE)</f>
        <v>-4.9449910787251303</v>
      </c>
      <c r="BG16" s="48">
        <f>VLOOKUP($A16,'RevPAR Raw Data'!$B$6:$BE$43,'RevPAR Raw Data'!AV$1,FALSE)</f>
        <v>-4.6410862602094696</v>
      </c>
      <c r="BH16" s="48">
        <f>VLOOKUP($A16,'RevPAR Raw Data'!$B$6:$BE$43,'RevPAR Raw Data'!AW$1,FALSE)</f>
        <v>-2.3812654158260602</v>
      </c>
      <c r="BI16" s="48">
        <f>VLOOKUP($A16,'RevPAR Raw Data'!$B$6:$BE$43,'RevPAR Raw Data'!AX$1,FALSE)</f>
        <v>-5.3479225294638901</v>
      </c>
      <c r="BJ16" s="49">
        <f>VLOOKUP($A16,'RevPAR Raw Data'!$B$6:$BE$43,'RevPAR Raw Data'!AY$1,FALSE)</f>
        <v>-4.8924881618096503</v>
      </c>
      <c r="BK16" s="48">
        <f>VLOOKUP($A16,'RevPAR Raw Data'!$B$6:$BE$43,'RevPAR Raw Data'!BA$1,FALSE)</f>
        <v>-6.7715768364200803</v>
      </c>
      <c r="BL16" s="48">
        <f>VLOOKUP($A16,'RevPAR Raw Data'!$B$6:$BE$43,'RevPAR Raw Data'!BB$1,FALSE)</f>
        <v>-6.9989969932510601</v>
      </c>
      <c r="BM16" s="49">
        <f>VLOOKUP($A16,'RevPAR Raw Data'!$B$6:$BE$43,'RevPAR Raw Data'!BC$1,FALSE)</f>
        <v>-6.8829473962631402</v>
      </c>
      <c r="BN16" s="50">
        <f>VLOOKUP($A16,'RevPAR Raw Data'!$B$6:$BE$43,'RevPAR Raw Data'!BE$1,FALSE)</f>
        <v>-5.4982820287493999</v>
      </c>
    </row>
    <row r="17" spans="1:66" x14ac:dyDescent="0.45">
      <c r="A17" s="63" t="s">
        <v>32</v>
      </c>
      <c r="B17" s="47">
        <f>VLOOKUP($A17,'Occupancy Raw Data'!$B$8:$BE$45,'Occupancy Raw Data'!AG$3,FALSE)</f>
        <v>48.326615805383597</v>
      </c>
      <c r="C17" s="48">
        <f>VLOOKUP($A17,'Occupancy Raw Data'!$B$8:$BE$45,'Occupancy Raw Data'!AH$3,FALSE)</f>
        <v>52.9904994961854</v>
      </c>
      <c r="D17" s="48">
        <f>VLOOKUP($A17,'Occupancy Raw Data'!$B$8:$BE$45,'Occupancy Raw Data'!AI$3,FALSE)</f>
        <v>56.837483805959401</v>
      </c>
      <c r="E17" s="48">
        <f>VLOOKUP($A17,'Occupancy Raw Data'!$B$8:$BE$45,'Occupancy Raw Data'!AJ$3,FALSE)</f>
        <v>61.6237224701309</v>
      </c>
      <c r="F17" s="48">
        <f>VLOOKUP($A17,'Occupancy Raw Data'!$B$8:$BE$45,'Occupancy Raw Data'!AK$3,FALSE)</f>
        <v>63.052396718007699</v>
      </c>
      <c r="G17" s="49">
        <f>VLOOKUP($A17,'Occupancy Raw Data'!$B$8:$BE$45,'Occupancy Raw Data'!AL$3,FALSE)</f>
        <v>56.566143659133402</v>
      </c>
      <c r="H17" s="48">
        <f>VLOOKUP($A17,'Occupancy Raw Data'!$B$8:$BE$45,'Occupancy Raw Data'!AN$3,FALSE)</f>
        <v>66.2048366201237</v>
      </c>
      <c r="I17" s="48">
        <f>VLOOKUP($A17,'Occupancy Raw Data'!$B$8:$BE$45,'Occupancy Raw Data'!AO$3,FALSE)</f>
        <v>66.838203541096803</v>
      </c>
      <c r="J17" s="49">
        <f>VLOOKUP($A17,'Occupancy Raw Data'!$B$8:$BE$45,'Occupancy Raw Data'!AP$3,FALSE)</f>
        <v>66.521520080610301</v>
      </c>
      <c r="K17" s="50">
        <f>VLOOKUP($A17,'Occupancy Raw Data'!$B$8:$BE$45,'Occupancy Raw Data'!AR$3,FALSE)</f>
        <v>59.410536922412497</v>
      </c>
      <c r="M17" s="47">
        <f>VLOOKUP($A17,'Occupancy Raw Data'!$B$8:$BE$45,'Occupancy Raw Data'!AT$3,FALSE)</f>
        <v>-5.2157158459264901</v>
      </c>
      <c r="N17" s="48">
        <f>VLOOKUP($A17,'Occupancy Raw Data'!$B$8:$BE$45,'Occupancy Raw Data'!AU$3,FALSE)</f>
        <v>-9.4495842352444193</v>
      </c>
      <c r="O17" s="48">
        <f>VLOOKUP($A17,'Occupancy Raw Data'!$B$8:$BE$45,'Occupancy Raw Data'!AV$3,FALSE)</f>
        <v>-6.8231375016089197</v>
      </c>
      <c r="P17" s="48">
        <f>VLOOKUP($A17,'Occupancy Raw Data'!$B$8:$BE$45,'Occupancy Raw Data'!AW$3,FALSE)</f>
        <v>-1.75272516694122</v>
      </c>
      <c r="Q17" s="48">
        <f>VLOOKUP($A17,'Occupancy Raw Data'!$B$8:$BE$45,'Occupancy Raw Data'!AX$3,FALSE)</f>
        <v>-2.9812750754693802</v>
      </c>
      <c r="R17" s="49">
        <f>VLOOKUP($A17,'Occupancy Raw Data'!$B$8:$BE$45,'Occupancy Raw Data'!AY$3,FALSE)</f>
        <v>-5.1600327834704798</v>
      </c>
      <c r="S17" s="48">
        <f>VLOOKUP($A17,'Occupancy Raw Data'!$B$8:$BE$45,'Occupancy Raw Data'!BA$3,FALSE)</f>
        <v>-8.5640898799144995</v>
      </c>
      <c r="T17" s="48">
        <f>VLOOKUP($A17,'Occupancy Raw Data'!$B$8:$BE$45,'Occupancy Raw Data'!BB$3,FALSE)</f>
        <v>-6.2497550815501901</v>
      </c>
      <c r="U17" s="49">
        <f>VLOOKUP($A17,'Occupancy Raw Data'!$B$8:$BE$45,'Occupancy Raw Data'!BC$3,FALSE)</f>
        <v>-7.4158757002117097</v>
      </c>
      <c r="V17" s="50">
        <f>VLOOKUP($A17,'Occupancy Raw Data'!$B$8:$BE$45,'Occupancy Raw Data'!BE$3,FALSE)</f>
        <v>-5.8935702011608404</v>
      </c>
      <c r="X17" s="51">
        <f>VLOOKUP($A17,'ADR Raw Data'!$B$6:$BE$43,'ADR Raw Data'!AG$1,FALSE)</f>
        <v>80.375812100677607</v>
      </c>
      <c r="Y17" s="52">
        <f>VLOOKUP($A17,'ADR Raw Data'!$B$6:$BE$43,'ADR Raw Data'!AH$1,FALSE)</f>
        <v>81.016482247877704</v>
      </c>
      <c r="Z17" s="52">
        <f>VLOOKUP($A17,'ADR Raw Data'!$B$6:$BE$43,'ADR Raw Data'!AI$1,FALSE)</f>
        <v>84.376715360263304</v>
      </c>
      <c r="AA17" s="52">
        <f>VLOOKUP($A17,'ADR Raw Data'!$B$6:$BE$43,'ADR Raw Data'!AJ$1,FALSE)</f>
        <v>86.729315837421098</v>
      </c>
      <c r="AB17" s="52">
        <f>VLOOKUP($A17,'ADR Raw Data'!$B$6:$BE$43,'ADR Raw Data'!AK$1,FALSE)</f>
        <v>87.724759699788805</v>
      </c>
      <c r="AC17" s="53">
        <f>VLOOKUP($A17,'ADR Raw Data'!$B$6:$BE$43,'ADR Raw Data'!AL$1,FALSE)</f>
        <v>84.322505099690801</v>
      </c>
      <c r="AD17" s="52">
        <f>VLOOKUP($A17,'ADR Raw Data'!$B$6:$BE$43,'ADR Raw Data'!AN$1,FALSE)</f>
        <v>95.690325922704702</v>
      </c>
      <c r="AE17" s="52">
        <f>VLOOKUP($A17,'ADR Raw Data'!$B$6:$BE$43,'ADR Raw Data'!AO$1,FALSE)</f>
        <v>98.155184531308805</v>
      </c>
      <c r="AF17" s="53">
        <f>VLOOKUP($A17,'ADR Raw Data'!$B$6:$BE$43,'ADR Raw Data'!AP$1,FALSE)</f>
        <v>96.928622350554505</v>
      </c>
      <c r="AG17" s="54">
        <f>VLOOKUP($A17,'ADR Raw Data'!$B$6:$BE$43,'ADR Raw Data'!AR$1,FALSE)</f>
        <v>88.355354322750301</v>
      </c>
      <c r="AI17" s="47">
        <f>VLOOKUP($A17,'ADR Raw Data'!$B$6:$BE$43,'ADR Raw Data'!AT$1,FALSE)</f>
        <v>5.7730959497271499</v>
      </c>
      <c r="AJ17" s="48">
        <f>VLOOKUP($A17,'ADR Raw Data'!$B$6:$BE$43,'ADR Raw Data'!AU$1,FALSE)</f>
        <v>3.8887571533083301</v>
      </c>
      <c r="AK17" s="48">
        <f>VLOOKUP($A17,'ADR Raw Data'!$B$6:$BE$43,'ADR Raw Data'!AV$1,FALSE)</f>
        <v>5.3589313574197002</v>
      </c>
      <c r="AL17" s="48">
        <f>VLOOKUP($A17,'ADR Raw Data'!$B$6:$BE$43,'ADR Raw Data'!AW$1,FALSE)</f>
        <v>8.3396548456503794</v>
      </c>
      <c r="AM17" s="48">
        <f>VLOOKUP($A17,'ADR Raw Data'!$B$6:$BE$43,'ADR Raw Data'!AX$1,FALSE)</f>
        <v>6.07704321605953</v>
      </c>
      <c r="AN17" s="49">
        <f>VLOOKUP($A17,'ADR Raw Data'!$B$6:$BE$43,'ADR Raw Data'!AY$1,FALSE)</f>
        <v>6.0188666893554501</v>
      </c>
      <c r="AO17" s="48">
        <f>VLOOKUP($A17,'ADR Raw Data'!$B$6:$BE$43,'ADR Raw Data'!BA$1,FALSE)</f>
        <v>-1.18519667070899</v>
      </c>
      <c r="AP17" s="48">
        <f>VLOOKUP($A17,'ADR Raw Data'!$B$6:$BE$43,'ADR Raw Data'!BB$1,FALSE)</f>
        <v>1.38887833652041</v>
      </c>
      <c r="AQ17" s="49">
        <f>VLOOKUP($A17,'ADR Raw Data'!$B$6:$BE$43,'ADR Raw Data'!BC$1,FALSE)</f>
        <v>0.107608216583405</v>
      </c>
      <c r="AR17" s="50">
        <f>VLOOKUP($A17,'ADR Raw Data'!$B$6:$BE$43,'ADR Raw Data'!BE$1,FALSE)</f>
        <v>3.7554709338307699</v>
      </c>
      <c r="AT17" s="51">
        <f>VLOOKUP($A17,'RevPAR Raw Data'!$B$6:$BE$43,'RevPAR Raw Data'!AG$1,FALSE)</f>
        <v>38.842909914351502</v>
      </c>
      <c r="AU17" s="52">
        <f>VLOOKUP($A17,'RevPAR Raw Data'!$B$6:$BE$43,'RevPAR Raw Data'!AH$1,FALSE)</f>
        <v>42.931038617388801</v>
      </c>
      <c r="AV17" s="52">
        <f>VLOOKUP($A17,'RevPAR Raw Data'!$B$6:$BE$43,'RevPAR Raw Data'!AI$1,FALSE)</f>
        <v>47.957601928890099</v>
      </c>
      <c r="AW17" s="52">
        <f>VLOOKUP($A17,'RevPAR Raw Data'!$B$6:$BE$43,'RevPAR Raw Data'!AJ$1,FALSE)</f>
        <v>53.445832891895698</v>
      </c>
      <c r="AX17" s="52">
        <f>VLOOKUP($A17,'RevPAR Raw Data'!$B$6:$BE$43,'RevPAR Raw Data'!AK$1,FALSE)</f>
        <v>55.3125635058298</v>
      </c>
      <c r="AY17" s="53">
        <f>VLOOKUP($A17,'RevPAR Raw Data'!$B$6:$BE$43,'RevPAR Raw Data'!AL$1,FALSE)</f>
        <v>47.697989371671198</v>
      </c>
      <c r="AZ17" s="52">
        <f>VLOOKUP($A17,'RevPAR Raw Data'!$B$6:$BE$43,'RevPAR Raw Data'!AN$1,FALSE)</f>
        <v>63.351623938390603</v>
      </c>
      <c r="BA17" s="52">
        <f>VLOOKUP($A17,'RevPAR Raw Data'!$B$6:$BE$43,'RevPAR Raw Data'!AO$1,FALSE)</f>
        <v>65.605162023175396</v>
      </c>
      <c r="BB17" s="53">
        <f>VLOOKUP($A17,'RevPAR Raw Data'!$B$6:$BE$43,'RevPAR Raw Data'!AP$1,FALSE)</f>
        <v>64.478392980782999</v>
      </c>
      <c r="BC17" s="54">
        <f>VLOOKUP($A17,'RevPAR Raw Data'!$B$6:$BE$43,'RevPAR Raw Data'!AR$1,FALSE)</f>
        <v>52.492390402845999</v>
      </c>
      <c r="BE17" s="47">
        <f>VLOOKUP($A17,'RevPAR Raw Data'!$B$6:$BE$43,'RevPAR Raw Data'!AT$1,FALSE)</f>
        <v>0.25627182355019701</v>
      </c>
      <c r="BF17" s="48">
        <f>VLOOKUP($A17,'RevPAR Raw Data'!$B$6:$BE$43,'RevPAR Raw Data'!AU$1,FALSE)</f>
        <v>-5.92829846484205</v>
      </c>
      <c r="BG17" s="48">
        <f>VLOOKUP($A17,'RevPAR Raw Data'!$B$6:$BE$43,'RevPAR Raw Data'!AV$1,FALSE)</f>
        <v>-1.8298533993227999</v>
      </c>
      <c r="BH17" s="48">
        <f>VLOOKUP($A17,'RevPAR Raw Data'!$B$6:$BE$43,'RevPAR Raw Data'!AW$1,FALSE)</f>
        <v>6.4407584493933996</v>
      </c>
      <c r="BI17" s="48">
        <f>VLOOKUP($A17,'RevPAR Raw Data'!$B$6:$BE$43,'RevPAR Raw Data'!AX$1,FALSE)</f>
        <v>2.9145947658642601</v>
      </c>
      <c r="BJ17" s="49">
        <f>VLOOKUP($A17,'RevPAR Raw Data'!$B$6:$BE$43,'RevPAR Raw Data'!AY$1,FALSE)</f>
        <v>0.54825841152084298</v>
      </c>
      <c r="BK17" s="48">
        <f>VLOOKUP($A17,'RevPAR Raw Data'!$B$6:$BE$43,'RevPAR Raw Data'!BA$1,FALSE)</f>
        <v>-9.6477852424902206</v>
      </c>
      <c r="BL17" s="48">
        <f>VLOOKUP($A17,'RevPAR Raw Data'!$B$6:$BE$43,'RevPAR Raw Data'!BB$1,FALSE)</f>
        <v>-4.9476782394430101</v>
      </c>
      <c r="BM17" s="49">
        <f>VLOOKUP($A17,'RevPAR Raw Data'!$B$6:$BE$43,'RevPAR Raw Data'!BC$1,FALSE)</f>
        <v>-7.3162475752133398</v>
      </c>
      <c r="BN17" s="50">
        <f>VLOOKUP($A17,'RevPAR Raw Data'!$B$6:$BE$43,'RevPAR Raw Data'!BE$1,FALSE)</f>
        <v>-2.3594305831995701</v>
      </c>
    </row>
    <row r="18" spans="1:66" x14ac:dyDescent="0.45">
      <c r="A18" s="63" t="s">
        <v>92</v>
      </c>
      <c r="B18" s="47">
        <f>VLOOKUP($A18,'Occupancy Raw Data'!$B$8:$BE$45,'Occupancy Raw Data'!AG$3,FALSE)</f>
        <v>43.527138591252402</v>
      </c>
      <c r="C18" s="48">
        <f>VLOOKUP($A18,'Occupancy Raw Data'!$B$8:$BE$45,'Occupancy Raw Data'!AH$3,FALSE)</f>
        <v>51.774108554365</v>
      </c>
      <c r="D18" s="48">
        <f>VLOOKUP($A18,'Occupancy Raw Data'!$B$8:$BE$45,'Occupancy Raw Data'!AI$3,FALSE)</f>
        <v>56.472861408747498</v>
      </c>
      <c r="E18" s="48">
        <f>VLOOKUP($A18,'Occupancy Raw Data'!$B$8:$BE$45,'Occupancy Raw Data'!AJ$3,FALSE)</f>
        <v>57.228174951695003</v>
      </c>
      <c r="F18" s="48">
        <f>VLOOKUP($A18,'Occupancy Raw Data'!$B$8:$BE$45,'Occupancy Raw Data'!AK$3,FALSE)</f>
        <v>55.660460214298197</v>
      </c>
      <c r="G18" s="49">
        <f>VLOOKUP($A18,'Occupancy Raw Data'!$B$8:$BE$45,'Occupancy Raw Data'!AL$3,FALSE)</f>
        <v>52.932548744071603</v>
      </c>
      <c r="H18" s="48">
        <f>VLOOKUP($A18,'Occupancy Raw Data'!$B$8:$BE$45,'Occupancy Raw Data'!AN$3,FALSE)</f>
        <v>60.258211839100603</v>
      </c>
      <c r="I18" s="48">
        <f>VLOOKUP($A18,'Occupancy Raw Data'!$B$8:$BE$45,'Occupancy Raw Data'!AO$3,FALSE)</f>
        <v>61.1013525382048</v>
      </c>
      <c r="J18" s="49">
        <f>VLOOKUP($A18,'Occupancy Raw Data'!$B$8:$BE$45,'Occupancy Raw Data'!AP$3,FALSE)</f>
        <v>60.679782188652702</v>
      </c>
      <c r="K18" s="50">
        <f>VLOOKUP($A18,'Occupancy Raw Data'!$B$8:$BE$45,'Occupancy Raw Data'!AR$3,FALSE)</f>
        <v>55.146044013951901</v>
      </c>
      <c r="M18" s="47">
        <f>VLOOKUP($A18,'Occupancy Raw Data'!$B$8:$BE$45,'Occupancy Raw Data'!AT$3,FALSE)</f>
        <v>-13.7338186415707</v>
      </c>
      <c r="N18" s="48">
        <f>VLOOKUP($A18,'Occupancy Raw Data'!$B$8:$BE$45,'Occupancy Raw Data'!AU$3,FALSE)</f>
        <v>-9.0367386707475408</v>
      </c>
      <c r="O18" s="48">
        <f>VLOOKUP($A18,'Occupancy Raw Data'!$B$8:$BE$45,'Occupancy Raw Data'!AV$3,FALSE)</f>
        <v>-7.0569532633826002</v>
      </c>
      <c r="P18" s="48">
        <f>VLOOKUP($A18,'Occupancy Raw Data'!$B$8:$BE$45,'Occupancy Raw Data'!AW$3,FALSE)</f>
        <v>-10.108928092432301</v>
      </c>
      <c r="Q18" s="48">
        <f>VLOOKUP($A18,'Occupancy Raw Data'!$B$8:$BE$45,'Occupancy Raw Data'!AX$3,FALSE)</f>
        <v>-11.7740630632732</v>
      </c>
      <c r="R18" s="49">
        <f>VLOOKUP($A18,'Occupancy Raw Data'!$B$8:$BE$45,'Occupancy Raw Data'!AY$3,FALSE)</f>
        <v>-10.249607551011</v>
      </c>
      <c r="S18" s="48">
        <f>VLOOKUP($A18,'Occupancy Raw Data'!$B$8:$BE$45,'Occupancy Raw Data'!BA$3,FALSE)</f>
        <v>-9.18389043803246</v>
      </c>
      <c r="T18" s="48">
        <f>VLOOKUP($A18,'Occupancy Raw Data'!$B$8:$BE$45,'Occupancy Raw Data'!BB$3,FALSE)</f>
        <v>-7.3982829934202696</v>
      </c>
      <c r="U18" s="49">
        <f>VLOOKUP($A18,'Occupancy Raw Data'!$B$8:$BE$45,'Occupancy Raw Data'!BC$3,FALSE)</f>
        <v>-8.2935757802027599</v>
      </c>
      <c r="V18" s="50">
        <f>VLOOKUP($A18,'Occupancy Raw Data'!$B$8:$BE$45,'Occupancy Raw Data'!BE$3,FALSE)</f>
        <v>-9.6437142925094097</v>
      </c>
      <c r="X18" s="51">
        <f>VLOOKUP($A18,'ADR Raw Data'!$B$6:$BE$43,'ADR Raw Data'!AG$1,FALSE)</f>
        <v>94.935471347861096</v>
      </c>
      <c r="Y18" s="52">
        <f>VLOOKUP($A18,'ADR Raw Data'!$B$6:$BE$43,'ADR Raw Data'!AH$1,FALSE)</f>
        <v>101.704512103477</v>
      </c>
      <c r="Z18" s="52">
        <f>VLOOKUP($A18,'ADR Raw Data'!$B$6:$BE$43,'ADR Raw Data'!AI$1,FALSE)</f>
        <v>108.056683001555</v>
      </c>
      <c r="AA18" s="52">
        <f>VLOOKUP($A18,'ADR Raw Data'!$B$6:$BE$43,'ADR Raw Data'!AJ$1,FALSE)</f>
        <v>108.20748057090201</v>
      </c>
      <c r="AB18" s="52">
        <f>VLOOKUP($A18,'ADR Raw Data'!$B$6:$BE$43,'ADR Raw Data'!AK$1,FALSE)</f>
        <v>100.84790592504901</v>
      </c>
      <c r="AC18" s="53">
        <f>VLOOKUP($A18,'ADR Raw Data'!$B$6:$BE$43,'ADR Raw Data'!AL$1,FALSE)</f>
        <v>103.172653063764</v>
      </c>
      <c r="AD18" s="52">
        <f>VLOOKUP($A18,'ADR Raw Data'!$B$6:$BE$43,'ADR Raw Data'!AN$1,FALSE)</f>
        <v>106.530514830199</v>
      </c>
      <c r="AE18" s="52">
        <f>VLOOKUP($A18,'ADR Raw Data'!$B$6:$BE$43,'ADR Raw Data'!AO$1,FALSE)</f>
        <v>112.948161010493</v>
      </c>
      <c r="AF18" s="53">
        <f>VLOOKUP($A18,'ADR Raw Data'!$B$6:$BE$43,'ADR Raw Data'!AP$1,FALSE)</f>
        <v>109.761631089882</v>
      </c>
      <c r="AG18" s="54">
        <f>VLOOKUP($A18,'ADR Raw Data'!$B$6:$BE$43,'ADR Raw Data'!AR$1,FALSE)</f>
        <v>105.244127914225</v>
      </c>
      <c r="AI18" s="47">
        <f>VLOOKUP($A18,'ADR Raw Data'!$B$6:$BE$43,'ADR Raw Data'!AT$1,FALSE)</f>
        <v>3.3262683076011799</v>
      </c>
      <c r="AJ18" s="48">
        <f>VLOOKUP($A18,'ADR Raw Data'!$B$6:$BE$43,'ADR Raw Data'!AU$1,FALSE)</f>
        <v>5.8071079410308499</v>
      </c>
      <c r="AK18" s="48">
        <f>VLOOKUP($A18,'ADR Raw Data'!$B$6:$BE$43,'ADR Raw Data'!AV$1,FALSE)</f>
        <v>7.27518500801615</v>
      </c>
      <c r="AL18" s="48">
        <f>VLOOKUP($A18,'ADR Raw Data'!$B$6:$BE$43,'ADR Raw Data'!AW$1,FALSE)</f>
        <v>3.3709284450504402</v>
      </c>
      <c r="AM18" s="48">
        <f>VLOOKUP($A18,'ADR Raw Data'!$B$6:$BE$43,'ADR Raw Data'!AX$1,FALSE)</f>
        <v>-1.68668022469537</v>
      </c>
      <c r="AN18" s="49">
        <f>VLOOKUP($A18,'ADR Raw Data'!$B$6:$BE$43,'ADR Raw Data'!AY$1,FALSE)</f>
        <v>3.6141611171775501</v>
      </c>
      <c r="AO18" s="48">
        <f>VLOOKUP($A18,'ADR Raw Data'!$B$6:$BE$43,'ADR Raw Data'!BA$1,FALSE)</f>
        <v>-2.0855366654071998</v>
      </c>
      <c r="AP18" s="48">
        <f>VLOOKUP($A18,'ADR Raw Data'!$B$6:$BE$43,'ADR Raw Data'!BB$1,FALSE)</f>
        <v>2.9899900252862599</v>
      </c>
      <c r="AQ18" s="49">
        <f>VLOOKUP($A18,'ADR Raw Data'!$B$6:$BE$43,'ADR Raw Data'!BC$1,FALSE)</f>
        <v>0.48385041108324001</v>
      </c>
      <c r="AR18" s="50">
        <f>VLOOKUP($A18,'ADR Raw Data'!$B$6:$BE$43,'ADR Raw Data'!BE$1,FALSE)</f>
        <v>2.6112314038673801</v>
      </c>
      <c r="AT18" s="51">
        <f>VLOOKUP($A18,'RevPAR Raw Data'!$B$6:$BE$43,'RevPAR Raw Data'!AG$1,FALSE)</f>
        <v>41.322694185842202</v>
      </c>
      <c r="AU18" s="52">
        <f>VLOOKUP($A18,'RevPAR Raw Data'!$B$6:$BE$43,'RevPAR Raw Data'!AH$1,FALSE)</f>
        <v>52.6566045011417</v>
      </c>
      <c r="AV18" s="52">
        <f>VLOOKUP($A18,'RevPAR Raw Data'!$B$6:$BE$43,'RevPAR Raw Data'!AI$1,FALSE)</f>
        <v>61.022700834357899</v>
      </c>
      <c r="AW18" s="52">
        <f>VLOOKUP($A18,'RevPAR Raw Data'!$B$6:$BE$43,'RevPAR Raw Data'!AJ$1,FALSE)</f>
        <v>61.925166291937401</v>
      </c>
      <c r="AX18" s="52">
        <f>VLOOKUP($A18,'RevPAR Raw Data'!$B$6:$BE$43,'RevPAR Raw Data'!AK$1,FALSE)</f>
        <v>56.132408554365</v>
      </c>
      <c r="AY18" s="53">
        <f>VLOOKUP($A18,'RevPAR Raw Data'!$B$6:$BE$43,'RevPAR Raw Data'!AL$1,FALSE)</f>
        <v>54.611914873528796</v>
      </c>
      <c r="AZ18" s="52">
        <f>VLOOKUP($A18,'RevPAR Raw Data'!$B$6:$BE$43,'RevPAR Raw Data'!AN$1,FALSE)</f>
        <v>64.193383299666195</v>
      </c>
      <c r="BA18" s="52">
        <f>VLOOKUP($A18,'RevPAR Raw Data'!$B$6:$BE$43,'RevPAR Raw Data'!AO$1,FALSE)</f>
        <v>69.012854044440502</v>
      </c>
      <c r="BB18" s="53">
        <f>VLOOKUP($A18,'RevPAR Raw Data'!$B$6:$BE$43,'RevPAR Raw Data'!AP$1,FALSE)</f>
        <v>66.603118672053299</v>
      </c>
      <c r="BC18" s="54">
        <f>VLOOKUP($A18,'RevPAR Raw Data'!$B$6:$BE$43,'RevPAR Raw Data'!AR$1,FALSE)</f>
        <v>58.037973101678702</v>
      </c>
      <c r="BE18" s="47">
        <f>VLOOKUP($A18,'RevPAR Raw Data'!$B$6:$BE$43,'RevPAR Raw Data'!AT$1,FALSE)</f>
        <v>-10.864373990867501</v>
      </c>
      <c r="BF18" s="48">
        <f>VLOOKUP($A18,'RevPAR Raw Data'!$B$6:$BE$43,'RevPAR Raw Data'!AU$1,FALSE)</f>
        <v>-3.7544038986758701</v>
      </c>
      <c r="BG18" s="48">
        <f>VLOOKUP($A18,'RevPAR Raw Data'!$B$6:$BE$43,'RevPAR Raw Data'!AV$1,FALSE)</f>
        <v>-0.295174661206769</v>
      </c>
      <c r="BH18" s="48">
        <f>VLOOKUP($A18,'RevPAR Raw Data'!$B$6:$BE$43,'RevPAR Raw Data'!AW$1,FALSE)</f>
        <v>-7.0787643799393898</v>
      </c>
      <c r="BI18" s="48">
        <f>VLOOKUP($A18,'RevPAR Raw Data'!$B$6:$BE$43,'RevPAR Raw Data'!AX$1,FALSE)</f>
        <v>-13.262152494637199</v>
      </c>
      <c r="BJ18" s="49">
        <f>VLOOKUP($A18,'RevPAR Raw Data'!$B$6:$BE$43,'RevPAR Raw Data'!AY$1,FALSE)</f>
        <v>-7.0058837646054197</v>
      </c>
      <c r="BK18" s="48">
        <f>VLOOKUP($A18,'RevPAR Raw Data'!$B$6:$BE$43,'RevPAR Raw Data'!BA$1,FALSE)</f>
        <v>-11.0778937010436</v>
      </c>
      <c r="BL18" s="48">
        <f>VLOOKUP($A18,'RevPAR Raw Data'!$B$6:$BE$43,'RevPAR Raw Data'!BB$1,FALSE)</f>
        <v>-4.6295008916797302</v>
      </c>
      <c r="BM18" s="49">
        <f>VLOOKUP($A18,'RevPAR Raw Data'!$B$6:$BE$43,'RevPAR Raw Data'!BC$1,FALSE)</f>
        <v>-7.8498538696255302</v>
      </c>
      <c r="BN18" s="50">
        <f>VLOOKUP($A18,'RevPAR Raw Data'!$B$6:$BE$43,'RevPAR Raw Data'!BE$1,FALSE)</f>
        <v>-7.2843025847472802</v>
      </c>
    </row>
    <row r="19" spans="1:66" x14ac:dyDescent="0.45">
      <c r="A19" s="63" t="s">
        <v>93</v>
      </c>
      <c r="B19" s="47">
        <f>VLOOKUP($A19,'Occupancy Raw Data'!$B$8:$BE$45,'Occupancy Raw Data'!AG$3,FALSE)</f>
        <v>34.295791487326603</v>
      </c>
      <c r="C19" s="48">
        <f>VLOOKUP($A19,'Occupancy Raw Data'!$B$8:$BE$45,'Occupancy Raw Data'!AH$3,FALSE)</f>
        <v>39.622671825033301</v>
      </c>
      <c r="D19" s="48">
        <f>VLOOKUP($A19,'Occupancy Raw Data'!$B$8:$BE$45,'Occupancy Raw Data'!AI$3,FALSE)</f>
        <v>42.658850049018099</v>
      </c>
      <c r="E19" s="48">
        <f>VLOOKUP($A19,'Occupancy Raw Data'!$B$8:$BE$45,'Occupancy Raw Data'!AJ$3,FALSE)</f>
        <v>45.985950134569002</v>
      </c>
      <c r="F19" s="48">
        <f>VLOOKUP($A19,'Occupancy Raw Data'!$B$8:$BE$45,'Occupancy Raw Data'!AK$3,FALSE)</f>
        <v>49.004447159057698</v>
      </c>
      <c r="G19" s="49">
        <f>VLOOKUP($A19,'Occupancy Raw Data'!$B$8:$BE$45,'Occupancy Raw Data'!AL$3,FALSE)</f>
        <v>42.313542131000901</v>
      </c>
      <c r="H19" s="48">
        <f>VLOOKUP($A19,'Occupancy Raw Data'!$B$8:$BE$45,'Occupancy Raw Data'!AN$3,FALSE)</f>
        <v>58.582869685054902</v>
      </c>
      <c r="I19" s="48">
        <f>VLOOKUP($A19,'Occupancy Raw Data'!$B$8:$BE$45,'Occupancy Raw Data'!AO$3,FALSE)</f>
        <v>58.274883752425502</v>
      </c>
      <c r="J19" s="49">
        <f>VLOOKUP($A19,'Occupancy Raw Data'!$B$8:$BE$45,'Occupancy Raw Data'!AP$3,FALSE)</f>
        <v>58.428876718740199</v>
      </c>
      <c r="K19" s="50">
        <f>VLOOKUP($A19,'Occupancy Raw Data'!$B$8:$BE$45,'Occupancy Raw Data'!AR$3,FALSE)</f>
        <v>46.9179234417836</v>
      </c>
      <c r="M19" s="47">
        <f>VLOOKUP($A19,'Occupancy Raw Data'!$B$8:$BE$45,'Occupancy Raw Data'!AT$3,FALSE)</f>
        <v>-8.6162063437972503</v>
      </c>
      <c r="N19" s="48">
        <f>VLOOKUP($A19,'Occupancy Raw Data'!$B$8:$BE$45,'Occupancy Raw Data'!AU$3,FALSE)</f>
        <v>-2.2610378190753102</v>
      </c>
      <c r="O19" s="48">
        <f>VLOOKUP($A19,'Occupancy Raw Data'!$B$8:$BE$45,'Occupancy Raw Data'!AV$3,FALSE)</f>
        <v>-0.41355956092630802</v>
      </c>
      <c r="P19" s="48">
        <f>VLOOKUP($A19,'Occupancy Raw Data'!$B$8:$BE$45,'Occupancy Raw Data'!AW$3,FALSE)</f>
        <v>-3.4850697694735802</v>
      </c>
      <c r="Q19" s="48">
        <f>VLOOKUP($A19,'Occupancy Raw Data'!$B$8:$BE$45,'Occupancy Raw Data'!AX$3,FALSE)</f>
        <v>-3.2347538885470599</v>
      </c>
      <c r="R19" s="49">
        <f>VLOOKUP($A19,'Occupancy Raw Data'!$B$8:$BE$45,'Occupancy Raw Data'!AY$3,FALSE)</f>
        <v>-3.4800713153697602</v>
      </c>
      <c r="S19" s="48">
        <f>VLOOKUP($A19,'Occupancy Raw Data'!$B$8:$BE$45,'Occupancy Raw Data'!BA$3,FALSE)</f>
        <v>-4.9155109740971001</v>
      </c>
      <c r="T19" s="48">
        <f>VLOOKUP($A19,'Occupancy Raw Data'!$B$8:$BE$45,'Occupancy Raw Data'!BB$3,FALSE)</f>
        <v>-5.9699533766135504</v>
      </c>
      <c r="U19" s="49">
        <f>VLOOKUP($A19,'Occupancy Raw Data'!$B$8:$BE$45,'Occupancy Raw Data'!BC$3,FALSE)</f>
        <v>-5.4442822910732804</v>
      </c>
      <c r="V19" s="50">
        <f>VLOOKUP($A19,'Occupancy Raw Data'!$B$8:$BE$45,'Occupancy Raw Data'!BE$3,FALSE)</f>
        <v>-4.1789099208954097</v>
      </c>
      <c r="X19" s="51">
        <f>VLOOKUP($A19,'ADR Raw Data'!$B$6:$BE$43,'ADR Raw Data'!AG$1,FALSE)</f>
        <v>101.545818517227</v>
      </c>
      <c r="Y19" s="52">
        <f>VLOOKUP($A19,'ADR Raw Data'!$B$6:$BE$43,'ADR Raw Data'!AH$1,FALSE)</f>
        <v>105.757708524303</v>
      </c>
      <c r="Z19" s="52">
        <f>VLOOKUP($A19,'ADR Raw Data'!$B$6:$BE$43,'ADR Raw Data'!AI$1,FALSE)</f>
        <v>107.890090747564</v>
      </c>
      <c r="AA19" s="52">
        <f>VLOOKUP($A19,'ADR Raw Data'!$B$6:$BE$43,'ADR Raw Data'!AJ$1,FALSE)</f>
        <v>109.03976847727699</v>
      </c>
      <c r="AB19" s="52">
        <f>VLOOKUP($A19,'ADR Raw Data'!$B$6:$BE$43,'ADR Raw Data'!AK$1,FALSE)</f>
        <v>109.429964298396</v>
      </c>
      <c r="AC19" s="53">
        <f>VLOOKUP($A19,'ADR Raw Data'!$B$6:$BE$43,'ADR Raw Data'!AL$1,FALSE)</f>
        <v>107.06887448896001</v>
      </c>
      <c r="AD19" s="52">
        <f>VLOOKUP($A19,'ADR Raw Data'!$B$6:$BE$43,'ADR Raw Data'!AN$1,FALSE)</f>
        <v>119.916893228136</v>
      </c>
      <c r="AE19" s="52">
        <f>VLOOKUP($A19,'ADR Raw Data'!$B$6:$BE$43,'ADR Raw Data'!AO$1,FALSE)</f>
        <v>121.197450685842</v>
      </c>
      <c r="AF19" s="53">
        <f>VLOOKUP($A19,'ADR Raw Data'!$B$6:$BE$43,'ADR Raw Data'!AP$1,FALSE)</f>
        <v>120.555484462273</v>
      </c>
      <c r="AG19" s="54">
        <f>VLOOKUP($A19,'ADR Raw Data'!$B$6:$BE$43,'ADR Raw Data'!AR$1,FALSE)</f>
        <v>111.86757347938</v>
      </c>
      <c r="AI19" s="47">
        <f>VLOOKUP($A19,'ADR Raw Data'!$B$6:$BE$43,'ADR Raw Data'!AT$1,FALSE)</f>
        <v>2.5258508722473598</v>
      </c>
      <c r="AJ19" s="48">
        <f>VLOOKUP($A19,'ADR Raw Data'!$B$6:$BE$43,'ADR Raw Data'!AU$1,FALSE)</f>
        <v>5.9711055964610296</v>
      </c>
      <c r="AK19" s="48">
        <f>VLOOKUP($A19,'ADR Raw Data'!$B$6:$BE$43,'ADR Raw Data'!AV$1,FALSE)</f>
        <v>5.8353828315375402</v>
      </c>
      <c r="AL19" s="48">
        <f>VLOOKUP($A19,'ADR Raw Data'!$B$6:$BE$43,'ADR Raw Data'!AW$1,FALSE)</f>
        <v>3.0961866600840602</v>
      </c>
      <c r="AM19" s="48">
        <f>VLOOKUP($A19,'ADR Raw Data'!$B$6:$BE$43,'ADR Raw Data'!AX$1,FALSE)</f>
        <v>2.1942234571087198</v>
      </c>
      <c r="AN19" s="49">
        <f>VLOOKUP($A19,'ADR Raw Data'!$B$6:$BE$43,'ADR Raw Data'!AY$1,FALSE)</f>
        <v>3.8820118040004301</v>
      </c>
      <c r="AO19" s="48">
        <f>VLOOKUP($A19,'ADR Raw Data'!$B$6:$BE$43,'ADR Raw Data'!BA$1,FALSE)</f>
        <v>0.33298286411355799</v>
      </c>
      <c r="AP19" s="48">
        <f>VLOOKUP($A19,'ADR Raw Data'!$B$6:$BE$43,'ADR Raw Data'!BB$1,FALSE)</f>
        <v>6.4548898401085603E-2</v>
      </c>
      <c r="AQ19" s="49">
        <f>VLOOKUP($A19,'ADR Raw Data'!$B$6:$BE$43,'ADR Raw Data'!BC$1,FALSE)</f>
        <v>0.19451161555525301</v>
      </c>
      <c r="AR19" s="50">
        <f>VLOOKUP($A19,'ADR Raw Data'!$B$6:$BE$43,'ADR Raw Data'!BE$1,FALSE)</f>
        <v>2.3648347286762799</v>
      </c>
      <c r="AT19" s="51">
        <f>VLOOKUP($A19,'RevPAR Raw Data'!$B$6:$BE$43,'RevPAR Raw Data'!AG$1,FALSE)</f>
        <v>34.825942182767399</v>
      </c>
      <c r="AU19" s="52">
        <f>VLOOKUP($A19,'RevPAR Raw Data'!$B$6:$BE$43,'RevPAR Raw Data'!AH$1,FALSE)</f>
        <v>41.904029778260004</v>
      </c>
      <c r="AV19" s="52">
        <f>VLOOKUP($A19,'RevPAR Raw Data'!$B$6:$BE$43,'RevPAR Raw Data'!AI$1,FALSE)</f>
        <v>46.024672029753297</v>
      </c>
      <c r="AW19" s="52">
        <f>VLOOKUP($A19,'RevPAR Raw Data'!$B$6:$BE$43,'RevPAR Raw Data'!AJ$1,FALSE)</f>
        <v>50.142973558810503</v>
      </c>
      <c r="AX19" s="52">
        <f>VLOOKUP($A19,'RevPAR Raw Data'!$B$6:$BE$43,'RevPAR Raw Data'!AK$1,FALSE)</f>
        <v>53.625549030783098</v>
      </c>
      <c r="AY19" s="53">
        <f>VLOOKUP($A19,'RevPAR Raw Data'!$B$6:$BE$43,'RevPAR Raw Data'!AL$1,FALSE)</f>
        <v>45.304633316074899</v>
      </c>
      <c r="AZ19" s="52">
        <f>VLOOKUP($A19,'RevPAR Raw Data'!$B$6:$BE$43,'RevPAR Raw Data'!AN$1,FALSE)</f>
        <v>70.250757290205499</v>
      </c>
      <c r="BA19" s="52">
        <f>VLOOKUP($A19,'RevPAR Raw Data'!$B$6:$BE$43,'RevPAR Raw Data'!AO$1,FALSE)</f>
        <v>70.627673498077897</v>
      </c>
      <c r="BB19" s="53">
        <f>VLOOKUP($A19,'RevPAR Raw Data'!$B$6:$BE$43,'RevPAR Raw Data'!AP$1,FALSE)</f>
        <v>70.439215394141698</v>
      </c>
      <c r="BC19" s="54">
        <f>VLOOKUP($A19,'RevPAR Raw Data'!$B$6:$BE$43,'RevPAR Raw Data'!AR$1,FALSE)</f>
        <v>52.485942481236798</v>
      </c>
      <c r="BE19" s="47">
        <f>VLOOKUP($A19,'RevPAR Raw Data'!$B$6:$BE$43,'RevPAR Raw Data'!AT$1,FALSE)</f>
        <v>-6.30798799463932</v>
      </c>
      <c r="BF19" s="48">
        <f>VLOOKUP($A19,'RevPAR Raw Data'!$B$6:$BE$43,'RevPAR Raw Data'!AU$1,FALSE)</f>
        <v>3.5750588216328101</v>
      </c>
      <c r="BG19" s="48">
        <f>VLOOKUP($A19,'RevPAR Raw Data'!$B$6:$BE$43,'RevPAR Raw Data'!AV$1,FALSE)</f>
        <v>5.39769048699476</v>
      </c>
      <c r="BH19" s="48">
        <f>VLOOKUP($A19,'RevPAR Raw Data'!$B$6:$BE$43,'RevPAR Raw Data'!AW$1,FALSE)</f>
        <v>-0.49678737468658302</v>
      </c>
      <c r="BI19" s="48">
        <f>VLOOKUP($A19,'RevPAR Raw Data'!$B$6:$BE$43,'RevPAR Raw Data'!AX$1,FALSE)</f>
        <v>-1.1115081600405801</v>
      </c>
      <c r="BJ19" s="49">
        <f>VLOOKUP($A19,'RevPAR Raw Data'!$B$6:$BE$43,'RevPAR Raw Data'!AY$1,FALSE)</f>
        <v>0.26684370938037699</v>
      </c>
      <c r="BK19" s="48">
        <f>VLOOKUP($A19,'RevPAR Raw Data'!$B$6:$BE$43,'RevPAR Raw Data'!BA$1,FALSE)</f>
        <v>-4.5988959192109</v>
      </c>
      <c r="BL19" s="48">
        <f>VLOOKUP($A19,'RevPAR Raw Data'!$B$6:$BE$43,'RevPAR Raw Data'!BB$1,FALSE)</f>
        <v>-5.9092580173521299</v>
      </c>
      <c r="BM19" s="49">
        <f>VLOOKUP($A19,'RevPAR Raw Data'!$B$6:$BE$43,'RevPAR Raw Data'!BC$1,FALSE)</f>
        <v>-5.2603604369577903</v>
      </c>
      <c r="BN19" s="50">
        <f>VLOOKUP($A19,'RevPAR Raw Data'!$B$6:$BE$43,'RevPAR Raw Data'!BE$1,FALSE)</f>
        <v>-1.91289950530856</v>
      </c>
    </row>
    <row r="20" spans="1:66" x14ac:dyDescent="0.45">
      <c r="A20" s="63" t="s">
        <v>29</v>
      </c>
      <c r="B20" s="47">
        <f>VLOOKUP($A20,'Occupancy Raw Data'!$B$8:$BE$45,'Occupancy Raw Data'!AG$3,FALSE)</f>
        <v>31.703253626028999</v>
      </c>
      <c r="C20" s="48">
        <f>VLOOKUP($A20,'Occupancy Raw Data'!$B$8:$BE$45,'Occupancy Raw Data'!AH$3,FALSE)</f>
        <v>31.040114987586499</v>
      </c>
      <c r="D20" s="48">
        <f>VLOOKUP($A20,'Occupancy Raw Data'!$B$8:$BE$45,'Occupancy Raw Data'!AI$3,FALSE)</f>
        <v>34.332941330197301</v>
      </c>
      <c r="E20" s="48">
        <f>VLOOKUP($A20,'Occupancy Raw Data'!$B$8:$BE$45,'Occupancy Raw Data'!AJ$3,FALSE)</f>
        <v>42.845942767542098</v>
      </c>
      <c r="F20" s="48">
        <f>VLOOKUP($A20,'Occupancy Raw Data'!$B$8:$BE$45,'Occupancy Raw Data'!AK$3,FALSE)</f>
        <v>47.690448190252098</v>
      </c>
      <c r="G20" s="49">
        <f>VLOOKUP($A20,'Occupancy Raw Data'!$B$8:$BE$45,'Occupancy Raw Data'!AL$3,FALSE)</f>
        <v>37.5225401803214</v>
      </c>
      <c r="H20" s="48">
        <f>VLOOKUP($A20,'Occupancy Raw Data'!$B$8:$BE$45,'Occupancy Raw Data'!AN$3,FALSE)</f>
        <v>66.192996210636295</v>
      </c>
      <c r="I20" s="48">
        <f>VLOOKUP($A20,'Occupancy Raw Data'!$B$8:$BE$45,'Occupancy Raw Data'!AO$3,FALSE)</f>
        <v>65.941460865020204</v>
      </c>
      <c r="J20" s="49">
        <f>VLOOKUP($A20,'Occupancy Raw Data'!$B$8:$BE$45,'Occupancy Raw Data'!AP$3,FALSE)</f>
        <v>66.067228537828299</v>
      </c>
      <c r="K20" s="50">
        <f>VLOOKUP($A20,'Occupancy Raw Data'!$B$8:$BE$45,'Occupancy Raw Data'!AR$3,FALSE)</f>
        <v>45.6781654253234</v>
      </c>
      <c r="M20" s="47">
        <f>VLOOKUP($A20,'Occupancy Raw Data'!$B$8:$BE$45,'Occupancy Raw Data'!AT$3,FALSE)</f>
        <v>-0.488625315730354</v>
      </c>
      <c r="N20" s="48">
        <f>VLOOKUP($A20,'Occupancy Raw Data'!$B$8:$BE$45,'Occupancy Raw Data'!AU$3,FALSE)</f>
        <v>-5.2268497077079203</v>
      </c>
      <c r="O20" s="48">
        <f>VLOOKUP($A20,'Occupancy Raw Data'!$B$8:$BE$45,'Occupancy Raw Data'!AV$3,FALSE)</f>
        <v>-5.3469487474764499</v>
      </c>
      <c r="P20" s="48">
        <f>VLOOKUP($A20,'Occupancy Raw Data'!$B$8:$BE$45,'Occupancy Raw Data'!AW$3,FALSE)</f>
        <v>-3.64356779884913</v>
      </c>
      <c r="Q20" s="48">
        <f>VLOOKUP($A20,'Occupancy Raw Data'!$B$8:$BE$45,'Occupancy Raw Data'!AX$3,FALSE)</f>
        <v>-4.8045973891970997</v>
      </c>
      <c r="R20" s="49">
        <f>VLOOKUP($A20,'Occupancy Raw Data'!$B$8:$BE$45,'Occupancy Raw Data'!AY$3,FALSE)</f>
        <v>-4.0083366095794499</v>
      </c>
      <c r="S20" s="48">
        <f>VLOOKUP($A20,'Occupancy Raw Data'!$B$8:$BE$45,'Occupancy Raw Data'!BA$3,FALSE)</f>
        <v>-0.248874892677798</v>
      </c>
      <c r="T20" s="48">
        <f>VLOOKUP($A20,'Occupancy Raw Data'!$B$8:$BE$45,'Occupancy Raw Data'!BB$3,FALSE)</f>
        <v>-1.88124756181967</v>
      </c>
      <c r="U20" s="49">
        <f>VLOOKUP($A20,'Occupancy Raw Data'!$B$8:$BE$45,'Occupancy Raw Data'!BC$3,FALSE)</f>
        <v>-1.07024090564305</v>
      </c>
      <c r="V20" s="50">
        <f>VLOOKUP($A20,'Occupancy Raw Data'!$B$8:$BE$45,'Occupancy Raw Data'!BE$3,FALSE)</f>
        <v>-2.8155989257034602</v>
      </c>
      <c r="X20" s="51">
        <f>VLOOKUP($A20,'ADR Raw Data'!$B$6:$BE$43,'ADR Raw Data'!AG$1,FALSE)</f>
        <v>115.025683668212</v>
      </c>
      <c r="Y20" s="52">
        <f>VLOOKUP($A20,'ADR Raw Data'!$B$6:$BE$43,'ADR Raw Data'!AH$1,FALSE)</f>
        <v>106.026299726373</v>
      </c>
      <c r="Z20" s="52">
        <f>VLOOKUP($A20,'ADR Raw Data'!$B$6:$BE$43,'ADR Raw Data'!AI$1,FALSE)</f>
        <v>108.898843958135</v>
      </c>
      <c r="AA20" s="52">
        <f>VLOOKUP($A20,'ADR Raw Data'!$B$6:$BE$43,'ADR Raw Data'!AJ$1,FALSE)</f>
        <v>131.067854528819</v>
      </c>
      <c r="AB20" s="52">
        <f>VLOOKUP($A20,'ADR Raw Data'!$B$6:$BE$43,'ADR Raw Data'!AK$1,FALSE)</f>
        <v>134.55531611754199</v>
      </c>
      <c r="AC20" s="53">
        <f>VLOOKUP($A20,'ADR Raw Data'!$B$6:$BE$43,'ADR Raw Data'!AL$1,FALSE)</f>
        <v>121.043530610112</v>
      </c>
      <c r="AD20" s="52">
        <f>VLOOKUP($A20,'ADR Raw Data'!$B$6:$BE$43,'ADR Raw Data'!AN$1,FALSE)</f>
        <v>168.73472338745401</v>
      </c>
      <c r="AE20" s="52">
        <f>VLOOKUP($A20,'ADR Raw Data'!$B$6:$BE$43,'ADR Raw Data'!AO$1,FALSE)</f>
        <v>173.72094768651499</v>
      </c>
      <c r="AF20" s="53">
        <f>VLOOKUP($A20,'ADR Raw Data'!$B$6:$BE$43,'ADR Raw Data'!AP$1,FALSE)</f>
        <v>171.22308956958099</v>
      </c>
      <c r="AG20" s="54">
        <f>VLOOKUP($A20,'ADR Raw Data'!$B$6:$BE$43,'ADR Raw Data'!AR$1,FALSE)</f>
        <v>141.78006763314599</v>
      </c>
      <c r="AI20" s="47">
        <f>VLOOKUP($A20,'ADR Raw Data'!$B$6:$BE$43,'ADR Raw Data'!AT$1,FALSE)</f>
        <v>-0.99123042266753802</v>
      </c>
      <c r="AJ20" s="48">
        <f>VLOOKUP($A20,'ADR Raw Data'!$B$6:$BE$43,'ADR Raw Data'!AU$1,FALSE)</f>
        <v>-4.2963226381399302</v>
      </c>
      <c r="AK20" s="48">
        <f>VLOOKUP($A20,'ADR Raw Data'!$B$6:$BE$43,'ADR Raw Data'!AV$1,FALSE)</f>
        <v>-2.5541939632473798</v>
      </c>
      <c r="AL20" s="48">
        <f>VLOOKUP($A20,'ADR Raw Data'!$B$6:$BE$43,'ADR Raw Data'!AW$1,FALSE)</f>
        <v>1.12168517908746</v>
      </c>
      <c r="AM20" s="48">
        <f>VLOOKUP($A20,'ADR Raw Data'!$B$6:$BE$43,'ADR Raw Data'!AX$1,FALSE)</f>
        <v>-4.7259809671300603</v>
      </c>
      <c r="AN20" s="49">
        <f>VLOOKUP($A20,'ADR Raw Data'!$B$6:$BE$43,'ADR Raw Data'!AY$1,FALSE)</f>
        <v>-2.33014161931888</v>
      </c>
      <c r="AO20" s="48">
        <f>VLOOKUP($A20,'ADR Raw Data'!$B$6:$BE$43,'ADR Raw Data'!BA$1,FALSE)</f>
        <v>-4.6891192959793999</v>
      </c>
      <c r="AP20" s="48">
        <f>VLOOKUP($A20,'ADR Raw Data'!$B$6:$BE$43,'ADR Raw Data'!BB$1,FALSE)</f>
        <v>-3.5042256061808201</v>
      </c>
      <c r="AQ20" s="49">
        <f>VLOOKUP($A20,'ADR Raw Data'!$B$6:$BE$43,'ADR Raw Data'!BC$1,FALSE)</f>
        <v>-4.0994662153508603</v>
      </c>
      <c r="AR20" s="50">
        <f>VLOOKUP($A20,'ADR Raw Data'!$B$6:$BE$43,'ADR Raw Data'!BE$1,FALSE)</f>
        <v>-2.9574956694517902</v>
      </c>
      <c r="AT20" s="51">
        <f>VLOOKUP($A20,'RevPAR Raw Data'!$B$6:$BE$43,'RevPAR Raw Data'!AG$1,FALSE)</f>
        <v>36.466884228407103</v>
      </c>
      <c r="AU20" s="52">
        <f>VLOOKUP($A20,'RevPAR Raw Data'!$B$6:$BE$43,'RevPAR Raw Data'!AH$1,FALSE)</f>
        <v>32.9106853521494</v>
      </c>
      <c r="AV20" s="52">
        <f>VLOOKUP($A20,'RevPAR Raw Data'!$B$6:$BE$43,'RevPAR Raw Data'!AI$1,FALSE)</f>
        <v>37.3881762054096</v>
      </c>
      <c r="AW20" s="52">
        <f>VLOOKUP($A20,'RevPAR Raw Data'!$B$6:$BE$43,'RevPAR Raw Data'!AJ$1,FALSE)</f>
        <v>56.157257938063502</v>
      </c>
      <c r="AX20" s="52">
        <f>VLOOKUP($A20,'RevPAR Raw Data'!$B$6:$BE$43,'RevPAR Raw Data'!AK$1,FALSE)</f>
        <v>64.170033320266498</v>
      </c>
      <c r="AY20" s="53">
        <f>VLOOKUP($A20,'RevPAR Raw Data'!$B$6:$BE$43,'RevPAR Raw Data'!AL$1,FALSE)</f>
        <v>45.418607408859202</v>
      </c>
      <c r="AZ20" s="52">
        <f>VLOOKUP($A20,'RevPAR Raw Data'!$B$6:$BE$43,'RevPAR Raw Data'!AN$1,FALSE)</f>
        <v>111.690569057885</v>
      </c>
      <c r="BA20" s="52">
        <f>VLOOKUP($A20,'RevPAR Raw Data'!$B$6:$BE$43,'RevPAR Raw Data'!AO$1,FALSE)</f>
        <v>114.554130733045</v>
      </c>
      <c r="BB20" s="53">
        <f>VLOOKUP($A20,'RevPAR Raw Data'!$B$6:$BE$43,'RevPAR Raw Data'!AP$1,FALSE)</f>
        <v>113.12234989546501</v>
      </c>
      <c r="BC20" s="54">
        <f>VLOOKUP($A20,'RevPAR Raw Data'!$B$6:$BE$43,'RevPAR Raw Data'!AR$1,FALSE)</f>
        <v>64.762533833603996</v>
      </c>
      <c r="BE20" s="47">
        <f>VLOOKUP($A20,'RevPAR Raw Data'!$B$6:$BE$43,'RevPAR Raw Data'!AT$1,FALSE)</f>
        <v>-1.47501233561551</v>
      </c>
      <c r="BF20" s="48">
        <f>VLOOKUP($A20,'RevPAR Raw Data'!$B$6:$BE$43,'RevPAR Raw Data'!AU$1,FALSE)</f>
        <v>-9.2986100185940508</v>
      </c>
      <c r="BG20" s="48">
        <f>VLOOKUP($A20,'RevPAR Raw Data'!$B$6:$BE$43,'RevPAR Raw Data'!AV$1,FALSE)</f>
        <v>-7.7645712685978499</v>
      </c>
      <c r="BH20" s="48">
        <f>VLOOKUP($A20,'RevPAR Raw Data'!$B$6:$BE$43,'RevPAR Raw Data'!AW$1,FALSE)</f>
        <v>-2.56275197975136</v>
      </c>
      <c r="BI20" s="48">
        <f>VLOOKUP($A20,'RevPAR Raw Data'!$B$6:$BE$43,'RevPAR Raw Data'!AX$1,FALSE)</f>
        <v>-9.3035139981664905</v>
      </c>
      <c r="BJ20" s="49">
        <f>VLOOKUP($A20,'RevPAR Raw Data'!$B$6:$BE$43,'RevPAR Raw Data'!AY$1,FALSE)</f>
        <v>-6.2450783093161304</v>
      </c>
      <c r="BK20" s="48">
        <f>VLOOKUP($A20,'RevPAR Raw Data'!$B$6:$BE$43,'RevPAR Raw Data'!BA$1,FALSE)</f>
        <v>-4.9263241480417896</v>
      </c>
      <c r="BL20" s="48">
        <f>VLOOKUP($A20,'RevPAR Raw Data'!$B$6:$BE$43,'RevPAR Raw Data'!BB$1,FALSE)</f>
        <v>-5.3195500092235601</v>
      </c>
      <c r="BM20" s="49">
        <f>VLOOKUP($A20,'RevPAR Raw Data'!$B$6:$BE$43,'RevPAR Raw Data'!BC$1,FALSE)</f>
        <v>-5.12583295664421</v>
      </c>
      <c r="BN20" s="50">
        <f>VLOOKUP($A20,'RevPAR Raw Data'!$B$6:$BE$43,'RevPAR Raw Data'!BE$1,FALSE)</f>
        <v>-5.6898233788584403</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41.033367971365799</v>
      </c>
      <c r="C22" s="48">
        <f>VLOOKUP($A22,'Occupancy Raw Data'!$B$8:$BE$45,'Occupancy Raw Data'!AH$3,FALSE)</f>
        <v>51.296039718277299</v>
      </c>
      <c r="D22" s="48">
        <f>VLOOKUP($A22,'Occupancy Raw Data'!$B$8:$BE$45,'Occupancy Raw Data'!AI$3,FALSE)</f>
        <v>53.960859023207398</v>
      </c>
      <c r="E22" s="48">
        <f>VLOOKUP($A22,'Occupancy Raw Data'!$B$8:$BE$45,'Occupancy Raw Data'!AJ$3,FALSE)</f>
        <v>53.717238194203901</v>
      </c>
      <c r="F22" s="48">
        <f>VLOOKUP($A22,'Occupancy Raw Data'!$B$8:$BE$45,'Occupancy Raw Data'!AK$3,FALSE)</f>
        <v>54.048031405149501</v>
      </c>
      <c r="G22" s="49">
        <f>VLOOKUP($A22,'Occupancy Raw Data'!$B$8:$BE$45,'Occupancy Raw Data'!AL$3,FALSE)</f>
        <v>50.8111072624408</v>
      </c>
      <c r="H22" s="48">
        <f>VLOOKUP($A22,'Occupancy Raw Data'!$B$8:$BE$45,'Occupancy Raw Data'!AN$3,FALSE)</f>
        <v>61.858638894832097</v>
      </c>
      <c r="I22" s="48">
        <f>VLOOKUP($A22,'Occupancy Raw Data'!$B$8:$BE$45,'Occupancy Raw Data'!AO$3,FALSE)</f>
        <v>60.199036621119099</v>
      </c>
      <c r="J22" s="49">
        <f>VLOOKUP($A22,'Occupancy Raw Data'!$B$8:$BE$45,'Occupancy Raw Data'!AP$3,FALSE)</f>
        <v>61.028837757975602</v>
      </c>
      <c r="K22" s="50">
        <f>VLOOKUP($A22,'Occupancy Raw Data'!$B$8:$BE$45,'Occupancy Raw Data'!AR$3,FALSE)</f>
        <v>53.727002242637099</v>
      </c>
      <c r="M22" s="47">
        <f>VLOOKUP($A22,'Occupancy Raw Data'!$B$8:$BE$45,'Occupancy Raw Data'!AT$3,FALSE)</f>
        <v>1.7724616804487101</v>
      </c>
      <c r="N22" s="48">
        <f>VLOOKUP($A22,'Occupancy Raw Data'!$B$8:$BE$45,'Occupancy Raw Data'!AU$3,FALSE)</f>
        <v>2.7371935070148301</v>
      </c>
      <c r="O22" s="48">
        <f>VLOOKUP($A22,'Occupancy Raw Data'!$B$8:$BE$45,'Occupancy Raw Data'!AV$3,FALSE)</f>
        <v>2.1128584977271898</v>
      </c>
      <c r="P22" s="48">
        <f>VLOOKUP($A22,'Occupancy Raw Data'!$B$8:$BE$45,'Occupancy Raw Data'!AW$3,FALSE)</f>
        <v>4.16678281344337</v>
      </c>
      <c r="Q22" s="48">
        <f>VLOOKUP($A22,'Occupancy Raw Data'!$B$8:$BE$45,'Occupancy Raw Data'!AX$3,FALSE)</f>
        <v>3.8982276864970098</v>
      </c>
      <c r="R22" s="49">
        <f>VLOOKUP($A22,'Occupancy Raw Data'!$B$8:$BE$45,'Occupancy Raw Data'!AY$3,FALSE)</f>
        <v>2.9924630835447901</v>
      </c>
      <c r="S22" s="48">
        <f>VLOOKUP($A22,'Occupancy Raw Data'!$B$8:$BE$45,'Occupancy Raw Data'!BA$3,FALSE)</f>
        <v>5.8763216097416198</v>
      </c>
      <c r="T22" s="48">
        <f>VLOOKUP($A22,'Occupancy Raw Data'!$B$8:$BE$45,'Occupancy Raw Data'!BB$3,FALSE)</f>
        <v>4.6620884196327301</v>
      </c>
      <c r="U22" s="49">
        <f>VLOOKUP($A22,'Occupancy Raw Data'!$B$8:$BE$45,'Occupancy Raw Data'!BC$3,FALSE)</f>
        <v>5.2739588633528403</v>
      </c>
      <c r="V22" s="50">
        <f>VLOOKUP($A22,'Occupancy Raw Data'!$B$8:$BE$45,'Occupancy Raw Data'!BE$3,FALSE)</f>
        <v>3.7207183733892299</v>
      </c>
      <c r="X22" s="51">
        <f>VLOOKUP($A22,'ADR Raw Data'!$B$6:$BE$43,'ADR Raw Data'!AG$1,FALSE)</f>
        <v>98.238729986774999</v>
      </c>
      <c r="Y22" s="52">
        <f>VLOOKUP($A22,'ADR Raw Data'!$B$6:$BE$43,'ADR Raw Data'!AH$1,FALSE)</f>
        <v>101.074085757695</v>
      </c>
      <c r="Z22" s="52">
        <f>VLOOKUP($A22,'ADR Raw Data'!$B$6:$BE$43,'ADR Raw Data'!AI$1,FALSE)</f>
        <v>103.075597030094</v>
      </c>
      <c r="AA22" s="52">
        <f>VLOOKUP($A22,'ADR Raw Data'!$B$6:$BE$43,'ADR Raw Data'!AJ$1,FALSE)</f>
        <v>107.019469096927</v>
      </c>
      <c r="AB22" s="52">
        <f>VLOOKUP($A22,'ADR Raw Data'!$B$6:$BE$43,'ADR Raw Data'!AK$1,FALSE)</f>
        <v>111.440675695883</v>
      </c>
      <c r="AC22" s="53">
        <f>VLOOKUP($A22,'ADR Raw Data'!$B$6:$BE$43,'ADR Raw Data'!AL$1,FALSE)</f>
        <v>104.503739112651</v>
      </c>
      <c r="AD22" s="52">
        <f>VLOOKUP($A22,'ADR Raw Data'!$B$6:$BE$43,'ADR Raw Data'!AN$1,FALSE)</f>
        <v>145.24068409146099</v>
      </c>
      <c r="AE22" s="52">
        <f>VLOOKUP($A22,'ADR Raw Data'!$B$6:$BE$43,'ADR Raw Data'!AO$1,FALSE)</f>
        <v>144.775013928379</v>
      </c>
      <c r="AF22" s="53">
        <f>VLOOKUP($A22,'ADR Raw Data'!$B$6:$BE$43,'ADR Raw Data'!AP$1,FALSE)</f>
        <v>145.01101483811601</v>
      </c>
      <c r="AG22" s="54">
        <f>VLOOKUP($A22,'ADR Raw Data'!$B$6:$BE$43,'ADR Raw Data'!AR$1,FALSE)</f>
        <v>117.634592760841</v>
      </c>
      <c r="AH22" s="65"/>
      <c r="AI22" s="47">
        <f>VLOOKUP($A22,'ADR Raw Data'!$B$6:$BE$43,'ADR Raw Data'!AT$1,FALSE)</f>
        <v>1.71124164590855</v>
      </c>
      <c r="AJ22" s="48">
        <f>VLOOKUP($A22,'ADR Raw Data'!$B$6:$BE$43,'ADR Raw Data'!AU$1,FALSE)</f>
        <v>3.89181100232146</v>
      </c>
      <c r="AK22" s="48">
        <f>VLOOKUP($A22,'ADR Raw Data'!$B$6:$BE$43,'ADR Raw Data'!AV$1,FALSE)</f>
        <v>3.0261567314179998</v>
      </c>
      <c r="AL22" s="48">
        <f>VLOOKUP($A22,'ADR Raw Data'!$B$6:$BE$43,'ADR Raw Data'!AW$1,FALSE)</f>
        <v>4.8086451905793899</v>
      </c>
      <c r="AM22" s="48">
        <f>VLOOKUP($A22,'ADR Raw Data'!$B$6:$BE$43,'ADR Raw Data'!AX$1,FALSE)</f>
        <v>5.2924517651610001</v>
      </c>
      <c r="AN22" s="49">
        <f>VLOOKUP($A22,'ADR Raw Data'!$B$6:$BE$43,'ADR Raw Data'!AY$1,FALSE)</f>
        <v>3.9083472812844602</v>
      </c>
      <c r="AO22" s="48">
        <f>VLOOKUP($A22,'ADR Raw Data'!$B$6:$BE$43,'ADR Raw Data'!BA$1,FALSE)</f>
        <v>11.029148938409699</v>
      </c>
      <c r="AP22" s="48">
        <f>VLOOKUP($A22,'ADR Raw Data'!$B$6:$BE$43,'ADR Raw Data'!BB$1,FALSE)</f>
        <v>11.797053367657799</v>
      </c>
      <c r="AQ22" s="49">
        <f>VLOOKUP($A22,'ADR Raw Data'!$B$6:$BE$43,'ADR Raw Data'!BC$1,FALSE)</f>
        <v>11.409186811519801</v>
      </c>
      <c r="AR22" s="50">
        <f>VLOOKUP($A22,'ADR Raw Data'!$B$6:$BE$43,'ADR Raw Data'!BE$1,FALSE)</f>
        <v>6.9177595696989398</v>
      </c>
      <c r="AT22" s="51">
        <f>VLOOKUP($A22,'RevPAR Raw Data'!$B$6:$BE$43,'RevPAR Raw Data'!AG$1,FALSE)</f>
        <v>40.310659565869898</v>
      </c>
      <c r="AU22" s="52">
        <f>VLOOKUP($A22,'RevPAR Raw Data'!$B$6:$BE$43,'RevPAR Raw Data'!AH$1,FALSE)</f>
        <v>51.847003175152899</v>
      </c>
      <c r="AV22" s="52">
        <f>VLOOKUP($A22,'RevPAR Raw Data'!$B$6:$BE$43,'RevPAR Raw Data'!AI$1,FALSE)</f>
        <v>55.620477600738901</v>
      </c>
      <c r="AW22" s="52">
        <f>VLOOKUP($A22,'RevPAR Raw Data'!$B$6:$BE$43,'RevPAR Raw Data'!AJ$1,FALSE)</f>
        <v>57.487903128968902</v>
      </c>
      <c r="AX22" s="52">
        <f>VLOOKUP($A22,'RevPAR Raw Data'!$B$6:$BE$43,'RevPAR Raw Data'!AK$1,FALSE)</f>
        <v>60.231491398221898</v>
      </c>
      <c r="AY22" s="53">
        <f>VLOOKUP($A22,'RevPAR Raw Data'!$B$6:$BE$43,'RevPAR Raw Data'!AL$1,FALSE)</f>
        <v>53.099506973790497</v>
      </c>
      <c r="AZ22" s="52">
        <f>VLOOKUP($A22,'RevPAR Raw Data'!$B$6:$BE$43,'RevPAR Raw Data'!AN$1,FALSE)</f>
        <v>89.843910300521003</v>
      </c>
      <c r="BA22" s="52">
        <f>VLOOKUP($A22,'RevPAR Raw Data'!$B$6:$BE$43,'RevPAR Raw Data'!AO$1,FALSE)</f>
        <v>87.153163652975394</v>
      </c>
      <c r="BB22" s="53">
        <f>VLOOKUP($A22,'RevPAR Raw Data'!$B$6:$BE$43,'RevPAR Raw Data'!AP$1,FALSE)</f>
        <v>88.498536976748198</v>
      </c>
      <c r="BC22" s="54">
        <f>VLOOKUP($A22,'RevPAR Raw Data'!$B$6:$BE$43,'RevPAR Raw Data'!AR$1,FALSE)</f>
        <v>63.201540290734201</v>
      </c>
      <c r="BE22" s="47">
        <f>VLOOKUP($A22,'RevPAR Raw Data'!$B$6:$BE$43,'RevPAR Raw Data'!AT$1,FALSE)</f>
        <v>3.51403442879087</v>
      </c>
      <c r="BF22" s="48">
        <f>VLOOKUP($A22,'RevPAR Raw Data'!$B$6:$BE$43,'RevPAR Raw Data'!AU$1,FALSE)</f>
        <v>6.7355309073971199</v>
      </c>
      <c r="BG22" s="48">
        <f>VLOOKUP($A22,'RevPAR Raw Data'!$B$6:$BE$43,'RevPAR Raw Data'!AV$1,FALSE)</f>
        <v>5.2029536387995101</v>
      </c>
      <c r="BH22" s="48">
        <f>VLOOKUP($A22,'RevPAR Raw Data'!$B$6:$BE$43,'RevPAR Raw Data'!AW$1,FALSE)</f>
        <v>9.1757938053833001</v>
      </c>
      <c r="BI22" s="48">
        <f>VLOOKUP($A22,'RevPAR Raw Data'!$B$6:$BE$43,'RevPAR Raw Data'!AX$1,FALSE)</f>
        <v>9.3969912716620208</v>
      </c>
      <c r="BJ22" s="49">
        <f>VLOOKUP($A22,'RevPAR Raw Data'!$B$6:$BE$43,'RevPAR Raw Data'!AY$1,FALSE)</f>
        <v>7.0177662143984199</v>
      </c>
      <c r="BK22" s="48">
        <f>VLOOKUP($A22,'RevPAR Raw Data'!$B$6:$BE$43,'RevPAR Raw Data'!BA$1,FALSE)</f>
        <v>17.553578810589698</v>
      </c>
      <c r="BL22" s="48">
        <f>VLOOKUP($A22,'RevPAR Raw Data'!$B$6:$BE$43,'RevPAR Raw Data'!BB$1,FALSE)</f>
        <v>17.009130846202002</v>
      </c>
      <c r="BM22" s="49">
        <f>VLOOKUP($A22,'RevPAR Raw Data'!$B$6:$BE$43,'RevPAR Raw Data'!BC$1,FALSE)</f>
        <v>17.284861493955201</v>
      </c>
      <c r="BN22" s="50">
        <f>VLOOKUP($A22,'RevPAR Raw Data'!$B$6:$BE$43,'RevPAR Raw Data'!BE$1,FALSE)</f>
        <v>10.895868294424799</v>
      </c>
    </row>
    <row r="23" spans="1:66" x14ac:dyDescent="0.45">
      <c r="A23" s="63" t="s">
        <v>70</v>
      </c>
      <c r="B23" s="47">
        <f>VLOOKUP($A23,'Occupancy Raw Data'!$B$8:$BE$45,'Occupancy Raw Data'!AG$3,FALSE)</f>
        <v>41.852050731308097</v>
      </c>
      <c r="C23" s="48">
        <f>VLOOKUP($A23,'Occupancy Raw Data'!$B$8:$BE$45,'Occupancy Raw Data'!AH$3,FALSE)</f>
        <v>51.777129998977102</v>
      </c>
      <c r="D23" s="48">
        <f>VLOOKUP($A23,'Occupancy Raw Data'!$B$8:$BE$45,'Occupancy Raw Data'!AI$3,FALSE)</f>
        <v>53.448143602332003</v>
      </c>
      <c r="E23" s="48">
        <f>VLOOKUP($A23,'Occupancy Raw Data'!$B$8:$BE$45,'Occupancy Raw Data'!AJ$3,FALSE)</f>
        <v>53.136186969417999</v>
      </c>
      <c r="F23" s="48">
        <f>VLOOKUP($A23,'Occupancy Raw Data'!$B$8:$BE$45,'Occupancy Raw Data'!AK$3,FALSE)</f>
        <v>51.985527257850002</v>
      </c>
      <c r="G23" s="49">
        <f>VLOOKUP($A23,'Occupancy Raw Data'!$B$8:$BE$45,'Occupancy Raw Data'!AL$3,FALSE)</f>
        <v>50.439807711976997</v>
      </c>
      <c r="H23" s="48">
        <f>VLOOKUP($A23,'Occupancy Raw Data'!$B$8:$BE$45,'Occupancy Raw Data'!AN$3,FALSE)</f>
        <v>57.110959976388699</v>
      </c>
      <c r="I23" s="48">
        <f>VLOOKUP($A23,'Occupancy Raw Data'!$B$8:$BE$45,'Occupancy Raw Data'!AO$3,FALSE)</f>
        <v>56.081818065161798</v>
      </c>
      <c r="J23" s="49">
        <f>VLOOKUP($A23,'Occupancy Raw Data'!$B$8:$BE$45,'Occupancy Raw Data'!AP$3,FALSE)</f>
        <v>56.596389020775298</v>
      </c>
      <c r="K23" s="50">
        <f>VLOOKUP($A23,'Occupancy Raw Data'!$B$8:$BE$45,'Occupancy Raw Data'!AR$3,FALSE)</f>
        <v>52.194215797768599</v>
      </c>
      <c r="M23" s="47">
        <f>VLOOKUP($A23,'Occupancy Raw Data'!$B$8:$BE$45,'Occupancy Raw Data'!AT$3,FALSE)</f>
        <v>5.8196972842115304</v>
      </c>
      <c r="N23" s="48">
        <f>VLOOKUP($A23,'Occupancy Raw Data'!$B$8:$BE$45,'Occupancy Raw Data'!AU$3,FALSE)</f>
        <v>7.0389039431887497</v>
      </c>
      <c r="O23" s="48">
        <f>VLOOKUP($A23,'Occupancy Raw Data'!$B$8:$BE$45,'Occupancy Raw Data'!AV$3,FALSE)</f>
        <v>5.4899700054401803</v>
      </c>
      <c r="P23" s="48">
        <f>VLOOKUP($A23,'Occupancy Raw Data'!$B$8:$BE$45,'Occupancy Raw Data'!AW$3,FALSE)</f>
        <v>6.30502457346316</v>
      </c>
      <c r="Q23" s="48">
        <f>VLOOKUP($A23,'Occupancy Raw Data'!$B$8:$BE$45,'Occupancy Raw Data'!AX$3,FALSE)</f>
        <v>4.9388665978204802</v>
      </c>
      <c r="R23" s="49">
        <f>VLOOKUP($A23,'Occupancy Raw Data'!$B$8:$BE$45,'Occupancy Raw Data'!AY$3,FALSE)</f>
        <v>5.9213460277049199</v>
      </c>
      <c r="S23" s="48">
        <f>VLOOKUP($A23,'Occupancy Raw Data'!$B$8:$BE$45,'Occupancy Raw Data'!BA$3,FALSE)</f>
        <v>3.6897066399631302</v>
      </c>
      <c r="T23" s="48">
        <f>VLOOKUP($A23,'Occupancy Raw Data'!$B$8:$BE$45,'Occupancy Raw Data'!BB$3,FALSE)</f>
        <v>1.8188399040966099</v>
      </c>
      <c r="U23" s="49">
        <f>VLOOKUP($A23,'Occupancy Raw Data'!$B$8:$BE$45,'Occupancy Raw Data'!BC$3,FALSE)</f>
        <v>2.7542623676367</v>
      </c>
      <c r="V23" s="50">
        <f>VLOOKUP($A23,'Occupancy Raw Data'!$B$8:$BE$45,'Occupancy Raw Data'!BE$3,FALSE)</f>
        <v>4.9212450684101796</v>
      </c>
      <c r="X23" s="51">
        <f>VLOOKUP($A23,'ADR Raw Data'!$B$6:$BE$43,'ADR Raw Data'!AG$1,FALSE)</f>
        <v>97.621437910493299</v>
      </c>
      <c r="Y23" s="52">
        <f>VLOOKUP($A23,'ADR Raw Data'!$B$6:$BE$43,'ADR Raw Data'!AH$1,FALSE)</f>
        <v>100.360717566299</v>
      </c>
      <c r="Z23" s="52">
        <f>VLOOKUP($A23,'ADR Raw Data'!$B$6:$BE$43,'ADR Raw Data'!AI$1,FALSE)</f>
        <v>101.40077789738</v>
      </c>
      <c r="AA23" s="52">
        <f>VLOOKUP($A23,'ADR Raw Data'!$B$6:$BE$43,'ADR Raw Data'!AJ$1,FALSE)</f>
        <v>105.860363561993</v>
      </c>
      <c r="AB23" s="52">
        <f>VLOOKUP($A23,'ADR Raw Data'!$B$6:$BE$43,'ADR Raw Data'!AK$1,FALSE)</f>
        <v>109.04299746686</v>
      </c>
      <c r="AC23" s="53">
        <f>VLOOKUP($A23,'ADR Raw Data'!$B$6:$BE$43,'ADR Raw Data'!AL$1,FALSE)</f>
        <v>103.074954476325</v>
      </c>
      <c r="AD23" s="52">
        <f>VLOOKUP($A23,'ADR Raw Data'!$B$6:$BE$43,'ADR Raw Data'!AN$1,FALSE)</f>
        <v>126.24664719363599</v>
      </c>
      <c r="AE23" s="52">
        <f>VLOOKUP($A23,'ADR Raw Data'!$B$6:$BE$43,'ADR Raw Data'!AO$1,FALSE)</f>
        <v>123.14763568552</v>
      </c>
      <c r="AF23" s="53">
        <f>VLOOKUP($A23,'ADR Raw Data'!$B$6:$BE$43,'ADR Raw Data'!AP$1,FALSE)</f>
        <v>124.71122945244301</v>
      </c>
      <c r="AG23" s="54">
        <f>VLOOKUP($A23,'ADR Raw Data'!$B$6:$BE$43,'ADR Raw Data'!AR$1,FALSE)</f>
        <v>109.76054601184001</v>
      </c>
      <c r="AH23" s="65"/>
      <c r="AI23" s="47">
        <f>VLOOKUP($A23,'ADR Raw Data'!$B$6:$BE$43,'ADR Raw Data'!AT$1,FALSE)</f>
        <v>3.5146940676914999</v>
      </c>
      <c r="AJ23" s="48">
        <f>VLOOKUP($A23,'ADR Raw Data'!$B$6:$BE$43,'ADR Raw Data'!AU$1,FALSE)</f>
        <v>5.4307112285427799</v>
      </c>
      <c r="AK23" s="48">
        <f>VLOOKUP($A23,'ADR Raw Data'!$B$6:$BE$43,'ADR Raw Data'!AV$1,FALSE)</f>
        <v>4.4847526506079101</v>
      </c>
      <c r="AL23" s="48">
        <f>VLOOKUP($A23,'ADR Raw Data'!$B$6:$BE$43,'ADR Raw Data'!AW$1,FALSE)</f>
        <v>5.63678562307555</v>
      </c>
      <c r="AM23" s="48">
        <f>VLOOKUP($A23,'ADR Raw Data'!$B$6:$BE$43,'ADR Raw Data'!AX$1,FALSE)</f>
        <v>4.84533491153989</v>
      </c>
      <c r="AN23" s="49">
        <f>VLOOKUP($A23,'ADR Raw Data'!$B$6:$BE$43,'ADR Raw Data'!AY$1,FALSE)</f>
        <v>4.8356886677496496</v>
      </c>
      <c r="AO23" s="48">
        <f>VLOOKUP($A23,'ADR Raw Data'!$B$6:$BE$43,'ADR Raw Data'!BA$1,FALSE)</f>
        <v>2.4847058256155901</v>
      </c>
      <c r="AP23" s="48">
        <f>VLOOKUP($A23,'ADR Raw Data'!$B$6:$BE$43,'ADR Raw Data'!BB$1,FALSE)</f>
        <v>1.72785971264381</v>
      </c>
      <c r="AQ23" s="49">
        <f>VLOOKUP($A23,'ADR Raw Data'!$B$6:$BE$43,'ADR Raw Data'!BC$1,FALSE)</f>
        <v>2.12112926484359</v>
      </c>
      <c r="AR23" s="50">
        <f>VLOOKUP($A23,'ADR Raw Data'!$B$6:$BE$43,'ADR Raw Data'!BE$1,FALSE)</f>
        <v>3.7127733502015299</v>
      </c>
      <c r="AT23" s="51">
        <f>VLOOKUP($A23,'RevPAR Raw Data'!$B$6:$BE$43,'RevPAR Raw Data'!AG$1,FALSE)</f>
        <v>40.856573718932097</v>
      </c>
      <c r="AU23" s="52">
        <f>VLOOKUP($A23,'RevPAR Raw Data'!$B$6:$BE$43,'RevPAR Raw Data'!AH$1,FALSE)</f>
        <v>51.963899202209198</v>
      </c>
      <c r="AV23" s="52">
        <f>VLOOKUP($A23,'RevPAR Raw Data'!$B$6:$BE$43,'RevPAR Raw Data'!AI$1,FALSE)</f>
        <v>54.196833384473699</v>
      </c>
      <c r="AW23" s="52">
        <f>VLOOKUP($A23,'RevPAR Raw Data'!$B$6:$BE$43,'RevPAR Raw Data'!AJ$1,FALSE)</f>
        <v>56.250160708806298</v>
      </c>
      <c r="AX23" s="52">
        <f>VLOOKUP($A23,'RevPAR Raw Data'!$B$6:$BE$43,'RevPAR Raw Data'!AK$1,FALSE)</f>
        <v>56.686577170911299</v>
      </c>
      <c r="AY23" s="53">
        <f>VLOOKUP($A23,'RevPAR Raw Data'!$B$6:$BE$43,'RevPAR Raw Data'!AL$1,FALSE)</f>
        <v>51.990808837066503</v>
      </c>
      <c r="AZ23" s="52">
        <f>VLOOKUP($A23,'RevPAR Raw Data'!$B$6:$BE$43,'RevPAR Raw Data'!AN$1,FALSE)</f>
        <v>72.100672150290606</v>
      </c>
      <c r="BA23" s="52">
        <f>VLOOKUP($A23,'RevPAR Raw Data'!$B$6:$BE$43,'RevPAR Raw Data'!AO$1,FALSE)</f>
        <v>69.063432996702105</v>
      </c>
      <c r="BB23" s="53">
        <f>VLOOKUP($A23,'RevPAR Raw Data'!$B$6:$BE$43,'RevPAR Raw Data'!AP$1,FALSE)</f>
        <v>70.582052573496298</v>
      </c>
      <c r="BC23" s="54">
        <f>VLOOKUP($A23,'RevPAR Raw Data'!$B$6:$BE$43,'RevPAR Raw Data'!AR$1,FALSE)</f>
        <v>57.288656246229003</v>
      </c>
      <c r="BE23" s="47">
        <f>VLOOKUP($A23,'RevPAR Raw Data'!$B$6:$BE$43,'RevPAR Raw Data'!AT$1,FALSE)</f>
        <v>9.5389359071088204</v>
      </c>
      <c r="BF23" s="48">
        <f>VLOOKUP($A23,'RevPAR Raw Data'!$B$6:$BE$43,'RevPAR Raw Data'!AU$1,FALSE)</f>
        <v>12.851877718540599</v>
      </c>
      <c r="BG23" s="48">
        <f>VLOOKUP($A23,'RevPAR Raw Data'!$B$6:$BE$43,'RevPAR Raw Data'!AV$1,FALSE)</f>
        <v>10.2209342313846</v>
      </c>
      <c r="BH23" s="48">
        <f>VLOOKUP($A23,'RevPAR Raw Data'!$B$6:$BE$43,'RevPAR Raw Data'!AW$1,FALSE)</f>
        <v>12.297210915227</v>
      </c>
      <c r="BI23" s="48">
        <f>VLOOKUP($A23,'RevPAR Raw Data'!$B$6:$BE$43,'RevPAR Raw Data'!AX$1,FALSE)</f>
        <v>10.0235061368589</v>
      </c>
      <c r="BJ23" s="49">
        <f>VLOOKUP($A23,'RevPAR Raw Data'!$B$6:$BE$43,'RevPAR Raw Data'!AY$1,FALSE)</f>
        <v>11.0433725542945</v>
      </c>
      <c r="BK23" s="48">
        <f>VLOOKUP($A23,'RevPAR Raw Data'!$B$6:$BE$43,'RevPAR Raw Data'!BA$1,FALSE)</f>
        <v>6.2660908214100104</v>
      </c>
      <c r="BL23" s="48">
        <f>VLOOKUP($A23,'RevPAR Raw Data'!$B$6:$BE$43,'RevPAR Raw Data'!BB$1,FALSE)</f>
        <v>3.5781266186808001</v>
      </c>
      <c r="BM23" s="49">
        <f>VLOOKUP($A23,'RevPAR Raw Data'!$B$6:$BE$43,'RevPAR Raw Data'!BC$1,FALSE)</f>
        <v>4.9338130975908099</v>
      </c>
      <c r="BN23" s="50">
        <f>VLOOKUP($A23,'RevPAR Raw Data'!$B$6:$BE$43,'RevPAR Raw Data'!BE$1,FALSE)</f>
        <v>8.8167330940097504</v>
      </c>
    </row>
    <row r="24" spans="1:66" x14ac:dyDescent="0.45">
      <c r="A24" s="63" t="s">
        <v>52</v>
      </c>
      <c r="B24" s="47">
        <f>VLOOKUP($A24,'Occupancy Raw Data'!$B$8:$BE$45,'Occupancy Raw Data'!AG$3,FALSE)</f>
        <v>35.664112388250302</v>
      </c>
      <c r="C24" s="48">
        <f>VLOOKUP($A24,'Occupancy Raw Data'!$B$8:$BE$45,'Occupancy Raw Data'!AH$3,FALSE)</f>
        <v>49.776500638569601</v>
      </c>
      <c r="D24" s="48">
        <f>VLOOKUP($A24,'Occupancy Raw Data'!$B$8:$BE$45,'Occupancy Raw Data'!AI$3,FALSE)</f>
        <v>53.695721583652599</v>
      </c>
      <c r="E24" s="48">
        <f>VLOOKUP($A24,'Occupancy Raw Data'!$B$8:$BE$45,'Occupancy Raw Data'!AJ$3,FALSE)</f>
        <v>56.25</v>
      </c>
      <c r="F24" s="48">
        <f>VLOOKUP($A24,'Occupancy Raw Data'!$B$8:$BE$45,'Occupancy Raw Data'!AK$3,FALSE)</f>
        <v>62.220625798211998</v>
      </c>
      <c r="G24" s="49">
        <f>VLOOKUP($A24,'Occupancy Raw Data'!$B$8:$BE$45,'Occupancy Raw Data'!AL$3,FALSE)</f>
        <v>51.521392081736899</v>
      </c>
      <c r="H24" s="48">
        <f>VLOOKUP($A24,'Occupancy Raw Data'!$B$8:$BE$45,'Occupancy Raw Data'!AN$3,FALSE)</f>
        <v>67.720306513409895</v>
      </c>
      <c r="I24" s="48">
        <f>VLOOKUP($A24,'Occupancy Raw Data'!$B$8:$BE$45,'Occupancy Raw Data'!AO$3,FALSE)</f>
        <v>55.547573435504397</v>
      </c>
      <c r="J24" s="49">
        <f>VLOOKUP($A24,'Occupancy Raw Data'!$B$8:$BE$45,'Occupancy Raw Data'!AP$3,FALSE)</f>
        <v>61.633939974457199</v>
      </c>
      <c r="K24" s="50">
        <f>VLOOKUP($A24,'Occupancy Raw Data'!$B$8:$BE$45,'Occupancy Raw Data'!AR$3,FALSE)</f>
        <v>54.410691479656897</v>
      </c>
      <c r="M24" s="47">
        <f>VLOOKUP($A24,'Occupancy Raw Data'!$B$8:$BE$45,'Occupancy Raw Data'!AT$3,FALSE)</f>
        <v>0.70425347686916495</v>
      </c>
      <c r="N24" s="48">
        <f>VLOOKUP($A24,'Occupancy Raw Data'!$B$8:$BE$45,'Occupancy Raw Data'!AU$3,FALSE)</f>
        <v>5.4324415455445303</v>
      </c>
      <c r="O24" s="48">
        <f>VLOOKUP($A24,'Occupancy Raw Data'!$B$8:$BE$45,'Occupancy Raw Data'!AV$3,FALSE)</f>
        <v>5.4045524519064303</v>
      </c>
      <c r="P24" s="48">
        <f>VLOOKUP($A24,'Occupancy Raw Data'!$B$8:$BE$45,'Occupancy Raw Data'!AW$3,FALSE)</f>
        <v>13.750794155018999</v>
      </c>
      <c r="Q24" s="48">
        <f>VLOOKUP($A24,'Occupancy Raw Data'!$B$8:$BE$45,'Occupancy Raw Data'!AX$3,FALSE)</f>
        <v>12.9123443077017</v>
      </c>
      <c r="R24" s="49">
        <f>VLOOKUP($A24,'Occupancy Raw Data'!$B$8:$BE$45,'Occupancy Raw Data'!AY$3,FALSE)</f>
        <v>8.1816683133244794</v>
      </c>
      <c r="S24" s="48">
        <f>VLOOKUP($A24,'Occupancy Raw Data'!$B$8:$BE$45,'Occupancy Raw Data'!BA$3,FALSE)</f>
        <v>5.0328837286801802</v>
      </c>
      <c r="T24" s="48">
        <f>VLOOKUP($A24,'Occupancy Raw Data'!$B$8:$BE$45,'Occupancy Raw Data'!BB$3,FALSE)</f>
        <v>-1.27977317408669</v>
      </c>
      <c r="U24" s="49">
        <f>VLOOKUP($A24,'Occupancy Raw Data'!$B$8:$BE$45,'Occupancy Raw Data'!BC$3,FALSE)</f>
        <v>2.0911108768346098</v>
      </c>
      <c r="V24" s="50">
        <f>VLOOKUP($A24,'Occupancy Raw Data'!$B$8:$BE$45,'Occupancy Raw Data'!BE$3,FALSE)</f>
        <v>6.1324651995568003</v>
      </c>
      <c r="X24" s="51">
        <f>VLOOKUP($A24,'ADR Raw Data'!$B$6:$BE$43,'ADR Raw Data'!AG$1,FALSE)</f>
        <v>97.106871083258696</v>
      </c>
      <c r="Y24" s="52">
        <f>VLOOKUP($A24,'ADR Raw Data'!$B$6:$BE$43,'ADR Raw Data'!AH$1,FALSE)</f>
        <v>103.96141436818399</v>
      </c>
      <c r="Z24" s="52">
        <f>VLOOKUP($A24,'ADR Raw Data'!$B$6:$BE$43,'ADR Raw Data'!AI$1,FALSE)</f>
        <v>105.82202616322201</v>
      </c>
      <c r="AA24" s="52">
        <f>VLOOKUP($A24,'ADR Raw Data'!$B$6:$BE$43,'ADR Raw Data'!AJ$1,FALSE)</f>
        <v>107.644918404995</v>
      </c>
      <c r="AB24" s="52">
        <f>VLOOKUP($A24,'ADR Raw Data'!$B$6:$BE$43,'ADR Raw Data'!AK$1,FALSE)</f>
        <v>119.880582424631</v>
      </c>
      <c r="AC24" s="53">
        <f>VLOOKUP($A24,'ADR Raw Data'!$B$6:$BE$43,'ADR Raw Data'!AL$1,FALSE)</f>
        <v>108.049593468224</v>
      </c>
      <c r="AD24" s="52">
        <f>VLOOKUP($A24,'ADR Raw Data'!$B$6:$BE$43,'ADR Raw Data'!AN$1,FALSE)</f>
        <v>147.82985619990501</v>
      </c>
      <c r="AE24" s="52">
        <f>VLOOKUP($A24,'ADR Raw Data'!$B$6:$BE$43,'ADR Raw Data'!AO$1,FALSE)</f>
        <v>143.04214254921601</v>
      </c>
      <c r="AF24" s="53">
        <f>VLOOKUP($A24,'ADR Raw Data'!$B$6:$BE$43,'ADR Raw Data'!AP$1,FALSE)</f>
        <v>145.67239331735999</v>
      </c>
      <c r="AG24" s="54">
        <f>VLOOKUP($A24,'ADR Raw Data'!$B$6:$BE$43,'ADR Raw Data'!AR$1,FALSE)</f>
        <v>120.225989186017</v>
      </c>
      <c r="AH24" s="65"/>
      <c r="AI24" s="47">
        <f>VLOOKUP($A24,'ADR Raw Data'!$B$6:$BE$43,'ADR Raw Data'!AT$1,FALSE)</f>
        <v>2.2538237656520299</v>
      </c>
      <c r="AJ24" s="48">
        <f>VLOOKUP($A24,'ADR Raw Data'!$B$6:$BE$43,'ADR Raw Data'!AU$1,FALSE)</f>
        <v>5.2981082491106699</v>
      </c>
      <c r="AK24" s="48">
        <f>VLOOKUP($A24,'ADR Raw Data'!$B$6:$BE$43,'ADR Raw Data'!AV$1,FALSE)</f>
        <v>3.6455448273164501</v>
      </c>
      <c r="AL24" s="48">
        <f>VLOOKUP($A24,'ADR Raw Data'!$B$6:$BE$43,'ADR Raw Data'!AW$1,FALSE)</f>
        <v>4.6414398328523196</v>
      </c>
      <c r="AM24" s="48">
        <f>VLOOKUP($A24,'ADR Raw Data'!$B$6:$BE$43,'ADR Raw Data'!AX$1,FALSE)</f>
        <v>11.5651319259741</v>
      </c>
      <c r="AN24" s="49">
        <f>VLOOKUP($A24,'ADR Raw Data'!$B$6:$BE$43,'ADR Raw Data'!AY$1,FALSE)</f>
        <v>6.17054501372637</v>
      </c>
      <c r="AO24" s="48">
        <f>VLOOKUP($A24,'ADR Raw Data'!$B$6:$BE$43,'ADR Raw Data'!BA$1,FALSE)</f>
        <v>11.509847723513399</v>
      </c>
      <c r="AP24" s="48">
        <f>VLOOKUP($A24,'ADR Raw Data'!$B$6:$BE$43,'ADR Raw Data'!BB$1,FALSE)</f>
        <v>10.7333767897016</v>
      </c>
      <c r="AQ24" s="49">
        <f>VLOOKUP($A24,'ADR Raw Data'!$B$6:$BE$43,'ADR Raw Data'!BC$1,FALSE)</f>
        <v>11.209249495994399</v>
      </c>
      <c r="AR24" s="50">
        <f>VLOOKUP($A24,'ADR Raw Data'!$B$6:$BE$43,'ADR Raw Data'!BE$1,FALSE)</f>
        <v>7.7284653515490298</v>
      </c>
      <c r="AT24" s="51">
        <f>VLOOKUP($A24,'RevPAR Raw Data'!$B$6:$BE$43,'RevPAR Raw Data'!AG$1,FALSE)</f>
        <v>34.632303639846697</v>
      </c>
      <c r="AU24" s="52">
        <f>VLOOKUP($A24,'RevPAR Raw Data'!$B$6:$BE$43,'RevPAR Raw Data'!AH$1,FALSE)</f>
        <v>51.748354086845403</v>
      </c>
      <c r="AV24" s="52">
        <f>VLOOKUP($A24,'RevPAR Raw Data'!$B$6:$BE$43,'RevPAR Raw Data'!AI$1,FALSE)</f>
        <v>56.8219005427841</v>
      </c>
      <c r="AW24" s="52">
        <f>VLOOKUP($A24,'RevPAR Raw Data'!$B$6:$BE$43,'RevPAR Raw Data'!AJ$1,FALSE)</f>
        <v>60.5502666028097</v>
      </c>
      <c r="AX24" s="52">
        <f>VLOOKUP($A24,'RevPAR Raw Data'!$B$6:$BE$43,'RevPAR Raw Data'!AK$1,FALSE)</f>
        <v>74.590448595146796</v>
      </c>
      <c r="AY24" s="53">
        <f>VLOOKUP($A24,'RevPAR Raw Data'!$B$6:$BE$43,'RevPAR Raw Data'!AL$1,FALSE)</f>
        <v>55.668654693486502</v>
      </c>
      <c r="AZ24" s="52">
        <f>VLOOKUP($A24,'RevPAR Raw Data'!$B$6:$BE$43,'RevPAR Raw Data'!AN$1,FALSE)</f>
        <v>100.11083173690901</v>
      </c>
      <c r="BA24" s="52">
        <f>VLOOKUP($A24,'RevPAR Raw Data'!$B$6:$BE$43,'RevPAR Raw Data'!AO$1,FALSE)</f>
        <v>79.456439176245198</v>
      </c>
      <c r="BB24" s="53">
        <f>VLOOKUP($A24,'RevPAR Raw Data'!$B$6:$BE$43,'RevPAR Raw Data'!AP$1,FALSE)</f>
        <v>89.783635456577201</v>
      </c>
      <c r="BC24" s="54">
        <f>VLOOKUP($A24,'RevPAR Raw Data'!$B$6:$BE$43,'RevPAR Raw Data'!AR$1,FALSE)</f>
        <v>65.415792054369604</v>
      </c>
      <c r="BE24" s="47">
        <f>VLOOKUP($A24,'RevPAR Raw Data'!$B$6:$BE$43,'RevPAR Raw Data'!AT$1,FALSE)</f>
        <v>2.9739498747533002</v>
      </c>
      <c r="BF24" s="48">
        <f>VLOOKUP($A24,'RevPAR Raw Data'!$B$6:$BE$43,'RevPAR Raw Data'!AU$1,FALSE)</f>
        <v>11.0183664283078</v>
      </c>
      <c r="BG24" s="48">
        <f>VLOOKUP($A24,'RevPAR Raw Data'!$B$6:$BE$43,'RevPAR Raw Data'!AV$1,FALSE)</f>
        <v>9.2471226615729591</v>
      </c>
      <c r="BH24" s="48">
        <f>VLOOKUP($A24,'RevPAR Raw Data'!$B$6:$BE$43,'RevPAR Raw Data'!AW$1,FALSE)</f>
        <v>19.0304688251159</v>
      </c>
      <c r="BI24" s="48">
        <f>VLOOKUP($A24,'RevPAR Raw Data'!$B$6:$BE$43,'RevPAR Raw Data'!AX$1,FALSE)</f>
        <v>25.970805887597599</v>
      </c>
      <c r="BJ24" s="49">
        <f>VLOOKUP($A24,'RevPAR Raw Data'!$B$6:$BE$43,'RevPAR Raw Data'!AY$1,FALSE)</f>
        <v>14.857066853198299</v>
      </c>
      <c r="BK24" s="48">
        <f>VLOOKUP($A24,'RevPAR Raw Data'!$B$6:$BE$43,'RevPAR Raw Data'!BA$1,FALSE)</f>
        <v>17.1220087054662</v>
      </c>
      <c r="BL24" s="48">
        <f>VLOOKUP($A24,'RevPAR Raw Data'!$B$6:$BE$43,'RevPAR Raw Data'!BB$1,FALSE)</f>
        <v>9.3162407387867106</v>
      </c>
      <c r="BM24" s="49">
        <f>VLOOKUP($A24,'RevPAR Raw Data'!$B$6:$BE$43,'RevPAR Raw Data'!BC$1,FALSE)</f>
        <v>13.534758208251199</v>
      </c>
      <c r="BN24" s="50">
        <f>VLOOKUP($A24,'RevPAR Raw Data'!$B$6:$BE$43,'RevPAR Raw Data'!BE$1,FALSE)</f>
        <v>14.3348759992493</v>
      </c>
    </row>
    <row r="25" spans="1:66" x14ac:dyDescent="0.45">
      <c r="A25" s="63" t="s">
        <v>51</v>
      </c>
      <c r="B25" s="47">
        <f>VLOOKUP($A25,'Occupancy Raw Data'!$B$8:$BE$45,'Occupancy Raw Data'!AG$3,FALSE)</f>
        <v>38.211951447245497</v>
      </c>
      <c r="C25" s="48">
        <f>VLOOKUP($A25,'Occupancy Raw Data'!$B$8:$BE$45,'Occupancy Raw Data'!AH$3,FALSE)</f>
        <v>47.138188608776801</v>
      </c>
      <c r="D25" s="48">
        <f>VLOOKUP($A25,'Occupancy Raw Data'!$B$8:$BE$45,'Occupancy Raw Data'!AI$3,FALSE)</f>
        <v>49.164332399626502</v>
      </c>
      <c r="E25" s="48">
        <f>VLOOKUP($A25,'Occupancy Raw Data'!$B$8:$BE$45,'Occupancy Raw Data'!AJ$3,FALSE)</f>
        <v>45.560224089635803</v>
      </c>
      <c r="F25" s="48">
        <f>VLOOKUP($A25,'Occupancy Raw Data'!$B$8:$BE$45,'Occupancy Raw Data'!AK$3,FALSE)</f>
        <v>44.2156862745098</v>
      </c>
      <c r="G25" s="49">
        <f>VLOOKUP($A25,'Occupancy Raw Data'!$B$8:$BE$45,'Occupancy Raw Data'!AL$3,FALSE)</f>
        <v>44.858076563958903</v>
      </c>
      <c r="H25" s="48">
        <f>VLOOKUP($A25,'Occupancy Raw Data'!$B$8:$BE$45,'Occupancy Raw Data'!AN$3,FALSE)</f>
        <v>53.935574229691802</v>
      </c>
      <c r="I25" s="48">
        <f>VLOOKUP($A25,'Occupancy Raw Data'!$B$8:$BE$45,'Occupancy Raw Data'!AO$3,FALSE)</f>
        <v>56.358543417366903</v>
      </c>
      <c r="J25" s="49">
        <f>VLOOKUP($A25,'Occupancy Raw Data'!$B$8:$BE$45,'Occupancy Raw Data'!AP$3,FALSE)</f>
        <v>55.147058823529399</v>
      </c>
      <c r="K25" s="50">
        <f>VLOOKUP($A25,'Occupancy Raw Data'!$B$8:$BE$45,'Occupancy Raw Data'!AR$3,FALSE)</f>
        <v>47.797785780978998</v>
      </c>
      <c r="M25" s="47">
        <f>VLOOKUP($A25,'Occupancy Raw Data'!$B$8:$BE$45,'Occupancy Raw Data'!AT$3,FALSE)</f>
        <v>-0.44031303072642303</v>
      </c>
      <c r="N25" s="48">
        <f>VLOOKUP($A25,'Occupancy Raw Data'!$B$8:$BE$45,'Occupancy Raw Data'!AU$3,FALSE)</f>
        <v>-2.3464595511302</v>
      </c>
      <c r="O25" s="48">
        <f>VLOOKUP($A25,'Occupancy Raw Data'!$B$8:$BE$45,'Occupancy Raw Data'!AV$3,FALSE)</f>
        <v>-2.6441382431370299</v>
      </c>
      <c r="P25" s="48">
        <f>VLOOKUP($A25,'Occupancy Raw Data'!$B$8:$BE$45,'Occupancy Raw Data'!AW$3,FALSE)</f>
        <v>-1.79113552572848</v>
      </c>
      <c r="Q25" s="48">
        <f>VLOOKUP($A25,'Occupancy Raw Data'!$B$8:$BE$45,'Occupancy Raw Data'!AX$3,FALSE)</f>
        <v>-3.64158686730506</v>
      </c>
      <c r="R25" s="49">
        <f>VLOOKUP($A25,'Occupancy Raw Data'!$B$8:$BE$45,'Occupancy Raw Data'!AY$3,FALSE)</f>
        <v>-2.2397410493443299</v>
      </c>
      <c r="S25" s="48">
        <f>VLOOKUP($A25,'Occupancy Raw Data'!$B$8:$BE$45,'Occupancy Raw Data'!BA$3,FALSE)</f>
        <v>8.3652468881520008</v>
      </c>
      <c r="T25" s="48">
        <f>VLOOKUP($A25,'Occupancy Raw Data'!$B$8:$BE$45,'Occupancy Raw Data'!BB$3,FALSE)</f>
        <v>10.582252887830601</v>
      </c>
      <c r="U25" s="49">
        <f>VLOOKUP($A25,'Occupancy Raw Data'!$B$8:$BE$45,'Occupancy Raw Data'!BC$3,FALSE)</f>
        <v>9.4868802682860505</v>
      </c>
      <c r="V25" s="50">
        <f>VLOOKUP($A25,'Occupancy Raw Data'!$B$8:$BE$45,'Occupancy Raw Data'!BE$3,FALSE)</f>
        <v>1.3382155667305</v>
      </c>
      <c r="X25" s="51">
        <f>VLOOKUP($A25,'ADR Raw Data'!$B$6:$BE$43,'ADR Raw Data'!AG$1,FALSE)</f>
        <v>89.524733048258994</v>
      </c>
      <c r="Y25" s="52">
        <f>VLOOKUP($A25,'ADR Raw Data'!$B$6:$BE$43,'ADR Raw Data'!AH$1,FALSE)</f>
        <v>92.368622363078103</v>
      </c>
      <c r="Z25" s="52">
        <f>VLOOKUP($A25,'ADR Raw Data'!$B$6:$BE$43,'ADR Raw Data'!AI$1,FALSE)</f>
        <v>92.045193239008597</v>
      </c>
      <c r="AA25" s="52">
        <f>VLOOKUP($A25,'ADR Raw Data'!$B$6:$BE$43,'ADR Raw Data'!AJ$1,FALSE)</f>
        <v>92.549423096628701</v>
      </c>
      <c r="AB25" s="52">
        <f>VLOOKUP($A25,'ADR Raw Data'!$B$6:$BE$43,'ADR Raw Data'!AK$1,FALSE)</f>
        <v>93.5354999472072</v>
      </c>
      <c r="AC25" s="53">
        <f>VLOOKUP($A25,'ADR Raw Data'!$B$6:$BE$43,'ADR Raw Data'!AL$1,FALSE)</f>
        <v>92.079978144578803</v>
      </c>
      <c r="AD25" s="52">
        <f>VLOOKUP($A25,'ADR Raw Data'!$B$6:$BE$43,'ADR Raw Data'!AN$1,FALSE)</f>
        <v>146.73253007876701</v>
      </c>
      <c r="AE25" s="52">
        <f>VLOOKUP($A25,'ADR Raw Data'!$B$6:$BE$43,'ADR Raw Data'!AO$1,FALSE)</f>
        <v>152.63474734923699</v>
      </c>
      <c r="AF25" s="53">
        <f>VLOOKUP($A25,'ADR Raw Data'!$B$6:$BE$43,'ADR Raw Data'!AP$1,FALSE)</f>
        <v>149.74846941798901</v>
      </c>
      <c r="AG25" s="54">
        <f>VLOOKUP($A25,'ADR Raw Data'!$B$6:$BE$43,'ADR Raw Data'!AR$1,FALSE)</f>
        <v>111.09010967237801</v>
      </c>
      <c r="AI25" s="47">
        <f>VLOOKUP($A25,'ADR Raw Data'!$B$6:$BE$43,'ADR Raw Data'!AT$1,FALSE)</f>
        <v>0.76297268507990001</v>
      </c>
      <c r="AJ25" s="48">
        <f>VLOOKUP($A25,'ADR Raw Data'!$B$6:$BE$43,'ADR Raw Data'!AU$1,FALSE)</f>
        <v>4.4972063267252897</v>
      </c>
      <c r="AK25" s="48">
        <f>VLOOKUP($A25,'ADR Raw Data'!$B$6:$BE$43,'ADR Raw Data'!AV$1,FALSE)</f>
        <v>0.93219602569078897</v>
      </c>
      <c r="AL25" s="48">
        <f>VLOOKUP($A25,'ADR Raw Data'!$B$6:$BE$43,'ADR Raw Data'!AW$1,FALSE)</f>
        <v>2.7094042926164299</v>
      </c>
      <c r="AM25" s="48">
        <f>VLOOKUP($A25,'ADR Raw Data'!$B$6:$BE$43,'ADR Raw Data'!AX$1,FALSE)</f>
        <v>1.1501922766455199</v>
      </c>
      <c r="AN25" s="49">
        <f>VLOOKUP($A25,'ADR Raw Data'!$B$6:$BE$43,'ADR Raw Data'!AY$1,FALSE)</f>
        <v>2.0295774683089198</v>
      </c>
      <c r="AO25" s="48">
        <f>VLOOKUP($A25,'ADR Raw Data'!$B$6:$BE$43,'ADR Raw Data'!BA$1,FALSE)</f>
        <v>27.4382843990862</v>
      </c>
      <c r="AP25" s="48">
        <f>VLOOKUP($A25,'ADR Raw Data'!$B$6:$BE$43,'ADR Raw Data'!BB$1,FALSE)</f>
        <v>28.883242563903298</v>
      </c>
      <c r="AQ25" s="49">
        <f>VLOOKUP($A25,'ADR Raw Data'!$B$6:$BE$43,'ADR Raw Data'!BC$1,FALSE)</f>
        <v>28.205067217185999</v>
      </c>
      <c r="AR25" s="50">
        <f>VLOOKUP($A25,'ADR Raw Data'!$B$6:$BE$43,'ADR Raw Data'!BE$1,FALSE)</f>
        <v>12.9531687090145</v>
      </c>
      <c r="AT25" s="51">
        <f>VLOOKUP($A25,'RevPAR Raw Data'!$B$6:$BE$43,'RevPAR Raw Data'!AG$1,FALSE)</f>
        <v>34.209147525676897</v>
      </c>
      <c r="AU25" s="52">
        <f>VLOOKUP($A25,'RevPAR Raw Data'!$B$6:$BE$43,'RevPAR Raw Data'!AH$1,FALSE)</f>
        <v>43.540895424836599</v>
      </c>
      <c r="AV25" s="52">
        <f>VLOOKUP($A25,'RevPAR Raw Data'!$B$6:$BE$43,'RevPAR Raw Data'!AI$1,FALSE)</f>
        <v>45.253404761904697</v>
      </c>
      <c r="AW25" s="52">
        <f>VLOOKUP($A25,'RevPAR Raw Data'!$B$6:$BE$43,'RevPAR Raw Data'!AJ$1,FALSE)</f>
        <v>42.165724556489202</v>
      </c>
      <c r="AX25" s="52">
        <f>VLOOKUP($A25,'RevPAR Raw Data'!$B$6:$BE$43,'RevPAR Raw Data'!AK$1,FALSE)</f>
        <v>41.357363211951402</v>
      </c>
      <c r="AY25" s="53">
        <f>VLOOKUP($A25,'RevPAR Raw Data'!$B$6:$BE$43,'RevPAR Raw Data'!AL$1,FALSE)</f>
        <v>41.305307096171802</v>
      </c>
      <c r="AZ25" s="52">
        <f>VLOOKUP($A25,'RevPAR Raw Data'!$B$6:$BE$43,'RevPAR Raw Data'!AN$1,FALSE)</f>
        <v>79.141032679738501</v>
      </c>
      <c r="BA25" s="52">
        <f>VLOOKUP($A25,'RevPAR Raw Data'!$B$6:$BE$43,'RevPAR Raw Data'!AO$1,FALSE)</f>
        <v>86.022720354808499</v>
      </c>
      <c r="BB25" s="53">
        <f>VLOOKUP($A25,'RevPAR Raw Data'!$B$6:$BE$43,'RevPAR Raw Data'!AP$1,FALSE)</f>
        <v>82.5818765172735</v>
      </c>
      <c r="BC25" s="54">
        <f>VLOOKUP($A25,'RevPAR Raw Data'!$B$6:$BE$43,'RevPAR Raw Data'!AR$1,FALSE)</f>
        <v>53.098612645057997</v>
      </c>
      <c r="BE25" s="47">
        <f>VLOOKUP($A25,'RevPAR Raw Data'!$B$6:$BE$43,'RevPAR Raw Data'!AT$1,FALSE)</f>
        <v>0.31930018620018602</v>
      </c>
      <c r="BF25" s="48">
        <f>VLOOKUP($A25,'RevPAR Raw Data'!$B$6:$BE$43,'RevPAR Raw Data'!AU$1,FALSE)</f>
        <v>2.04522164820761</v>
      </c>
      <c r="BG25" s="48">
        <f>VLOOKUP($A25,'RevPAR Raw Data'!$B$6:$BE$43,'RevPAR Raw Data'!AV$1,FALSE)</f>
        <v>-1.73659076906254</v>
      </c>
      <c r="BH25" s="48">
        <f>VLOOKUP($A25,'RevPAR Raw Data'!$B$6:$BE$43,'RevPAR Raw Data'!AW$1,FALSE)</f>
        <v>0.86973966406728398</v>
      </c>
      <c r="BI25" s="48">
        <f>VLOOKUP($A25,'RevPAR Raw Data'!$B$6:$BE$43,'RevPAR Raw Data'!AX$1,FALSE)</f>
        <v>-2.53327984155462</v>
      </c>
      <c r="BJ25" s="49">
        <f>VLOOKUP($A25,'RevPAR Raw Data'!$B$6:$BE$43,'RevPAR Raw Data'!AY$1,FALSE)</f>
        <v>-0.25562086072136497</v>
      </c>
      <c r="BK25" s="48">
        <f>VLOOKUP($A25,'RevPAR Raw Data'!$B$6:$BE$43,'RevPAR Raw Data'!BA$1,FALSE)</f>
        <v>38.098811519095101</v>
      </c>
      <c r="BL25" s="48">
        <f>VLOOKUP($A25,'RevPAR Raw Data'!$B$6:$BE$43,'RevPAR Raw Data'!BB$1,FALSE)</f>
        <v>42.521993222051698</v>
      </c>
      <c r="BM25" s="49">
        <f>VLOOKUP($A25,'RevPAR Raw Data'!$B$6:$BE$43,'RevPAR Raw Data'!BC$1,FALSE)</f>
        <v>40.367728441956103</v>
      </c>
      <c r="BN25" s="50">
        <f>VLOOKUP($A25,'RevPAR Raw Data'!$B$6:$BE$43,'RevPAR Raw Data'!BE$1,FALSE)</f>
        <v>14.464725595793899</v>
      </c>
    </row>
    <row r="26" spans="1:66" x14ac:dyDescent="0.45">
      <c r="A26" s="63" t="s">
        <v>50</v>
      </c>
      <c r="B26" s="47">
        <f>VLOOKUP($A26,'Occupancy Raw Data'!$B$8:$BE$45,'Occupancy Raw Data'!AG$3,FALSE)</f>
        <v>37.826871055004503</v>
      </c>
      <c r="C26" s="48">
        <f>VLOOKUP($A26,'Occupancy Raw Data'!$B$8:$BE$45,'Occupancy Raw Data'!AH$3,FALSE)</f>
        <v>47.042380522993597</v>
      </c>
      <c r="D26" s="48">
        <f>VLOOKUP($A26,'Occupancy Raw Data'!$B$8:$BE$45,'Occupancy Raw Data'!AI$3,FALSE)</f>
        <v>48.9900811541929</v>
      </c>
      <c r="E26" s="48">
        <f>VLOOKUP($A26,'Occupancy Raw Data'!$B$8:$BE$45,'Occupancy Raw Data'!AJ$3,FALSE)</f>
        <v>46.771866546438197</v>
      </c>
      <c r="F26" s="48">
        <f>VLOOKUP($A26,'Occupancy Raw Data'!$B$8:$BE$45,'Occupancy Raw Data'!AK$3,FALSE)</f>
        <v>49.368800721370597</v>
      </c>
      <c r="G26" s="49">
        <f>VLOOKUP($A26,'Occupancy Raw Data'!$B$8:$BE$45,'Occupancy Raw Data'!AL$3,FALSE)</f>
        <v>46</v>
      </c>
      <c r="H26" s="48">
        <f>VLOOKUP($A26,'Occupancy Raw Data'!$B$8:$BE$45,'Occupancy Raw Data'!AN$3,FALSE)</f>
        <v>64.909828674481503</v>
      </c>
      <c r="I26" s="48">
        <f>VLOOKUP($A26,'Occupancy Raw Data'!$B$8:$BE$45,'Occupancy Raw Data'!AO$3,FALSE)</f>
        <v>62.736699729485998</v>
      </c>
      <c r="J26" s="49">
        <f>VLOOKUP($A26,'Occupancy Raw Data'!$B$8:$BE$45,'Occupancy Raw Data'!AP$3,FALSE)</f>
        <v>63.823264201983697</v>
      </c>
      <c r="K26" s="50">
        <f>VLOOKUP($A26,'Occupancy Raw Data'!$B$8:$BE$45,'Occupancy Raw Data'!AR$3,FALSE)</f>
        <v>51.0923612005667</v>
      </c>
      <c r="M26" s="47">
        <f>VLOOKUP($A26,'Occupancy Raw Data'!$B$8:$BE$45,'Occupancy Raw Data'!AT$3,FALSE)</f>
        <v>-11.746717568458401</v>
      </c>
      <c r="N26" s="48">
        <f>VLOOKUP($A26,'Occupancy Raw Data'!$B$8:$BE$45,'Occupancy Raw Data'!AU$3,FALSE)</f>
        <v>-9.5389749141025302</v>
      </c>
      <c r="O26" s="48">
        <f>VLOOKUP($A26,'Occupancy Raw Data'!$B$8:$BE$45,'Occupancy Raw Data'!AV$3,FALSE)</f>
        <v>-12.928640809248201</v>
      </c>
      <c r="P26" s="48">
        <f>VLOOKUP($A26,'Occupancy Raw Data'!$B$8:$BE$45,'Occupancy Raw Data'!AW$3,FALSE)</f>
        <v>-12.9149734913498</v>
      </c>
      <c r="Q26" s="48">
        <f>VLOOKUP($A26,'Occupancy Raw Data'!$B$8:$BE$45,'Occupancy Raw Data'!AX$3,FALSE)</f>
        <v>-7.6077638390916302</v>
      </c>
      <c r="R26" s="49">
        <f>VLOOKUP($A26,'Occupancy Raw Data'!$B$8:$BE$45,'Occupancy Raw Data'!AY$3,FALSE)</f>
        <v>-10.946567047908999</v>
      </c>
      <c r="S26" s="48">
        <f>VLOOKUP($A26,'Occupancy Raw Data'!$B$8:$BE$45,'Occupancy Raw Data'!BA$3,FALSE)</f>
        <v>1.5798177539113201</v>
      </c>
      <c r="T26" s="48">
        <f>VLOOKUP($A26,'Occupancy Raw Data'!$B$8:$BE$45,'Occupancy Raw Data'!BB$3,FALSE)</f>
        <v>-2.9185860692096899</v>
      </c>
      <c r="U26" s="49">
        <f>VLOOKUP($A26,'Occupancy Raw Data'!$B$8:$BE$45,'Occupancy Raw Data'!BC$3,FALSE)</f>
        <v>-0.68202731625266599</v>
      </c>
      <c r="V26" s="50">
        <f>VLOOKUP($A26,'Occupancy Raw Data'!$B$8:$BE$45,'Occupancy Raw Data'!BE$3,FALSE)</f>
        <v>-7.5360538272849196</v>
      </c>
      <c r="X26" s="51">
        <f>VLOOKUP($A26,'ADR Raw Data'!$B$6:$BE$43,'ADR Raw Data'!AG$1,FALSE)</f>
        <v>90.998647199046403</v>
      </c>
      <c r="Y26" s="52">
        <f>VLOOKUP($A26,'ADR Raw Data'!$B$6:$BE$43,'ADR Raw Data'!AH$1,FALSE)</f>
        <v>93.145812727621205</v>
      </c>
      <c r="Z26" s="52">
        <f>VLOOKUP($A26,'ADR Raw Data'!$B$6:$BE$43,'ADR Raw Data'!AI$1,FALSE)</f>
        <v>96.315919381557094</v>
      </c>
      <c r="AA26" s="52">
        <f>VLOOKUP($A26,'ADR Raw Data'!$B$6:$BE$43,'ADR Raw Data'!AJ$1,FALSE)</f>
        <v>96.751176016965402</v>
      </c>
      <c r="AB26" s="52">
        <f>VLOOKUP($A26,'ADR Raw Data'!$B$6:$BE$43,'ADR Raw Data'!AK$1,FALSE)</f>
        <v>98.1198200913242</v>
      </c>
      <c r="AC26" s="53">
        <f>VLOOKUP($A26,'ADR Raw Data'!$B$6:$BE$43,'ADR Raw Data'!AL$1,FALSE)</f>
        <v>95.268741325910497</v>
      </c>
      <c r="AD26" s="52">
        <f>VLOOKUP($A26,'ADR Raw Data'!$B$6:$BE$43,'ADR Raw Data'!AN$1,FALSE)</f>
        <v>135.02452663749301</v>
      </c>
      <c r="AE26" s="52">
        <f>VLOOKUP($A26,'ADR Raw Data'!$B$6:$BE$43,'ADR Raw Data'!AO$1,FALSE)</f>
        <v>138.347854114265</v>
      </c>
      <c r="AF26" s="53">
        <f>VLOOKUP($A26,'ADR Raw Data'!$B$6:$BE$43,'ADR Raw Data'!AP$1,FALSE)</f>
        <v>136.65790124328899</v>
      </c>
      <c r="AG26" s="54">
        <f>VLOOKUP($A26,'ADR Raw Data'!$B$6:$BE$43,'ADR Raw Data'!AR$1,FALSE)</f>
        <v>110.04081978166001</v>
      </c>
      <c r="AI26" s="47">
        <f>VLOOKUP($A26,'ADR Raw Data'!$B$6:$BE$43,'ADR Raw Data'!AT$1,FALSE)</f>
        <v>-3.3251234738020199</v>
      </c>
      <c r="AJ26" s="48">
        <f>VLOOKUP($A26,'ADR Raw Data'!$B$6:$BE$43,'ADR Raw Data'!AU$1,FALSE)</f>
        <v>-1.2550692316449099</v>
      </c>
      <c r="AK26" s="48">
        <f>VLOOKUP($A26,'ADR Raw Data'!$B$6:$BE$43,'ADR Raw Data'!AV$1,FALSE)</f>
        <v>-0.42592629456824899</v>
      </c>
      <c r="AL26" s="48">
        <f>VLOOKUP($A26,'ADR Raw Data'!$B$6:$BE$43,'ADR Raw Data'!AW$1,FALSE)</f>
        <v>-2.60962523362819</v>
      </c>
      <c r="AM26" s="48">
        <f>VLOOKUP($A26,'ADR Raw Data'!$B$6:$BE$43,'ADR Raw Data'!AX$1,FALSE)</f>
        <v>-2.82174786038818</v>
      </c>
      <c r="AN26" s="49">
        <f>VLOOKUP($A26,'ADR Raw Data'!$B$6:$BE$43,'ADR Raw Data'!AY$1,FALSE)</f>
        <v>-2.0223039165135202</v>
      </c>
      <c r="AO26" s="48">
        <f>VLOOKUP($A26,'ADR Raw Data'!$B$6:$BE$43,'ADR Raw Data'!BA$1,FALSE)</f>
        <v>4.4228191121648397</v>
      </c>
      <c r="AP26" s="48">
        <f>VLOOKUP($A26,'ADR Raw Data'!$B$6:$BE$43,'ADR Raw Data'!BB$1,FALSE)</f>
        <v>5.6879331523674299</v>
      </c>
      <c r="AQ26" s="49">
        <f>VLOOKUP($A26,'ADR Raw Data'!$B$6:$BE$43,'ADR Raw Data'!BC$1,FALSE)</f>
        <v>5.03389123107155</v>
      </c>
      <c r="AR26" s="50">
        <f>VLOOKUP($A26,'ADR Raw Data'!$B$6:$BE$43,'ADR Raw Data'!BE$1,FALSE)</f>
        <v>1.74040469762954</v>
      </c>
      <c r="AT26" s="51">
        <f>VLOOKUP($A26,'RevPAR Raw Data'!$B$6:$BE$43,'RevPAR Raw Data'!AG$1,FALSE)</f>
        <v>34.421940937781699</v>
      </c>
      <c r="AU26" s="52">
        <f>VLOOKUP($A26,'RevPAR Raw Data'!$B$6:$BE$43,'RevPAR Raw Data'!AH$1,FALSE)</f>
        <v>43.8180076645626</v>
      </c>
      <c r="AV26" s="52">
        <f>VLOOKUP($A26,'RevPAR Raw Data'!$B$6:$BE$43,'RevPAR Raw Data'!AI$1,FALSE)</f>
        <v>47.185247069431902</v>
      </c>
      <c r="AW26" s="52">
        <f>VLOOKUP($A26,'RevPAR Raw Data'!$B$6:$BE$43,'RevPAR Raw Data'!AJ$1,FALSE)</f>
        <v>45.2523309287646</v>
      </c>
      <c r="AX26" s="52">
        <f>VLOOKUP($A26,'RevPAR Raw Data'!$B$6:$BE$43,'RevPAR Raw Data'!AK$1,FALSE)</f>
        <v>48.440578449053199</v>
      </c>
      <c r="AY26" s="53">
        <f>VLOOKUP($A26,'RevPAR Raw Data'!$B$6:$BE$43,'RevPAR Raw Data'!AL$1,FALSE)</f>
        <v>43.823621009918803</v>
      </c>
      <c r="AZ26" s="52">
        <f>VLOOKUP($A26,'RevPAR Raw Data'!$B$6:$BE$43,'RevPAR Raw Data'!AN$1,FALSE)</f>
        <v>87.644188908926907</v>
      </c>
      <c r="BA26" s="52">
        <f>VLOOKUP($A26,'RevPAR Raw Data'!$B$6:$BE$43,'RevPAR Raw Data'!AO$1,FALSE)</f>
        <v>86.794877817853902</v>
      </c>
      <c r="BB26" s="53">
        <f>VLOOKUP($A26,'RevPAR Raw Data'!$B$6:$BE$43,'RevPAR Raw Data'!AP$1,FALSE)</f>
        <v>87.219533363390397</v>
      </c>
      <c r="BC26" s="54">
        <f>VLOOKUP($A26,'RevPAR Raw Data'!$B$6:$BE$43,'RevPAR Raw Data'!AR$1,FALSE)</f>
        <v>56.222453110910699</v>
      </c>
      <c r="BE26" s="47">
        <f>VLOOKUP($A26,'RevPAR Raw Data'!$B$6:$BE$43,'RevPAR Raw Data'!AT$1,FALSE)</f>
        <v>-14.681248178990399</v>
      </c>
      <c r="BF26" s="48">
        <f>VLOOKUP($A26,'RevPAR Raw Data'!$B$6:$BE$43,'RevPAR Raw Data'!AU$1,FALSE)</f>
        <v>-10.6743234065862</v>
      </c>
      <c r="BG26" s="48">
        <f>VLOOKUP($A26,'RevPAR Raw Data'!$B$6:$BE$43,'RevPAR Raw Data'!AV$1,FALSE)</f>
        <v>-13.2995006230796</v>
      </c>
      <c r="BH26" s="48">
        <f>VLOOKUP($A26,'RevPAR Raw Data'!$B$6:$BE$43,'RevPAR Raw Data'!AW$1,FALSE)</f>
        <v>-15.187566317831401</v>
      </c>
      <c r="BI26" s="48">
        <f>VLOOKUP($A26,'RevPAR Raw Data'!$B$6:$BE$43,'RevPAR Raw Data'!AX$1,FALSE)</f>
        <v>-10.214839786126801</v>
      </c>
      <c r="BJ26" s="49">
        <f>VLOOKUP($A26,'RevPAR Raw Data'!$B$6:$BE$43,'RevPAR Raw Data'!AY$1,FALSE)</f>
        <v>-12.7474981102889</v>
      </c>
      <c r="BK26" s="48">
        <f>VLOOKUP($A26,'RevPAR Raw Data'!$B$6:$BE$43,'RevPAR Raw Data'!BA$1,FALSE)</f>
        <v>6.0725093476335203</v>
      </c>
      <c r="BL26" s="48">
        <f>VLOOKUP($A26,'RevPAR Raw Data'!$B$6:$BE$43,'RevPAR Raw Data'!BB$1,FALSE)</f>
        <v>2.60333985854678</v>
      </c>
      <c r="BM26" s="49">
        <f>VLOOKUP($A26,'RevPAR Raw Data'!$B$6:$BE$43,'RevPAR Raw Data'!BC$1,FALSE)</f>
        <v>4.3175314015525297</v>
      </c>
      <c r="BN26" s="50">
        <f>VLOOKUP($A26,'RevPAR Raw Data'!$B$6:$BE$43,'RevPAR Raw Data'!BE$1,FALSE)</f>
        <v>-5.9268069644813401</v>
      </c>
    </row>
    <row r="27" spans="1:66" x14ac:dyDescent="0.45">
      <c r="A27" s="63" t="s">
        <v>47</v>
      </c>
      <c r="B27" s="47">
        <f>VLOOKUP($A27,'Occupancy Raw Data'!$B$8:$BE$45,'Occupancy Raw Data'!AG$3,FALSE)</f>
        <v>46.999072356215201</v>
      </c>
      <c r="C27" s="48">
        <f>VLOOKUP($A27,'Occupancy Raw Data'!$B$8:$BE$45,'Occupancy Raw Data'!AH$3,FALSE)</f>
        <v>58.353432282003702</v>
      </c>
      <c r="D27" s="48">
        <f>VLOOKUP($A27,'Occupancy Raw Data'!$B$8:$BE$45,'Occupancy Raw Data'!AI$3,FALSE)</f>
        <v>63.297773654916497</v>
      </c>
      <c r="E27" s="48">
        <f>VLOOKUP($A27,'Occupancy Raw Data'!$B$8:$BE$45,'Occupancy Raw Data'!AJ$3,FALSE)</f>
        <v>63.0751391465677</v>
      </c>
      <c r="F27" s="48">
        <f>VLOOKUP($A27,'Occupancy Raw Data'!$B$8:$BE$45,'Occupancy Raw Data'!AK$3,FALSE)</f>
        <v>62.2634508348794</v>
      </c>
      <c r="G27" s="49">
        <f>VLOOKUP($A27,'Occupancy Raw Data'!$B$8:$BE$45,'Occupancy Raw Data'!AL$3,FALSE)</f>
        <v>58.797773654916497</v>
      </c>
      <c r="H27" s="48">
        <f>VLOOKUP($A27,'Occupancy Raw Data'!$B$8:$BE$45,'Occupancy Raw Data'!AN$3,FALSE)</f>
        <v>69.925788497216999</v>
      </c>
      <c r="I27" s="48">
        <f>VLOOKUP($A27,'Occupancy Raw Data'!$B$8:$BE$45,'Occupancy Raw Data'!AO$3,FALSE)</f>
        <v>68.418367346938695</v>
      </c>
      <c r="J27" s="49">
        <f>VLOOKUP($A27,'Occupancy Raw Data'!$B$8:$BE$45,'Occupancy Raw Data'!AP$3,FALSE)</f>
        <v>69.172077922077904</v>
      </c>
      <c r="K27" s="50">
        <f>VLOOKUP($A27,'Occupancy Raw Data'!$B$8:$BE$45,'Occupancy Raw Data'!AR$3,FALSE)</f>
        <v>61.761860588391201</v>
      </c>
      <c r="M27" s="47">
        <f>VLOOKUP($A27,'Occupancy Raw Data'!$B$8:$BE$45,'Occupancy Raw Data'!AT$3,FALSE)</f>
        <v>9.1164552985530598</v>
      </c>
      <c r="N27" s="48">
        <f>VLOOKUP($A27,'Occupancy Raw Data'!$B$8:$BE$45,'Occupancy Raw Data'!AU$3,FALSE)</f>
        <v>9.4102468196177806</v>
      </c>
      <c r="O27" s="48">
        <f>VLOOKUP($A27,'Occupancy Raw Data'!$B$8:$BE$45,'Occupancy Raw Data'!AV$3,FALSE)</f>
        <v>10.877374560915699</v>
      </c>
      <c r="P27" s="48">
        <f>VLOOKUP($A27,'Occupancy Raw Data'!$B$8:$BE$45,'Occupancy Raw Data'!AW$3,FALSE)</f>
        <v>11.1819520144434</v>
      </c>
      <c r="Q27" s="48">
        <f>VLOOKUP($A27,'Occupancy Raw Data'!$B$8:$BE$45,'Occupancy Raw Data'!AX$3,FALSE)</f>
        <v>9.5875817283652207</v>
      </c>
      <c r="R27" s="49">
        <f>VLOOKUP($A27,'Occupancy Raw Data'!$B$8:$BE$45,'Occupancy Raw Data'!AY$3,FALSE)</f>
        <v>10.0906180514404</v>
      </c>
      <c r="S27" s="48">
        <f>VLOOKUP($A27,'Occupancy Raw Data'!$B$8:$BE$45,'Occupancy Raw Data'!BA$3,FALSE)</f>
        <v>9.9134810153159005</v>
      </c>
      <c r="T27" s="48">
        <f>VLOOKUP($A27,'Occupancy Raw Data'!$B$8:$BE$45,'Occupancy Raw Data'!BB$3,FALSE)</f>
        <v>11.5216404829625</v>
      </c>
      <c r="U27" s="49">
        <f>VLOOKUP($A27,'Occupancy Raw Data'!$B$8:$BE$45,'Occupancy Raw Data'!BC$3,FALSE)</f>
        <v>10.7029609351872</v>
      </c>
      <c r="V27" s="50">
        <f>VLOOKUP($A27,'Occupancy Raw Data'!$B$8:$BE$45,'Occupancy Raw Data'!BE$3,FALSE)</f>
        <v>10.2858260215559</v>
      </c>
      <c r="X27" s="51">
        <f>VLOOKUP($A27,'ADR Raw Data'!$B$6:$BE$43,'ADR Raw Data'!AG$1,FALSE)</f>
        <v>88.450093753083905</v>
      </c>
      <c r="Y27" s="52">
        <f>VLOOKUP($A27,'ADR Raw Data'!$B$6:$BE$43,'ADR Raw Data'!AH$1,FALSE)</f>
        <v>96.102241475240405</v>
      </c>
      <c r="Z27" s="52">
        <f>VLOOKUP($A27,'ADR Raw Data'!$B$6:$BE$43,'ADR Raw Data'!AI$1,FALSE)</f>
        <v>99.816234337216898</v>
      </c>
      <c r="AA27" s="52">
        <f>VLOOKUP($A27,'ADR Raw Data'!$B$6:$BE$43,'ADR Raw Data'!AJ$1,FALSE)</f>
        <v>102.585982057504</v>
      </c>
      <c r="AB27" s="52">
        <f>VLOOKUP($A27,'ADR Raw Data'!$B$6:$BE$43,'ADR Raw Data'!AK$1,FALSE)</f>
        <v>101.331446662693</v>
      </c>
      <c r="AC27" s="53">
        <f>VLOOKUP($A27,'ADR Raw Data'!$B$6:$BE$43,'ADR Raw Data'!AL$1,FALSE)</f>
        <v>98.177132399343606</v>
      </c>
      <c r="AD27" s="52">
        <f>VLOOKUP($A27,'ADR Raw Data'!$B$6:$BE$43,'ADR Raw Data'!AN$1,FALSE)</f>
        <v>119.317794507827</v>
      </c>
      <c r="AE27" s="52">
        <f>VLOOKUP($A27,'ADR Raw Data'!$B$6:$BE$43,'ADR Raw Data'!AO$1,FALSE)</f>
        <v>118.547253067588</v>
      </c>
      <c r="AF27" s="53">
        <f>VLOOKUP($A27,'ADR Raw Data'!$B$6:$BE$43,'ADR Raw Data'!AP$1,FALSE)</f>
        <v>118.936721762161</v>
      </c>
      <c r="AG27" s="54">
        <f>VLOOKUP($A27,'ADR Raw Data'!$B$6:$BE$43,'ADR Raw Data'!AR$1,FALSE)</f>
        <v>104.820085183079</v>
      </c>
      <c r="AI27" s="47">
        <f>VLOOKUP($A27,'ADR Raw Data'!$B$6:$BE$43,'ADR Raw Data'!AT$1,FALSE)</f>
        <v>-0.72152533510072903</v>
      </c>
      <c r="AJ27" s="48">
        <f>VLOOKUP($A27,'ADR Raw Data'!$B$6:$BE$43,'ADR Raw Data'!AU$1,FALSE)</f>
        <v>2.5324038351437599</v>
      </c>
      <c r="AK27" s="48">
        <f>VLOOKUP($A27,'ADR Raw Data'!$B$6:$BE$43,'ADR Raw Data'!AV$1,FALSE)</f>
        <v>-0.30108200086183701</v>
      </c>
      <c r="AL27" s="48">
        <f>VLOOKUP($A27,'ADR Raw Data'!$B$6:$BE$43,'ADR Raw Data'!AW$1,FALSE)</f>
        <v>4.2150335295275303</v>
      </c>
      <c r="AM27" s="48">
        <f>VLOOKUP($A27,'ADR Raw Data'!$B$6:$BE$43,'ADR Raw Data'!AX$1,FALSE)</f>
        <v>3.35525114711099</v>
      </c>
      <c r="AN27" s="49">
        <f>VLOOKUP($A27,'ADR Raw Data'!$B$6:$BE$43,'ADR Raw Data'!AY$1,FALSE)</f>
        <v>1.9866549746807101</v>
      </c>
      <c r="AO27" s="48">
        <f>VLOOKUP($A27,'ADR Raw Data'!$B$6:$BE$43,'ADR Raw Data'!BA$1,FALSE)</f>
        <v>5.5066992120296199</v>
      </c>
      <c r="AP27" s="48">
        <f>VLOOKUP($A27,'ADR Raw Data'!$B$6:$BE$43,'ADR Raw Data'!BB$1,FALSE)</f>
        <v>7.2019461587135396</v>
      </c>
      <c r="AQ27" s="49">
        <f>VLOOKUP($A27,'ADR Raw Data'!$B$6:$BE$43,'ADR Raw Data'!BC$1,FALSE)</f>
        <v>6.3269354944612299</v>
      </c>
      <c r="AR27" s="50">
        <f>VLOOKUP($A27,'ADR Raw Data'!$B$6:$BE$43,'ADR Raw Data'!BE$1,FALSE)</f>
        <v>3.5402056219929201</v>
      </c>
      <c r="AT27" s="51">
        <f>VLOOKUP($A27,'RevPAR Raw Data'!$B$6:$BE$43,'RevPAR Raw Data'!AG$1,FALSE)</f>
        <v>41.570723562152097</v>
      </c>
      <c r="AU27" s="52">
        <f>VLOOKUP($A27,'RevPAR Raw Data'!$B$6:$BE$43,'RevPAR Raw Data'!AH$1,FALSE)</f>
        <v>56.078956400742101</v>
      </c>
      <c r="AV27" s="52">
        <f>VLOOKUP($A27,'RevPAR Raw Data'!$B$6:$BE$43,'RevPAR Raw Data'!AI$1,FALSE)</f>
        <v>63.181454081632602</v>
      </c>
      <c r="AW27" s="52">
        <f>VLOOKUP($A27,'RevPAR Raw Data'!$B$6:$BE$43,'RevPAR Raw Data'!AJ$1,FALSE)</f>
        <v>64.706250927643694</v>
      </c>
      <c r="AX27" s="52">
        <f>VLOOKUP($A27,'RevPAR Raw Data'!$B$6:$BE$43,'RevPAR Raw Data'!AK$1,FALSE)</f>
        <v>63.092455473098298</v>
      </c>
      <c r="AY27" s="53">
        <f>VLOOKUP($A27,'RevPAR Raw Data'!$B$6:$BE$43,'RevPAR Raw Data'!AL$1,FALSE)</f>
        <v>57.725968089053801</v>
      </c>
      <c r="AZ27" s="52">
        <f>VLOOKUP($A27,'RevPAR Raw Data'!$B$6:$BE$43,'RevPAR Raw Data'!AN$1,FALSE)</f>
        <v>83.433908627087106</v>
      </c>
      <c r="BA27" s="52">
        <f>VLOOKUP($A27,'RevPAR Raw Data'!$B$6:$BE$43,'RevPAR Raw Data'!AO$1,FALSE)</f>
        <v>81.108095083487896</v>
      </c>
      <c r="BB27" s="53">
        <f>VLOOKUP($A27,'RevPAR Raw Data'!$B$6:$BE$43,'RevPAR Raw Data'!AP$1,FALSE)</f>
        <v>82.271001855287494</v>
      </c>
      <c r="BC27" s="54">
        <f>VLOOKUP($A27,'RevPAR Raw Data'!$B$6:$BE$43,'RevPAR Raw Data'!AR$1,FALSE)</f>
        <v>64.738834879406298</v>
      </c>
      <c r="BE27" s="47">
        <f>VLOOKUP($A27,'RevPAR Raw Data'!$B$6:$BE$43,'RevPAR Raw Data'!AT$1,FALSE)</f>
        <v>8.3291524288101293</v>
      </c>
      <c r="BF27" s="48">
        <f>VLOOKUP($A27,'RevPAR Raw Data'!$B$6:$BE$43,'RevPAR Raw Data'!AU$1,FALSE)</f>
        <v>12.180956106118</v>
      </c>
      <c r="BG27" s="48">
        <f>VLOOKUP($A27,'RevPAR Raw Data'!$B$6:$BE$43,'RevPAR Raw Data'!AV$1,FALSE)</f>
        <v>10.5435427430846</v>
      </c>
      <c r="BH27" s="48">
        <f>VLOOKUP($A27,'RevPAR Raw Data'!$B$6:$BE$43,'RevPAR Raw Data'!AW$1,FALSE)</f>
        <v>15.868308570635399</v>
      </c>
      <c r="BI27" s="48">
        <f>VLOOKUP($A27,'RevPAR Raw Data'!$B$6:$BE$43,'RevPAR Raw Data'!AX$1,FALSE)</f>
        <v>13.264520321397301</v>
      </c>
      <c r="BJ27" s="49">
        <f>VLOOKUP($A27,'RevPAR Raw Data'!$B$6:$BE$43,'RevPAR Raw Data'!AY$1,FALSE)</f>
        <v>12.2777387916161</v>
      </c>
      <c r="BK27" s="48">
        <f>VLOOKUP($A27,'RevPAR Raw Data'!$B$6:$BE$43,'RevPAR Raw Data'!BA$1,FALSE)</f>
        <v>15.966085808300599</v>
      </c>
      <c r="BL27" s="48">
        <f>VLOOKUP($A27,'RevPAR Raw Data'!$B$6:$BE$43,'RevPAR Raw Data'!BB$1,FALSE)</f>
        <v>19.5533689858595</v>
      </c>
      <c r="BM27" s="49">
        <f>VLOOKUP($A27,'RevPAR Raw Data'!$B$6:$BE$43,'RevPAR Raw Data'!BC$1,FALSE)</f>
        <v>17.7070658640151</v>
      </c>
      <c r="BN27" s="50">
        <f>VLOOKUP($A27,'RevPAR Raw Data'!$B$6:$BE$43,'RevPAR Raw Data'!BE$1,FALSE)</f>
        <v>14.1901710346323</v>
      </c>
    </row>
    <row r="28" spans="1:66" x14ac:dyDescent="0.45">
      <c r="A28" s="63" t="s">
        <v>48</v>
      </c>
      <c r="B28" s="47">
        <f>VLOOKUP($A28,'Occupancy Raw Data'!$B$8:$BE$45,'Occupancy Raw Data'!AG$3,FALSE)</f>
        <v>41.3894663894663</v>
      </c>
      <c r="C28" s="48">
        <f>VLOOKUP($A28,'Occupancy Raw Data'!$B$8:$BE$45,'Occupancy Raw Data'!AH$3,FALSE)</f>
        <v>52.027027027027003</v>
      </c>
      <c r="D28" s="48">
        <f>VLOOKUP($A28,'Occupancy Raw Data'!$B$8:$BE$45,'Occupancy Raw Data'!AI$3,FALSE)</f>
        <v>57.143682143682099</v>
      </c>
      <c r="E28" s="48">
        <f>VLOOKUP($A28,'Occupancy Raw Data'!$B$8:$BE$45,'Occupancy Raw Data'!AJ$3,FALSE)</f>
        <v>61.844536844536798</v>
      </c>
      <c r="F28" s="48">
        <f>VLOOKUP($A28,'Occupancy Raw Data'!$B$8:$BE$45,'Occupancy Raw Data'!AK$3,FALSE)</f>
        <v>65.378840378840295</v>
      </c>
      <c r="G28" s="49">
        <f>VLOOKUP($A28,'Occupancy Raw Data'!$B$8:$BE$45,'Occupancy Raw Data'!AL$3,FALSE)</f>
        <v>55.556710556710499</v>
      </c>
      <c r="H28" s="48">
        <f>VLOOKUP($A28,'Occupancy Raw Data'!$B$8:$BE$45,'Occupancy Raw Data'!AN$3,FALSE)</f>
        <v>74.832524832524797</v>
      </c>
      <c r="I28" s="48">
        <f>VLOOKUP($A28,'Occupancy Raw Data'!$B$8:$BE$45,'Occupancy Raw Data'!AO$3,FALSE)</f>
        <v>73.359898359898295</v>
      </c>
      <c r="J28" s="49">
        <f>VLOOKUP($A28,'Occupancy Raw Data'!$B$8:$BE$45,'Occupancy Raw Data'!AP$3,FALSE)</f>
        <v>74.096211596211504</v>
      </c>
      <c r="K28" s="50">
        <f>VLOOKUP($A28,'Occupancy Raw Data'!$B$8:$BE$45,'Occupancy Raw Data'!AR$3,FALSE)</f>
        <v>60.853710853710801</v>
      </c>
      <c r="M28" s="47">
        <f>VLOOKUP($A28,'Occupancy Raw Data'!$B$8:$BE$45,'Occupancy Raw Data'!AT$3,FALSE)</f>
        <v>-3.73480434178461</v>
      </c>
      <c r="N28" s="48">
        <f>VLOOKUP($A28,'Occupancy Raw Data'!$B$8:$BE$45,'Occupancy Raw Data'!AU$3,FALSE)</f>
        <v>-3.68116002243596</v>
      </c>
      <c r="O28" s="48">
        <f>VLOOKUP($A28,'Occupancy Raw Data'!$B$8:$BE$45,'Occupancy Raw Data'!AV$3,FALSE)</f>
        <v>-4.7465406942531103E-2</v>
      </c>
      <c r="P28" s="48">
        <f>VLOOKUP($A28,'Occupancy Raw Data'!$B$8:$BE$45,'Occupancy Raw Data'!AW$3,FALSE)</f>
        <v>8.1301349371452005</v>
      </c>
      <c r="Q28" s="48">
        <f>VLOOKUP($A28,'Occupancy Raw Data'!$B$8:$BE$45,'Occupancy Raw Data'!AX$3,FALSE)</f>
        <v>8.1840464017321395</v>
      </c>
      <c r="R28" s="49">
        <f>VLOOKUP($A28,'Occupancy Raw Data'!$B$8:$BE$45,'Occupancy Raw Data'!AY$3,FALSE)</f>
        <v>2.1980644583040498</v>
      </c>
      <c r="S28" s="48">
        <f>VLOOKUP($A28,'Occupancy Raw Data'!$B$8:$BE$45,'Occupancy Raw Data'!BA$3,FALSE)</f>
        <v>13.582676330245601</v>
      </c>
      <c r="T28" s="48">
        <f>VLOOKUP($A28,'Occupancy Raw Data'!$B$8:$BE$45,'Occupancy Raw Data'!BB$3,FALSE)</f>
        <v>15.679749939009101</v>
      </c>
      <c r="U28" s="49">
        <f>VLOOKUP($A28,'Occupancy Raw Data'!$B$8:$BE$45,'Occupancy Raw Data'!BC$3,FALSE)</f>
        <v>14.611204358910699</v>
      </c>
      <c r="V28" s="50">
        <f>VLOOKUP($A28,'Occupancy Raw Data'!$B$8:$BE$45,'Occupancy Raw Data'!BE$3,FALSE)</f>
        <v>6.1995202353343304</v>
      </c>
      <c r="X28" s="51">
        <f>VLOOKUP($A28,'ADR Raw Data'!$B$6:$BE$43,'ADR Raw Data'!AG$1,FALSE)</f>
        <v>134.030666945723</v>
      </c>
      <c r="Y28" s="52">
        <f>VLOOKUP($A28,'ADR Raw Data'!$B$6:$BE$43,'ADR Raw Data'!AH$1,FALSE)</f>
        <v>128.16455544455499</v>
      </c>
      <c r="Z28" s="52">
        <f>VLOOKUP($A28,'ADR Raw Data'!$B$6:$BE$43,'ADR Raw Data'!AI$1,FALSE)</f>
        <v>131.94198888327401</v>
      </c>
      <c r="AA28" s="52">
        <f>VLOOKUP($A28,'ADR Raw Data'!$B$6:$BE$43,'ADR Raw Data'!AJ$1,FALSE)</f>
        <v>139.86973386870801</v>
      </c>
      <c r="AB28" s="52">
        <f>VLOOKUP($A28,'ADR Raw Data'!$B$6:$BE$43,'ADR Raw Data'!AK$1,FALSE)</f>
        <v>154.091722462679</v>
      </c>
      <c r="AC28" s="53">
        <f>VLOOKUP($A28,'ADR Raw Data'!$B$6:$BE$43,'ADR Raw Data'!AL$1,FALSE)</f>
        <v>138.52384815284501</v>
      </c>
      <c r="AD28" s="52">
        <f>VLOOKUP($A28,'ADR Raw Data'!$B$6:$BE$43,'ADR Raw Data'!AN$1,FALSE)</f>
        <v>248.96365642846101</v>
      </c>
      <c r="AE28" s="52">
        <f>VLOOKUP($A28,'ADR Raw Data'!$B$6:$BE$43,'ADR Raw Data'!AO$1,FALSE)</f>
        <v>250.15948358655399</v>
      </c>
      <c r="AF28" s="53">
        <f>VLOOKUP($A28,'ADR Raw Data'!$B$6:$BE$43,'ADR Raw Data'!AP$1,FALSE)</f>
        <v>249.55562838548701</v>
      </c>
      <c r="AG28" s="54">
        <f>VLOOKUP($A28,'ADR Raw Data'!$B$6:$BE$43,'ADR Raw Data'!AR$1,FALSE)</f>
        <v>177.150600580244</v>
      </c>
      <c r="AI28" s="47">
        <f>VLOOKUP($A28,'ADR Raw Data'!$B$6:$BE$43,'ADR Raw Data'!AT$1,FALSE)</f>
        <v>3.9527786667787899</v>
      </c>
      <c r="AJ28" s="48">
        <f>VLOOKUP($A28,'ADR Raw Data'!$B$6:$BE$43,'ADR Raw Data'!AU$1,FALSE)</f>
        <v>4.0822729613173001</v>
      </c>
      <c r="AK28" s="48">
        <f>VLOOKUP($A28,'ADR Raw Data'!$B$6:$BE$43,'ADR Raw Data'!AV$1,FALSE)</f>
        <v>5.7984596053126802</v>
      </c>
      <c r="AL28" s="48">
        <f>VLOOKUP($A28,'ADR Raw Data'!$B$6:$BE$43,'ADR Raw Data'!AW$1,FALSE)</f>
        <v>8.0760592912402398</v>
      </c>
      <c r="AM28" s="48">
        <f>VLOOKUP($A28,'ADR Raw Data'!$B$6:$BE$43,'ADR Raw Data'!AX$1,FALSE)</f>
        <v>10.519121240838199</v>
      </c>
      <c r="AN28" s="49">
        <f>VLOOKUP($A28,'ADR Raw Data'!$B$6:$BE$43,'ADR Raw Data'!AY$1,FALSE)</f>
        <v>7.1102459158355904</v>
      </c>
      <c r="AO28" s="48">
        <f>VLOOKUP($A28,'ADR Raw Data'!$B$6:$BE$43,'ADR Raw Data'!BA$1,FALSE)</f>
        <v>25.669673056083401</v>
      </c>
      <c r="AP28" s="48">
        <f>VLOOKUP($A28,'ADR Raw Data'!$B$6:$BE$43,'ADR Raw Data'!BB$1,FALSE)</f>
        <v>27.018044638691801</v>
      </c>
      <c r="AQ28" s="49">
        <f>VLOOKUP($A28,'ADR Raw Data'!$B$6:$BE$43,'ADR Raw Data'!BC$1,FALSE)</f>
        <v>26.331780277179298</v>
      </c>
      <c r="AR28" s="50">
        <f>VLOOKUP($A28,'ADR Raw Data'!$B$6:$BE$43,'ADR Raw Data'!BE$1,FALSE)</f>
        <v>17.072712124857201</v>
      </c>
      <c r="AT28" s="51">
        <f>VLOOKUP($A28,'RevPAR Raw Data'!$B$6:$BE$43,'RevPAR Raw Data'!AG$1,FALSE)</f>
        <v>55.474577847077803</v>
      </c>
      <c r="AU28" s="52">
        <f>VLOOKUP($A28,'RevPAR Raw Data'!$B$6:$BE$43,'RevPAR Raw Data'!AH$1,FALSE)</f>
        <v>66.680207900207904</v>
      </c>
      <c r="AV28" s="52">
        <f>VLOOKUP($A28,'RevPAR Raw Data'!$B$6:$BE$43,'RevPAR Raw Data'!AI$1,FALSE)</f>
        <v>75.396510741510696</v>
      </c>
      <c r="AW28" s="52">
        <f>VLOOKUP($A28,'RevPAR Raw Data'!$B$6:$BE$43,'RevPAR Raw Data'!AJ$1,FALSE)</f>
        <v>86.501789096788997</v>
      </c>
      <c r="AX28" s="52">
        <f>VLOOKUP($A28,'RevPAR Raw Data'!$B$6:$BE$43,'RevPAR Raw Data'!AK$1,FALSE)</f>
        <v>100.743381265881</v>
      </c>
      <c r="AY28" s="53">
        <f>VLOOKUP($A28,'RevPAR Raw Data'!$B$6:$BE$43,'RevPAR Raw Data'!AL$1,FALSE)</f>
        <v>76.959293370293295</v>
      </c>
      <c r="AZ28" s="52">
        <f>VLOOKUP($A28,'RevPAR Raw Data'!$B$6:$BE$43,'RevPAR Raw Data'!AN$1,FALSE)</f>
        <v>186.30579002079</v>
      </c>
      <c r="BA28" s="52">
        <f>VLOOKUP($A28,'RevPAR Raw Data'!$B$6:$BE$43,'RevPAR Raw Data'!AO$1,FALSE)</f>
        <v>183.51674289674199</v>
      </c>
      <c r="BB28" s="53">
        <f>VLOOKUP($A28,'RevPAR Raw Data'!$B$6:$BE$43,'RevPAR Raw Data'!AP$1,FALSE)</f>
        <v>184.91126645876599</v>
      </c>
      <c r="BC28" s="54">
        <f>VLOOKUP($A28,'RevPAR Raw Data'!$B$6:$BE$43,'RevPAR Raw Data'!AR$1,FALSE)</f>
        <v>107.802714252714</v>
      </c>
      <c r="BE28" s="47">
        <f>VLOOKUP($A28,'RevPAR Raw Data'!$B$6:$BE$43,'RevPAR Raw Data'!AT$1,FALSE)</f>
        <v>7.0345775726188498E-2</v>
      </c>
      <c r="BF28" s="48">
        <f>VLOOKUP($A28,'RevPAR Raw Data'!$B$6:$BE$43,'RevPAR Raw Data'!AU$1,FALSE)</f>
        <v>0.250837938622617</v>
      </c>
      <c r="BG28" s="48">
        <f>VLOOKUP($A28,'RevPAR Raw Data'!$B$6:$BE$43,'RevPAR Raw Data'!AV$1,FALSE)</f>
        <v>5.7482419359220902</v>
      </c>
      <c r="BH28" s="48">
        <f>VLOOKUP($A28,'RevPAR Raw Data'!$B$6:$BE$43,'RevPAR Raw Data'!AW$1,FALSE)</f>
        <v>16.862788746367102</v>
      </c>
      <c r="BI28" s="48">
        <f>VLOOKUP($A28,'RevPAR Raw Data'!$B$6:$BE$43,'RevPAR Raw Data'!AX$1,FALSE)</f>
        <v>19.564057405974999</v>
      </c>
      <c r="BJ28" s="49">
        <f>VLOOKUP($A28,'RevPAR Raw Data'!$B$6:$BE$43,'RevPAR Raw Data'!AY$1,FALSE)</f>
        <v>9.4645981625136404</v>
      </c>
      <c r="BK28" s="48">
        <f>VLOOKUP($A28,'RevPAR Raw Data'!$B$6:$BE$43,'RevPAR Raw Data'!BA$1,FALSE)</f>
        <v>42.738977992569097</v>
      </c>
      <c r="BL28" s="48">
        <f>VLOOKUP($A28,'RevPAR Raw Data'!$B$6:$BE$43,'RevPAR Raw Data'!BB$1,FALSE)</f>
        <v>46.9341564154577</v>
      </c>
      <c r="BM28" s="49">
        <f>VLOOKUP($A28,'RevPAR Raw Data'!$B$6:$BE$43,'RevPAR Raw Data'!BC$1,FALSE)</f>
        <v>44.790374863728097</v>
      </c>
      <c r="BN28" s="50">
        <f>VLOOKUP($A28,'RevPAR Raw Data'!$B$6:$BE$43,'RevPAR Raw Data'!BE$1,FALSE)</f>
        <v>24.330658603092399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40.002977519726002</v>
      </c>
      <c r="C30" s="48">
        <f>VLOOKUP($A30,'Occupancy Raw Data'!$B$8:$BE$45,'Occupancy Raw Data'!AH$3,FALSE)</f>
        <v>53.305046895935597</v>
      </c>
      <c r="D30" s="48">
        <f>VLOOKUP($A30,'Occupancy Raw Data'!$B$8:$BE$45,'Occupancy Raw Data'!AI$3,FALSE)</f>
        <v>55.917820455560502</v>
      </c>
      <c r="E30" s="48">
        <f>VLOOKUP($A30,'Occupancy Raw Data'!$B$8:$BE$45,'Occupancy Raw Data'!AJ$3,FALSE)</f>
        <v>52.203364597290403</v>
      </c>
      <c r="F30" s="48">
        <f>VLOOKUP($A30,'Occupancy Raw Data'!$B$8:$BE$45,'Occupancy Raw Data'!AK$3,FALSE)</f>
        <v>50.495012654458797</v>
      </c>
      <c r="G30" s="49">
        <f>VLOOKUP($A30,'Occupancy Raw Data'!$B$8:$BE$45,'Occupancy Raw Data'!AL$3,FALSE)</f>
        <v>50.384844424594299</v>
      </c>
      <c r="H30" s="48">
        <f>VLOOKUP($A30,'Occupancy Raw Data'!$B$8:$BE$45,'Occupancy Raw Data'!AN$3,FALSE)</f>
        <v>56.777579276462703</v>
      </c>
      <c r="I30" s="48">
        <f>VLOOKUP($A30,'Occupancy Raw Data'!$B$8:$BE$45,'Occupancy Raw Data'!AO$3,FALSE)</f>
        <v>54.030817329164798</v>
      </c>
      <c r="J30" s="49">
        <f>VLOOKUP($A30,'Occupancy Raw Data'!$B$8:$BE$45,'Occupancy Raw Data'!AP$3,FALSE)</f>
        <v>55.404198302813697</v>
      </c>
      <c r="K30" s="50">
        <f>VLOOKUP($A30,'Occupancy Raw Data'!$B$8:$BE$45,'Occupancy Raw Data'!AR$3,FALSE)</f>
        <v>51.818945532656997</v>
      </c>
      <c r="M30" s="47">
        <f>VLOOKUP($A30,'Occupancy Raw Data'!$B$8:$BE$45,'Occupancy Raw Data'!AT$3,FALSE)</f>
        <v>-2.1487965497517298</v>
      </c>
      <c r="N30" s="48">
        <f>VLOOKUP($A30,'Occupancy Raw Data'!$B$8:$BE$45,'Occupancy Raw Data'!AU$3,FALSE)</f>
        <v>0.180634743557299</v>
      </c>
      <c r="O30" s="48">
        <f>VLOOKUP($A30,'Occupancy Raw Data'!$B$8:$BE$45,'Occupancy Raw Data'!AV$3,FALSE)</f>
        <v>-1.45009688132792</v>
      </c>
      <c r="P30" s="48">
        <f>VLOOKUP($A30,'Occupancy Raw Data'!$B$8:$BE$45,'Occupancy Raw Data'!AW$3,FALSE)</f>
        <v>-4.6487399319310496</v>
      </c>
      <c r="Q30" s="48">
        <f>VLOOKUP($A30,'Occupancy Raw Data'!$B$8:$BE$45,'Occupancy Raw Data'!AX$3,FALSE)</f>
        <v>-2.86868512818209</v>
      </c>
      <c r="R30" s="49">
        <f>VLOOKUP($A30,'Occupancy Raw Data'!$B$8:$BE$45,'Occupancy Raw Data'!AY$3,FALSE)</f>
        <v>-2.1901975716747701</v>
      </c>
      <c r="S30" s="48">
        <f>VLOOKUP($A30,'Occupancy Raw Data'!$B$8:$BE$45,'Occupancy Raw Data'!BA$3,FALSE)</f>
        <v>0.38383354550653298</v>
      </c>
      <c r="T30" s="48">
        <f>VLOOKUP($A30,'Occupancy Raw Data'!$B$8:$BE$45,'Occupancy Raw Data'!BB$3,FALSE)</f>
        <v>1.53254963676305</v>
      </c>
      <c r="U30" s="49">
        <f>VLOOKUP($A30,'Occupancy Raw Data'!$B$8:$BE$45,'Occupancy Raw Data'!BC$3,FALSE)</f>
        <v>0.94068908499243797</v>
      </c>
      <c r="V30" s="50">
        <f>VLOOKUP($A30,'Occupancy Raw Data'!$B$8:$BE$45,'Occupancy Raw Data'!BE$3,FALSE)</f>
        <v>-1.2537210684147899</v>
      </c>
      <c r="X30" s="51">
        <f>VLOOKUP($A30,'ADR Raw Data'!$B$6:$BE$43,'ADR Raw Data'!AG$1,FALSE)</f>
        <v>91.772851693338197</v>
      </c>
      <c r="Y30" s="52">
        <f>VLOOKUP($A30,'ADR Raw Data'!$B$6:$BE$43,'ADR Raw Data'!AH$1,FALSE)</f>
        <v>99.075584415584402</v>
      </c>
      <c r="Z30" s="52">
        <f>VLOOKUP($A30,'ADR Raw Data'!$B$6:$BE$43,'ADR Raw Data'!AI$1,FALSE)</f>
        <v>102.12077742279</v>
      </c>
      <c r="AA30" s="52">
        <f>VLOOKUP($A30,'ADR Raw Data'!$B$6:$BE$43,'ADR Raw Data'!AJ$1,FALSE)</f>
        <v>99.573958363040006</v>
      </c>
      <c r="AB30" s="52">
        <f>VLOOKUP($A30,'ADR Raw Data'!$B$6:$BE$43,'ADR Raw Data'!AK$1,FALSE)</f>
        <v>99.119562172919501</v>
      </c>
      <c r="AC30" s="53">
        <f>VLOOKUP($A30,'ADR Raw Data'!$B$6:$BE$43,'ADR Raw Data'!AL$1,FALSE)</f>
        <v>98.703992347127198</v>
      </c>
      <c r="AD30" s="52">
        <f>VLOOKUP($A30,'ADR Raw Data'!$B$6:$BE$43,'ADR Raw Data'!AN$1,FALSE)</f>
        <v>105.09746247132</v>
      </c>
      <c r="AE30" s="52">
        <f>VLOOKUP($A30,'ADR Raw Data'!$B$6:$BE$43,'ADR Raw Data'!AO$1,FALSE)</f>
        <v>105.00642419232599</v>
      </c>
      <c r="AF30" s="53">
        <f>VLOOKUP($A30,'ADR Raw Data'!$B$6:$BE$43,'ADR Raw Data'!AP$1,FALSE)</f>
        <v>105.053071678086</v>
      </c>
      <c r="AG30" s="54">
        <f>VLOOKUP($A30,'ADR Raw Data'!$B$6:$BE$43,'ADR Raw Data'!AR$1,FALSE)</f>
        <v>100.643523738187</v>
      </c>
      <c r="AI30" s="47">
        <f>VLOOKUP($A30,'ADR Raw Data'!$B$6:$BE$43,'ADR Raw Data'!AT$1,FALSE)</f>
        <v>2.0958677150417002</v>
      </c>
      <c r="AJ30" s="48">
        <f>VLOOKUP($A30,'ADR Raw Data'!$B$6:$BE$43,'ADR Raw Data'!AU$1,FALSE)</f>
        <v>3.5258822570693198</v>
      </c>
      <c r="AK30" s="48">
        <f>VLOOKUP($A30,'ADR Raw Data'!$B$6:$BE$43,'ADR Raw Data'!AV$1,FALSE)</f>
        <v>1.9426214444689001</v>
      </c>
      <c r="AL30" s="48">
        <f>VLOOKUP($A30,'ADR Raw Data'!$B$6:$BE$43,'ADR Raw Data'!AW$1,FALSE)</f>
        <v>0.18338397534227499</v>
      </c>
      <c r="AM30" s="48">
        <f>VLOOKUP($A30,'ADR Raw Data'!$B$6:$BE$43,'ADR Raw Data'!AX$1,FALSE)</f>
        <v>3.1918522633270401</v>
      </c>
      <c r="AN30" s="49">
        <f>VLOOKUP($A30,'ADR Raw Data'!$B$6:$BE$43,'ADR Raw Data'!AY$1,FALSE)</f>
        <v>2.1570346236285198</v>
      </c>
      <c r="AO30" s="48">
        <f>VLOOKUP($A30,'ADR Raw Data'!$B$6:$BE$43,'ADR Raw Data'!BA$1,FALSE)</f>
        <v>3.47328308668243</v>
      </c>
      <c r="AP30" s="48">
        <f>VLOOKUP($A30,'ADR Raw Data'!$B$6:$BE$43,'ADR Raw Data'!BB$1,FALSE)</f>
        <v>3.7492565285284898</v>
      </c>
      <c r="AQ30" s="49">
        <f>VLOOKUP($A30,'ADR Raw Data'!$B$6:$BE$43,'ADR Raw Data'!BC$1,FALSE)</f>
        <v>3.6065663955070502</v>
      </c>
      <c r="AR30" s="50">
        <f>VLOOKUP($A30,'ADR Raw Data'!$B$6:$BE$43,'ADR Raw Data'!BE$1,FALSE)</f>
        <v>2.6487119080647501</v>
      </c>
      <c r="AT30" s="51">
        <f>VLOOKUP($A30,'RevPAR Raw Data'!$B$6:$BE$43,'RevPAR Raw Data'!AG$1,FALSE)</f>
        <v>36.711873232097602</v>
      </c>
      <c r="AU30" s="52">
        <f>VLOOKUP($A30,'RevPAR Raw Data'!$B$6:$BE$43,'RevPAR Raw Data'!AH$1,FALSE)</f>
        <v>52.812286735149598</v>
      </c>
      <c r="AV30" s="52">
        <f>VLOOKUP($A30,'RevPAR Raw Data'!$B$6:$BE$43,'RevPAR Raw Data'!AI$1,FALSE)</f>
        <v>57.103712967098403</v>
      </c>
      <c r="AW30" s="52">
        <f>VLOOKUP($A30,'RevPAR Raw Data'!$B$6:$BE$43,'RevPAR Raw Data'!AJ$1,FALSE)</f>
        <v>51.980956528211898</v>
      </c>
      <c r="AX30" s="52">
        <f>VLOOKUP($A30,'RevPAR Raw Data'!$B$6:$BE$43,'RevPAR Raw Data'!AK$1,FALSE)</f>
        <v>50.050435462259898</v>
      </c>
      <c r="AY30" s="53">
        <f>VLOOKUP($A30,'RevPAR Raw Data'!$B$6:$BE$43,'RevPAR Raw Data'!AL$1,FALSE)</f>
        <v>49.731852984963503</v>
      </c>
      <c r="AZ30" s="52">
        <f>VLOOKUP($A30,'RevPAR Raw Data'!$B$6:$BE$43,'RevPAR Raw Data'!AN$1,FALSE)</f>
        <v>59.671795072204802</v>
      </c>
      <c r="BA30" s="52">
        <f>VLOOKUP($A30,'RevPAR Raw Data'!$B$6:$BE$43,'RevPAR Raw Data'!AO$1,FALSE)</f>
        <v>56.735829239243699</v>
      </c>
      <c r="BB30" s="53">
        <f>VLOOKUP($A30,'RevPAR Raw Data'!$B$6:$BE$43,'RevPAR Raw Data'!AP$1,FALSE)</f>
        <v>58.203812155724201</v>
      </c>
      <c r="BC30" s="54">
        <f>VLOOKUP($A30,'RevPAR Raw Data'!$B$6:$BE$43,'RevPAR Raw Data'!AR$1,FALSE)</f>
        <v>52.152412748038003</v>
      </c>
      <c r="BE30" s="47">
        <f>VLOOKUP($A30,'RevPAR Raw Data'!$B$6:$BE$43,'RevPAR Raw Data'!AT$1,FALSE)</f>
        <v>-9.7964767858209706E-2</v>
      </c>
      <c r="BF30" s="48">
        <f>VLOOKUP($A30,'RevPAR Raw Data'!$B$6:$BE$43,'RevPAR Raw Data'!AU$1,FALSE)</f>
        <v>3.7128859689998102</v>
      </c>
      <c r="BG30" s="48">
        <f>VLOOKUP($A30,'RevPAR Raw Data'!$B$6:$BE$43,'RevPAR Raw Data'!AV$1,FALSE)</f>
        <v>0.464354670158726</v>
      </c>
      <c r="BH30" s="48">
        <f>VLOOKUP($A30,'RevPAR Raw Data'!$B$6:$BE$43,'RevPAR Raw Data'!AW$1,FALSE)</f>
        <v>-4.4738810006792704</v>
      </c>
      <c r="BI30" s="48">
        <f>VLOOKUP($A30,'RevPAR Raw Data'!$B$6:$BE$43,'RevPAR Raw Data'!AX$1,FALSE)</f>
        <v>0.23160294395334399</v>
      </c>
      <c r="BJ30" s="49">
        <f>VLOOKUP($A30,'RevPAR Raw Data'!$B$6:$BE$43,'RevPAR Raw Data'!AY$1,FALSE)</f>
        <v>-8.0406267993149802E-2</v>
      </c>
      <c r="BK30" s="48">
        <f>VLOOKUP($A30,'RevPAR Raw Data'!$B$6:$BE$43,'RevPAR Raw Data'!BA$1,FALSE)</f>
        <v>3.8704482578060602</v>
      </c>
      <c r="BL30" s="48">
        <f>VLOOKUP($A30,'RevPAR Raw Data'!$B$6:$BE$43,'RevPAR Raw Data'!BB$1,FALSE)</f>
        <v>5.3392653826008196</v>
      </c>
      <c r="BM30" s="49">
        <f>VLOOKUP($A30,'RevPAR Raw Data'!$B$6:$BE$43,'RevPAR Raw Data'!BC$1,FALSE)</f>
        <v>4.5811820569250203</v>
      </c>
      <c r="BN30" s="50">
        <f>VLOOKUP($A30,'RevPAR Raw Data'!$B$6:$BE$43,'RevPAR Raw Data'!BE$1,FALSE)</f>
        <v>1.3617833804169399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45.796538325679897</v>
      </c>
      <c r="C32" s="48">
        <f>VLOOKUP($A32,'Occupancy Raw Data'!$B$8:$BE$45,'Occupancy Raw Data'!AH$3,FALSE)</f>
        <v>56.1385111268103</v>
      </c>
      <c r="D32" s="48">
        <f>VLOOKUP($A32,'Occupancy Raw Data'!$B$8:$BE$45,'Occupancy Raw Data'!AI$3,FALSE)</f>
        <v>61.155510420346097</v>
      </c>
      <c r="E32" s="48">
        <f>VLOOKUP($A32,'Occupancy Raw Data'!$B$8:$BE$45,'Occupancy Raw Data'!AJ$3,FALSE)</f>
        <v>61.651139173436903</v>
      </c>
      <c r="F32" s="48">
        <f>VLOOKUP($A32,'Occupancy Raw Data'!$B$8:$BE$45,'Occupancy Raw Data'!AK$3,FALSE)</f>
        <v>61.454653832567899</v>
      </c>
      <c r="G32" s="49">
        <f>VLOOKUP($A32,'Occupancy Raw Data'!$B$8:$BE$45,'Occupancy Raw Data'!AL$3,FALSE)</f>
        <v>57.239270575768202</v>
      </c>
      <c r="H32" s="48">
        <f>VLOOKUP($A32,'Occupancy Raw Data'!$B$8:$BE$45,'Occupancy Raw Data'!AN$3,FALSE)</f>
        <v>70.923481102083997</v>
      </c>
      <c r="I32" s="48">
        <f>VLOOKUP($A32,'Occupancy Raw Data'!$B$8:$BE$45,'Occupancy Raw Data'!AO$3,FALSE)</f>
        <v>70.590118332744595</v>
      </c>
      <c r="J32" s="49">
        <f>VLOOKUP($A32,'Occupancy Raw Data'!$B$8:$BE$45,'Occupancy Raw Data'!AP$3,FALSE)</f>
        <v>70.756799717414296</v>
      </c>
      <c r="K32" s="50">
        <f>VLOOKUP($A32,'Occupancy Raw Data'!$B$8:$BE$45,'Occupancy Raw Data'!AR$3,FALSE)</f>
        <v>61.1014217590957</v>
      </c>
      <c r="M32" s="47">
        <f>VLOOKUP($A32,'Occupancy Raw Data'!$B$8:$BE$45,'Occupancy Raw Data'!AT$3,FALSE)</f>
        <v>2.97503562744288</v>
      </c>
      <c r="N32" s="48">
        <f>VLOOKUP($A32,'Occupancy Raw Data'!$B$8:$BE$45,'Occupancy Raw Data'!AU$3,FALSE)</f>
        <v>3.5199178262392601</v>
      </c>
      <c r="O32" s="48">
        <f>VLOOKUP($A32,'Occupancy Raw Data'!$B$8:$BE$45,'Occupancy Raw Data'!AV$3,FALSE)</f>
        <v>3.7498803393107298</v>
      </c>
      <c r="P32" s="48">
        <f>VLOOKUP($A32,'Occupancy Raw Data'!$B$8:$BE$45,'Occupancy Raw Data'!AW$3,FALSE)</f>
        <v>2.58412797005019</v>
      </c>
      <c r="Q32" s="48">
        <f>VLOOKUP($A32,'Occupancy Raw Data'!$B$8:$BE$45,'Occupancy Raw Data'!AX$3,FALSE)</f>
        <v>1.8715962237467201</v>
      </c>
      <c r="R32" s="49">
        <f>VLOOKUP($A32,'Occupancy Raw Data'!$B$8:$BE$45,'Occupancy Raw Data'!AY$3,FALSE)</f>
        <v>2.92147447782577</v>
      </c>
      <c r="S32" s="48">
        <f>VLOOKUP($A32,'Occupancy Raw Data'!$B$8:$BE$45,'Occupancy Raw Data'!BA$3,FALSE)</f>
        <v>2.8451255084743301</v>
      </c>
      <c r="T32" s="48">
        <f>VLOOKUP($A32,'Occupancy Raw Data'!$B$8:$BE$45,'Occupancy Raw Data'!BB$3,FALSE)</f>
        <v>3.80858901215404</v>
      </c>
      <c r="U32" s="49">
        <f>VLOOKUP($A32,'Occupancy Raw Data'!$B$8:$BE$45,'Occupancy Raw Data'!BC$3,FALSE)</f>
        <v>3.3234765490051701</v>
      </c>
      <c r="V32" s="50">
        <f>VLOOKUP($A32,'Occupancy Raw Data'!$B$8:$BE$45,'Occupancy Raw Data'!BE$3,FALSE)</f>
        <v>3.0539523477983499</v>
      </c>
      <c r="X32" s="51">
        <f>VLOOKUP($A32,'ADR Raw Data'!$B$6:$BE$43,'ADR Raw Data'!AG$1,FALSE)</f>
        <v>98.184813854608507</v>
      </c>
      <c r="Y32" s="52">
        <f>VLOOKUP($A32,'ADR Raw Data'!$B$6:$BE$43,'ADR Raw Data'!AH$1,FALSE)</f>
        <v>105.51093262481</v>
      </c>
      <c r="Z32" s="52">
        <f>VLOOKUP($A32,'ADR Raw Data'!$B$6:$BE$43,'ADR Raw Data'!AI$1,FALSE)</f>
        <v>110.201374094798</v>
      </c>
      <c r="AA32" s="52">
        <f>VLOOKUP($A32,'ADR Raw Data'!$B$6:$BE$43,'ADR Raw Data'!AJ$1,FALSE)</f>
        <v>108.964031784569</v>
      </c>
      <c r="AB32" s="52">
        <f>VLOOKUP($A32,'ADR Raw Data'!$B$6:$BE$43,'ADR Raw Data'!AK$1,FALSE)</f>
        <v>110.626279235895</v>
      </c>
      <c r="AC32" s="53">
        <f>VLOOKUP($A32,'ADR Raw Data'!$B$6:$BE$43,'ADR Raw Data'!AL$1,FALSE)</f>
        <v>107.18315804081401</v>
      </c>
      <c r="AD32" s="52">
        <f>VLOOKUP($A32,'ADR Raw Data'!$B$6:$BE$43,'ADR Raw Data'!AN$1,FALSE)</f>
        <v>127.685015805201</v>
      </c>
      <c r="AE32" s="52">
        <f>VLOOKUP($A32,'ADR Raw Data'!$B$6:$BE$43,'ADR Raw Data'!AO$1,FALSE)</f>
        <v>124.769873026943</v>
      </c>
      <c r="AF32" s="53">
        <f>VLOOKUP($A32,'ADR Raw Data'!$B$6:$BE$43,'ADR Raw Data'!AP$1,FALSE)</f>
        <v>126.23087800858001</v>
      </c>
      <c r="AG32" s="54">
        <f>VLOOKUP($A32,'ADR Raw Data'!$B$6:$BE$43,'ADR Raw Data'!AR$1,FALSE)</f>
        <v>113.485352785369</v>
      </c>
      <c r="AI32" s="47">
        <f>VLOOKUP($A32,'ADR Raw Data'!$B$6:$BE$43,'ADR Raw Data'!AT$1,FALSE)</f>
        <v>4.1463298245478599</v>
      </c>
      <c r="AJ32" s="48">
        <f>VLOOKUP($A32,'ADR Raw Data'!$B$6:$BE$43,'ADR Raw Data'!AU$1,FALSE)</f>
        <v>6.6715870935408699</v>
      </c>
      <c r="AK32" s="48">
        <f>VLOOKUP($A32,'ADR Raw Data'!$B$6:$BE$43,'ADR Raw Data'!AV$1,FALSE)</f>
        <v>6.68710188702038</v>
      </c>
      <c r="AL32" s="48">
        <f>VLOOKUP($A32,'ADR Raw Data'!$B$6:$BE$43,'ADR Raw Data'!AW$1,FALSE)</f>
        <v>3.5753013367131299</v>
      </c>
      <c r="AM32" s="48">
        <f>VLOOKUP($A32,'ADR Raw Data'!$B$6:$BE$43,'ADR Raw Data'!AX$1,FALSE)</f>
        <v>3.4307893749605101</v>
      </c>
      <c r="AN32" s="49">
        <f>VLOOKUP($A32,'ADR Raw Data'!$B$6:$BE$43,'ADR Raw Data'!AY$1,FALSE)</f>
        <v>4.8714627767627299</v>
      </c>
      <c r="AO32" s="48">
        <f>VLOOKUP($A32,'ADR Raw Data'!$B$6:$BE$43,'ADR Raw Data'!BA$1,FALSE)</f>
        <v>4.3659306579895301</v>
      </c>
      <c r="AP32" s="48">
        <f>VLOOKUP($A32,'ADR Raw Data'!$B$6:$BE$43,'ADR Raw Data'!BB$1,FALSE)</f>
        <v>4.8660109129268303</v>
      </c>
      <c r="AQ32" s="49">
        <f>VLOOKUP($A32,'ADR Raw Data'!$B$6:$BE$43,'ADR Raw Data'!BC$1,FALSE)</f>
        <v>4.6051005679043104</v>
      </c>
      <c r="AR32" s="50">
        <f>VLOOKUP($A32,'ADR Raw Data'!$B$6:$BE$43,'ADR Raw Data'!BE$1,FALSE)</f>
        <v>4.7885302134393903</v>
      </c>
      <c r="AT32" s="51">
        <f>VLOOKUP($A32,'RevPAR Raw Data'!$B$6:$BE$43,'RevPAR Raw Data'!AG$1,FALSE)</f>
        <v>44.9652459069233</v>
      </c>
      <c r="AU32" s="52">
        <f>VLOOKUP($A32,'RevPAR Raw Data'!$B$6:$BE$43,'RevPAR Raw Data'!AH$1,FALSE)</f>
        <v>59.232266651580701</v>
      </c>
      <c r="AV32" s="52">
        <f>VLOOKUP($A32,'RevPAR Raw Data'!$B$6:$BE$43,'RevPAR Raw Data'!AI$1,FALSE)</f>
        <v>67.394212817908794</v>
      </c>
      <c r="AW32" s="52">
        <f>VLOOKUP($A32,'RevPAR Raw Data'!$B$6:$BE$43,'RevPAR Raw Data'!AJ$1,FALSE)</f>
        <v>67.177566884493103</v>
      </c>
      <c r="AX32" s="52">
        <f>VLOOKUP($A32,'RevPAR Raw Data'!$B$6:$BE$43,'RevPAR Raw Data'!AK$1,FALSE)</f>
        <v>67.984996952269498</v>
      </c>
      <c r="AY32" s="53">
        <f>VLOOKUP($A32,'RevPAR Raw Data'!$B$6:$BE$43,'RevPAR Raw Data'!AL$1,FALSE)</f>
        <v>61.350857842635101</v>
      </c>
      <c r="AZ32" s="52">
        <f>VLOOKUP($A32,'RevPAR Raw Data'!$B$6:$BE$43,'RevPAR Raw Data'!AN$1,FALSE)</f>
        <v>90.558658054795103</v>
      </c>
      <c r="BA32" s="52">
        <f>VLOOKUP($A32,'RevPAR Raw Data'!$B$6:$BE$43,'RevPAR Raw Data'!AO$1,FALSE)</f>
        <v>88.075201013334507</v>
      </c>
      <c r="BB32" s="53">
        <f>VLOOKUP($A32,'RevPAR Raw Data'!$B$6:$BE$43,'RevPAR Raw Data'!AP$1,FALSE)</f>
        <v>89.316929534064798</v>
      </c>
      <c r="BC32" s="54">
        <f>VLOOKUP($A32,'RevPAR Raw Data'!$B$6:$BE$43,'RevPAR Raw Data'!AR$1,FALSE)</f>
        <v>69.341164040186399</v>
      </c>
      <c r="BE32" s="47">
        <f>VLOOKUP($A32,'RevPAR Raw Data'!$B$6:$BE$43,'RevPAR Raw Data'!AT$1,FALSE)</f>
        <v>7.2447202415023302</v>
      </c>
      <c r="BF32" s="48">
        <f>VLOOKUP($A32,'RevPAR Raw Data'!$B$6:$BE$43,'RevPAR Raw Data'!AU$1,FALSE)</f>
        <v>10.4263393031787</v>
      </c>
      <c r="BG32" s="48">
        <f>VLOOKUP($A32,'RevPAR Raw Data'!$B$6:$BE$43,'RevPAR Raw Data'!AV$1,FALSE)</f>
        <v>10.6877405452621</v>
      </c>
      <c r="BH32" s="48">
        <f>VLOOKUP($A32,'RevPAR Raw Data'!$B$6:$BE$43,'RevPAR Raw Data'!AW$1,FALSE)</f>
        <v>6.2518196686189098</v>
      </c>
      <c r="BI32" s="48">
        <f>VLOOKUP($A32,'RevPAR Raw Data'!$B$6:$BE$43,'RevPAR Raw Data'!AX$1,FALSE)</f>
        <v>5.3665961230937</v>
      </c>
      <c r="BJ32" s="49">
        <f>VLOOKUP($A32,'RevPAR Raw Data'!$B$6:$BE$43,'RevPAR Raw Data'!AY$1,FALSE)</f>
        <v>7.93525579630841</v>
      </c>
      <c r="BK32" s="48">
        <f>VLOOKUP($A32,'RevPAR Raw Data'!$B$6:$BE$43,'RevPAR Raw Data'!BA$1,FALSE)</f>
        <v>7.3352723732966201</v>
      </c>
      <c r="BL32" s="48">
        <f>VLOOKUP($A32,'RevPAR Raw Data'!$B$6:$BE$43,'RevPAR Raw Data'!BB$1,FALSE)</f>
        <v>8.8599262820408207</v>
      </c>
      <c r="BM32" s="49">
        <f>VLOOKUP($A32,'RevPAR Raw Data'!$B$6:$BE$43,'RevPAR Raw Data'!BC$1,FALSE)</f>
        <v>8.0816265543418897</v>
      </c>
      <c r="BN32" s="50">
        <f>VLOOKUP($A32,'RevPAR Raw Data'!$B$6:$BE$43,'RevPAR Raw Data'!BE$1,FALSE)</f>
        <v>7.9887219921161101</v>
      </c>
    </row>
    <row r="33" spans="1:66" x14ac:dyDescent="0.45">
      <c r="A33" s="63" t="s">
        <v>45</v>
      </c>
      <c r="B33" s="47">
        <f>VLOOKUP($A33,'Occupancy Raw Data'!$B$8:$BE$45,'Occupancy Raw Data'!AG$3,FALSE)</f>
        <v>51.612294927399503</v>
      </c>
      <c r="C33" s="48">
        <f>VLOOKUP($A33,'Occupancy Raw Data'!$B$8:$BE$45,'Occupancy Raw Data'!AH$3,FALSE)</f>
        <v>59.4946256835753</v>
      </c>
      <c r="D33" s="48">
        <f>VLOOKUP($A33,'Occupancy Raw Data'!$B$8:$BE$45,'Occupancy Raw Data'!AI$3,FALSE)</f>
        <v>61.361493494248499</v>
      </c>
      <c r="E33" s="48">
        <f>VLOOKUP($A33,'Occupancy Raw Data'!$B$8:$BE$45,'Occupancy Raw Data'!AJ$3,FALSE)</f>
        <v>61.366207806901699</v>
      </c>
      <c r="F33" s="48">
        <f>VLOOKUP($A33,'Occupancy Raw Data'!$B$8:$BE$45,'Occupancy Raw Data'!AK$3,FALSE)</f>
        <v>59.513482934188097</v>
      </c>
      <c r="G33" s="49">
        <f>VLOOKUP($A33,'Occupancy Raw Data'!$B$8:$BE$45,'Occupancy Raw Data'!AL$3,FALSE)</f>
        <v>58.669620969262603</v>
      </c>
      <c r="H33" s="48">
        <f>VLOOKUP($A33,'Occupancy Raw Data'!$B$8:$BE$45,'Occupancy Raw Data'!AN$3,FALSE)</f>
        <v>62.926645295115897</v>
      </c>
      <c r="I33" s="48">
        <f>VLOOKUP($A33,'Occupancy Raw Data'!$B$8:$BE$45,'Occupancy Raw Data'!AO$3,FALSE)</f>
        <v>62.841787667357998</v>
      </c>
      <c r="J33" s="49">
        <f>VLOOKUP($A33,'Occupancy Raw Data'!$B$8:$BE$45,'Occupancy Raw Data'!AP$3,FALSE)</f>
        <v>62.884216481236997</v>
      </c>
      <c r="K33" s="50">
        <f>VLOOKUP($A33,'Occupancy Raw Data'!$B$8:$BE$45,'Occupancy Raw Data'!AR$3,FALSE)</f>
        <v>59.873791115541003</v>
      </c>
      <c r="M33" s="47">
        <f>VLOOKUP($A33,'Occupancy Raw Data'!$B$8:$BE$45,'Occupancy Raw Data'!AT$3,FALSE)</f>
        <v>3.5882990086538</v>
      </c>
      <c r="N33" s="48">
        <f>VLOOKUP($A33,'Occupancy Raw Data'!$B$8:$BE$45,'Occupancy Raw Data'!AU$3,FALSE)</f>
        <v>4.1885110849217897</v>
      </c>
      <c r="O33" s="48">
        <f>VLOOKUP($A33,'Occupancy Raw Data'!$B$8:$BE$45,'Occupancy Raw Data'!AV$3,FALSE)</f>
        <v>3.5432215280049699</v>
      </c>
      <c r="P33" s="48">
        <f>VLOOKUP($A33,'Occupancy Raw Data'!$B$8:$BE$45,'Occupancy Raw Data'!AW$3,FALSE)</f>
        <v>5.9258145567781604</v>
      </c>
      <c r="Q33" s="48">
        <f>VLOOKUP($A33,'Occupancy Raw Data'!$B$8:$BE$45,'Occupancy Raw Data'!AX$3,FALSE)</f>
        <v>5.2358558873185999</v>
      </c>
      <c r="R33" s="49">
        <f>VLOOKUP($A33,'Occupancy Raw Data'!$B$8:$BE$45,'Occupancy Raw Data'!AY$3,FALSE)</f>
        <v>4.5153352673637199</v>
      </c>
      <c r="S33" s="48">
        <f>VLOOKUP($A33,'Occupancy Raw Data'!$B$8:$BE$45,'Occupancy Raw Data'!BA$3,FALSE)</f>
        <v>5.14881283119513</v>
      </c>
      <c r="T33" s="48">
        <f>VLOOKUP($A33,'Occupancy Raw Data'!$B$8:$BE$45,'Occupancy Raw Data'!BB$3,FALSE)</f>
        <v>3.1024067318417599</v>
      </c>
      <c r="U33" s="49">
        <f>VLOOKUP($A33,'Occupancy Raw Data'!$B$8:$BE$45,'Occupancy Raw Data'!BC$3,FALSE)</f>
        <v>4.1162454580738999</v>
      </c>
      <c r="V33" s="50">
        <f>VLOOKUP($A33,'Occupancy Raw Data'!$B$8:$BE$45,'Occupancy Raw Data'!BE$3,FALSE)</f>
        <v>4.3952555234122501</v>
      </c>
      <c r="X33" s="51">
        <f>VLOOKUP($A33,'ADR Raw Data'!$B$6:$BE$43,'ADR Raw Data'!AG$1,FALSE)</f>
        <v>84.358150018268105</v>
      </c>
      <c r="Y33" s="52">
        <f>VLOOKUP($A33,'ADR Raw Data'!$B$6:$BE$43,'ADR Raw Data'!AH$1,FALSE)</f>
        <v>89.0336830031695</v>
      </c>
      <c r="Z33" s="52">
        <f>VLOOKUP($A33,'ADR Raw Data'!$B$6:$BE$43,'ADR Raw Data'!AI$1,FALSE)</f>
        <v>89.1463699446834</v>
      </c>
      <c r="AA33" s="52">
        <f>VLOOKUP($A33,'ADR Raw Data'!$B$6:$BE$43,'ADR Raw Data'!AJ$1,FALSE)</f>
        <v>89.7153347775985</v>
      </c>
      <c r="AB33" s="52">
        <f>VLOOKUP($A33,'ADR Raw Data'!$B$6:$BE$43,'ADR Raw Data'!AK$1,FALSE)</f>
        <v>88.606687610899797</v>
      </c>
      <c r="AC33" s="53">
        <f>VLOOKUP($A33,'ADR Raw Data'!$B$6:$BE$43,'ADR Raw Data'!AL$1,FALSE)</f>
        <v>88.290600149457603</v>
      </c>
      <c r="AD33" s="52">
        <f>VLOOKUP($A33,'ADR Raw Data'!$B$6:$BE$43,'ADR Raw Data'!AN$1,FALSE)</f>
        <v>92.680028146538803</v>
      </c>
      <c r="AE33" s="52">
        <f>VLOOKUP($A33,'ADR Raw Data'!$B$6:$BE$43,'ADR Raw Data'!AO$1,FALSE)</f>
        <v>93.705255371342801</v>
      </c>
      <c r="AF33" s="53">
        <f>VLOOKUP($A33,'ADR Raw Data'!$B$6:$BE$43,'ADR Raw Data'!AP$1,FALSE)</f>
        <v>93.192295891745999</v>
      </c>
      <c r="AG33" s="54">
        <f>VLOOKUP($A33,'ADR Raw Data'!$B$6:$BE$43,'ADR Raw Data'!AR$1,FALSE)</f>
        <v>89.761500332947094</v>
      </c>
      <c r="AI33" s="47">
        <f>VLOOKUP($A33,'ADR Raw Data'!$B$6:$BE$43,'ADR Raw Data'!AT$1,FALSE)</f>
        <v>3.2877452546424202</v>
      </c>
      <c r="AJ33" s="48">
        <f>VLOOKUP($A33,'ADR Raw Data'!$B$6:$BE$43,'ADR Raw Data'!AU$1,FALSE)</f>
        <v>2.9655715540426102</v>
      </c>
      <c r="AK33" s="48">
        <f>VLOOKUP($A33,'ADR Raw Data'!$B$6:$BE$43,'ADR Raw Data'!AV$1,FALSE)</f>
        <v>2.5707659460314098</v>
      </c>
      <c r="AL33" s="48">
        <f>VLOOKUP($A33,'ADR Raw Data'!$B$6:$BE$43,'ADR Raw Data'!AW$1,FALSE)</f>
        <v>3.3268310090372699</v>
      </c>
      <c r="AM33" s="48">
        <f>VLOOKUP($A33,'ADR Raw Data'!$B$6:$BE$43,'ADR Raw Data'!AX$1,FALSE)</f>
        <v>2.11760979462766</v>
      </c>
      <c r="AN33" s="49">
        <f>VLOOKUP($A33,'ADR Raw Data'!$B$6:$BE$43,'ADR Raw Data'!AY$1,FALSE)</f>
        <v>2.84815339763471</v>
      </c>
      <c r="AO33" s="48">
        <f>VLOOKUP($A33,'ADR Raw Data'!$B$6:$BE$43,'ADR Raw Data'!BA$1,FALSE)</f>
        <v>1.56244645746958</v>
      </c>
      <c r="AP33" s="48">
        <f>VLOOKUP($A33,'ADR Raw Data'!$B$6:$BE$43,'ADR Raw Data'!BB$1,FALSE)</f>
        <v>2.4403720613331799</v>
      </c>
      <c r="AQ33" s="49">
        <f>VLOOKUP($A33,'ADR Raw Data'!$B$6:$BE$43,'ADR Raw Data'!BC$1,FALSE)</f>
        <v>2.0004386761975899</v>
      </c>
      <c r="AR33" s="50">
        <f>VLOOKUP($A33,'ADR Raw Data'!$B$6:$BE$43,'ADR Raw Data'!BE$1,FALSE)</f>
        <v>2.57733849973132</v>
      </c>
      <c r="AT33" s="51">
        <f>VLOOKUP($A33,'RevPAR Raw Data'!$B$6:$BE$43,'RevPAR Raw Data'!AG$1,FALSE)</f>
        <v>43.539177182726696</v>
      </c>
      <c r="AU33" s="52">
        <f>VLOOKUP($A33,'RevPAR Raw Data'!$B$6:$BE$43,'RevPAR Raw Data'!AH$1,FALSE)</f>
        <v>52.970256435036703</v>
      </c>
      <c r="AV33" s="52">
        <f>VLOOKUP($A33,'RevPAR Raw Data'!$B$6:$BE$43,'RevPAR Raw Data'!AI$1,FALSE)</f>
        <v>54.701543993965601</v>
      </c>
      <c r="AW33" s="52">
        <f>VLOOKUP($A33,'RevPAR Raw Data'!$B$6:$BE$43,'RevPAR Raw Data'!AJ$1,FALSE)</f>
        <v>55.054898774278698</v>
      </c>
      <c r="AX33" s="52">
        <f>VLOOKUP($A33,'RevPAR Raw Data'!$B$6:$BE$43,'RevPAR Raw Data'!AK$1,FALSE)</f>
        <v>52.732925909862303</v>
      </c>
      <c r="AY33" s="53">
        <f>VLOOKUP($A33,'RevPAR Raw Data'!$B$6:$BE$43,'RevPAR Raw Data'!AL$1,FALSE)</f>
        <v>51.799760459174003</v>
      </c>
      <c r="AZ33" s="52">
        <f>VLOOKUP($A33,'RevPAR Raw Data'!$B$6:$BE$43,'RevPAR Raw Data'!AN$1,FALSE)</f>
        <v>58.320432571186103</v>
      </c>
      <c r="BA33" s="52">
        <f>VLOOKUP($A33,'RevPAR Raw Data'!$B$6:$BE$43,'RevPAR Raw Data'!AO$1,FALSE)</f>
        <v>58.886057613614902</v>
      </c>
      <c r="BB33" s="53">
        <f>VLOOKUP($A33,'RevPAR Raw Data'!$B$6:$BE$43,'RevPAR Raw Data'!AP$1,FALSE)</f>
        <v>58.603245092400499</v>
      </c>
      <c r="BC33" s="54">
        <f>VLOOKUP($A33,'RevPAR Raw Data'!$B$6:$BE$43,'RevPAR Raw Data'!AR$1,FALSE)</f>
        <v>53.743613211524398</v>
      </c>
      <c r="BE33" s="47">
        <f>VLOOKUP($A33,'RevPAR Raw Data'!$B$6:$BE$43,'RevPAR Raw Data'!AT$1,FALSE)</f>
        <v>6.9940183936756197</v>
      </c>
      <c r="BF33" s="48">
        <f>VLOOKUP($A33,'RevPAR Raw Data'!$B$6:$BE$43,'RevPAR Raw Data'!AU$1,FALSE)</f>
        <v>7.2782959322367704</v>
      </c>
      <c r="BG33" s="48">
        <f>VLOOKUP($A33,'RevPAR Raw Data'!$B$6:$BE$43,'RevPAR Raw Data'!AV$1,FALSE)</f>
        <v>6.2050754064708</v>
      </c>
      <c r="BH33" s="48">
        <f>VLOOKUP($A33,'RevPAR Raw Data'!$B$6:$BE$43,'RevPAR Raw Data'!AW$1,FALSE)</f>
        <v>9.4497874020283703</v>
      </c>
      <c r="BI33" s="48">
        <f>VLOOKUP($A33,'RevPAR Raw Data'!$B$6:$BE$43,'RevPAR Raw Data'!AX$1,FALSE)</f>
        <v>7.4643406790486999</v>
      </c>
      <c r="BJ33" s="49">
        <f>VLOOKUP($A33,'RevPAR Raw Data'!$B$6:$BE$43,'RevPAR Raw Data'!AY$1,FALSE)</f>
        <v>7.4920923398304602</v>
      </c>
      <c r="BK33" s="48">
        <f>VLOOKUP($A33,'RevPAR Raw Data'!$B$6:$BE$43,'RevPAR Raw Data'!BA$1,FALSE)</f>
        <v>6.7917067323474596</v>
      </c>
      <c r="BL33" s="48">
        <f>VLOOKUP($A33,'RevPAR Raw Data'!$B$6:$BE$43,'RevPAR Raw Data'!BB$1,FALSE)</f>
        <v>5.6184890602877298</v>
      </c>
      <c r="BM33" s="49">
        <f>VLOOKUP($A33,'RevPAR Raw Data'!$B$6:$BE$43,'RevPAR Raw Data'!BC$1,FALSE)</f>
        <v>6.1990271004220396</v>
      </c>
      <c r="BN33" s="50">
        <f>VLOOKUP($A33,'RevPAR Raw Data'!$B$6:$BE$43,'RevPAR Raw Data'!BE$1,FALSE)</f>
        <v>7.0858746359100504</v>
      </c>
    </row>
    <row r="34" spans="1:66" x14ac:dyDescent="0.45">
      <c r="A34" s="63" t="s">
        <v>111</v>
      </c>
      <c r="B34" s="47">
        <f>VLOOKUP($A34,'Occupancy Raw Data'!$B$8:$BE$45,'Occupancy Raw Data'!AG$3,FALSE)</f>
        <v>43.606530876172002</v>
      </c>
      <c r="C34" s="48">
        <f>VLOOKUP($A34,'Occupancy Raw Data'!$B$8:$BE$45,'Occupancy Raw Data'!AH$3,FALSE)</f>
        <v>53.2654380860006</v>
      </c>
      <c r="D34" s="48">
        <f>VLOOKUP($A34,'Occupancy Raw Data'!$B$8:$BE$45,'Occupancy Raw Data'!AI$3,FALSE)</f>
        <v>60.919818946007098</v>
      </c>
      <c r="E34" s="48">
        <f>VLOOKUP($A34,'Occupancy Raw Data'!$B$8:$BE$45,'Occupancy Raw Data'!AJ$3,FALSE)</f>
        <v>63.118331716779799</v>
      </c>
      <c r="F34" s="48">
        <f>VLOOKUP($A34,'Occupancy Raw Data'!$B$8:$BE$45,'Occupancy Raw Data'!AK$3,FALSE)</f>
        <v>64.460071128354301</v>
      </c>
      <c r="G34" s="49">
        <f>VLOOKUP($A34,'Occupancy Raw Data'!$B$8:$BE$45,'Occupancy Raw Data'!AL$3,FALSE)</f>
        <v>57.074038150662702</v>
      </c>
      <c r="H34" s="48">
        <f>VLOOKUP($A34,'Occupancy Raw Data'!$B$8:$BE$45,'Occupancy Raw Data'!AN$3,FALSE)</f>
        <v>78.047203362431205</v>
      </c>
      <c r="I34" s="48">
        <f>VLOOKUP($A34,'Occupancy Raw Data'!$B$8:$BE$45,'Occupancy Raw Data'!AO$3,FALSE)</f>
        <v>73.488522470093699</v>
      </c>
      <c r="J34" s="49">
        <f>VLOOKUP($A34,'Occupancy Raw Data'!$B$8:$BE$45,'Occupancy Raw Data'!AP$3,FALSE)</f>
        <v>75.767862916262501</v>
      </c>
      <c r="K34" s="50">
        <f>VLOOKUP($A34,'Occupancy Raw Data'!$B$8:$BE$45,'Occupancy Raw Data'!AR$3,FALSE)</f>
        <v>62.415130940834104</v>
      </c>
      <c r="M34" s="47">
        <f>VLOOKUP($A34,'Occupancy Raw Data'!$B$8:$BE$45,'Occupancy Raw Data'!AT$3,FALSE)</f>
        <v>16.901408450704199</v>
      </c>
      <c r="N34" s="48">
        <f>VLOOKUP($A34,'Occupancy Raw Data'!$B$8:$BE$45,'Occupancy Raw Data'!AU$3,FALSE)</f>
        <v>24.082093767652001</v>
      </c>
      <c r="O34" s="48">
        <f>VLOOKUP($A34,'Occupancy Raw Data'!$B$8:$BE$45,'Occupancy Raw Data'!AV$3,FALSE)</f>
        <v>18.936405239072101</v>
      </c>
      <c r="P34" s="48">
        <f>VLOOKUP($A34,'Occupancy Raw Data'!$B$8:$BE$45,'Occupancy Raw Data'!AW$3,FALSE)</f>
        <v>10.656086155590099</v>
      </c>
      <c r="Q34" s="48">
        <f>VLOOKUP($A34,'Occupancy Raw Data'!$B$8:$BE$45,'Occupancy Raw Data'!AX$3,FALSE)</f>
        <v>6.4184681078195798</v>
      </c>
      <c r="R34" s="49">
        <f>VLOOKUP($A34,'Occupancy Raw Data'!$B$8:$BE$45,'Occupancy Raw Data'!AY$3,FALSE)</f>
        <v>14.577789316544401</v>
      </c>
      <c r="S34" s="48">
        <f>VLOOKUP($A34,'Occupancy Raw Data'!$B$8:$BE$45,'Occupancy Raw Data'!BA$3,FALSE)</f>
        <v>7.7798861480075896</v>
      </c>
      <c r="T34" s="48">
        <f>VLOOKUP($A34,'Occupancy Raw Data'!$B$8:$BE$45,'Occupancy Raw Data'!BB$3,FALSE)</f>
        <v>14.0062695924764</v>
      </c>
      <c r="U34" s="49">
        <f>VLOOKUP($A34,'Occupancy Raw Data'!$B$8:$BE$45,'Occupancy Raw Data'!BC$3,FALSE)</f>
        <v>10.7121766859572</v>
      </c>
      <c r="V34" s="50">
        <f>VLOOKUP($A34,'Occupancy Raw Data'!$B$8:$BE$45,'Occupancy Raw Data'!BE$3,FALSE)</f>
        <v>13.2068358884141</v>
      </c>
      <c r="X34" s="51">
        <f>VLOOKUP($A34,'ADR Raw Data'!$B$6:$BE$43,'ADR Raw Data'!AG$1,FALSE)</f>
        <v>154.66458387395701</v>
      </c>
      <c r="Y34" s="52">
        <f>VLOOKUP($A34,'ADR Raw Data'!$B$6:$BE$43,'ADR Raw Data'!AH$1,FALSE)</f>
        <v>166.667907435508</v>
      </c>
      <c r="Z34" s="52">
        <f>VLOOKUP($A34,'ADR Raw Data'!$B$6:$BE$43,'ADR Raw Data'!AI$1,FALSE)</f>
        <v>177.253090088894</v>
      </c>
      <c r="AA34" s="52">
        <f>VLOOKUP($A34,'ADR Raw Data'!$B$6:$BE$43,'ADR Raw Data'!AJ$1,FALSE)</f>
        <v>173.497008579843</v>
      </c>
      <c r="AB34" s="52">
        <f>VLOOKUP($A34,'ADR Raw Data'!$B$6:$BE$43,'ADR Raw Data'!AK$1,FALSE)</f>
        <v>175.73457680250701</v>
      </c>
      <c r="AC34" s="53">
        <f>VLOOKUP($A34,'ADR Raw Data'!$B$6:$BE$43,'ADR Raw Data'!AL$1,FALSE)</f>
        <v>170.651868520931</v>
      </c>
      <c r="AD34" s="52">
        <f>VLOOKUP($A34,'ADR Raw Data'!$B$6:$BE$43,'ADR Raw Data'!AN$1,FALSE)</f>
        <v>217.36247928748901</v>
      </c>
      <c r="AE34" s="52">
        <f>VLOOKUP($A34,'ADR Raw Data'!$B$6:$BE$43,'ADR Raw Data'!AO$1,FALSE)</f>
        <v>200.829374175098</v>
      </c>
      <c r="AF34" s="53">
        <f>VLOOKUP($A34,'ADR Raw Data'!$B$6:$BE$43,'ADR Raw Data'!AP$1,FALSE)</f>
        <v>209.34461115852301</v>
      </c>
      <c r="AG34" s="54">
        <f>VLOOKUP($A34,'ADR Raw Data'!$B$6:$BE$43,'ADR Raw Data'!AR$1,FALSE)</f>
        <v>184.071995411995</v>
      </c>
      <c r="AI34" s="47">
        <f>VLOOKUP($A34,'ADR Raw Data'!$B$6:$BE$43,'ADR Raw Data'!AT$1,FALSE)</f>
        <v>-8.4252962676467799E-2</v>
      </c>
      <c r="AJ34" s="48">
        <f>VLOOKUP($A34,'ADR Raw Data'!$B$6:$BE$43,'ADR Raw Data'!AU$1,FALSE)</f>
        <v>4.0414160805385704</v>
      </c>
      <c r="AK34" s="48">
        <f>VLOOKUP($A34,'ADR Raw Data'!$B$6:$BE$43,'ADR Raw Data'!AV$1,FALSE)</f>
        <v>6.5004306411757504</v>
      </c>
      <c r="AL34" s="48">
        <f>VLOOKUP($A34,'ADR Raw Data'!$B$6:$BE$43,'ADR Raw Data'!AW$1,FALSE)</f>
        <v>0.14964591580626899</v>
      </c>
      <c r="AM34" s="48">
        <f>VLOOKUP($A34,'ADR Raw Data'!$B$6:$BE$43,'ADR Raw Data'!AX$1,FALSE)</f>
        <v>0.22747839116298299</v>
      </c>
      <c r="AN34" s="49">
        <f>VLOOKUP($A34,'ADR Raw Data'!$B$6:$BE$43,'ADR Raw Data'!AY$1,FALSE)</f>
        <v>1.9800832615392601</v>
      </c>
      <c r="AO34" s="48">
        <f>VLOOKUP($A34,'ADR Raw Data'!$B$6:$BE$43,'ADR Raw Data'!BA$1,FALSE)</f>
        <v>3.5659647466196498</v>
      </c>
      <c r="AP34" s="48">
        <f>VLOOKUP($A34,'ADR Raw Data'!$B$6:$BE$43,'ADR Raw Data'!BB$1,FALSE)</f>
        <v>0.81867034403192596</v>
      </c>
      <c r="AQ34" s="49">
        <f>VLOOKUP($A34,'ADR Raw Data'!$B$6:$BE$43,'ADR Raw Data'!BC$1,FALSE)</f>
        <v>2.19473148727397</v>
      </c>
      <c r="AR34" s="50">
        <f>VLOOKUP($A34,'ADR Raw Data'!$B$6:$BE$43,'ADR Raw Data'!BE$1,FALSE)</f>
        <v>1.8990106597120999</v>
      </c>
      <c r="AT34" s="51">
        <f>VLOOKUP($A34,'RevPAR Raw Data'!$B$6:$BE$43,'RevPAR Raw Data'!AG$1,FALSE)</f>
        <v>67.443859521500102</v>
      </c>
      <c r="AU34" s="52">
        <f>VLOOKUP($A34,'RevPAR Raw Data'!$B$6:$BE$43,'RevPAR Raw Data'!AH$1,FALSE)</f>
        <v>88.776391044293504</v>
      </c>
      <c r="AV34" s="52">
        <f>VLOOKUP($A34,'RevPAR Raw Data'!$B$6:$BE$43,'RevPAR Raw Data'!AI$1,FALSE)</f>
        <v>107.982261558357</v>
      </c>
      <c r="AW34" s="52">
        <f>VLOOKUP($A34,'RevPAR Raw Data'!$B$6:$BE$43,'RevPAR Raw Data'!AJ$1,FALSE)</f>
        <v>109.508417394115</v>
      </c>
      <c r="AX34" s="52">
        <f>VLOOKUP($A34,'RevPAR Raw Data'!$B$6:$BE$43,'RevPAR Raw Data'!AK$1,FALSE)</f>
        <v>113.278633204009</v>
      </c>
      <c r="AY34" s="53">
        <f>VLOOKUP($A34,'RevPAR Raw Data'!$B$6:$BE$43,'RevPAR Raw Data'!AL$1,FALSE)</f>
        <v>97.397912544455195</v>
      </c>
      <c r="AZ34" s="52">
        <f>VLOOKUP($A34,'RevPAR Raw Data'!$B$6:$BE$43,'RevPAR Raw Data'!AN$1,FALSE)</f>
        <v>169.64533624312901</v>
      </c>
      <c r="BA34" s="52">
        <f>VLOOKUP($A34,'RevPAR Raw Data'!$B$6:$BE$43,'RevPAR Raw Data'!AO$1,FALSE)</f>
        <v>147.58653976721601</v>
      </c>
      <c r="BB34" s="53">
        <f>VLOOKUP($A34,'RevPAR Raw Data'!$B$6:$BE$43,'RevPAR Raw Data'!AP$1,FALSE)</f>
        <v>158.61593800517201</v>
      </c>
      <c r="BC34" s="54">
        <f>VLOOKUP($A34,'RevPAR Raw Data'!$B$6:$BE$43,'RevPAR Raw Data'!AR$1,FALSE)</f>
        <v>114.888776961803</v>
      </c>
      <c r="BE34" s="47">
        <f>VLOOKUP($A34,'RevPAR Raw Data'!$B$6:$BE$43,'RevPAR Raw Data'!AT$1,FALSE)</f>
        <v>16.802915550673902</v>
      </c>
      <c r="BF34" s="48">
        <f>VLOOKUP($A34,'RevPAR Raw Data'!$B$6:$BE$43,'RevPAR Raw Data'!AU$1,FALSE)</f>
        <v>29.096767458246799</v>
      </c>
      <c r="BG34" s="48">
        <f>VLOOKUP($A34,'RevPAR Raw Data'!$B$6:$BE$43,'RevPAR Raw Data'!AV$1,FALSE)</f>
        <v>26.6677837687457</v>
      </c>
      <c r="BH34" s="48">
        <f>VLOOKUP($A34,'RevPAR Raw Data'!$B$6:$BE$43,'RevPAR Raw Data'!AW$1,FALSE)</f>
        <v>10.821678469113101</v>
      </c>
      <c r="BI34" s="48">
        <f>VLOOKUP($A34,'RevPAR Raw Data'!$B$6:$BE$43,'RevPAR Raw Data'!AX$1,FALSE)</f>
        <v>6.6605471269715402</v>
      </c>
      <c r="BJ34" s="49">
        <f>VLOOKUP($A34,'RevPAR Raw Data'!$B$6:$BE$43,'RevPAR Raw Data'!AY$1,FALSE)</f>
        <v>16.846524944243001</v>
      </c>
      <c r="BK34" s="48">
        <f>VLOOKUP($A34,'RevPAR Raw Data'!$B$6:$BE$43,'RevPAR Raw Data'!BA$1,FALSE)</f>
        <v>11.6232788919923</v>
      </c>
      <c r="BL34" s="48">
        <f>VLOOKUP($A34,'RevPAR Raw Data'!$B$6:$BE$43,'RevPAR Raw Data'!BB$1,FALSE)</f>
        <v>14.939605111967101</v>
      </c>
      <c r="BM34" s="49">
        <f>VLOOKUP($A34,'RevPAR Raw Data'!$B$6:$BE$43,'RevPAR Raw Data'!BC$1,FALSE)</f>
        <v>13.1420116879303</v>
      </c>
      <c r="BN34" s="50">
        <f>VLOOKUP($A34,'RevPAR Raw Data'!$B$6:$BE$43,'RevPAR Raw Data'!BE$1,FALSE)</f>
        <v>15.3566457694579</v>
      </c>
    </row>
    <row r="35" spans="1:66" x14ac:dyDescent="0.45">
      <c r="A35" s="63" t="s">
        <v>94</v>
      </c>
      <c r="B35" s="47">
        <f>VLOOKUP($A35,'Occupancy Raw Data'!$B$8:$BE$45,'Occupancy Raw Data'!AG$3,FALSE)</f>
        <v>43.437146092865198</v>
      </c>
      <c r="C35" s="48">
        <f>VLOOKUP($A35,'Occupancy Raw Data'!$B$8:$BE$45,'Occupancy Raw Data'!AH$3,FALSE)</f>
        <v>54.060022650056602</v>
      </c>
      <c r="D35" s="48">
        <f>VLOOKUP($A35,'Occupancy Raw Data'!$B$8:$BE$45,'Occupancy Raw Data'!AI$3,FALSE)</f>
        <v>60.639864099660201</v>
      </c>
      <c r="E35" s="48">
        <f>VLOOKUP($A35,'Occupancy Raw Data'!$B$8:$BE$45,'Occupancy Raw Data'!AJ$3,FALSE)</f>
        <v>61.007927519818701</v>
      </c>
      <c r="F35" s="48">
        <f>VLOOKUP($A35,'Occupancy Raw Data'!$B$8:$BE$45,'Occupancy Raw Data'!AK$3,FALSE)</f>
        <v>60.676670441676102</v>
      </c>
      <c r="G35" s="49">
        <f>VLOOKUP($A35,'Occupancy Raw Data'!$B$8:$BE$45,'Occupancy Raw Data'!AL$3,FALSE)</f>
        <v>55.964326160815403</v>
      </c>
      <c r="H35" s="48">
        <f>VLOOKUP($A35,'Occupancy Raw Data'!$B$8:$BE$45,'Occupancy Raw Data'!AN$3,FALSE)</f>
        <v>72.0979614949037</v>
      </c>
      <c r="I35" s="48">
        <f>VLOOKUP($A35,'Occupancy Raw Data'!$B$8:$BE$45,'Occupancy Raw Data'!AO$3,FALSE)</f>
        <v>72.927519818799496</v>
      </c>
      <c r="J35" s="49">
        <f>VLOOKUP($A35,'Occupancy Raw Data'!$B$8:$BE$45,'Occupancy Raw Data'!AP$3,FALSE)</f>
        <v>72.512740656851605</v>
      </c>
      <c r="K35" s="50">
        <f>VLOOKUP($A35,'Occupancy Raw Data'!$B$8:$BE$45,'Occupancy Raw Data'!AR$3,FALSE)</f>
        <v>60.692444588254297</v>
      </c>
      <c r="M35" s="47">
        <f>VLOOKUP($A35,'Occupancy Raw Data'!$B$8:$BE$45,'Occupancy Raw Data'!AT$3,FALSE)</f>
        <v>3.4822603194438999</v>
      </c>
      <c r="N35" s="48">
        <f>VLOOKUP($A35,'Occupancy Raw Data'!$B$8:$BE$45,'Occupancy Raw Data'!AU$3,FALSE)</f>
        <v>-0.36018448278966703</v>
      </c>
      <c r="O35" s="48">
        <f>VLOOKUP($A35,'Occupancy Raw Data'!$B$8:$BE$45,'Occupancy Raw Data'!AV$3,FALSE)</f>
        <v>1.6391434559995199</v>
      </c>
      <c r="P35" s="48">
        <f>VLOOKUP($A35,'Occupancy Raw Data'!$B$8:$BE$45,'Occupancy Raw Data'!AW$3,FALSE)</f>
        <v>1.0645830714313</v>
      </c>
      <c r="Q35" s="48">
        <f>VLOOKUP($A35,'Occupancy Raw Data'!$B$8:$BE$45,'Occupancy Raw Data'!AX$3,FALSE)</f>
        <v>1.1024216465238701</v>
      </c>
      <c r="R35" s="49">
        <f>VLOOKUP($A35,'Occupancy Raw Data'!$B$8:$BE$45,'Occupancy Raw Data'!AY$3,FALSE)</f>
        <v>1.2838027556758</v>
      </c>
      <c r="S35" s="48">
        <f>VLOOKUP($A35,'Occupancy Raw Data'!$B$8:$BE$45,'Occupancy Raw Data'!BA$3,FALSE)</f>
        <v>2.0627073847955</v>
      </c>
      <c r="T35" s="48">
        <f>VLOOKUP($A35,'Occupancy Raw Data'!$B$8:$BE$45,'Occupancy Raw Data'!BB$3,FALSE)</f>
        <v>2.9375696478136399</v>
      </c>
      <c r="U35" s="49">
        <f>VLOOKUP($A35,'Occupancy Raw Data'!$B$8:$BE$45,'Occupancy Raw Data'!BC$3,FALSE)</f>
        <v>2.5007738881328301</v>
      </c>
      <c r="V35" s="50">
        <f>VLOOKUP($A35,'Occupancy Raw Data'!$B$8:$BE$45,'Occupancy Raw Data'!BE$3,FALSE)</f>
        <v>1.69571581918715</v>
      </c>
      <c r="X35" s="51">
        <f>VLOOKUP($A35,'ADR Raw Data'!$B$6:$BE$43,'ADR Raw Data'!AG$1,FALSE)</f>
        <v>92.2124527441011</v>
      </c>
      <c r="Y35" s="52">
        <f>VLOOKUP($A35,'ADR Raw Data'!$B$6:$BE$43,'ADR Raw Data'!AH$1,FALSE)</f>
        <v>100.14486278411999</v>
      </c>
      <c r="Z35" s="52">
        <f>VLOOKUP($A35,'ADR Raw Data'!$B$6:$BE$43,'ADR Raw Data'!AI$1,FALSE)</f>
        <v>104.15750770379999</v>
      </c>
      <c r="AA35" s="52">
        <f>VLOOKUP($A35,'ADR Raw Data'!$B$6:$BE$43,'ADR Raw Data'!AJ$1,FALSE)</f>
        <v>102.738546036755</v>
      </c>
      <c r="AB35" s="52">
        <f>VLOOKUP($A35,'ADR Raw Data'!$B$6:$BE$43,'ADR Raw Data'!AK$1,FALSE)</f>
        <v>104.62922495450501</v>
      </c>
      <c r="AC35" s="53">
        <f>VLOOKUP($A35,'ADR Raw Data'!$B$6:$BE$43,'ADR Raw Data'!AL$1,FALSE)</f>
        <v>101.320956259548</v>
      </c>
      <c r="AD35" s="52">
        <f>VLOOKUP($A35,'ADR Raw Data'!$B$6:$BE$43,'ADR Raw Data'!AN$1,FALSE)</f>
        <v>119.465461613979</v>
      </c>
      <c r="AE35" s="52">
        <f>VLOOKUP($A35,'ADR Raw Data'!$B$6:$BE$43,'ADR Raw Data'!AO$1,FALSE)</f>
        <v>118.86712205916599</v>
      </c>
      <c r="AF35" s="53">
        <f>VLOOKUP($A35,'ADR Raw Data'!$B$6:$BE$43,'ADR Raw Data'!AP$1,FALSE)</f>
        <v>119.16458055951399</v>
      </c>
      <c r="AG35" s="54">
        <f>VLOOKUP($A35,'ADR Raw Data'!$B$6:$BE$43,'ADR Raw Data'!AR$1,FALSE)</f>
        <v>107.412042037639</v>
      </c>
      <c r="AI35" s="47">
        <f>VLOOKUP($A35,'ADR Raw Data'!$B$6:$BE$43,'ADR Raw Data'!AT$1,FALSE)</f>
        <v>2.36227834424183</v>
      </c>
      <c r="AJ35" s="48">
        <f>VLOOKUP($A35,'ADR Raw Data'!$B$6:$BE$43,'ADR Raw Data'!AU$1,FALSE)</f>
        <v>5.0072985223052697</v>
      </c>
      <c r="AK35" s="48">
        <f>VLOOKUP($A35,'ADR Raw Data'!$B$6:$BE$43,'ADR Raw Data'!AV$1,FALSE)</f>
        <v>4.2654167446321596</v>
      </c>
      <c r="AL35" s="48">
        <f>VLOOKUP($A35,'ADR Raw Data'!$B$6:$BE$43,'ADR Raw Data'!AW$1,FALSE)</f>
        <v>2.7816882253136099</v>
      </c>
      <c r="AM35" s="48">
        <f>VLOOKUP($A35,'ADR Raw Data'!$B$6:$BE$43,'ADR Raw Data'!AX$1,FALSE)</f>
        <v>3.8826492037323401</v>
      </c>
      <c r="AN35" s="49">
        <f>VLOOKUP($A35,'ADR Raw Data'!$B$6:$BE$43,'ADR Raw Data'!AY$1,FALSE)</f>
        <v>3.6967571464270401</v>
      </c>
      <c r="AO35" s="48">
        <f>VLOOKUP($A35,'ADR Raw Data'!$B$6:$BE$43,'ADR Raw Data'!BA$1,FALSE)</f>
        <v>3.6771437872213002</v>
      </c>
      <c r="AP35" s="48">
        <f>VLOOKUP($A35,'ADR Raw Data'!$B$6:$BE$43,'ADR Raw Data'!BB$1,FALSE)</f>
        <v>3.3671345085702402</v>
      </c>
      <c r="AQ35" s="49">
        <f>VLOOKUP($A35,'ADR Raw Data'!$B$6:$BE$43,'ADR Raw Data'!BC$1,FALSE)</f>
        <v>3.52096193108077</v>
      </c>
      <c r="AR35" s="50">
        <f>VLOOKUP($A35,'ADR Raw Data'!$B$6:$BE$43,'ADR Raw Data'!BE$1,FALSE)</f>
        <v>3.67658697894682</v>
      </c>
      <c r="AT35" s="51">
        <f>VLOOKUP($A35,'RevPAR Raw Data'!$B$6:$BE$43,'RevPAR Raw Data'!AG$1,FALSE)</f>
        <v>40.054457814269497</v>
      </c>
      <c r="AU35" s="52">
        <f>VLOOKUP($A35,'RevPAR Raw Data'!$B$6:$BE$43,'RevPAR Raw Data'!AH$1,FALSE)</f>
        <v>54.138335503963702</v>
      </c>
      <c r="AV35" s="52">
        <f>VLOOKUP($A35,'RevPAR Raw Data'!$B$6:$BE$43,'RevPAR Raw Data'!AI$1,FALSE)</f>
        <v>63.160971121177802</v>
      </c>
      <c r="AW35" s="52">
        <f>VLOOKUP($A35,'RevPAR Raw Data'!$B$6:$BE$43,'RevPAR Raw Data'!AJ$1,FALSE)</f>
        <v>62.678657701019198</v>
      </c>
      <c r="AX35" s="52">
        <f>VLOOKUP($A35,'RevPAR Raw Data'!$B$6:$BE$43,'RevPAR Raw Data'!AK$1,FALSE)</f>
        <v>63.485530011324997</v>
      </c>
      <c r="AY35" s="53">
        <f>VLOOKUP($A35,'RevPAR Raw Data'!$B$6:$BE$43,'RevPAR Raw Data'!AL$1,FALSE)</f>
        <v>56.703590430350999</v>
      </c>
      <c r="AZ35" s="52">
        <f>VLOOKUP($A35,'RevPAR Raw Data'!$B$6:$BE$43,'RevPAR Raw Data'!AN$1,FALSE)</f>
        <v>86.132162514156207</v>
      </c>
      <c r="BA35" s="52">
        <f>VLOOKUP($A35,'RevPAR Raw Data'!$B$6:$BE$43,'RevPAR Raw Data'!AO$1,FALSE)</f>
        <v>86.686843997734897</v>
      </c>
      <c r="BB35" s="53">
        <f>VLOOKUP($A35,'RevPAR Raw Data'!$B$6:$BE$43,'RevPAR Raw Data'!AP$1,FALSE)</f>
        <v>86.409503255945594</v>
      </c>
      <c r="BC35" s="54">
        <f>VLOOKUP($A35,'RevPAR Raw Data'!$B$6:$BE$43,'RevPAR Raw Data'!AR$1,FALSE)</f>
        <v>65.190994094806598</v>
      </c>
      <c r="BE35" s="47">
        <f>VLOOKUP($A35,'RevPAR Raw Data'!$B$6:$BE$43,'RevPAR Raw Data'!AT$1,FALSE)</f>
        <v>5.9267993451020802</v>
      </c>
      <c r="BF35" s="48">
        <f>VLOOKUP($A35,'RevPAR Raw Data'!$B$6:$BE$43,'RevPAR Raw Data'!AU$1,FALSE)</f>
        <v>4.6290785272313002</v>
      </c>
      <c r="BG35" s="48">
        <f>VLOOKUP($A35,'RevPAR Raw Data'!$B$6:$BE$43,'RevPAR Raw Data'!AV$1,FALSE)</f>
        <v>5.9744765000724396</v>
      </c>
      <c r="BH35" s="48">
        <f>VLOOKUP($A35,'RevPAR Raw Data'!$B$6:$BE$43,'RevPAR Raw Data'!AW$1,FALSE)</f>
        <v>3.8758846786915999</v>
      </c>
      <c r="BI35" s="48">
        <f>VLOOKUP($A35,'RevPAR Raw Data'!$B$6:$BE$43,'RevPAR Raw Data'!AX$1,FALSE)</f>
        <v>5.0278740155367396</v>
      </c>
      <c r="BJ35" s="49">
        <f>VLOOKUP($A35,'RevPAR Raw Data'!$B$6:$BE$43,'RevPAR Raw Data'!AY$1,FALSE)</f>
        <v>5.0280189722193196</v>
      </c>
      <c r="BK35" s="48">
        <f>VLOOKUP($A35,'RevPAR Raw Data'!$B$6:$BE$43,'RevPAR Raw Data'!BA$1,FALSE)</f>
        <v>5.8156998884653701</v>
      </c>
      <c r="BL35" s="48">
        <f>VLOOKUP($A35,'RevPAR Raw Data'!$B$6:$BE$43,'RevPAR Raw Data'!BB$1,FALSE)</f>
        <v>6.4036160777087003</v>
      </c>
      <c r="BM35" s="49">
        <f>VLOOKUP($A35,'RevPAR Raw Data'!$B$6:$BE$43,'RevPAR Raw Data'!BC$1,FALSE)</f>
        <v>6.1097871157971602</v>
      </c>
      <c r="BN35" s="50">
        <f>VLOOKUP($A35,'RevPAR Raw Data'!$B$6:$BE$43,'RevPAR Raw Data'!BE$1,FALSE)</f>
        <v>5.4346472651421598</v>
      </c>
    </row>
    <row r="36" spans="1:66" x14ac:dyDescent="0.45">
      <c r="A36" s="63" t="s">
        <v>44</v>
      </c>
      <c r="B36" s="47">
        <f>VLOOKUP($A36,'Occupancy Raw Data'!$B$8:$BE$45,'Occupancy Raw Data'!AG$3,FALSE)</f>
        <v>43.254651964162598</v>
      </c>
      <c r="C36" s="48">
        <f>VLOOKUP($A36,'Occupancy Raw Data'!$B$8:$BE$45,'Occupancy Raw Data'!AH$3,FALSE)</f>
        <v>57.219159200551303</v>
      </c>
      <c r="D36" s="48">
        <f>VLOOKUP($A36,'Occupancy Raw Data'!$B$8:$BE$45,'Occupancy Raw Data'!AI$3,FALSE)</f>
        <v>61.018263266712601</v>
      </c>
      <c r="E36" s="48">
        <f>VLOOKUP($A36,'Occupancy Raw Data'!$B$8:$BE$45,'Occupancy Raw Data'!AJ$3,FALSE)</f>
        <v>61.354238456236999</v>
      </c>
      <c r="F36" s="48">
        <f>VLOOKUP($A36,'Occupancy Raw Data'!$B$8:$BE$45,'Occupancy Raw Data'!AK$3,FALSE)</f>
        <v>63.309786354238398</v>
      </c>
      <c r="G36" s="49">
        <f>VLOOKUP($A36,'Occupancy Raw Data'!$B$8:$BE$45,'Occupancy Raw Data'!AL$3,FALSE)</f>
        <v>57.231219848380398</v>
      </c>
      <c r="H36" s="48">
        <f>VLOOKUP($A36,'Occupancy Raw Data'!$B$8:$BE$45,'Occupancy Raw Data'!AN$3,FALSE)</f>
        <v>76.318056512749806</v>
      </c>
      <c r="I36" s="48">
        <f>VLOOKUP($A36,'Occupancy Raw Data'!$B$8:$BE$45,'Occupancy Raw Data'!AO$3,FALSE)</f>
        <v>78.170227429359002</v>
      </c>
      <c r="J36" s="49">
        <f>VLOOKUP($A36,'Occupancy Raw Data'!$B$8:$BE$45,'Occupancy Raw Data'!AP$3,FALSE)</f>
        <v>77.244141971054404</v>
      </c>
      <c r="K36" s="50">
        <f>VLOOKUP($A36,'Occupancy Raw Data'!$B$8:$BE$45,'Occupancy Raw Data'!AR$3,FALSE)</f>
        <v>62.949197597715802</v>
      </c>
      <c r="M36" s="47">
        <f>VLOOKUP($A36,'Occupancy Raw Data'!$B$8:$BE$45,'Occupancy Raw Data'!AT$3,FALSE)</f>
        <v>-6.86083106473495</v>
      </c>
      <c r="N36" s="48">
        <f>VLOOKUP($A36,'Occupancy Raw Data'!$B$8:$BE$45,'Occupancy Raw Data'!AU$3,FALSE)</f>
        <v>-1.2388631023058401</v>
      </c>
      <c r="O36" s="48">
        <f>VLOOKUP($A36,'Occupancy Raw Data'!$B$8:$BE$45,'Occupancy Raw Data'!AV$3,FALSE)</f>
        <v>-0.69341838051428395</v>
      </c>
      <c r="P36" s="48">
        <f>VLOOKUP($A36,'Occupancy Raw Data'!$B$8:$BE$45,'Occupancy Raw Data'!AW$3,FALSE)</f>
        <v>-3.0034628002486299</v>
      </c>
      <c r="Q36" s="48">
        <f>VLOOKUP($A36,'Occupancy Raw Data'!$B$8:$BE$45,'Occupancy Raw Data'!AX$3,FALSE)</f>
        <v>-4.3179524805179597</v>
      </c>
      <c r="R36" s="49">
        <f>VLOOKUP($A36,'Occupancy Raw Data'!$B$8:$BE$45,'Occupancy Raw Data'!AY$3,FALSE)</f>
        <v>-3.0777765439862099</v>
      </c>
      <c r="S36" s="48">
        <f>VLOOKUP($A36,'Occupancy Raw Data'!$B$8:$BE$45,'Occupancy Raw Data'!BA$3,FALSE)</f>
        <v>0.436258519897323</v>
      </c>
      <c r="T36" s="48">
        <f>VLOOKUP($A36,'Occupancy Raw Data'!$B$8:$BE$45,'Occupancy Raw Data'!BB$3,FALSE)</f>
        <v>-0.75006459412085302</v>
      </c>
      <c r="U36" s="49">
        <f>VLOOKUP($A36,'Occupancy Raw Data'!$B$8:$BE$45,'Occupancy Raw Data'!BC$3,FALSE)</f>
        <v>-0.16753767081760601</v>
      </c>
      <c r="V36" s="50">
        <f>VLOOKUP($A36,'Occupancy Raw Data'!$B$8:$BE$45,'Occupancy Raw Data'!BE$3,FALSE)</f>
        <v>-2.0779544378082102</v>
      </c>
      <c r="X36" s="51">
        <f>VLOOKUP($A36,'ADR Raw Data'!$B$6:$BE$43,'ADR Raw Data'!AG$1,FALSE)</f>
        <v>87.405807767376999</v>
      </c>
      <c r="Y36" s="52">
        <f>VLOOKUP($A36,'ADR Raw Data'!$B$6:$BE$43,'ADR Raw Data'!AH$1,FALSE)</f>
        <v>93.213267238783402</v>
      </c>
      <c r="Z36" s="52">
        <f>VLOOKUP($A36,'ADR Raw Data'!$B$6:$BE$43,'ADR Raw Data'!AI$1,FALSE)</f>
        <v>97.231976055343694</v>
      </c>
      <c r="AA36" s="52">
        <f>VLOOKUP($A36,'ADR Raw Data'!$B$6:$BE$43,'ADR Raw Data'!AJ$1,FALSE)</f>
        <v>95.462991631564094</v>
      </c>
      <c r="AB36" s="52">
        <f>VLOOKUP($A36,'ADR Raw Data'!$B$6:$BE$43,'ADR Raw Data'!AK$1,FALSE)</f>
        <v>102.484748877398</v>
      </c>
      <c r="AC36" s="53">
        <f>VLOOKUP($A36,'ADR Raw Data'!$B$6:$BE$43,'ADR Raw Data'!AL$1,FALSE)</f>
        <v>95.725954002468598</v>
      </c>
      <c r="AD36" s="52">
        <f>VLOOKUP($A36,'ADR Raw Data'!$B$6:$BE$43,'ADR Raw Data'!AN$1,FALSE)</f>
        <v>119.11041706738899</v>
      </c>
      <c r="AE36" s="52">
        <f>VLOOKUP($A36,'ADR Raw Data'!$B$6:$BE$43,'ADR Raw Data'!AO$1,FALSE)</f>
        <v>121.209275523473</v>
      </c>
      <c r="AF36" s="53">
        <f>VLOOKUP($A36,'ADR Raw Data'!$B$6:$BE$43,'ADR Raw Data'!AP$1,FALSE)</f>
        <v>120.172427976356</v>
      </c>
      <c r="AG36" s="54">
        <f>VLOOKUP($A36,'ADR Raw Data'!$B$6:$BE$43,'ADR Raw Data'!AR$1,FALSE)</f>
        <v>104.296796969696</v>
      </c>
      <c r="AI36" s="47">
        <f>VLOOKUP($A36,'ADR Raw Data'!$B$6:$BE$43,'ADR Raw Data'!AT$1,FALSE)</f>
        <v>4.44631770626488</v>
      </c>
      <c r="AJ36" s="48">
        <f>VLOOKUP($A36,'ADR Raw Data'!$B$6:$BE$43,'ADR Raw Data'!AU$1,FALSE)</f>
        <v>6.0848967729883601</v>
      </c>
      <c r="AK36" s="48">
        <f>VLOOKUP($A36,'ADR Raw Data'!$B$6:$BE$43,'ADR Raw Data'!AV$1,FALSE)</f>
        <v>8.2724003123455301</v>
      </c>
      <c r="AL36" s="48">
        <f>VLOOKUP($A36,'ADR Raw Data'!$B$6:$BE$43,'ADR Raw Data'!AW$1,FALSE)</f>
        <v>3.3974215898378799</v>
      </c>
      <c r="AM36" s="48">
        <f>VLOOKUP($A36,'ADR Raw Data'!$B$6:$BE$43,'ADR Raw Data'!AX$1,FALSE)</f>
        <v>4.6522495551533103</v>
      </c>
      <c r="AN36" s="49">
        <f>VLOOKUP($A36,'ADR Raw Data'!$B$6:$BE$43,'ADR Raw Data'!AY$1,FALSE)</f>
        <v>5.3990935891655996</v>
      </c>
      <c r="AO36" s="48">
        <f>VLOOKUP($A36,'ADR Raw Data'!$B$6:$BE$43,'ADR Raw Data'!BA$1,FALSE)</f>
        <v>6.2533243176363804</v>
      </c>
      <c r="AP36" s="48">
        <f>VLOOKUP($A36,'ADR Raw Data'!$B$6:$BE$43,'ADR Raw Data'!BB$1,FALSE)</f>
        <v>8.7761205147631305</v>
      </c>
      <c r="AQ36" s="49">
        <f>VLOOKUP($A36,'ADR Raw Data'!$B$6:$BE$43,'ADR Raw Data'!BC$1,FALSE)</f>
        <v>7.5279783343817996</v>
      </c>
      <c r="AR36" s="50">
        <f>VLOOKUP($A36,'ADR Raw Data'!$B$6:$BE$43,'ADR Raw Data'!BE$1,FALSE)</f>
        <v>6.4001471223453397</v>
      </c>
      <c r="AT36" s="51">
        <f>VLOOKUP($A36,'RevPAR Raw Data'!$B$6:$BE$43,'RevPAR Raw Data'!AG$1,FALSE)</f>
        <v>37.807077946243901</v>
      </c>
      <c r="AU36" s="52">
        <f>VLOOKUP($A36,'RevPAR Raw Data'!$B$6:$BE$43,'RevPAR Raw Data'!AH$1,FALSE)</f>
        <v>53.335847777394903</v>
      </c>
      <c r="AV36" s="52">
        <f>VLOOKUP($A36,'RevPAR Raw Data'!$B$6:$BE$43,'RevPAR Raw Data'!AI$1,FALSE)</f>
        <v>59.329263128876597</v>
      </c>
      <c r="AW36" s="52">
        <f>VLOOKUP($A36,'RevPAR Raw Data'!$B$6:$BE$43,'RevPAR Raw Data'!AJ$1,FALSE)</f>
        <v>58.570591523087501</v>
      </c>
      <c r="AX36" s="52">
        <f>VLOOKUP($A36,'RevPAR Raw Data'!$B$6:$BE$43,'RevPAR Raw Data'!AK$1,FALSE)</f>
        <v>64.882875559958606</v>
      </c>
      <c r="AY36" s="53">
        <f>VLOOKUP($A36,'RevPAR Raw Data'!$B$6:$BE$43,'RevPAR Raw Data'!AL$1,FALSE)</f>
        <v>54.785131187112299</v>
      </c>
      <c r="AZ36" s="52">
        <f>VLOOKUP($A36,'RevPAR Raw Data'!$B$6:$BE$43,'RevPAR Raw Data'!AN$1,FALSE)</f>
        <v>90.902755410061999</v>
      </c>
      <c r="BA36" s="52">
        <f>VLOOKUP($A36,'RevPAR Raw Data'!$B$6:$BE$43,'RevPAR Raw Data'!AO$1,FALSE)</f>
        <v>94.7495663421778</v>
      </c>
      <c r="BB36" s="53">
        <f>VLOOKUP($A36,'RevPAR Raw Data'!$B$6:$BE$43,'RevPAR Raw Data'!AP$1,FALSE)</f>
        <v>92.8261608761199</v>
      </c>
      <c r="BC36" s="54">
        <f>VLOOKUP($A36,'RevPAR Raw Data'!$B$6:$BE$43,'RevPAR Raw Data'!AR$1,FALSE)</f>
        <v>65.653996812542999</v>
      </c>
      <c r="BE36" s="47">
        <f>VLOOKUP($A36,'RevPAR Raw Data'!$B$6:$BE$43,'RevPAR Raw Data'!AT$1,FALSE)</f>
        <v>-2.71956770489829</v>
      </c>
      <c r="BF36" s="48">
        <f>VLOOKUP($A36,'RevPAR Raw Data'!$B$6:$BE$43,'RevPAR Raw Data'!AU$1,FALSE)</f>
        <v>4.7706501297485602</v>
      </c>
      <c r="BG36" s="48">
        <f>VLOOKUP($A36,'RevPAR Raw Data'!$B$6:$BE$43,'RevPAR Raw Data'!AV$1,FALSE)</f>
        <v>7.5216195875557199</v>
      </c>
      <c r="BH36" s="48">
        <f>VLOOKUP($A36,'RevPAR Raw Data'!$B$6:$BE$43,'RevPAR Raw Data'!AW$1,FALSE)</f>
        <v>0.29191849597085401</v>
      </c>
      <c r="BI36" s="48">
        <f>VLOOKUP($A36,'RevPAR Raw Data'!$B$6:$BE$43,'RevPAR Raw Data'!AX$1,FALSE)</f>
        <v>0.133415149568714</v>
      </c>
      <c r="BJ36" s="49">
        <f>VLOOKUP($A36,'RevPAR Raw Data'!$B$6:$BE$43,'RevPAR Raw Data'!AY$1,FALSE)</f>
        <v>2.1551450091041899</v>
      </c>
      <c r="BK36" s="48">
        <f>VLOOKUP($A36,'RevPAR Raw Data'!$B$6:$BE$43,'RevPAR Raw Data'!BA$1,FALSE)</f>
        <v>6.7168634976461998</v>
      </c>
      <c r="BL36" s="48">
        <f>VLOOKUP($A36,'RevPAR Raw Data'!$B$6:$BE$43,'RevPAR Raw Data'!BB$1,FALSE)</f>
        <v>7.9602293479236597</v>
      </c>
      <c r="BM36" s="49">
        <f>VLOOKUP($A36,'RevPAR Raw Data'!$B$6:$BE$43,'RevPAR Raw Data'!BC$1,FALSE)</f>
        <v>7.3478284640031202</v>
      </c>
      <c r="BN36" s="50">
        <f>VLOOKUP($A36,'RevPAR Raw Data'!$B$6:$BE$43,'RevPAR Raw Data'!BE$1,FALSE)</f>
        <v>4.18920054338209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43.678679701604302</v>
      </c>
      <c r="C39" s="48">
        <f>VLOOKUP($A39,'Occupancy Raw Data'!$B$8:$BE$45,'Occupancy Raw Data'!AH$3,FALSE)</f>
        <v>54.433354906836499</v>
      </c>
      <c r="D39" s="48">
        <f>VLOOKUP($A39,'Occupancy Raw Data'!$B$8:$BE$45,'Occupancy Raw Data'!AI$3,FALSE)</f>
        <v>59.141771979425599</v>
      </c>
      <c r="E39" s="48">
        <f>VLOOKUP($A39,'Occupancy Raw Data'!$B$8:$BE$45,'Occupancy Raw Data'!AJ$3,FALSE)</f>
        <v>60.484722553394398</v>
      </c>
      <c r="F39" s="48">
        <f>VLOOKUP($A39,'Occupancy Raw Data'!$B$8:$BE$45,'Occupancy Raw Data'!AK$3,FALSE)</f>
        <v>61.402731886773097</v>
      </c>
      <c r="G39" s="49">
        <f>VLOOKUP($A39,'Occupancy Raw Data'!$B$8:$BE$45,'Occupancy Raw Data'!AL$3,FALSE)</f>
        <v>55.828252205606802</v>
      </c>
      <c r="H39" s="48">
        <f>VLOOKUP($A39,'Occupancy Raw Data'!$B$8:$BE$45,'Occupancy Raw Data'!AN$3,FALSE)</f>
        <v>70.6060786803111</v>
      </c>
      <c r="I39" s="48">
        <f>VLOOKUP($A39,'Occupancy Raw Data'!$B$8:$BE$45,'Occupancy Raw Data'!AO$3,FALSE)</f>
        <v>68.670171522055796</v>
      </c>
      <c r="J39" s="49">
        <f>VLOOKUP($A39,'Occupancy Raw Data'!$B$8:$BE$45,'Occupancy Raw Data'!AP$3,FALSE)</f>
        <v>69.638125101183505</v>
      </c>
      <c r="K39" s="50">
        <f>VLOOKUP($A39,'Occupancy Raw Data'!$B$8:$BE$45,'Occupancy Raw Data'!AR$3,FALSE)</f>
        <v>59.772321873988503</v>
      </c>
      <c r="M39" s="47">
        <f>VLOOKUP($A39,'Occupancy Raw Data'!$B$8:$BE$45,'Occupancy Raw Data'!AT$3,FALSE)</f>
        <v>1.55770227196216</v>
      </c>
      <c r="N39" s="48">
        <f>VLOOKUP($A39,'Occupancy Raw Data'!$B$8:$BE$45,'Occupancy Raw Data'!AU$3,FALSE)</f>
        <v>2.6529236745822198</v>
      </c>
      <c r="O39" s="48">
        <f>VLOOKUP($A39,'Occupancy Raw Data'!$B$8:$BE$45,'Occupancy Raw Data'!AV$3,FALSE)</f>
        <v>3.1090046417387902</v>
      </c>
      <c r="P39" s="48">
        <f>VLOOKUP($A39,'Occupancy Raw Data'!$B$8:$BE$45,'Occupancy Raw Data'!AW$3,FALSE)</f>
        <v>4.1314194983292598</v>
      </c>
      <c r="Q39" s="48">
        <f>VLOOKUP($A39,'Occupancy Raw Data'!$B$8:$BE$45,'Occupancy Raw Data'!AX$3,FALSE)</f>
        <v>3.4678000510557299</v>
      </c>
      <c r="R39" s="49">
        <f>VLOOKUP($A39,'Occupancy Raw Data'!$B$8:$BE$45,'Occupancy Raw Data'!AY$3,FALSE)</f>
        <v>3.0722073383968902</v>
      </c>
      <c r="S39" s="48">
        <f>VLOOKUP($A39,'Occupancy Raw Data'!$B$8:$BE$45,'Occupancy Raw Data'!BA$3,FALSE)</f>
        <v>4.4322871241027402</v>
      </c>
      <c r="T39" s="48">
        <f>VLOOKUP($A39,'Occupancy Raw Data'!$B$8:$BE$45,'Occupancy Raw Data'!BB$3,FALSE)</f>
        <v>4.3582795776919996</v>
      </c>
      <c r="U39" s="49">
        <f>VLOOKUP($A39,'Occupancy Raw Data'!$B$8:$BE$45,'Occupancy Raw Data'!BC$3,FALSE)</f>
        <v>4.3957845808272697</v>
      </c>
      <c r="V39" s="50">
        <f>VLOOKUP($A39,'Occupancy Raw Data'!$B$8:$BE$45,'Occupancy Raw Data'!BE$3,FALSE)</f>
        <v>3.5081853897958499</v>
      </c>
      <c r="X39" s="51">
        <f>VLOOKUP($A39,'ADR Raw Data'!$B$6:$BE$43,'ADR Raw Data'!AG$1,FALSE)</f>
        <v>102.868745978826</v>
      </c>
      <c r="Y39" s="52">
        <f>VLOOKUP($A39,'ADR Raw Data'!$B$6:$BE$43,'ADR Raw Data'!AH$1,FALSE)</f>
        <v>107.915981852315</v>
      </c>
      <c r="Z39" s="52">
        <f>VLOOKUP($A39,'ADR Raw Data'!$B$6:$BE$43,'ADR Raw Data'!AI$1,FALSE)</f>
        <v>111.99821178130701</v>
      </c>
      <c r="AA39" s="52">
        <f>VLOOKUP($A39,'ADR Raw Data'!$B$6:$BE$43,'ADR Raw Data'!AJ$1,FALSE)</f>
        <v>112.86762579900299</v>
      </c>
      <c r="AB39" s="52">
        <f>VLOOKUP($A39,'ADR Raw Data'!$B$6:$BE$43,'ADR Raw Data'!AK$1,FALSE)</f>
        <v>117.61487906357399</v>
      </c>
      <c r="AC39" s="53">
        <f>VLOOKUP($A39,'ADR Raw Data'!$B$6:$BE$43,'ADR Raw Data'!AL$1,FALSE)</f>
        <v>111.19751502486299</v>
      </c>
      <c r="AD39" s="52">
        <f>VLOOKUP($A39,'ADR Raw Data'!$B$6:$BE$43,'ADR Raw Data'!AN$1,FALSE)</f>
        <v>147.44193220216201</v>
      </c>
      <c r="AE39" s="52">
        <f>VLOOKUP($A39,'ADR Raw Data'!$B$6:$BE$43,'ADR Raw Data'!AO$1,FALSE)</f>
        <v>144.97070962378299</v>
      </c>
      <c r="AF39" s="53">
        <f>VLOOKUP($A39,'ADR Raw Data'!$B$6:$BE$43,'ADR Raw Data'!AP$1,FALSE)</f>
        <v>146.22349561961599</v>
      </c>
      <c r="AG39" s="54">
        <f>VLOOKUP($A39,'ADR Raw Data'!$B$6:$BE$43,'ADR Raw Data'!AR$1,FALSE)</f>
        <v>122.851974672567</v>
      </c>
      <c r="AI39" s="47">
        <f>VLOOKUP($A39,'ADR Raw Data'!$B$6:$BE$43,'ADR Raw Data'!AT$1,FALSE)</f>
        <v>3.45907193952609</v>
      </c>
      <c r="AJ39" s="48">
        <f>VLOOKUP($A39,'ADR Raw Data'!$B$6:$BE$43,'ADR Raw Data'!AU$1,FALSE)</f>
        <v>5.5373609665070198</v>
      </c>
      <c r="AK39" s="48">
        <f>VLOOKUP($A39,'ADR Raw Data'!$B$6:$BE$43,'ADR Raw Data'!AV$1,FALSE)</f>
        <v>5.7497200507140596</v>
      </c>
      <c r="AL39" s="48">
        <f>VLOOKUP($A39,'ADR Raw Data'!$B$6:$BE$43,'ADR Raw Data'!AW$1,FALSE)</f>
        <v>3.91357062566447</v>
      </c>
      <c r="AM39" s="48">
        <f>VLOOKUP($A39,'ADR Raw Data'!$B$6:$BE$43,'ADR Raw Data'!AX$1,FALSE)</f>
        <v>5.1902613998292804</v>
      </c>
      <c r="AN39" s="49">
        <f>VLOOKUP($A39,'ADR Raw Data'!$B$6:$BE$43,'ADR Raw Data'!AY$1,FALSE)</f>
        <v>4.8659324923472704</v>
      </c>
      <c r="AO39" s="48">
        <f>VLOOKUP($A39,'ADR Raw Data'!$B$6:$BE$43,'ADR Raw Data'!BA$1,FALSE)</f>
        <v>9.2541190523431904</v>
      </c>
      <c r="AP39" s="48">
        <f>VLOOKUP($A39,'ADR Raw Data'!$B$6:$BE$43,'ADR Raw Data'!BB$1,FALSE)</f>
        <v>10.262055986094699</v>
      </c>
      <c r="AQ39" s="49">
        <f>VLOOKUP($A39,'ADR Raw Data'!$B$6:$BE$43,'ADR Raw Data'!BC$1,FALSE)</f>
        <v>9.7450192006515</v>
      </c>
      <c r="AR39" s="50">
        <f>VLOOKUP($A39,'ADR Raw Data'!$B$6:$BE$43,'ADR Raw Data'!BE$1,FALSE)</f>
        <v>6.8159560069801497</v>
      </c>
      <c r="AT39" s="51">
        <f>VLOOKUP($A39,'RevPAR Raw Data'!$B$6:$BE$43,'RevPAR Raw Data'!AG$1,FALSE)</f>
        <v>44.9317100691487</v>
      </c>
      <c r="AU39" s="52">
        <f>VLOOKUP($A39,'RevPAR Raw Data'!$B$6:$BE$43,'RevPAR Raw Data'!AH$1,FALSE)</f>
        <v>58.742289402868103</v>
      </c>
      <c r="AV39" s="52">
        <f>VLOOKUP($A39,'RevPAR Raw Data'!$B$6:$BE$43,'RevPAR Raw Data'!AI$1,FALSE)</f>
        <v>66.237727032734895</v>
      </c>
      <c r="AW39" s="52">
        <f>VLOOKUP($A39,'RevPAR Raw Data'!$B$6:$BE$43,'RevPAR Raw Data'!AJ$1,FALSE)</f>
        <v>68.267670317130396</v>
      </c>
      <c r="AX39" s="52">
        <f>VLOOKUP($A39,'RevPAR Raw Data'!$B$6:$BE$43,'RevPAR Raw Data'!AK$1,FALSE)</f>
        <v>72.218748850359304</v>
      </c>
      <c r="AY39" s="53">
        <f>VLOOKUP($A39,'RevPAR Raw Data'!$B$6:$BE$43,'RevPAR Raw Data'!AL$1,FALSE)</f>
        <v>62.079629134448297</v>
      </c>
      <c r="AZ39" s="52">
        <f>VLOOKUP($A39,'RevPAR Raw Data'!$B$6:$BE$43,'RevPAR Raw Data'!AN$1,FALSE)</f>
        <v>104.102966658429</v>
      </c>
      <c r="BA39" s="52">
        <f>VLOOKUP($A39,'RevPAR Raw Data'!$B$6:$BE$43,'RevPAR Raw Data'!AO$1,FALSE)</f>
        <v>99.551634955393993</v>
      </c>
      <c r="BB39" s="53">
        <f>VLOOKUP($A39,'RevPAR Raw Data'!$B$6:$BE$43,'RevPAR Raw Data'!AP$1,FALSE)</f>
        <v>101.82730080691201</v>
      </c>
      <c r="BC39" s="54">
        <f>VLOOKUP($A39,'RevPAR Raw Data'!$B$6:$BE$43,'RevPAR Raw Data'!AR$1,FALSE)</f>
        <v>73.431477729837795</v>
      </c>
      <c r="BE39" s="47">
        <f>VLOOKUP($A39,'RevPAR Raw Data'!$B$6:$BE$43,'RevPAR Raw Data'!AT$1,FALSE)</f>
        <v>5.0706562536790596</v>
      </c>
      <c r="BF39" s="48">
        <f>VLOOKUP($A39,'RevPAR Raw Data'!$B$6:$BE$43,'RevPAR Raw Data'!AU$1,FALSE)</f>
        <v>8.3371866011167892</v>
      </c>
      <c r="BG39" s="48">
        <f>VLOOKUP($A39,'RevPAR Raw Data'!$B$6:$BE$43,'RevPAR Raw Data'!AV$1,FALSE)</f>
        <v>9.0374837557165399</v>
      </c>
      <c r="BH39" s="48">
        <f>VLOOKUP($A39,'RevPAR Raw Data'!$B$6:$BE$43,'RevPAR Raw Data'!AW$1,FALSE)</f>
        <v>8.2066761439033193</v>
      </c>
      <c r="BI39" s="48">
        <f>VLOOKUP($A39,'RevPAR Raw Data'!$B$6:$BE$43,'RevPAR Raw Data'!AX$1,FALSE)</f>
        <v>8.8380493383582195</v>
      </c>
      <c r="BJ39" s="49">
        <f>VLOOKUP($A39,'RevPAR Raw Data'!$B$6:$BE$43,'RevPAR Raw Data'!AY$1,FALSE)</f>
        <v>8.0876313658555006</v>
      </c>
      <c r="BK39" s="48">
        <f>VLOOKUP($A39,'RevPAR Raw Data'!$B$6:$BE$43,'RevPAR Raw Data'!BA$1,FALSE)</f>
        <v>14.096575303651999</v>
      </c>
      <c r="BL39" s="48">
        <f>VLOOKUP($A39,'RevPAR Raw Data'!$B$6:$BE$43,'RevPAR Raw Data'!BB$1,FALSE)</f>
        <v>15.067584654079999</v>
      </c>
      <c r="BM39" s="49">
        <f>VLOOKUP($A39,'RevPAR Raw Data'!$B$6:$BE$43,'RevPAR Raw Data'!BC$1,FALSE)</f>
        <v>14.569173832899599</v>
      </c>
      <c r="BN39" s="50">
        <f>VLOOKUP($A39,'RevPAR Raw Data'!$B$6:$BE$43,'RevPAR Raw Data'!BE$1,FALSE)</f>
        <v>10.5632577695878</v>
      </c>
    </row>
    <row r="40" spans="1:66" x14ac:dyDescent="0.45">
      <c r="A40" s="63" t="s">
        <v>78</v>
      </c>
      <c r="B40" s="47">
        <f>VLOOKUP($A40,'Occupancy Raw Data'!$B$8:$BE$45,'Occupancy Raw Data'!AG$3,FALSE)</f>
        <v>42.873723305478102</v>
      </c>
      <c r="C40" s="48">
        <f>VLOOKUP($A40,'Occupancy Raw Data'!$B$8:$BE$45,'Occupancy Raw Data'!AH$3,FALSE)</f>
        <v>54.155060352831903</v>
      </c>
      <c r="D40" s="48">
        <f>VLOOKUP($A40,'Occupancy Raw Data'!$B$8:$BE$45,'Occupancy Raw Data'!AI$3,FALSE)</f>
        <v>56.081708449396402</v>
      </c>
      <c r="E40" s="48">
        <f>VLOOKUP($A40,'Occupancy Raw Data'!$B$8:$BE$45,'Occupancy Raw Data'!AJ$3,FALSE)</f>
        <v>57.4744661095636</v>
      </c>
      <c r="F40" s="48">
        <f>VLOOKUP($A40,'Occupancy Raw Data'!$B$8:$BE$45,'Occupancy Raw Data'!AK$3,FALSE)</f>
        <v>56.290622098421501</v>
      </c>
      <c r="G40" s="49">
        <f>VLOOKUP($A40,'Occupancy Raw Data'!$B$8:$BE$45,'Occupancy Raw Data'!AL$3,FALSE)</f>
        <v>53.3751160631383</v>
      </c>
      <c r="H40" s="48">
        <f>VLOOKUP($A40,'Occupancy Raw Data'!$B$8:$BE$45,'Occupancy Raw Data'!AN$3,FALSE)</f>
        <v>56.824512534818901</v>
      </c>
      <c r="I40" s="48">
        <f>VLOOKUP($A40,'Occupancy Raw Data'!$B$8:$BE$45,'Occupancy Raw Data'!AO$3,FALSE)</f>
        <v>55.617455896007399</v>
      </c>
      <c r="J40" s="49">
        <f>VLOOKUP($A40,'Occupancy Raw Data'!$B$8:$BE$45,'Occupancy Raw Data'!AP$3,FALSE)</f>
        <v>56.220984215413097</v>
      </c>
      <c r="K40" s="50">
        <f>VLOOKUP($A40,'Occupancy Raw Data'!$B$8:$BE$45,'Occupancy Raw Data'!AR$3,FALSE)</f>
        <v>54.188221249502497</v>
      </c>
      <c r="M40" s="47">
        <f>VLOOKUP($A40,'Occupancy Raw Data'!$B$8:$BE$45,'Occupancy Raw Data'!AT$3,FALSE)</f>
        <v>5.9667240390131902</v>
      </c>
      <c r="N40" s="48">
        <f>VLOOKUP($A40,'Occupancy Raw Data'!$B$8:$BE$45,'Occupancy Raw Data'!AU$3,FALSE)</f>
        <v>3.9198218262806201</v>
      </c>
      <c r="O40" s="48">
        <f>VLOOKUP($A40,'Occupancy Raw Data'!$B$8:$BE$45,'Occupancy Raw Data'!AV$3,FALSE)</f>
        <v>1.13017999162829</v>
      </c>
      <c r="P40" s="48">
        <f>VLOOKUP($A40,'Occupancy Raw Data'!$B$8:$BE$45,'Occupancy Raw Data'!AW$3,FALSE)</f>
        <v>4.8264182895850896</v>
      </c>
      <c r="Q40" s="48">
        <f>VLOOKUP($A40,'Occupancy Raw Data'!$B$8:$BE$45,'Occupancy Raw Data'!AX$3,FALSE)</f>
        <v>5.1148677936714302</v>
      </c>
      <c r="R40" s="49">
        <f>VLOOKUP($A40,'Occupancy Raw Data'!$B$8:$BE$45,'Occupancy Raw Data'!AY$3,FALSE)</f>
        <v>4.0829259460438099</v>
      </c>
      <c r="S40" s="48">
        <f>VLOOKUP($A40,'Occupancy Raw Data'!$B$8:$BE$45,'Occupancy Raw Data'!BA$3,FALSE)</f>
        <v>0.82372322899505701</v>
      </c>
      <c r="T40" s="48">
        <f>VLOOKUP($A40,'Occupancy Raw Data'!$B$8:$BE$45,'Occupancy Raw Data'!BB$3,FALSE)</f>
        <v>3.7678648765699401</v>
      </c>
      <c r="U40" s="49">
        <f>VLOOKUP($A40,'Occupancy Raw Data'!$B$8:$BE$45,'Occupancy Raw Data'!BC$3,FALSE)</f>
        <v>2.2588135951023798</v>
      </c>
      <c r="V40" s="50">
        <f>VLOOKUP($A40,'Occupancy Raw Data'!$B$8:$BE$45,'Occupancy Raw Data'!BE$3,FALSE)</f>
        <v>3.5354495343090599</v>
      </c>
      <c r="X40" s="51">
        <f>VLOOKUP($A40,'ADR Raw Data'!$B$6:$BE$43,'ADR Raw Data'!AG$1,FALSE)</f>
        <v>97.720942068218704</v>
      </c>
      <c r="Y40" s="52">
        <f>VLOOKUP($A40,'ADR Raw Data'!$B$6:$BE$43,'ADR Raw Data'!AH$1,FALSE)</f>
        <v>92.258504072010197</v>
      </c>
      <c r="Z40" s="52">
        <f>VLOOKUP($A40,'ADR Raw Data'!$B$6:$BE$43,'ADR Raw Data'!AI$1,FALSE)</f>
        <v>95.087814569536405</v>
      </c>
      <c r="AA40" s="52">
        <f>VLOOKUP($A40,'ADR Raw Data'!$B$6:$BE$43,'ADR Raw Data'!AJ$1,FALSE)</f>
        <v>99.591732633279406</v>
      </c>
      <c r="AB40" s="52">
        <f>VLOOKUP($A40,'ADR Raw Data'!$B$6:$BE$43,'ADR Raw Data'!AK$1,FALSE)</f>
        <v>104.486931958762</v>
      </c>
      <c r="AC40" s="53">
        <f>VLOOKUP($A40,'ADR Raw Data'!$B$6:$BE$43,'ADR Raw Data'!AL$1,FALSE)</f>
        <v>97.889168478733495</v>
      </c>
      <c r="AD40" s="52">
        <f>VLOOKUP($A40,'ADR Raw Data'!$B$6:$BE$43,'ADR Raw Data'!AN$1,FALSE)</f>
        <v>121.287205882352</v>
      </c>
      <c r="AE40" s="52">
        <f>VLOOKUP($A40,'ADR Raw Data'!$B$6:$BE$43,'ADR Raw Data'!AO$1,FALSE)</f>
        <v>120.345630217028</v>
      </c>
      <c r="AF40" s="53">
        <f>VLOOKUP($A40,'ADR Raw Data'!$B$6:$BE$43,'ADR Raw Data'!AP$1,FALSE)</f>
        <v>120.821471924029</v>
      </c>
      <c r="AG40" s="54">
        <f>VLOOKUP($A40,'ADR Raw Data'!$B$6:$BE$43,'ADR Raw Data'!AR$1,FALSE)</f>
        <v>104.68704363258</v>
      </c>
      <c r="AI40" s="47">
        <f>VLOOKUP($A40,'ADR Raw Data'!$B$6:$BE$43,'ADR Raw Data'!AT$1,FALSE)</f>
        <v>4.7957042723048504</v>
      </c>
      <c r="AJ40" s="48">
        <f>VLOOKUP($A40,'ADR Raw Data'!$B$6:$BE$43,'ADR Raw Data'!AU$1,FALSE)</f>
        <v>-0.51480733605871898</v>
      </c>
      <c r="AK40" s="48">
        <f>VLOOKUP($A40,'ADR Raw Data'!$B$6:$BE$43,'ADR Raw Data'!AV$1,FALSE)</f>
        <v>-0.27367573067659101</v>
      </c>
      <c r="AL40" s="48">
        <f>VLOOKUP($A40,'ADR Raw Data'!$B$6:$BE$43,'ADR Raw Data'!AW$1,FALSE)</f>
        <v>-1.8174611450788301</v>
      </c>
      <c r="AM40" s="48">
        <f>VLOOKUP($A40,'ADR Raw Data'!$B$6:$BE$43,'ADR Raw Data'!AX$1,FALSE)</f>
        <v>-2.35301303213725</v>
      </c>
      <c r="AN40" s="49">
        <f>VLOOKUP($A40,'ADR Raw Data'!$B$6:$BE$43,'ADR Raw Data'!AY$1,FALSE)</f>
        <v>-0.339153819781564</v>
      </c>
      <c r="AO40" s="48">
        <f>VLOOKUP($A40,'ADR Raw Data'!$B$6:$BE$43,'ADR Raw Data'!BA$1,FALSE)</f>
        <v>-2.6278832733047199</v>
      </c>
      <c r="AP40" s="48">
        <f>VLOOKUP($A40,'ADR Raw Data'!$B$6:$BE$43,'ADR Raw Data'!BB$1,FALSE)</f>
        <v>-2.3539201140280901</v>
      </c>
      <c r="AQ40" s="49">
        <f>VLOOKUP($A40,'ADR Raw Data'!$B$6:$BE$43,'ADR Raw Data'!BC$1,FALSE)</f>
        <v>-2.50053410461949</v>
      </c>
      <c r="AR40" s="50">
        <f>VLOOKUP($A40,'ADR Raw Data'!$B$6:$BE$43,'ADR Raw Data'!BE$1,FALSE)</f>
        <v>-1.1781008842630001</v>
      </c>
      <c r="AT40" s="51">
        <f>VLOOKUP($A40,'RevPAR Raw Data'!$B$6:$BE$43,'RevPAR Raw Data'!AG$1,FALSE)</f>
        <v>41.896606313834702</v>
      </c>
      <c r="AU40" s="52">
        <f>VLOOKUP($A40,'RevPAR Raw Data'!$B$6:$BE$43,'RevPAR Raw Data'!AH$1,FALSE)</f>
        <v>49.962648560817001</v>
      </c>
      <c r="AV40" s="52">
        <f>VLOOKUP($A40,'RevPAR Raw Data'!$B$6:$BE$43,'RevPAR Raw Data'!AI$1,FALSE)</f>
        <v>53.326870937790098</v>
      </c>
      <c r="AW40" s="52">
        <f>VLOOKUP($A40,'RevPAR Raw Data'!$B$6:$BE$43,'RevPAR Raw Data'!AJ$1,FALSE)</f>
        <v>57.239816620241399</v>
      </c>
      <c r="AX40" s="52">
        <f>VLOOKUP($A40,'RevPAR Raw Data'!$B$6:$BE$43,'RevPAR Raw Data'!AK$1,FALSE)</f>
        <v>58.816344011142</v>
      </c>
      <c r="AY40" s="53">
        <f>VLOOKUP($A40,'RevPAR Raw Data'!$B$6:$BE$43,'RevPAR Raw Data'!AL$1,FALSE)</f>
        <v>52.248457288765003</v>
      </c>
      <c r="AZ40" s="52">
        <f>VLOOKUP($A40,'RevPAR Raw Data'!$B$6:$BE$43,'RevPAR Raw Data'!AN$1,FALSE)</f>
        <v>68.920863509749296</v>
      </c>
      <c r="BA40" s="52">
        <f>VLOOKUP($A40,'RevPAR Raw Data'!$B$6:$BE$43,'RevPAR Raw Data'!AO$1,FALSE)</f>
        <v>66.933177808727905</v>
      </c>
      <c r="BB40" s="53">
        <f>VLOOKUP($A40,'RevPAR Raw Data'!$B$6:$BE$43,'RevPAR Raw Data'!AP$1,FALSE)</f>
        <v>67.927020659238593</v>
      </c>
      <c r="BC40" s="54">
        <f>VLOOKUP($A40,'RevPAR Raw Data'!$B$6:$BE$43,'RevPAR Raw Data'!AR$1,FALSE)</f>
        <v>56.728046823185998</v>
      </c>
      <c r="BE40" s="47">
        <f>VLOOKUP($A40,'RevPAR Raw Data'!$B$6:$BE$43,'RevPAR Raw Data'!AT$1,FALSE)</f>
        <v>11.0485747509736</v>
      </c>
      <c r="BF40" s="48">
        <f>VLOOKUP($A40,'RevPAR Raw Data'!$B$6:$BE$43,'RevPAR Raw Data'!AU$1,FALSE)</f>
        <v>3.3848349598997798</v>
      </c>
      <c r="BG40" s="48">
        <f>VLOOKUP($A40,'RevPAR Raw Data'!$B$6:$BE$43,'RevPAR Raw Data'!AV$1,FALSE)</f>
        <v>0.85341123260165497</v>
      </c>
      <c r="BH40" s="48">
        <f>VLOOKUP($A40,'RevPAR Raw Data'!$B$6:$BE$43,'RevPAR Raw Data'!AW$1,FALSE)</f>
        <v>2.9212388673940701</v>
      </c>
      <c r="BI40" s="48">
        <f>VLOOKUP($A40,'RevPAR Raw Data'!$B$6:$BE$43,'RevPAR Raw Data'!AX$1,FALSE)</f>
        <v>2.6415012557724999</v>
      </c>
      <c r="BJ40" s="49">
        <f>VLOOKUP($A40,'RevPAR Raw Data'!$B$6:$BE$43,'RevPAR Raw Data'!AY$1,FALSE)</f>
        <v>3.7299247269573899</v>
      </c>
      <c r="BK40" s="48">
        <f>VLOOKUP($A40,'RevPAR Raw Data'!$B$6:$BE$43,'RevPAR Raw Data'!BA$1,FALSE)</f>
        <v>-1.8258065292627501</v>
      </c>
      <c r="BL40" s="48">
        <f>VLOOKUP($A40,'RevPAR Raw Data'!$B$6:$BE$43,'RevPAR Raw Data'!BB$1,FALSE)</f>
        <v>1.32525223334286</v>
      </c>
      <c r="BM40" s="49">
        <f>VLOOKUP($A40,'RevPAR Raw Data'!$B$6:$BE$43,'RevPAR Raw Data'!BC$1,FALSE)</f>
        <v>-0.29820291382242697</v>
      </c>
      <c r="BN40" s="50">
        <f>VLOOKUP($A40,'RevPAR Raw Data'!$B$6:$BE$43,'RevPAR Raw Data'!BE$1,FALSE)</f>
        <v>2.3156974878196901</v>
      </c>
    </row>
    <row r="41" spans="1:66" x14ac:dyDescent="0.45">
      <c r="A41" s="63" t="s">
        <v>79</v>
      </c>
      <c r="B41" s="47">
        <f>VLOOKUP($A41,'Occupancy Raw Data'!$B$8:$BE$45,'Occupancy Raw Data'!AG$3,FALSE)</f>
        <v>35.691027496381999</v>
      </c>
      <c r="C41" s="48">
        <f>VLOOKUP($A41,'Occupancy Raw Data'!$B$8:$BE$45,'Occupancy Raw Data'!AH$3,FALSE)</f>
        <v>44.482633863965198</v>
      </c>
      <c r="D41" s="48">
        <f>VLOOKUP($A41,'Occupancy Raw Data'!$B$8:$BE$45,'Occupancy Raw Data'!AI$3,FALSE)</f>
        <v>47.485528219971002</v>
      </c>
      <c r="E41" s="48">
        <f>VLOOKUP($A41,'Occupancy Raw Data'!$B$8:$BE$45,'Occupancy Raw Data'!AJ$3,FALSE)</f>
        <v>47.015195369030302</v>
      </c>
      <c r="F41" s="48">
        <f>VLOOKUP($A41,'Occupancy Raw Data'!$B$8:$BE$45,'Occupancy Raw Data'!AK$3,FALSE)</f>
        <v>46.273516642547001</v>
      </c>
      <c r="G41" s="49">
        <f>VLOOKUP($A41,'Occupancy Raw Data'!$B$8:$BE$45,'Occupancy Raw Data'!AL$3,FALSE)</f>
        <v>44.1895803183791</v>
      </c>
      <c r="H41" s="48">
        <f>VLOOKUP($A41,'Occupancy Raw Data'!$B$8:$BE$45,'Occupancy Raw Data'!AN$3,FALSE)</f>
        <v>52.833971204665502</v>
      </c>
      <c r="I41" s="48">
        <f>VLOOKUP($A41,'Occupancy Raw Data'!$B$8:$BE$45,'Occupancy Raw Data'!AO$3,FALSE)</f>
        <v>50.829232731911702</v>
      </c>
      <c r="J41" s="49">
        <f>VLOOKUP($A41,'Occupancy Raw Data'!$B$8:$BE$45,'Occupancy Raw Data'!AP$3,FALSE)</f>
        <v>51.831601968288602</v>
      </c>
      <c r="K41" s="50">
        <f>VLOOKUP($A41,'Occupancy Raw Data'!$B$8:$BE$45,'Occupancy Raw Data'!AR$3,FALSE)</f>
        <v>46.3614233179675</v>
      </c>
      <c r="M41" s="47">
        <f>VLOOKUP($A41,'Occupancy Raw Data'!$B$8:$BE$45,'Occupancy Raw Data'!AT$3,FALSE)</f>
        <v>-7.5011720581340802</v>
      </c>
      <c r="N41" s="48">
        <f>VLOOKUP($A41,'Occupancy Raw Data'!$B$8:$BE$45,'Occupancy Raw Data'!AU$3,FALSE)</f>
        <v>0.16293279022403201</v>
      </c>
      <c r="O41" s="48">
        <f>VLOOKUP($A41,'Occupancy Raw Data'!$B$8:$BE$45,'Occupancy Raw Data'!AV$3,FALSE)</f>
        <v>4.5816733067728999</v>
      </c>
      <c r="P41" s="48">
        <f>VLOOKUP($A41,'Occupancy Raw Data'!$B$8:$BE$45,'Occupancy Raw Data'!AW$3,FALSE)</f>
        <v>1.24659135177249</v>
      </c>
      <c r="Q41" s="48">
        <f>VLOOKUP($A41,'Occupancy Raw Data'!$B$8:$BE$45,'Occupancy Raw Data'!AX$3,FALSE)</f>
        <v>-2.6446373398559899</v>
      </c>
      <c r="R41" s="49">
        <f>VLOOKUP($A41,'Occupancy Raw Data'!$B$8:$BE$45,'Occupancy Raw Data'!AY$3,FALSE)</f>
        <v>-0.62835270863306003</v>
      </c>
      <c r="S41" s="48">
        <f>VLOOKUP($A41,'Occupancy Raw Data'!$B$8:$BE$45,'Occupancy Raw Data'!BA$3,FALSE)</f>
        <v>-3.26993660326993</v>
      </c>
      <c r="T41" s="48">
        <f>VLOOKUP($A41,'Occupancy Raw Data'!$B$8:$BE$45,'Occupancy Raw Data'!BB$3,FALSE)</f>
        <v>-6.6599732262382796</v>
      </c>
      <c r="U41" s="49">
        <f>VLOOKUP($A41,'Occupancy Raw Data'!$B$8:$BE$45,'Occupancy Raw Data'!BC$3,FALSE)</f>
        <v>-4.9624060150375904</v>
      </c>
      <c r="V41" s="50">
        <f>VLOOKUP($A41,'Occupancy Raw Data'!$B$8:$BE$45,'Occupancy Raw Data'!BE$3,FALSE)</f>
        <v>-2.05393900515043</v>
      </c>
      <c r="X41" s="51">
        <f>VLOOKUP($A41,'ADR Raw Data'!$B$6:$BE$43,'ADR Raw Data'!AG$1,FALSE)</f>
        <v>93.528646730866697</v>
      </c>
      <c r="Y41" s="52">
        <f>VLOOKUP($A41,'ADR Raw Data'!$B$6:$BE$43,'ADR Raw Data'!AH$1,FALSE)</f>
        <v>95.033314355428999</v>
      </c>
      <c r="Z41" s="52">
        <f>VLOOKUP($A41,'ADR Raw Data'!$B$6:$BE$43,'ADR Raw Data'!AI$1,FALSE)</f>
        <v>96.187432380952302</v>
      </c>
      <c r="AA41" s="52">
        <f>VLOOKUP($A41,'ADR Raw Data'!$B$6:$BE$43,'ADR Raw Data'!AJ$1,FALSE)</f>
        <v>95.971288957291193</v>
      </c>
      <c r="AB41" s="52">
        <f>VLOOKUP($A41,'ADR Raw Data'!$B$6:$BE$43,'ADR Raw Data'!AK$1,FALSE)</f>
        <v>97.626982017200902</v>
      </c>
      <c r="AC41" s="53">
        <f>VLOOKUP($A41,'ADR Raw Data'!$B$6:$BE$43,'ADR Raw Data'!AL$1,FALSE)</f>
        <v>95.781083183232298</v>
      </c>
      <c r="AD41" s="52">
        <f>VLOOKUP($A41,'ADR Raw Data'!$B$6:$BE$43,'ADR Raw Data'!AN$1,FALSE)</f>
        <v>114.662669886167</v>
      </c>
      <c r="AE41" s="52">
        <f>VLOOKUP($A41,'ADR Raw Data'!$B$6:$BE$43,'ADR Raw Data'!AO$1,FALSE)</f>
        <v>113.116880602366</v>
      </c>
      <c r="AF41" s="53">
        <f>VLOOKUP($A41,'ADR Raw Data'!$B$6:$BE$43,'ADR Raw Data'!AP$1,FALSE)</f>
        <v>113.90472222222201</v>
      </c>
      <c r="AG41" s="54">
        <f>VLOOKUP($A41,'ADR Raw Data'!$B$6:$BE$43,'ADR Raw Data'!AR$1,FALSE)</f>
        <v>101.539504524634</v>
      </c>
      <c r="AI41" s="47">
        <f>VLOOKUP($A41,'ADR Raw Data'!$B$6:$BE$43,'ADR Raw Data'!AT$1,FALSE)</f>
        <v>-4.5918940959939096</v>
      </c>
      <c r="AJ41" s="48">
        <f>VLOOKUP($A41,'ADR Raw Data'!$B$6:$BE$43,'ADR Raw Data'!AU$1,FALSE)</f>
        <v>-5.5078741036369103E-2</v>
      </c>
      <c r="AK41" s="48">
        <f>VLOOKUP($A41,'ADR Raw Data'!$B$6:$BE$43,'ADR Raw Data'!AV$1,FALSE)</f>
        <v>1.04244116712754</v>
      </c>
      <c r="AL41" s="48">
        <f>VLOOKUP($A41,'ADR Raw Data'!$B$6:$BE$43,'ADR Raw Data'!AW$1,FALSE)</f>
        <v>-0.97305269339734202</v>
      </c>
      <c r="AM41" s="48">
        <f>VLOOKUP($A41,'ADR Raw Data'!$B$6:$BE$43,'ADR Raw Data'!AX$1,FALSE)</f>
        <v>-2.1423019499116398</v>
      </c>
      <c r="AN41" s="49">
        <f>VLOOKUP($A41,'ADR Raw Data'!$B$6:$BE$43,'ADR Raw Data'!AY$1,FALSE)</f>
        <v>-1.25299463194676</v>
      </c>
      <c r="AO41" s="48">
        <f>VLOOKUP($A41,'ADR Raw Data'!$B$6:$BE$43,'ADR Raw Data'!BA$1,FALSE)</f>
        <v>-5.5954788200549697</v>
      </c>
      <c r="AP41" s="48">
        <f>VLOOKUP($A41,'ADR Raw Data'!$B$6:$BE$43,'ADR Raw Data'!BB$1,FALSE)</f>
        <v>-6.4817083444607304</v>
      </c>
      <c r="AQ41" s="49">
        <f>VLOOKUP($A41,'ADR Raw Data'!$B$6:$BE$43,'ADR Raw Data'!BC$1,FALSE)</f>
        <v>-6.0256370262537704</v>
      </c>
      <c r="AR41" s="50">
        <f>VLOOKUP($A41,'ADR Raw Data'!$B$6:$BE$43,'ADR Raw Data'!BE$1,FALSE)</f>
        <v>-3.2340789851831202</v>
      </c>
      <c r="AT41" s="51">
        <f>VLOOKUP($A41,'RevPAR Raw Data'!$B$6:$BE$43,'RevPAR Raw Data'!AG$1,FALSE)</f>
        <v>33.381335021707599</v>
      </c>
      <c r="AU41" s="52">
        <f>VLOOKUP($A41,'RevPAR Raw Data'!$B$6:$BE$43,'RevPAR Raw Data'!AH$1,FALSE)</f>
        <v>42.273321273516601</v>
      </c>
      <c r="AV41" s="52">
        <f>VLOOKUP($A41,'RevPAR Raw Data'!$B$6:$BE$43,'RevPAR Raw Data'!AI$1,FALSE)</f>
        <v>45.6751103473227</v>
      </c>
      <c r="AW41" s="52">
        <f>VLOOKUP($A41,'RevPAR Raw Data'!$B$6:$BE$43,'RevPAR Raw Data'!AJ$1,FALSE)</f>
        <v>45.121089001447103</v>
      </c>
      <c r="AX41" s="52">
        <f>VLOOKUP($A41,'RevPAR Raw Data'!$B$6:$BE$43,'RevPAR Raw Data'!AK$1,FALSE)</f>
        <v>45.175437771345798</v>
      </c>
      <c r="AY41" s="53">
        <f>VLOOKUP($A41,'RevPAR Raw Data'!$B$6:$BE$43,'RevPAR Raw Data'!AL$1,FALSE)</f>
        <v>42.325258683068</v>
      </c>
      <c r="AZ41" s="52">
        <f>VLOOKUP($A41,'RevPAR Raw Data'!$B$6:$BE$43,'RevPAR Raw Data'!AN$1,FALSE)</f>
        <v>60.580841990158497</v>
      </c>
      <c r="BA41" s="52">
        <f>VLOOKUP($A41,'RevPAR Raw Data'!$B$6:$BE$43,'RevPAR Raw Data'!AO$1,FALSE)</f>
        <v>57.496442500455601</v>
      </c>
      <c r="BB41" s="53">
        <f>VLOOKUP($A41,'RevPAR Raw Data'!$B$6:$BE$43,'RevPAR Raw Data'!AP$1,FALSE)</f>
        <v>59.038642245307003</v>
      </c>
      <c r="BC41" s="54">
        <f>VLOOKUP($A41,'RevPAR Raw Data'!$B$6:$BE$43,'RevPAR Raw Data'!AR$1,FALSE)</f>
        <v>47.075159527632401</v>
      </c>
      <c r="BE41" s="47">
        <f>VLOOKUP($A41,'RevPAR Raw Data'!$B$6:$BE$43,'RevPAR Raw Data'!AT$1,FALSE)</f>
        <v>-11.7486202772601</v>
      </c>
      <c r="BF41" s="48">
        <f>VLOOKUP($A41,'RevPAR Raw Data'!$B$6:$BE$43,'RevPAR Raw Data'!AU$1,FALSE)</f>
        <v>0.10776430785807201</v>
      </c>
      <c r="BG41" s="48">
        <f>VLOOKUP($A41,'RevPAR Raw Data'!$B$6:$BE$43,'RevPAR Raw Data'!AV$1,FALSE)</f>
        <v>5.6718757225935503</v>
      </c>
      <c r="BH41" s="48">
        <f>VLOOKUP($A41,'RevPAR Raw Data'!$B$6:$BE$43,'RevPAR Raw Data'!AW$1,FALSE)</f>
        <v>0.26140866765107401</v>
      </c>
      <c r="BI41" s="48">
        <f>VLOOKUP($A41,'RevPAR Raw Data'!$B$6:$BE$43,'RevPAR Raw Data'!AX$1,FALSE)</f>
        <v>-4.7302831724678098</v>
      </c>
      <c r="BJ41" s="49">
        <f>VLOOKUP($A41,'RevPAR Raw Data'!$B$6:$BE$43,'RevPAR Raw Data'!AY$1,FALSE)</f>
        <v>-1.8734741148709499</v>
      </c>
      <c r="BK41" s="48">
        <f>VLOOKUP($A41,'RevPAR Raw Data'!$B$6:$BE$43,'RevPAR Raw Data'!BA$1,FALSE)</f>
        <v>-8.6824468132597108</v>
      </c>
      <c r="BL41" s="48">
        <f>VLOOKUP($A41,'RevPAR Raw Data'!$B$6:$BE$43,'RevPAR Raw Data'!BB$1,FALSE)</f>
        <v>-12.710001530354999</v>
      </c>
      <c r="BM41" s="49">
        <f>VLOOKUP($A41,'RevPAR Raw Data'!$B$6:$BE$43,'RevPAR Raw Data'!BC$1,FALSE)</f>
        <v>-10.6890264670562</v>
      </c>
      <c r="BN41" s="50">
        <f>VLOOKUP($A41,'RevPAR Raw Data'!$B$6:$BE$43,'RevPAR Raw Data'!BE$1,FALSE)</f>
        <v>-5.2215919805995101</v>
      </c>
    </row>
    <row r="42" spans="1:66" x14ac:dyDescent="0.45">
      <c r="A42" s="63" t="s">
        <v>80</v>
      </c>
      <c r="B42" s="47">
        <f>VLOOKUP($A42,'Occupancy Raw Data'!$B$8:$BE$45,'Occupancy Raw Data'!AG$3,FALSE)</f>
        <v>40.022794314829703</v>
      </c>
      <c r="C42" s="48">
        <f>VLOOKUP($A42,'Occupancy Raw Data'!$B$8:$BE$45,'Occupancy Raw Data'!AH$3,FALSE)</f>
        <v>45.262134620541701</v>
      </c>
      <c r="D42" s="48">
        <f>VLOOKUP($A42,'Occupancy Raw Data'!$B$8:$BE$45,'Occupancy Raw Data'!AI$3,FALSE)</f>
        <v>48.6450791096808</v>
      </c>
      <c r="E42" s="48">
        <f>VLOOKUP($A42,'Occupancy Raw Data'!$B$8:$BE$45,'Occupancy Raw Data'!AJ$3,FALSE)</f>
        <v>52.756771252346397</v>
      </c>
      <c r="F42" s="48">
        <f>VLOOKUP($A42,'Occupancy Raw Data'!$B$8:$BE$45,'Occupancy Raw Data'!AK$3,FALSE)</f>
        <v>54.386564762670901</v>
      </c>
      <c r="G42" s="49">
        <f>VLOOKUP($A42,'Occupancy Raw Data'!$B$8:$BE$45,'Occupancy Raw Data'!AL$3,FALSE)</f>
        <v>48.214668812013898</v>
      </c>
      <c r="H42" s="48">
        <f>VLOOKUP($A42,'Occupancy Raw Data'!$B$8:$BE$45,'Occupancy Raw Data'!AN$3,FALSE)</f>
        <v>62.314963797264603</v>
      </c>
      <c r="I42" s="48">
        <f>VLOOKUP($A42,'Occupancy Raw Data'!$B$8:$BE$45,'Occupancy Raw Data'!AO$3,FALSE)</f>
        <v>62.082998122821103</v>
      </c>
      <c r="J42" s="49">
        <f>VLOOKUP($A42,'Occupancy Raw Data'!$B$8:$BE$45,'Occupancy Raw Data'!AP$3,FALSE)</f>
        <v>62.198980960042903</v>
      </c>
      <c r="K42" s="50">
        <f>VLOOKUP($A42,'Occupancy Raw Data'!$B$8:$BE$45,'Occupancy Raw Data'!AR$3,FALSE)</f>
        <v>52.210186568593599</v>
      </c>
      <c r="M42" s="47">
        <f>VLOOKUP($A42,'Occupancy Raw Data'!$B$8:$BE$45,'Occupancy Raw Data'!AT$3,FALSE)</f>
        <v>-7.6713176216934604</v>
      </c>
      <c r="N42" s="48">
        <f>VLOOKUP($A42,'Occupancy Raw Data'!$B$8:$BE$45,'Occupancy Raw Data'!AU$3,FALSE)</f>
        <v>-6.5202263782866297</v>
      </c>
      <c r="O42" s="48">
        <f>VLOOKUP($A42,'Occupancy Raw Data'!$B$8:$BE$45,'Occupancy Raw Data'!AV$3,FALSE)</f>
        <v>-5.1365487961052096</v>
      </c>
      <c r="P42" s="48">
        <f>VLOOKUP($A42,'Occupancy Raw Data'!$B$8:$BE$45,'Occupancy Raw Data'!AW$3,FALSE)</f>
        <v>-4.6841720746669999</v>
      </c>
      <c r="Q42" s="48">
        <f>VLOOKUP($A42,'Occupancy Raw Data'!$B$8:$BE$45,'Occupancy Raw Data'!AX$3,FALSE)</f>
        <v>-5.69617589349361</v>
      </c>
      <c r="R42" s="49">
        <f>VLOOKUP($A42,'Occupancy Raw Data'!$B$8:$BE$45,'Occupancy Raw Data'!AY$3,FALSE)</f>
        <v>-5.8558435989479296</v>
      </c>
      <c r="S42" s="48">
        <f>VLOOKUP($A42,'Occupancy Raw Data'!$B$8:$BE$45,'Occupancy Raw Data'!BA$3,FALSE)</f>
        <v>-6.0735393613875504</v>
      </c>
      <c r="T42" s="48">
        <f>VLOOKUP($A42,'Occupancy Raw Data'!$B$8:$BE$45,'Occupancy Raw Data'!BB$3,FALSE)</f>
        <v>-6.2199945341515397</v>
      </c>
      <c r="U42" s="49">
        <f>VLOOKUP($A42,'Occupancy Raw Data'!$B$8:$BE$45,'Occupancy Raw Data'!BC$3,FALSE)</f>
        <v>-6.1466875344387404</v>
      </c>
      <c r="V42" s="50">
        <f>VLOOKUP($A42,'Occupancy Raw Data'!$B$8:$BE$45,'Occupancy Raw Data'!BE$3,FALSE)</f>
        <v>-5.9528083556817704</v>
      </c>
      <c r="X42" s="51">
        <f>VLOOKUP($A42,'ADR Raw Data'!$B$6:$BE$43,'ADR Raw Data'!AG$1,FALSE)</f>
        <v>94.551902911320298</v>
      </c>
      <c r="Y42" s="52">
        <f>VLOOKUP($A42,'ADR Raw Data'!$B$6:$BE$43,'ADR Raw Data'!AH$1,FALSE)</f>
        <v>96.025416586435199</v>
      </c>
      <c r="Z42" s="52">
        <f>VLOOKUP($A42,'ADR Raw Data'!$B$6:$BE$43,'ADR Raw Data'!AI$1,FALSE)</f>
        <v>99.223794842817497</v>
      </c>
      <c r="AA42" s="52">
        <f>VLOOKUP($A42,'ADR Raw Data'!$B$6:$BE$43,'ADR Raw Data'!AJ$1,FALSE)</f>
        <v>104.19940171809</v>
      </c>
      <c r="AB42" s="52">
        <f>VLOOKUP($A42,'ADR Raw Data'!$B$6:$BE$43,'ADR Raw Data'!AK$1,FALSE)</f>
        <v>104.366725712806</v>
      </c>
      <c r="AC42" s="53">
        <f>VLOOKUP($A42,'ADR Raw Data'!$B$6:$BE$43,'ADR Raw Data'!AL$1,FALSE)</f>
        <v>100.096789326584</v>
      </c>
      <c r="AD42" s="52">
        <f>VLOOKUP($A42,'ADR Raw Data'!$B$6:$BE$43,'ADR Raw Data'!AN$1,FALSE)</f>
        <v>119.652651669194</v>
      </c>
      <c r="AE42" s="52">
        <f>VLOOKUP($A42,'ADR Raw Data'!$B$6:$BE$43,'ADR Raw Data'!AO$1,FALSE)</f>
        <v>122.56037385397801</v>
      </c>
      <c r="AF42" s="53">
        <f>VLOOKUP($A42,'ADR Raw Data'!$B$6:$BE$43,'ADR Raw Data'!AP$1,FALSE)</f>
        <v>121.103801737518</v>
      </c>
      <c r="AG42" s="54">
        <f>VLOOKUP($A42,'ADR Raw Data'!$B$6:$BE$43,'ADR Raw Data'!AR$1,FALSE)</f>
        <v>107.247089465583</v>
      </c>
      <c r="AI42" s="47">
        <f>VLOOKUP($A42,'ADR Raw Data'!$B$6:$BE$43,'ADR Raw Data'!AT$1,FALSE)</f>
        <v>2.4566264930886499</v>
      </c>
      <c r="AJ42" s="48">
        <f>VLOOKUP($A42,'ADR Raw Data'!$B$6:$BE$43,'ADR Raw Data'!AU$1,FALSE)</f>
        <v>3.0477086744869699</v>
      </c>
      <c r="AK42" s="48">
        <f>VLOOKUP($A42,'ADR Raw Data'!$B$6:$BE$43,'ADR Raw Data'!AV$1,FALSE)</f>
        <v>3.65728874490088</v>
      </c>
      <c r="AL42" s="48">
        <f>VLOOKUP($A42,'ADR Raw Data'!$B$6:$BE$43,'ADR Raw Data'!AW$1,FALSE)</f>
        <v>3.03138425235786</v>
      </c>
      <c r="AM42" s="48">
        <f>VLOOKUP($A42,'ADR Raw Data'!$B$6:$BE$43,'ADR Raw Data'!AX$1,FALSE)</f>
        <v>0.25105028903209198</v>
      </c>
      <c r="AN42" s="49">
        <f>VLOOKUP($A42,'ADR Raw Data'!$B$6:$BE$43,'ADR Raw Data'!AY$1,FALSE)</f>
        <v>2.4336661651991802</v>
      </c>
      <c r="AO42" s="48">
        <f>VLOOKUP($A42,'ADR Raw Data'!$B$6:$BE$43,'ADR Raw Data'!BA$1,FALSE)</f>
        <v>-1.31474362484721</v>
      </c>
      <c r="AP42" s="48">
        <f>VLOOKUP($A42,'ADR Raw Data'!$B$6:$BE$43,'ADR Raw Data'!BB$1,FALSE)</f>
        <v>-3.4026219001169498E-2</v>
      </c>
      <c r="AQ42" s="49">
        <f>VLOOKUP($A42,'ADR Raw Data'!$B$6:$BE$43,'ADR Raw Data'!BC$1,FALSE)</f>
        <v>-0.67245050634867498</v>
      </c>
      <c r="AR42" s="50">
        <f>VLOOKUP($A42,'ADR Raw Data'!$B$6:$BE$43,'ADR Raw Data'!BE$1,FALSE)</f>
        <v>1.20326525554398</v>
      </c>
      <c r="AT42" s="51">
        <f>VLOOKUP($A42,'RevPAR Raw Data'!$B$6:$BE$43,'RevPAR Raw Data'!AG$1,FALSE)</f>
        <v>37.842313622955203</v>
      </c>
      <c r="AU42" s="52">
        <f>VLOOKUP($A42,'RevPAR Raw Data'!$B$6:$BE$43,'RevPAR Raw Data'!AH$1,FALSE)</f>
        <v>43.463153325288197</v>
      </c>
      <c r="AV42" s="52">
        <f>VLOOKUP($A42,'RevPAR Raw Data'!$B$6:$BE$43,'RevPAR Raw Data'!AI$1,FALSE)</f>
        <v>48.267493496916003</v>
      </c>
      <c r="AW42" s="52">
        <f>VLOOKUP($A42,'RevPAR Raw Data'!$B$6:$BE$43,'RevPAR Raw Data'!AJ$1,FALSE)</f>
        <v>54.972240010726701</v>
      </c>
      <c r="AX42" s="52">
        <f>VLOOKUP($A42,'RevPAR Raw Data'!$B$6:$BE$43,'RevPAR Raw Data'!AK$1,FALSE)</f>
        <v>56.761476870474603</v>
      </c>
      <c r="AY42" s="53">
        <f>VLOOKUP($A42,'RevPAR Raw Data'!$B$6:$BE$43,'RevPAR Raw Data'!AL$1,FALSE)</f>
        <v>48.261335465272097</v>
      </c>
      <c r="AZ42" s="52">
        <f>VLOOKUP($A42,'RevPAR Raw Data'!$B$6:$BE$43,'RevPAR Raw Data'!AN$1,FALSE)</f>
        <v>74.561506570125999</v>
      </c>
      <c r="BA42" s="52">
        <f>VLOOKUP($A42,'RevPAR Raw Data'!$B$6:$BE$43,'RevPAR Raw Data'!AO$1,FALSE)</f>
        <v>76.089154599088204</v>
      </c>
      <c r="BB42" s="53">
        <f>VLOOKUP($A42,'RevPAR Raw Data'!$B$6:$BE$43,'RevPAR Raw Data'!AP$1,FALSE)</f>
        <v>75.325330584607102</v>
      </c>
      <c r="BC42" s="54">
        <f>VLOOKUP($A42,'RevPAR Raw Data'!$B$6:$BE$43,'RevPAR Raw Data'!AR$1,FALSE)</f>
        <v>55.993905499367798</v>
      </c>
      <c r="BE42" s="47">
        <f>VLOOKUP($A42,'RevPAR Raw Data'!$B$6:$BE$43,'RevPAR Raw Data'!AT$1,FALSE)</f>
        <v>-5.4031467496683101</v>
      </c>
      <c r="BF42" s="48">
        <f>VLOOKUP($A42,'RevPAR Raw Data'!$B$6:$BE$43,'RevPAR Raw Data'!AU$1,FALSE)</f>
        <v>-3.67123520872688</v>
      </c>
      <c r="BG42" s="48">
        <f>VLOOKUP($A42,'RevPAR Raw Data'!$B$6:$BE$43,'RevPAR Raw Data'!AV$1,FALSE)</f>
        <v>-1.66711847220062</v>
      </c>
      <c r="BH42" s="48">
        <f>VLOOKUP($A42,'RevPAR Raw Data'!$B$6:$BE$43,'RevPAR Raw Data'!AW$1,FALSE)</f>
        <v>-1.7947830769339299</v>
      </c>
      <c r="BI42" s="48">
        <f>VLOOKUP($A42,'RevPAR Raw Data'!$B$6:$BE$43,'RevPAR Raw Data'!AX$1,FALSE)</f>
        <v>-5.4594258705059104</v>
      </c>
      <c r="BJ42" s="49">
        <f>VLOOKUP($A42,'RevPAR Raw Data'!$B$6:$BE$43,'RevPAR Raw Data'!AY$1,FALSE)</f>
        <v>-3.5646891181033298</v>
      </c>
      <c r="BK42" s="48">
        <f>VLOOKUP($A42,'RevPAR Raw Data'!$B$6:$BE$43,'RevPAR Raw Data'!BA$1,FALSE)</f>
        <v>-7.3084315146783299</v>
      </c>
      <c r="BL42" s="48">
        <f>VLOOKUP($A42,'RevPAR Raw Data'!$B$6:$BE$43,'RevPAR Raw Data'!BB$1,FALSE)</f>
        <v>-6.2519043241906598</v>
      </c>
      <c r="BM42" s="49">
        <f>VLOOKUP($A42,'RevPAR Raw Data'!$B$6:$BE$43,'RevPAR Raw Data'!BC$1,FALSE)</f>
        <v>-6.7778046093384097</v>
      </c>
      <c r="BN42" s="50">
        <f>VLOOKUP($A42,'RevPAR Raw Data'!$B$6:$BE$43,'RevPAR Raw Data'!BE$1,FALSE)</f>
        <v>-4.8211711748108197</v>
      </c>
    </row>
    <row r="43" spans="1:66" x14ac:dyDescent="0.45">
      <c r="A43" s="66" t="s">
        <v>81</v>
      </c>
      <c r="B43" s="47">
        <f>VLOOKUP($A43,'Occupancy Raw Data'!$B$8:$BE$45,'Occupancy Raw Data'!AG$3,FALSE)</f>
        <v>46.549970077797703</v>
      </c>
      <c r="C43" s="48">
        <f>VLOOKUP($A43,'Occupancy Raw Data'!$B$8:$BE$45,'Occupancy Raw Data'!AH$3,FALSE)</f>
        <v>60.560542589267897</v>
      </c>
      <c r="D43" s="48">
        <f>VLOOKUP($A43,'Occupancy Raw Data'!$B$8:$BE$45,'Occupancy Raw Data'!AI$3,FALSE)</f>
        <v>66.923997606223807</v>
      </c>
      <c r="E43" s="48">
        <f>VLOOKUP($A43,'Occupancy Raw Data'!$B$8:$BE$45,'Occupancy Raw Data'!AJ$3,FALSE)</f>
        <v>67.011270696189897</v>
      </c>
      <c r="F43" s="48">
        <f>VLOOKUP($A43,'Occupancy Raw Data'!$B$8:$BE$45,'Occupancy Raw Data'!AK$3,FALSE)</f>
        <v>61.771394374625899</v>
      </c>
      <c r="G43" s="49">
        <f>VLOOKUP($A43,'Occupancy Raw Data'!$B$8:$BE$45,'Occupancy Raw Data'!AL$3,FALSE)</f>
        <v>60.563435068821001</v>
      </c>
      <c r="H43" s="48">
        <f>VLOOKUP($A43,'Occupancy Raw Data'!$B$8:$BE$45,'Occupancy Raw Data'!AN$3,FALSE)</f>
        <v>61.544484340714099</v>
      </c>
      <c r="I43" s="48">
        <f>VLOOKUP($A43,'Occupancy Raw Data'!$B$8:$BE$45,'Occupancy Raw Data'!AO$3,FALSE)</f>
        <v>61.178436066227803</v>
      </c>
      <c r="J43" s="49">
        <f>VLOOKUP($A43,'Occupancy Raw Data'!$B$8:$BE$45,'Occupancy Raw Data'!AP$3,FALSE)</f>
        <v>61.361460203470898</v>
      </c>
      <c r="K43" s="50">
        <f>VLOOKUP($A43,'Occupancy Raw Data'!$B$8:$BE$45,'Occupancy Raw Data'!AR$3,FALSE)</f>
        <v>60.791442250149601</v>
      </c>
      <c r="M43" s="47">
        <f>VLOOKUP($A43,'Occupancy Raw Data'!$B$8:$BE$45,'Occupancy Raw Data'!AT$3,FALSE)</f>
        <v>1.29919108989766</v>
      </c>
      <c r="N43" s="48">
        <f>VLOOKUP($A43,'Occupancy Raw Data'!$B$8:$BE$45,'Occupancy Raw Data'!AU$3,FALSE)</f>
        <v>8.0867628433539505</v>
      </c>
      <c r="O43" s="48">
        <f>VLOOKUP($A43,'Occupancy Raw Data'!$B$8:$BE$45,'Occupancy Raw Data'!AV$3,FALSE)</f>
        <v>6.7499615199141498</v>
      </c>
      <c r="P43" s="48">
        <f>VLOOKUP($A43,'Occupancy Raw Data'!$B$8:$BE$45,'Occupancy Raw Data'!AW$3,FALSE)</f>
        <v>4.2192272553887999</v>
      </c>
      <c r="Q43" s="48">
        <f>VLOOKUP($A43,'Occupancy Raw Data'!$B$8:$BE$45,'Occupancy Raw Data'!AX$3,FALSE)</f>
        <v>-0.119320511571571</v>
      </c>
      <c r="R43" s="49">
        <f>VLOOKUP($A43,'Occupancy Raw Data'!$B$8:$BE$45,'Occupancy Raw Data'!AY$3,FALSE)</f>
        <v>4.1258744083762204</v>
      </c>
      <c r="S43" s="48">
        <f>VLOOKUP($A43,'Occupancy Raw Data'!$B$8:$BE$45,'Occupancy Raw Data'!BA$3,FALSE)</f>
        <v>-0.41239851113864101</v>
      </c>
      <c r="T43" s="48">
        <f>VLOOKUP($A43,'Occupancy Raw Data'!$B$8:$BE$45,'Occupancy Raw Data'!BB$3,FALSE)</f>
        <v>0.51558625438397698</v>
      </c>
      <c r="U43" s="49">
        <f>VLOOKUP($A43,'Occupancy Raw Data'!$B$8:$BE$45,'Occupancy Raw Data'!BC$3,FALSE)</f>
        <v>4.8058181418535101E-2</v>
      </c>
      <c r="V43" s="50">
        <f>VLOOKUP($A43,'Occupancy Raw Data'!$B$8:$BE$45,'Occupancy Raw Data'!BE$3,FALSE)</f>
        <v>2.9161465082842501</v>
      </c>
      <c r="X43" s="51">
        <f>VLOOKUP($A43,'ADR Raw Data'!$B$6:$BE$43,'ADR Raw Data'!AG$1,FALSE)</f>
        <v>125.56910254762001</v>
      </c>
      <c r="Y43" s="52">
        <f>VLOOKUP($A43,'ADR Raw Data'!$B$6:$BE$43,'ADR Raw Data'!AH$1,FALSE)</f>
        <v>145.92122772489199</v>
      </c>
      <c r="Z43" s="52">
        <f>VLOOKUP($A43,'ADR Raw Data'!$B$6:$BE$43,'ADR Raw Data'!AI$1,FALSE)</f>
        <v>154.41629385376601</v>
      </c>
      <c r="AA43" s="52">
        <f>VLOOKUP($A43,'ADR Raw Data'!$B$6:$BE$43,'ADR Raw Data'!AJ$1,FALSE)</f>
        <v>150.216406739549</v>
      </c>
      <c r="AB43" s="52">
        <f>VLOOKUP($A43,'ADR Raw Data'!$B$6:$BE$43,'ADR Raw Data'!AK$1,FALSE)</f>
        <v>134.57921163534101</v>
      </c>
      <c r="AC43" s="53">
        <f>VLOOKUP($A43,'ADR Raw Data'!$B$6:$BE$43,'ADR Raw Data'!AL$1,FALSE)</f>
        <v>143.30693156721901</v>
      </c>
      <c r="AD43" s="52">
        <f>VLOOKUP($A43,'ADR Raw Data'!$B$6:$BE$43,'ADR Raw Data'!AN$1,FALSE)</f>
        <v>123.751467315998</v>
      </c>
      <c r="AE43" s="52">
        <f>VLOOKUP($A43,'ADR Raw Data'!$B$6:$BE$43,'ADR Raw Data'!AO$1,FALSE)</f>
        <v>122.84312345628599</v>
      </c>
      <c r="AF43" s="53">
        <f>VLOOKUP($A43,'ADR Raw Data'!$B$6:$BE$43,'ADR Raw Data'!AP$1,FALSE)</f>
        <v>123.298650054452</v>
      </c>
      <c r="AG43" s="54">
        <f>VLOOKUP($A43,'ADR Raw Data'!$B$6:$BE$43,'ADR Raw Data'!AR$1,FALSE)</f>
        <v>137.53667686246101</v>
      </c>
      <c r="AI43" s="47">
        <f>VLOOKUP($A43,'ADR Raw Data'!$B$6:$BE$43,'ADR Raw Data'!AT$1,FALSE)</f>
        <v>6.9222844739945701</v>
      </c>
      <c r="AJ43" s="48">
        <f>VLOOKUP($A43,'ADR Raw Data'!$B$6:$BE$43,'ADR Raw Data'!AU$1,FALSE)</f>
        <v>9.7006337903988893</v>
      </c>
      <c r="AK43" s="48">
        <f>VLOOKUP($A43,'ADR Raw Data'!$B$6:$BE$43,'ADR Raw Data'!AV$1,FALSE)</f>
        <v>9.5075469287836096</v>
      </c>
      <c r="AL43" s="48">
        <f>VLOOKUP($A43,'ADR Raw Data'!$B$6:$BE$43,'ADR Raw Data'!AW$1,FALSE)</f>
        <v>7.0447472158774502</v>
      </c>
      <c r="AM43" s="48">
        <f>VLOOKUP($A43,'ADR Raw Data'!$B$6:$BE$43,'ADR Raw Data'!AX$1,FALSE)</f>
        <v>4.4213321976074003</v>
      </c>
      <c r="AN43" s="49">
        <f>VLOOKUP($A43,'ADR Raw Data'!$B$6:$BE$43,'ADR Raw Data'!AY$1,FALSE)</f>
        <v>7.7365179636410097</v>
      </c>
      <c r="AO43" s="48">
        <f>VLOOKUP($A43,'ADR Raw Data'!$B$6:$BE$43,'ADR Raw Data'!BA$1,FALSE)</f>
        <v>3.4020711395447298</v>
      </c>
      <c r="AP43" s="48">
        <f>VLOOKUP($A43,'ADR Raw Data'!$B$6:$BE$43,'ADR Raw Data'!BB$1,FALSE)</f>
        <v>3.4546372986866598</v>
      </c>
      <c r="AQ43" s="49">
        <f>VLOOKUP($A43,'ADR Raw Data'!$B$6:$BE$43,'ADR Raw Data'!BC$1,FALSE)</f>
        <v>3.4262837246313298</v>
      </c>
      <c r="AR43" s="50">
        <f>VLOOKUP($A43,'ADR Raw Data'!$B$6:$BE$43,'ADR Raw Data'!BE$1,FALSE)</f>
        <v>6.6824305067432199</v>
      </c>
      <c r="AT43" s="51">
        <f>VLOOKUP($A43,'RevPAR Raw Data'!$B$6:$BE$43,'RevPAR Raw Data'!AG$1,FALSE)</f>
        <v>58.452379662876503</v>
      </c>
      <c r="AU43" s="52">
        <f>VLOOKUP($A43,'RevPAR Raw Data'!$B$6:$BE$43,'RevPAR Raw Data'!AH$1,FALSE)</f>
        <v>88.370687263115798</v>
      </c>
      <c r="AV43" s="52">
        <f>VLOOKUP($A43,'RevPAR Raw Data'!$B$6:$BE$43,'RevPAR Raw Data'!AI$1,FALSE)</f>
        <v>103.34155680231299</v>
      </c>
      <c r="AW43" s="52">
        <f>VLOOKUP($A43,'RevPAR Raw Data'!$B$6:$BE$43,'RevPAR Raw Data'!AJ$1,FALSE)</f>
        <v>100.661922950329</v>
      </c>
      <c r="AX43" s="52">
        <f>VLOOKUP($A43,'RevPAR Raw Data'!$B$6:$BE$43,'RevPAR Raw Data'!AK$1,FALSE)</f>
        <v>83.131455565529606</v>
      </c>
      <c r="AY43" s="53">
        <f>VLOOKUP($A43,'RevPAR Raw Data'!$B$6:$BE$43,'RevPAR Raw Data'!AL$1,FALSE)</f>
        <v>86.791600448832995</v>
      </c>
      <c r="AZ43" s="52">
        <f>VLOOKUP($A43,'RevPAR Raw Data'!$B$6:$BE$43,'RevPAR Raw Data'!AN$1,FALSE)</f>
        <v>76.162202423698304</v>
      </c>
      <c r="BA43" s="52">
        <f>VLOOKUP($A43,'RevPAR Raw Data'!$B$6:$BE$43,'RevPAR Raw Data'!AO$1,FALSE)</f>
        <v>75.153501745461696</v>
      </c>
      <c r="BB43" s="53">
        <f>VLOOKUP($A43,'RevPAR Raw Data'!$B$6:$BE$43,'RevPAR Raw Data'!AP$1,FALSE)</f>
        <v>75.65785208458</v>
      </c>
      <c r="BC43" s="54">
        <f>VLOOKUP($A43,'RevPAR Raw Data'!$B$6:$BE$43,'RevPAR Raw Data'!AR$1,FALSE)</f>
        <v>83.610529487617896</v>
      </c>
      <c r="BE43" s="47">
        <f>VLOOKUP($A43,'RevPAR Raw Data'!$B$6:$BE$43,'RevPAR Raw Data'!AT$1,FALSE)</f>
        <v>8.3114092669957493</v>
      </c>
      <c r="BF43" s="48">
        <f>VLOOKUP($A43,'RevPAR Raw Data'!$B$6:$BE$43,'RevPAR Raw Data'!AU$1,FALSE)</f>
        <v>18.5718638826846</v>
      </c>
      <c r="BG43" s="48">
        <f>VLOOKUP($A43,'RevPAR Raw Data'!$B$6:$BE$43,'RevPAR Raw Data'!AV$1,FALSE)</f>
        <v>16.899264207878399</v>
      </c>
      <c r="BH43" s="48">
        <f>VLOOKUP($A43,'RevPAR Raw Data'!$B$6:$BE$43,'RevPAR Raw Data'!AW$1,FALSE)</f>
        <v>11.5612083658717</v>
      </c>
      <c r="BI43" s="48">
        <f>VLOOKUP($A43,'RevPAR Raw Data'!$B$6:$BE$43,'RevPAR Raw Data'!AX$1,FALSE)</f>
        <v>4.2967361298393696</v>
      </c>
      <c r="BJ43" s="49">
        <f>VLOOKUP($A43,'RevPAR Raw Data'!$B$6:$BE$43,'RevPAR Raw Data'!AY$1,FALSE)</f>
        <v>12.1815913867785</v>
      </c>
      <c r="BK43" s="48">
        <f>VLOOKUP($A43,'RevPAR Raw Data'!$B$6:$BE$43,'RevPAR Raw Data'!BA$1,FALSE)</f>
        <v>2.9756425376787301</v>
      </c>
      <c r="BL43" s="48">
        <f>VLOOKUP($A43,'RevPAR Raw Data'!$B$6:$BE$43,'RevPAR Raw Data'!BB$1,FALSE)</f>
        <v>3.9880351881214899</v>
      </c>
      <c r="BM43" s="49">
        <f>VLOOKUP($A43,'RevPAR Raw Data'!$B$6:$BE$43,'RevPAR Raw Data'!BC$1,FALSE)</f>
        <v>3.4759885156981598</v>
      </c>
      <c r="BN43" s="50">
        <f>VLOOKUP($A43,'RevPAR Raw Data'!$B$6:$BE$43,'RevPAR Raw Data'!BE$1,FALSE)</f>
        <v>9.7934464789183906</v>
      </c>
    </row>
    <row r="44" spans="1:66" x14ac:dyDescent="0.45">
      <c r="A44" s="63" t="s">
        <v>82</v>
      </c>
      <c r="B44" s="47">
        <f>VLOOKUP($A44,'Occupancy Raw Data'!$B$8:$BE$45,'Occupancy Raw Data'!AG$3,FALSE)</f>
        <v>39.6206800961005</v>
      </c>
      <c r="C44" s="48">
        <f>VLOOKUP($A44,'Occupancy Raw Data'!$B$8:$BE$45,'Occupancy Raw Data'!AH$3,FALSE)</f>
        <v>47.172426538532598</v>
      </c>
      <c r="D44" s="48">
        <f>VLOOKUP($A44,'Occupancy Raw Data'!$B$8:$BE$45,'Occupancy Raw Data'!AI$3,FALSE)</f>
        <v>49.320827943078903</v>
      </c>
      <c r="E44" s="48">
        <f>VLOOKUP($A44,'Occupancy Raw Data'!$B$8:$BE$45,'Occupancy Raw Data'!AJ$3,FALSE)</f>
        <v>47.997135464793899</v>
      </c>
      <c r="F44" s="48">
        <f>VLOOKUP($A44,'Occupancy Raw Data'!$B$8:$BE$45,'Occupancy Raw Data'!AK$3,FALSE)</f>
        <v>49.923766401774103</v>
      </c>
      <c r="G44" s="49">
        <f>VLOOKUP($A44,'Occupancy Raw Data'!$B$8:$BE$45,'Occupancy Raw Data'!AL$3,FALSE)</f>
        <v>46.806967288856001</v>
      </c>
      <c r="H44" s="48">
        <f>VLOOKUP($A44,'Occupancy Raw Data'!$B$8:$BE$45,'Occupancy Raw Data'!AN$3,FALSE)</f>
        <v>62.405474367895998</v>
      </c>
      <c r="I44" s="48">
        <f>VLOOKUP($A44,'Occupancy Raw Data'!$B$8:$BE$45,'Occupancy Raw Data'!AO$3,FALSE)</f>
        <v>60.623985154256502</v>
      </c>
      <c r="J44" s="49">
        <f>VLOOKUP($A44,'Occupancy Raw Data'!$B$8:$BE$45,'Occupancy Raw Data'!AP$3,FALSE)</f>
        <v>61.514729761076303</v>
      </c>
      <c r="K44" s="50">
        <f>VLOOKUP($A44,'Occupancy Raw Data'!$B$8:$BE$45,'Occupancy Raw Data'!AR$3,FALSE)</f>
        <v>50.996828123967397</v>
      </c>
      <c r="M44" s="47">
        <f>VLOOKUP($A44,'Occupancy Raw Data'!$B$8:$BE$45,'Occupancy Raw Data'!AT$3,FALSE)</f>
        <v>-4.1445001756643496</v>
      </c>
      <c r="N44" s="48">
        <f>VLOOKUP($A44,'Occupancy Raw Data'!$B$8:$BE$45,'Occupancy Raw Data'!AU$3,FALSE)</f>
        <v>-2.4134293701221399</v>
      </c>
      <c r="O44" s="48">
        <f>VLOOKUP($A44,'Occupancy Raw Data'!$B$8:$BE$45,'Occupancy Raw Data'!AV$3,FALSE)</f>
        <v>-4.7308750364321499</v>
      </c>
      <c r="P44" s="48">
        <f>VLOOKUP($A44,'Occupancy Raw Data'!$B$8:$BE$45,'Occupancy Raw Data'!AW$3,FALSE)</f>
        <v>-5.1170140987411301</v>
      </c>
      <c r="Q44" s="48">
        <f>VLOOKUP($A44,'Occupancy Raw Data'!$B$8:$BE$45,'Occupancy Raw Data'!AX$3,FALSE)</f>
        <v>-2.75122640659839</v>
      </c>
      <c r="R44" s="49">
        <f>VLOOKUP($A44,'Occupancy Raw Data'!$B$8:$BE$45,'Occupancy Raw Data'!AY$3,FALSE)</f>
        <v>-3.8255188107465301</v>
      </c>
      <c r="S44" s="48">
        <f>VLOOKUP($A44,'Occupancy Raw Data'!$B$8:$BE$45,'Occupancy Raw Data'!BA$3,FALSE)</f>
        <v>3.5385087181901702</v>
      </c>
      <c r="T44" s="48">
        <f>VLOOKUP($A44,'Occupancy Raw Data'!$B$8:$BE$45,'Occupancy Raw Data'!BB$3,FALSE)</f>
        <v>-0.201380621360949</v>
      </c>
      <c r="U44" s="49">
        <f>VLOOKUP($A44,'Occupancy Raw Data'!$B$8:$BE$45,'Occupancy Raw Data'!BC$3,FALSE)</f>
        <v>1.6612461819500299</v>
      </c>
      <c r="V44" s="50">
        <f>VLOOKUP($A44,'Occupancy Raw Data'!$B$8:$BE$45,'Occupancy Raw Data'!BE$3,FALSE)</f>
        <v>-2.0061638342299402</v>
      </c>
      <c r="X44" s="51">
        <f>VLOOKUP($A44,'ADR Raw Data'!$B$6:$BE$43,'ADR Raw Data'!AG$1,FALSE)</f>
        <v>90.820834936738294</v>
      </c>
      <c r="Y44" s="52">
        <f>VLOOKUP($A44,'ADR Raw Data'!$B$6:$BE$43,'ADR Raw Data'!AH$1,FALSE)</f>
        <v>93.540780117531796</v>
      </c>
      <c r="Z44" s="52">
        <f>VLOOKUP($A44,'ADR Raw Data'!$B$6:$BE$43,'ADR Raw Data'!AI$1,FALSE)</f>
        <v>94.767325526931998</v>
      </c>
      <c r="AA44" s="52">
        <f>VLOOKUP($A44,'ADR Raw Data'!$B$6:$BE$43,'ADR Raw Data'!AJ$1,FALSE)</f>
        <v>96.182603840785404</v>
      </c>
      <c r="AB44" s="52">
        <f>VLOOKUP($A44,'ADR Raw Data'!$B$6:$BE$43,'ADR Raw Data'!AK$1,FALSE)</f>
        <v>97.864201564018302</v>
      </c>
      <c r="AC44" s="53">
        <f>VLOOKUP($A44,'ADR Raw Data'!$B$6:$BE$43,'ADR Raw Data'!AL$1,FALSE)</f>
        <v>94.802855521227102</v>
      </c>
      <c r="AD44" s="52">
        <f>VLOOKUP($A44,'ADR Raw Data'!$B$6:$BE$43,'ADR Raw Data'!AN$1,FALSE)</f>
        <v>121.678392000892</v>
      </c>
      <c r="AE44" s="52">
        <f>VLOOKUP($A44,'ADR Raw Data'!$B$6:$BE$43,'ADR Raw Data'!AO$1,FALSE)</f>
        <v>122.24303921943699</v>
      </c>
      <c r="AF44" s="53">
        <f>VLOOKUP($A44,'ADR Raw Data'!$B$6:$BE$43,'ADR Raw Data'!AP$1,FALSE)</f>
        <v>121.956627512349</v>
      </c>
      <c r="AG44" s="54">
        <f>VLOOKUP($A44,'ADR Raw Data'!$B$6:$BE$43,'ADR Raw Data'!AR$1,FALSE)</f>
        <v>104.13366051818301</v>
      </c>
      <c r="AI44" s="47">
        <f>VLOOKUP($A44,'ADR Raw Data'!$B$6:$BE$43,'ADR Raw Data'!AT$1,FALSE)</f>
        <v>-2.2986870088322999</v>
      </c>
      <c r="AJ44" s="48">
        <f>VLOOKUP($A44,'ADR Raw Data'!$B$6:$BE$43,'ADR Raw Data'!AU$1,FALSE)</f>
        <v>0.61437330211794805</v>
      </c>
      <c r="AK44" s="48">
        <f>VLOOKUP($A44,'ADR Raw Data'!$B$6:$BE$43,'ADR Raw Data'!AV$1,FALSE)</f>
        <v>-4.39604087159658E-2</v>
      </c>
      <c r="AL44" s="48">
        <f>VLOOKUP($A44,'ADR Raw Data'!$B$6:$BE$43,'ADR Raw Data'!AW$1,FALSE)</f>
        <v>-0.675451994363234</v>
      </c>
      <c r="AM44" s="48">
        <f>VLOOKUP($A44,'ADR Raw Data'!$B$6:$BE$43,'ADR Raw Data'!AX$1,FALSE)</f>
        <v>-1.1519413019652101</v>
      </c>
      <c r="AN44" s="49">
        <f>VLOOKUP($A44,'ADR Raw Data'!$B$6:$BE$43,'ADR Raw Data'!AY$1,FALSE)</f>
        <v>-0.65760510508741599</v>
      </c>
      <c r="AO44" s="48">
        <f>VLOOKUP($A44,'ADR Raw Data'!$B$6:$BE$43,'ADR Raw Data'!BA$1,FALSE)</f>
        <v>-0.22512707263555601</v>
      </c>
      <c r="AP44" s="48">
        <f>VLOOKUP($A44,'ADR Raw Data'!$B$6:$BE$43,'ADR Raw Data'!BB$1,FALSE)</f>
        <v>0.44073029467319602</v>
      </c>
      <c r="AQ44" s="49">
        <f>VLOOKUP($A44,'ADR Raw Data'!$B$6:$BE$43,'ADR Raw Data'!BC$1,FALSE)</f>
        <v>0.10450548863951301</v>
      </c>
      <c r="AR44" s="50">
        <f>VLOOKUP($A44,'ADR Raw Data'!$B$6:$BE$43,'ADR Raw Data'!BE$1,FALSE)</f>
        <v>-3.6628524369506199E-2</v>
      </c>
      <c r="AT44" s="51">
        <f>VLOOKUP($A44,'RevPAR Raw Data'!$B$6:$BE$43,'RevPAR Raw Data'!AG$1,FALSE)</f>
        <v>35.983832470892601</v>
      </c>
      <c r="AU44" s="52">
        <f>VLOOKUP($A44,'RevPAR Raw Data'!$B$6:$BE$43,'RevPAR Raw Data'!AH$1,FALSE)</f>
        <v>44.125455784513001</v>
      </c>
      <c r="AV44" s="52">
        <f>VLOOKUP($A44,'RevPAR Raw Data'!$B$6:$BE$43,'RevPAR Raw Data'!AI$1,FALSE)</f>
        <v>46.740029569395602</v>
      </c>
      <c r="AW44" s="52">
        <f>VLOOKUP($A44,'RevPAR Raw Data'!$B$6:$BE$43,'RevPAR Raw Data'!AJ$1,FALSE)</f>
        <v>46.164894659027901</v>
      </c>
      <c r="AX44" s="52">
        <f>VLOOKUP($A44,'RevPAR Raw Data'!$B$6:$BE$43,'RevPAR Raw Data'!AK$1,FALSE)</f>
        <v>48.857495379781902</v>
      </c>
      <c r="AY44" s="53">
        <f>VLOOKUP($A44,'RevPAR Raw Data'!$B$6:$BE$43,'RevPAR Raw Data'!AL$1,FALSE)</f>
        <v>44.374341572722201</v>
      </c>
      <c r="AZ44" s="52">
        <f>VLOOKUP($A44,'RevPAR Raw Data'!$B$6:$BE$43,'RevPAR Raw Data'!AN$1,FALSE)</f>
        <v>75.9339777313848</v>
      </c>
      <c r="BA44" s="52">
        <f>VLOOKUP($A44,'RevPAR Raw Data'!$B$6:$BE$43,'RevPAR Raw Data'!AO$1,FALSE)</f>
        <v>74.108601948503804</v>
      </c>
      <c r="BB44" s="53">
        <f>VLOOKUP($A44,'RevPAR Raw Data'!$B$6:$BE$43,'RevPAR Raw Data'!AP$1,FALSE)</f>
        <v>75.021289839944302</v>
      </c>
      <c r="BC44" s="54">
        <f>VLOOKUP($A44,'RevPAR Raw Data'!$B$6:$BE$43,'RevPAR Raw Data'!AR$1,FALSE)</f>
        <v>53.104863873653599</v>
      </c>
      <c r="BE44" s="47">
        <f>VLOOKUP($A44,'RevPAR Raw Data'!$B$6:$BE$43,'RevPAR Raw Data'!AT$1,FALSE)</f>
        <v>-6.3479180973776304</v>
      </c>
      <c r="BF44" s="48">
        <f>VLOOKUP($A44,'RevPAR Raw Data'!$B$6:$BE$43,'RevPAR Raw Data'!AU$1,FALSE)</f>
        <v>-1.8138835337196999</v>
      </c>
      <c r="BG44" s="48">
        <f>VLOOKUP($A44,'RevPAR Raw Data'!$B$6:$BE$43,'RevPAR Raw Data'!AV$1,FALSE)</f>
        <v>-4.7727557331462602</v>
      </c>
      <c r="BH44" s="48">
        <f>VLOOKUP($A44,'RevPAR Raw Data'!$B$6:$BE$43,'RevPAR Raw Data'!AW$1,FALSE)</f>
        <v>-5.7579031193225703</v>
      </c>
      <c r="BI44" s="48">
        <f>VLOOKUP($A44,'RevPAR Raw Data'!$B$6:$BE$43,'RevPAR Raw Data'!AX$1,FALSE)</f>
        <v>-3.8714751952754201</v>
      </c>
      <c r="BJ44" s="49">
        <f>VLOOKUP($A44,'RevPAR Raw Data'!$B$6:$BE$43,'RevPAR Raw Data'!AY$1,FALSE)</f>
        <v>-4.4579671088383996</v>
      </c>
      <c r="BK44" s="48">
        <f>VLOOKUP($A44,'RevPAR Raw Data'!$B$6:$BE$43,'RevPAR Raw Data'!BA$1,FALSE)</f>
        <v>3.3054155044623901</v>
      </c>
      <c r="BL44" s="48">
        <f>VLOOKUP($A44,'RevPAR Raw Data'!$B$6:$BE$43,'RevPAR Raw Data'!BB$1,FALSE)</f>
        <v>0.238462127906308</v>
      </c>
      <c r="BM44" s="49">
        <f>VLOOKUP($A44,'RevPAR Raw Data'!$B$6:$BE$43,'RevPAR Raw Data'!BC$1,FALSE)</f>
        <v>1.7674877640294999</v>
      </c>
      <c r="BN44" s="50">
        <f>VLOOKUP($A44,'RevPAR Raw Data'!$B$6:$BE$43,'RevPAR Raw Data'!BE$1,FALSE)</f>
        <v>-2.04205753039053</v>
      </c>
    </row>
    <row r="45" spans="1:66" x14ac:dyDescent="0.45">
      <c r="A45" s="63" t="s">
        <v>83</v>
      </c>
      <c r="B45" s="47">
        <f>VLOOKUP($A45,'Occupancy Raw Data'!$B$8:$BE$45,'Occupancy Raw Data'!AG$3,FALSE)</f>
        <v>45.598194130925499</v>
      </c>
      <c r="C45" s="48">
        <f>VLOOKUP($A45,'Occupancy Raw Data'!$B$8:$BE$45,'Occupancy Raw Data'!AH$3,FALSE)</f>
        <v>59.530975670930502</v>
      </c>
      <c r="D45" s="48">
        <f>VLOOKUP($A45,'Occupancy Raw Data'!$B$8:$BE$45,'Occupancy Raw Data'!AI$3,FALSE)</f>
        <v>61.035866566340601</v>
      </c>
      <c r="E45" s="48">
        <f>VLOOKUP($A45,'Occupancy Raw Data'!$B$8:$BE$45,'Occupancy Raw Data'!AJ$3,FALSE)</f>
        <v>58.446200150488998</v>
      </c>
      <c r="F45" s="48">
        <f>VLOOKUP($A45,'Occupancy Raw Data'!$B$8:$BE$45,'Occupancy Raw Data'!AK$3,FALSE)</f>
        <v>55.474040632054098</v>
      </c>
      <c r="G45" s="49">
        <f>VLOOKUP($A45,'Occupancy Raw Data'!$B$8:$BE$45,'Occupancy Raw Data'!AL$3,FALSE)</f>
        <v>56.017055430147899</v>
      </c>
      <c r="H45" s="48">
        <f>VLOOKUP($A45,'Occupancy Raw Data'!$B$8:$BE$45,'Occupancy Raw Data'!AN$3,FALSE)</f>
        <v>56.317802721515001</v>
      </c>
      <c r="I45" s="48">
        <f>VLOOKUP($A45,'Occupancy Raw Data'!$B$8:$BE$45,'Occupancy Raw Data'!AO$3,FALSE)</f>
        <v>57.089107669153996</v>
      </c>
      <c r="J45" s="49">
        <f>VLOOKUP($A45,'Occupancy Raw Data'!$B$8:$BE$45,'Occupancy Raw Data'!AP$3,FALSE)</f>
        <v>56.703455195334499</v>
      </c>
      <c r="K45" s="50">
        <f>VLOOKUP($A45,'Occupancy Raw Data'!$B$8:$BE$45,'Occupancy Raw Data'!AR$3,FALSE)</f>
        <v>56.213160864969403</v>
      </c>
      <c r="M45" s="47">
        <f>VLOOKUP($A45,'Occupancy Raw Data'!$B$8:$BE$45,'Occupancy Raw Data'!AT$3,FALSE)</f>
        <v>3.94539070485432</v>
      </c>
      <c r="N45" s="48">
        <f>VLOOKUP($A45,'Occupancy Raw Data'!$B$8:$BE$45,'Occupancy Raw Data'!AU$3,FALSE)</f>
        <v>4.9417508404079999</v>
      </c>
      <c r="O45" s="48">
        <f>VLOOKUP($A45,'Occupancy Raw Data'!$B$8:$BE$45,'Occupancy Raw Data'!AV$3,FALSE)</f>
        <v>4.9861624679518801</v>
      </c>
      <c r="P45" s="48">
        <f>VLOOKUP($A45,'Occupancy Raw Data'!$B$8:$BE$45,'Occupancy Raw Data'!AW$3,FALSE)</f>
        <v>4.6590172969610499</v>
      </c>
      <c r="Q45" s="48">
        <f>VLOOKUP($A45,'Occupancy Raw Data'!$B$8:$BE$45,'Occupancy Raw Data'!AX$3,FALSE)</f>
        <v>4.7536769162660102</v>
      </c>
      <c r="R45" s="49">
        <f>VLOOKUP($A45,'Occupancy Raw Data'!$B$8:$BE$45,'Occupancy Raw Data'!AY$3,FALSE)</f>
        <v>4.6917831003866102</v>
      </c>
      <c r="S45" s="48">
        <f>VLOOKUP($A45,'Occupancy Raw Data'!$B$8:$BE$45,'Occupancy Raw Data'!BA$3,FALSE)</f>
        <v>1.5998872919274201</v>
      </c>
      <c r="T45" s="48">
        <f>VLOOKUP($A45,'Occupancy Raw Data'!$B$8:$BE$45,'Occupancy Raw Data'!BB$3,FALSE)</f>
        <v>1.4550278114633799</v>
      </c>
      <c r="U45" s="49">
        <f>VLOOKUP($A45,'Occupancy Raw Data'!$B$8:$BE$45,'Occupancy Raw Data'!BC$3,FALSE)</f>
        <v>1.5269132725797001</v>
      </c>
      <c r="V45" s="50">
        <f>VLOOKUP($A45,'Occupancy Raw Data'!$B$8:$BE$45,'Occupancy Raw Data'!BE$3,FALSE)</f>
        <v>3.7595728570490401</v>
      </c>
      <c r="X45" s="51">
        <f>VLOOKUP($A45,'ADR Raw Data'!$B$6:$BE$43,'ADR Raw Data'!AG$1,FALSE)</f>
        <v>87.642916666666594</v>
      </c>
      <c r="Y45" s="52">
        <f>VLOOKUP($A45,'ADR Raw Data'!$B$6:$BE$43,'ADR Raw Data'!AH$1,FALSE)</f>
        <v>95.877508953022897</v>
      </c>
      <c r="Z45" s="52">
        <f>VLOOKUP($A45,'ADR Raw Data'!$B$6:$BE$43,'ADR Raw Data'!AI$1,FALSE)</f>
        <v>98.1510807478939</v>
      </c>
      <c r="AA45" s="52">
        <f>VLOOKUP($A45,'ADR Raw Data'!$B$6:$BE$43,'ADR Raw Data'!AJ$1,FALSE)</f>
        <v>97.603089797232002</v>
      </c>
      <c r="AB45" s="52">
        <f>VLOOKUP($A45,'ADR Raw Data'!$B$6:$BE$43,'ADR Raw Data'!AK$1,FALSE)</f>
        <v>94.940603594438699</v>
      </c>
      <c r="AC45" s="53">
        <f>VLOOKUP($A45,'ADR Raw Data'!$B$6:$BE$43,'ADR Raw Data'!AL$1,FALSE)</f>
        <v>95.206879645383694</v>
      </c>
      <c r="AD45" s="52">
        <f>VLOOKUP($A45,'ADR Raw Data'!$B$6:$BE$43,'ADR Raw Data'!AN$1,FALSE)</f>
        <v>99.607204097539196</v>
      </c>
      <c r="AE45" s="52">
        <f>VLOOKUP($A45,'ADR Raw Data'!$B$6:$BE$43,'ADR Raw Data'!AO$1,FALSE)</f>
        <v>99.687987697715201</v>
      </c>
      <c r="AF45" s="53">
        <f>VLOOKUP($A45,'ADR Raw Data'!$B$6:$BE$43,'ADR Raw Data'!AP$1,FALSE)</f>
        <v>99.647870611003498</v>
      </c>
      <c r="AG45" s="54">
        <f>VLOOKUP($A45,'ADR Raw Data'!$B$6:$BE$43,'ADR Raw Data'!AR$1,FALSE)</f>
        <v>96.486743900690001</v>
      </c>
      <c r="AI45" s="47">
        <f>VLOOKUP($A45,'ADR Raw Data'!$B$6:$BE$43,'ADR Raw Data'!AT$1,FALSE)</f>
        <v>5.3129245956065896</v>
      </c>
      <c r="AJ45" s="48">
        <f>VLOOKUP($A45,'ADR Raw Data'!$B$6:$BE$43,'ADR Raw Data'!AU$1,FALSE)</f>
        <v>8.2798542889352298</v>
      </c>
      <c r="AK45" s="48">
        <f>VLOOKUP($A45,'ADR Raw Data'!$B$6:$BE$43,'ADR Raw Data'!AV$1,FALSE)</f>
        <v>8.48522733979196</v>
      </c>
      <c r="AL45" s="48">
        <f>VLOOKUP($A45,'ADR Raw Data'!$B$6:$BE$43,'ADR Raw Data'!AW$1,FALSE)</f>
        <v>8.6041505803706908</v>
      </c>
      <c r="AM45" s="48">
        <f>VLOOKUP($A45,'ADR Raw Data'!$B$6:$BE$43,'ADR Raw Data'!AX$1,FALSE)</f>
        <v>6.9391567415916704</v>
      </c>
      <c r="AN45" s="49">
        <f>VLOOKUP($A45,'ADR Raw Data'!$B$6:$BE$43,'ADR Raw Data'!AY$1,FALSE)</f>
        <v>7.6821458084470002</v>
      </c>
      <c r="AO45" s="48">
        <f>VLOOKUP($A45,'ADR Raw Data'!$B$6:$BE$43,'ADR Raw Data'!BA$1,FALSE)</f>
        <v>6.1558529798729502</v>
      </c>
      <c r="AP45" s="48">
        <f>VLOOKUP($A45,'ADR Raw Data'!$B$6:$BE$43,'ADR Raw Data'!BB$1,FALSE)</f>
        <v>5.9589993932661498</v>
      </c>
      <c r="AQ45" s="49">
        <f>VLOOKUP($A45,'ADR Raw Data'!$B$6:$BE$43,'ADR Raw Data'!BC$1,FALSE)</f>
        <v>6.0565246499813696</v>
      </c>
      <c r="AR45" s="50">
        <f>VLOOKUP($A45,'ADR Raw Data'!$B$6:$BE$43,'ADR Raw Data'!BE$1,FALSE)</f>
        <v>7.15121606682058</v>
      </c>
      <c r="AT45" s="51">
        <f>VLOOKUP($A45,'RevPAR Raw Data'!$B$6:$BE$43,'RevPAR Raw Data'!AG$1,FALSE)</f>
        <v>39.963587283671899</v>
      </c>
      <c r="AU45" s="52">
        <f>VLOOKUP($A45,'RevPAR Raw Data'!$B$6:$BE$43,'RevPAR Raw Data'!AH$1,FALSE)</f>
        <v>57.076816528718297</v>
      </c>
      <c r="AV45" s="52">
        <f>VLOOKUP($A45,'RevPAR Raw Data'!$B$6:$BE$43,'RevPAR Raw Data'!AI$1,FALSE)</f>
        <v>59.907362678705702</v>
      </c>
      <c r="AW45" s="52">
        <f>VLOOKUP($A45,'RevPAR Raw Data'!$B$6:$BE$43,'RevPAR Raw Data'!AJ$1,FALSE)</f>
        <v>57.045297215951798</v>
      </c>
      <c r="AX45" s="52">
        <f>VLOOKUP($A45,'RevPAR Raw Data'!$B$6:$BE$43,'RevPAR Raw Data'!AK$1,FALSE)</f>
        <v>52.667389014296397</v>
      </c>
      <c r="AY45" s="53">
        <f>VLOOKUP($A45,'RevPAR Raw Data'!$B$6:$BE$43,'RevPAR Raw Data'!AL$1,FALSE)</f>
        <v>53.332090544268802</v>
      </c>
      <c r="AZ45" s="52">
        <f>VLOOKUP($A45,'RevPAR Raw Data'!$B$6:$BE$43,'RevPAR Raw Data'!AN$1,FALSE)</f>
        <v>56.096588700068899</v>
      </c>
      <c r="BA45" s="52">
        <f>VLOOKUP($A45,'RevPAR Raw Data'!$B$6:$BE$43,'RevPAR Raw Data'!AO$1,FALSE)</f>
        <v>56.910982629961701</v>
      </c>
      <c r="BB45" s="53">
        <f>VLOOKUP($A45,'RevPAR Raw Data'!$B$6:$BE$43,'RevPAR Raw Data'!AP$1,FALSE)</f>
        <v>56.5037856650153</v>
      </c>
      <c r="BC45" s="54">
        <f>VLOOKUP($A45,'RevPAR Raw Data'!$B$6:$BE$43,'RevPAR Raw Data'!AR$1,FALSE)</f>
        <v>54.238248562265902</v>
      </c>
      <c r="BE45" s="47">
        <f>VLOOKUP($A45,'RevPAR Raw Data'!$B$6:$BE$43,'RevPAR Raw Data'!AT$1,FALSE)</f>
        <v>9.4679309336118909</v>
      </c>
      <c r="BF45" s="48">
        <f>VLOOKUP($A45,'RevPAR Raw Data'!$B$6:$BE$43,'RevPAR Raw Data'!AU$1,FALSE)</f>
        <v>13.6307748982512</v>
      </c>
      <c r="BG45" s="48">
        <f>VLOOKUP($A45,'RevPAR Raw Data'!$B$6:$BE$43,'RevPAR Raw Data'!AV$1,FALSE)</f>
        <v>13.8944770286809</v>
      </c>
      <c r="BH45" s="48">
        <f>VLOOKUP($A45,'RevPAR Raw Data'!$B$6:$BE$43,'RevPAR Raw Data'!AW$1,FALSE)</f>
        <v>13.664036741127701</v>
      </c>
      <c r="BI45" s="48">
        <f>VLOOKUP($A45,'RevPAR Raw Data'!$B$6:$BE$43,'RevPAR Raw Data'!AX$1,FALSE)</f>
        <v>12.022698750066199</v>
      </c>
      <c r="BJ45" s="49">
        <f>VLOOKUP($A45,'RevPAR Raw Data'!$B$6:$BE$43,'RevPAR Raw Data'!AY$1,FALSE)</f>
        <v>12.7343585276213</v>
      </c>
      <c r="BK45" s="48">
        <f>VLOOKUP($A45,'RevPAR Raw Data'!$B$6:$BE$43,'RevPAR Raw Data'!BA$1,FALSE)</f>
        <v>7.8542269813350902</v>
      </c>
      <c r="BL45" s="48">
        <f>VLOOKUP($A45,'RevPAR Raw Data'!$B$6:$BE$43,'RevPAR Raw Data'!BB$1,FALSE)</f>
        <v>7.5007323031864903</v>
      </c>
      <c r="BM45" s="49">
        <f>VLOOKUP($A45,'RevPAR Raw Data'!$B$6:$BE$43,'RevPAR Raw Data'!BC$1,FALSE)</f>
        <v>7.6759158012987099</v>
      </c>
      <c r="BN45" s="50">
        <f>VLOOKUP($A45,'RevPAR Raw Data'!$B$6:$BE$43,'RevPAR Raw Data'!BE$1,FALSE)</f>
        <v>11.1796441020667</v>
      </c>
    </row>
    <row r="46" spans="1:66" x14ac:dyDescent="0.45">
      <c r="A46" s="66" t="s">
        <v>84</v>
      </c>
      <c r="B46" s="47">
        <f>VLOOKUP($A46,'Occupancy Raw Data'!$B$8:$BE$45,'Occupancy Raw Data'!AG$3,FALSE)</f>
        <v>37.960726995424501</v>
      </c>
      <c r="C46" s="48">
        <f>VLOOKUP($A46,'Occupancy Raw Data'!$B$8:$BE$45,'Occupancy Raw Data'!AH$3,FALSE)</f>
        <v>47.445348246059901</v>
      </c>
      <c r="D46" s="48">
        <f>VLOOKUP($A46,'Occupancy Raw Data'!$B$8:$BE$45,'Occupancy Raw Data'!AI$3,FALSE)</f>
        <v>49.240594814438197</v>
      </c>
      <c r="E46" s="48">
        <f>VLOOKUP($A46,'Occupancy Raw Data'!$B$8:$BE$45,'Occupancy Raw Data'!AJ$3,FALSE)</f>
        <v>45.6119725470259</v>
      </c>
      <c r="F46" s="48">
        <f>VLOOKUP($A46,'Occupancy Raw Data'!$B$8:$BE$45,'Occupancy Raw Data'!AK$3,FALSE)</f>
        <v>44.178952719877898</v>
      </c>
      <c r="G46" s="49">
        <f>VLOOKUP($A46,'Occupancy Raw Data'!$B$8:$BE$45,'Occupancy Raw Data'!AL$3,FALSE)</f>
        <v>44.887519064565303</v>
      </c>
      <c r="H46" s="48">
        <f>VLOOKUP($A46,'Occupancy Raw Data'!$B$8:$BE$45,'Occupancy Raw Data'!AN$3,FALSE)</f>
        <v>52.208312150482897</v>
      </c>
      <c r="I46" s="48">
        <f>VLOOKUP($A46,'Occupancy Raw Data'!$B$8:$BE$45,'Occupancy Raw Data'!AO$3,FALSE)</f>
        <v>54.057574987290202</v>
      </c>
      <c r="J46" s="49">
        <f>VLOOKUP($A46,'Occupancy Raw Data'!$B$8:$BE$45,'Occupancy Raw Data'!AP$3,FALSE)</f>
        <v>53.132943568886603</v>
      </c>
      <c r="K46" s="50">
        <f>VLOOKUP($A46,'Occupancy Raw Data'!$B$8:$BE$45,'Occupancy Raw Data'!AR$3,FALSE)</f>
        <v>47.243354637228499</v>
      </c>
      <c r="M46" s="47">
        <f>VLOOKUP($A46,'Occupancy Raw Data'!$B$8:$BE$45,'Occupancy Raw Data'!AT$3,FALSE)</f>
        <v>-0.237570726405927</v>
      </c>
      <c r="N46" s="48">
        <f>VLOOKUP($A46,'Occupancy Raw Data'!$B$8:$BE$45,'Occupancy Raw Data'!AU$3,FALSE)</f>
        <v>0.58721228679776305</v>
      </c>
      <c r="O46" s="48">
        <f>VLOOKUP($A46,'Occupancy Raw Data'!$B$8:$BE$45,'Occupancy Raw Data'!AV$3,FALSE)</f>
        <v>-0.36423832059174699</v>
      </c>
      <c r="P46" s="48">
        <f>VLOOKUP($A46,'Occupancy Raw Data'!$B$8:$BE$45,'Occupancy Raw Data'!AW$3,FALSE)</f>
        <v>-0.42648678524022199</v>
      </c>
      <c r="Q46" s="48">
        <f>VLOOKUP($A46,'Occupancy Raw Data'!$B$8:$BE$45,'Occupancy Raw Data'!AX$3,FALSE)</f>
        <v>-1.5321578623245</v>
      </c>
      <c r="R46" s="49">
        <f>VLOOKUP($A46,'Occupancy Raw Data'!$B$8:$BE$45,'Occupancy Raw Data'!AY$3,FALSE)</f>
        <v>-0.38865981320527998</v>
      </c>
      <c r="S46" s="48">
        <f>VLOOKUP($A46,'Occupancy Raw Data'!$B$8:$BE$45,'Occupancy Raw Data'!BA$3,FALSE)</f>
        <v>4.9133700551435799</v>
      </c>
      <c r="T46" s="48">
        <f>VLOOKUP($A46,'Occupancy Raw Data'!$B$8:$BE$45,'Occupancy Raw Data'!BB$3,FALSE)</f>
        <v>7.5240393954262101</v>
      </c>
      <c r="U46" s="49">
        <f>VLOOKUP($A46,'Occupancy Raw Data'!$B$8:$BE$45,'Occupancy Raw Data'!BC$3,FALSE)</f>
        <v>6.2253804624562896</v>
      </c>
      <c r="V46" s="50">
        <f>VLOOKUP($A46,'Occupancy Raw Data'!$B$8:$BE$45,'Occupancy Raw Data'!BE$3,FALSE)</f>
        <v>1.6418260258753099</v>
      </c>
      <c r="X46" s="51">
        <f>VLOOKUP($A46,'ADR Raw Data'!$B$6:$BE$43,'ADR Raw Data'!AG$1,FALSE)</f>
        <v>97.799053318824804</v>
      </c>
      <c r="Y46" s="52">
        <f>VLOOKUP($A46,'ADR Raw Data'!$B$6:$BE$43,'ADR Raw Data'!AH$1,FALSE)</f>
        <v>101.333138226627</v>
      </c>
      <c r="Z46" s="52">
        <f>VLOOKUP($A46,'ADR Raw Data'!$B$6:$BE$43,'ADR Raw Data'!AI$1,FALSE)</f>
        <v>101.497038136413</v>
      </c>
      <c r="AA46" s="52">
        <f>VLOOKUP($A46,'ADR Raw Data'!$B$6:$BE$43,'ADR Raw Data'!AJ$1,FALSE)</f>
        <v>102.884751654475</v>
      </c>
      <c r="AB46" s="52">
        <f>VLOOKUP($A46,'ADR Raw Data'!$B$6:$BE$43,'ADR Raw Data'!AK$1,FALSE)</f>
        <v>106.026259349827</v>
      </c>
      <c r="AC46" s="53">
        <f>VLOOKUP($A46,'ADR Raw Data'!$B$6:$BE$43,'ADR Raw Data'!AL$1,FALSE)</f>
        <v>102.010490974729</v>
      </c>
      <c r="AD46" s="52">
        <f>VLOOKUP($A46,'ADR Raw Data'!$B$6:$BE$43,'ADR Raw Data'!AN$1,FALSE)</f>
        <v>145.41200109549001</v>
      </c>
      <c r="AE46" s="52">
        <f>VLOOKUP($A46,'ADR Raw Data'!$B$6:$BE$43,'ADR Raw Data'!AO$1,FALSE)</f>
        <v>144.90084229706599</v>
      </c>
      <c r="AF46" s="53">
        <f>VLOOKUP($A46,'ADR Raw Data'!$B$6:$BE$43,'ADR Raw Data'!AP$1,FALSE)</f>
        <v>145.151974046166</v>
      </c>
      <c r="AG46" s="54">
        <f>VLOOKUP($A46,'ADR Raw Data'!$B$6:$BE$43,'ADR Raw Data'!AR$1,FALSE)</f>
        <v>115.87326598064899</v>
      </c>
      <c r="AI46" s="47">
        <f>VLOOKUP($A46,'ADR Raw Data'!$B$6:$BE$43,'ADR Raw Data'!AT$1,FALSE)</f>
        <v>1.6970387918380401</v>
      </c>
      <c r="AJ46" s="48">
        <f>VLOOKUP($A46,'ADR Raw Data'!$B$6:$BE$43,'ADR Raw Data'!AU$1,FALSE)</f>
        <v>5.2113756665233399</v>
      </c>
      <c r="AK46" s="48">
        <f>VLOOKUP($A46,'ADR Raw Data'!$B$6:$BE$43,'ADR Raw Data'!AV$1,FALSE)</f>
        <v>3.0318186641115101</v>
      </c>
      <c r="AL46" s="48">
        <f>VLOOKUP($A46,'ADR Raw Data'!$B$6:$BE$43,'ADR Raw Data'!AW$1,FALSE)</f>
        <v>3.8068375864017101</v>
      </c>
      <c r="AM46" s="48">
        <f>VLOOKUP($A46,'ADR Raw Data'!$B$6:$BE$43,'ADR Raw Data'!AX$1,FALSE)</f>
        <v>3.6663861062507399</v>
      </c>
      <c r="AN46" s="49">
        <f>VLOOKUP($A46,'ADR Raw Data'!$B$6:$BE$43,'ADR Raw Data'!AY$1,FALSE)</f>
        <v>3.53418673466635</v>
      </c>
      <c r="AO46" s="48">
        <f>VLOOKUP($A46,'ADR Raw Data'!$B$6:$BE$43,'ADR Raw Data'!BA$1,FALSE)</f>
        <v>18.432223891190802</v>
      </c>
      <c r="AP46" s="48">
        <f>VLOOKUP($A46,'ADR Raw Data'!$B$6:$BE$43,'ADR Raw Data'!BB$1,FALSE)</f>
        <v>17.892339269247799</v>
      </c>
      <c r="AQ46" s="49">
        <f>VLOOKUP($A46,'ADR Raw Data'!$B$6:$BE$43,'ADR Raw Data'!BC$1,FALSE)</f>
        <v>18.158203134573199</v>
      </c>
      <c r="AR46" s="50">
        <f>VLOOKUP($A46,'ADR Raw Data'!$B$6:$BE$43,'ADR Raw Data'!BE$1,FALSE)</f>
        <v>9.3012820830046703</v>
      </c>
      <c r="AT46" s="51">
        <f>VLOOKUP($A46,'RevPAR Raw Data'!$B$6:$BE$43,'RevPAR Raw Data'!AG$1,FALSE)</f>
        <v>37.125231634468697</v>
      </c>
      <c r="AU46" s="52">
        <f>VLOOKUP($A46,'RevPAR Raw Data'!$B$6:$BE$43,'RevPAR Raw Data'!AH$1,FALSE)</f>
        <v>48.0778603202846</v>
      </c>
      <c r="AV46" s="52">
        <f>VLOOKUP($A46,'RevPAR Raw Data'!$B$6:$BE$43,'RevPAR Raw Data'!AI$1,FALSE)</f>
        <v>49.977745297407203</v>
      </c>
      <c r="AW46" s="52">
        <f>VLOOKUP($A46,'RevPAR Raw Data'!$B$6:$BE$43,'RevPAR Raw Data'!AJ$1,FALSE)</f>
        <v>46.927764679715303</v>
      </c>
      <c r="AX46" s="52">
        <f>VLOOKUP($A46,'RevPAR Raw Data'!$B$6:$BE$43,'RevPAR Raw Data'!AK$1,FALSE)</f>
        <v>46.841290988815402</v>
      </c>
      <c r="AY46" s="53">
        <f>VLOOKUP($A46,'RevPAR Raw Data'!$B$6:$BE$43,'RevPAR Raw Data'!AL$1,FALSE)</f>
        <v>45.789978584138197</v>
      </c>
      <c r="AZ46" s="52">
        <f>VLOOKUP($A46,'RevPAR Raw Data'!$B$6:$BE$43,'RevPAR Raw Data'!AN$1,FALSE)</f>
        <v>75.917151436197202</v>
      </c>
      <c r="BA46" s="52">
        <f>VLOOKUP($A46,'RevPAR Raw Data'!$B$6:$BE$43,'RevPAR Raw Data'!AO$1,FALSE)</f>
        <v>78.329881481952199</v>
      </c>
      <c r="BB46" s="53">
        <f>VLOOKUP($A46,'RevPAR Raw Data'!$B$6:$BE$43,'RevPAR Raw Data'!AP$1,FALSE)</f>
        <v>77.123516459074693</v>
      </c>
      <c r="BC46" s="54">
        <f>VLOOKUP($A46,'RevPAR Raw Data'!$B$6:$BE$43,'RevPAR Raw Data'!AR$1,FALSE)</f>
        <v>54.742417976977201</v>
      </c>
      <c r="BE46" s="47">
        <f>VLOOKUP($A46,'RevPAR Raw Data'!$B$6:$BE$43,'RevPAR Raw Data'!AT$1,FALSE)</f>
        <v>1.45543639804695</v>
      </c>
      <c r="BF46" s="48">
        <f>VLOOKUP($A46,'RevPAR Raw Data'!$B$6:$BE$43,'RevPAR Raw Data'!AU$1,FALSE)</f>
        <v>5.8291897915461197</v>
      </c>
      <c r="BG46" s="48">
        <f>VLOOKUP($A46,'RevPAR Raw Data'!$B$6:$BE$43,'RevPAR Raw Data'!AV$1,FALSE)</f>
        <v>2.6565372981342201</v>
      </c>
      <c r="BH46" s="48">
        <f>VLOOKUP($A46,'RevPAR Raw Data'!$B$6:$BE$43,'RevPAR Raw Data'!AW$1,FALSE)</f>
        <v>3.3641151419199198</v>
      </c>
      <c r="BI46" s="48">
        <f>VLOOKUP($A46,'RevPAR Raw Data'!$B$6:$BE$43,'RevPAR Raw Data'!AX$1,FALSE)</f>
        <v>2.0780534209361399</v>
      </c>
      <c r="BJ46" s="49">
        <f>VLOOKUP($A46,'RevPAR Raw Data'!$B$6:$BE$43,'RevPAR Raw Data'!AY$1,FALSE)</f>
        <v>3.1317909578997898</v>
      </c>
      <c r="BK46" s="48">
        <f>VLOOKUP($A46,'RevPAR Raw Data'!$B$6:$BE$43,'RevPAR Raw Data'!BA$1,FALSE)</f>
        <v>24.2512373155012</v>
      </c>
      <c r="BL46" s="48">
        <f>VLOOKUP($A46,'RevPAR Raw Data'!$B$6:$BE$43,'RevPAR Raw Data'!BB$1,FALSE)</f>
        <v>26.762605320055499</v>
      </c>
      <c r="BM46" s="49">
        <f>VLOOKUP($A46,'RevPAR Raw Data'!$B$6:$BE$43,'RevPAR Raw Data'!BC$1,FALSE)</f>
        <v>25.5140008273024</v>
      </c>
      <c r="BN46" s="50">
        <f>VLOOKUP($A46,'RevPAR Raw Data'!$B$6:$BE$43,'RevPAR Raw Data'!BE$1,FALSE)</f>
        <v>11.0958189788588</v>
      </c>
    </row>
    <row r="47" spans="1:66" x14ac:dyDescent="0.45">
      <c r="A47" s="63" t="s">
        <v>85</v>
      </c>
      <c r="B47" s="47">
        <f>VLOOKUP($A47,'Occupancy Raw Data'!$B$8:$BE$45,'Occupancy Raw Data'!AG$3,FALSE)</f>
        <v>42.7208480565371</v>
      </c>
      <c r="C47" s="48">
        <f>VLOOKUP($A47,'Occupancy Raw Data'!$B$8:$BE$45,'Occupancy Raw Data'!AH$3,FALSE)</f>
        <v>55.035335689045901</v>
      </c>
      <c r="D47" s="48">
        <f>VLOOKUP($A47,'Occupancy Raw Data'!$B$8:$BE$45,'Occupancy Raw Data'!AI$3,FALSE)</f>
        <v>57.173144876324997</v>
      </c>
      <c r="E47" s="48">
        <f>VLOOKUP($A47,'Occupancy Raw Data'!$B$8:$BE$45,'Occupancy Raw Data'!AJ$3,FALSE)</f>
        <v>56.3427561837455</v>
      </c>
      <c r="F47" s="48">
        <f>VLOOKUP($A47,'Occupancy Raw Data'!$B$8:$BE$45,'Occupancy Raw Data'!AK$3,FALSE)</f>
        <v>51.166077738515902</v>
      </c>
      <c r="G47" s="49">
        <f>VLOOKUP($A47,'Occupancy Raw Data'!$B$8:$BE$45,'Occupancy Raw Data'!AL$3,FALSE)</f>
        <v>52.487632508833897</v>
      </c>
      <c r="H47" s="48">
        <f>VLOOKUP($A47,'Occupancy Raw Data'!$B$8:$BE$45,'Occupancy Raw Data'!AN$3,FALSE)</f>
        <v>50.865724381625398</v>
      </c>
      <c r="I47" s="48">
        <f>VLOOKUP($A47,'Occupancy Raw Data'!$B$8:$BE$45,'Occupancy Raw Data'!AO$3,FALSE)</f>
        <v>48.957597173144798</v>
      </c>
      <c r="J47" s="49">
        <f>VLOOKUP($A47,'Occupancy Raw Data'!$B$8:$BE$45,'Occupancy Raw Data'!AP$3,FALSE)</f>
        <v>49.911660777385102</v>
      </c>
      <c r="K47" s="50">
        <f>VLOOKUP($A47,'Occupancy Raw Data'!$B$8:$BE$45,'Occupancy Raw Data'!AR$3,FALSE)</f>
        <v>51.751640585562797</v>
      </c>
      <c r="M47" s="47">
        <f>VLOOKUP($A47,'Occupancy Raw Data'!$B$8:$BE$45,'Occupancy Raw Data'!AT$3,FALSE)</f>
        <v>16.417910447761098</v>
      </c>
      <c r="N47" s="48">
        <f>VLOOKUP($A47,'Occupancy Raw Data'!$B$8:$BE$45,'Occupancy Raw Data'!AU$3,FALSE)</f>
        <v>8.6122733612273308</v>
      </c>
      <c r="O47" s="48">
        <f>VLOOKUP($A47,'Occupancy Raw Data'!$B$8:$BE$45,'Occupancy Raw Data'!AV$3,FALSE)</f>
        <v>8.99292691141798</v>
      </c>
      <c r="P47" s="48">
        <f>VLOOKUP($A47,'Occupancy Raw Data'!$B$8:$BE$45,'Occupancy Raw Data'!AW$3,FALSE)</f>
        <v>9.8518773682397498</v>
      </c>
      <c r="Q47" s="48">
        <f>VLOOKUP($A47,'Occupancy Raw Data'!$B$8:$BE$45,'Occupancy Raw Data'!AX$3,FALSE)</f>
        <v>7.8986587183308403</v>
      </c>
      <c r="R47" s="49">
        <f>VLOOKUP($A47,'Occupancy Raw Data'!$B$8:$BE$45,'Occupancy Raw Data'!AY$3,FALSE)</f>
        <v>10.0214798903784</v>
      </c>
      <c r="S47" s="48">
        <f>VLOOKUP($A47,'Occupancy Raw Data'!$B$8:$BE$45,'Occupancy Raw Data'!BA$3,FALSE)</f>
        <v>3.8600288600288599</v>
      </c>
      <c r="T47" s="48">
        <f>VLOOKUP($A47,'Occupancy Raw Data'!$B$8:$BE$45,'Occupancy Raw Data'!BB$3,FALSE)</f>
        <v>7.6116504854368898</v>
      </c>
      <c r="U47" s="49">
        <f>VLOOKUP($A47,'Occupancy Raw Data'!$B$8:$BE$45,'Occupancy Raw Data'!BC$3,FALSE)</f>
        <v>5.66672900691976</v>
      </c>
      <c r="V47" s="50">
        <f>VLOOKUP($A47,'Occupancy Raw Data'!$B$8:$BE$45,'Occupancy Raw Data'!BE$3,FALSE)</f>
        <v>8.7860780984719806</v>
      </c>
      <c r="X47" s="51">
        <f>VLOOKUP($A47,'ADR Raw Data'!$B$6:$BE$43,'ADR Raw Data'!AG$1,FALSE)</f>
        <v>81.348366418527704</v>
      </c>
      <c r="Y47" s="52">
        <f>VLOOKUP($A47,'ADR Raw Data'!$B$6:$BE$43,'ADR Raw Data'!AH$1,FALSE)</f>
        <v>85.351669341893995</v>
      </c>
      <c r="Z47" s="52">
        <f>VLOOKUP($A47,'ADR Raw Data'!$B$6:$BE$43,'ADR Raw Data'!AI$1,FALSE)</f>
        <v>85.8456644004944</v>
      </c>
      <c r="AA47" s="52">
        <f>VLOOKUP($A47,'ADR Raw Data'!$B$6:$BE$43,'ADR Raw Data'!AJ$1,FALSE)</f>
        <v>86.140388836625903</v>
      </c>
      <c r="AB47" s="52">
        <f>VLOOKUP($A47,'ADR Raw Data'!$B$6:$BE$43,'ADR Raw Data'!AK$1,FALSE)</f>
        <v>85.422807320441905</v>
      </c>
      <c r="AC47" s="53">
        <f>VLOOKUP($A47,'ADR Raw Data'!$B$6:$BE$43,'ADR Raw Data'!AL$1,FALSE)</f>
        <v>84.990811902517805</v>
      </c>
      <c r="AD47" s="52">
        <f>VLOOKUP($A47,'ADR Raw Data'!$B$6:$BE$43,'ADR Raw Data'!AN$1,FALSE)</f>
        <v>91.524814171587295</v>
      </c>
      <c r="AE47" s="52">
        <f>VLOOKUP($A47,'ADR Raw Data'!$B$6:$BE$43,'ADR Raw Data'!AO$1,FALSE)</f>
        <v>89.170631540959903</v>
      </c>
      <c r="AF47" s="53">
        <f>VLOOKUP($A47,'ADR Raw Data'!$B$6:$BE$43,'ADR Raw Data'!AP$1,FALSE)</f>
        <v>90.370223008849507</v>
      </c>
      <c r="AG47" s="54">
        <f>VLOOKUP($A47,'ADR Raw Data'!$B$6:$BE$43,'ADR Raw Data'!AR$1,FALSE)</f>
        <v>86.473140850565699</v>
      </c>
      <c r="AI47" s="47">
        <f>VLOOKUP($A47,'ADR Raw Data'!$B$6:$BE$43,'ADR Raw Data'!AT$1,FALSE)</f>
        <v>6.3793508458767798</v>
      </c>
      <c r="AJ47" s="48">
        <f>VLOOKUP($A47,'ADR Raw Data'!$B$6:$BE$43,'ADR Raw Data'!AU$1,FALSE)</f>
        <v>5.6956997558791098</v>
      </c>
      <c r="AK47" s="48">
        <f>VLOOKUP($A47,'ADR Raw Data'!$B$6:$BE$43,'ADR Raw Data'!AV$1,FALSE)</f>
        <v>4.5010735666731696</v>
      </c>
      <c r="AL47" s="48">
        <f>VLOOKUP($A47,'ADR Raw Data'!$B$6:$BE$43,'ADR Raw Data'!AW$1,FALSE)</f>
        <v>4.3120381591569599</v>
      </c>
      <c r="AM47" s="48">
        <f>VLOOKUP($A47,'ADR Raw Data'!$B$6:$BE$43,'ADR Raw Data'!AX$1,FALSE)</f>
        <v>4.2934287231300203</v>
      </c>
      <c r="AN47" s="49">
        <f>VLOOKUP($A47,'ADR Raw Data'!$B$6:$BE$43,'ADR Raw Data'!AY$1,FALSE)</f>
        <v>4.89745556789258</v>
      </c>
      <c r="AO47" s="48">
        <f>VLOOKUP($A47,'ADR Raw Data'!$B$6:$BE$43,'ADR Raw Data'!BA$1,FALSE)</f>
        <v>5.7478725045879004</v>
      </c>
      <c r="AP47" s="48">
        <f>VLOOKUP($A47,'ADR Raw Data'!$B$6:$BE$43,'ADR Raw Data'!BB$1,FALSE)</f>
        <v>1.5600370962724199</v>
      </c>
      <c r="AQ47" s="49">
        <f>VLOOKUP($A47,'ADR Raw Data'!$B$6:$BE$43,'ADR Raw Data'!BC$1,FALSE)</f>
        <v>3.69215115301659</v>
      </c>
      <c r="AR47" s="50">
        <f>VLOOKUP($A47,'ADR Raw Data'!$B$6:$BE$43,'ADR Raw Data'!BE$1,FALSE)</f>
        <v>4.4845076866406304</v>
      </c>
      <c r="AT47" s="51">
        <f>VLOOKUP($A47,'RevPAR Raw Data'!$B$6:$BE$43,'RevPAR Raw Data'!AG$1,FALSE)</f>
        <v>34.752712014134197</v>
      </c>
      <c r="AU47" s="52">
        <f>VLOOKUP($A47,'RevPAR Raw Data'!$B$6:$BE$43,'RevPAR Raw Data'!AH$1,FALSE)</f>
        <v>46.9735777385159</v>
      </c>
      <c r="AV47" s="52">
        <f>VLOOKUP($A47,'RevPAR Raw Data'!$B$6:$BE$43,'RevPAR Raw Data'!AI$1,FALSE)</f>
        <v>49.080666077738499</v>
      </c>
      <c r="AW47" s="52">
        <f>VLOOKUP($A47,'RevPAR Raw Data'!$B$6:$BE$43,'RevPAR Raw Data'!AJ$1,FALSE)</f>
        <v>48.533869257950499</v>
      </c>
      <c r="AX47" s="52">
        <f>VLOOKUP($A47,'RevPAR Raw Data'!$B$6:$BE$43,'RevPAR Raw Data'!AK$1,FALSE)</f>
        <v>43.707500000000003</v>
      </c>
      <c r="AY47" s="53">
        <f>VLOOKUP($A47,'RevPAR Raw Data'!$B$6:$BE$43,'RevPAR Raw Data'!AL$1,FALSE)</f>
        <v>44.609665017667801</v>
      </c>
      <c r="AZ47" s="52">
        <f>VLOOKUP($A47,'RevPAR Raw Data'!$B$6:$BE$43,'RevPAR Raw Data'!AN$1,FALSE)</f>
        <v>46.554759717314397</v>
      </c>
      <c r="BA47" s="52">
        <f>VLOOKUP($A47,'RevPAR Raw Data'!$B$6:$BE$43,'RevPAR Raw Data'!AO$1,FALSE)</f>
        <v>43.655798586572402</v>
      </c>
      <c r="BB47" s="53">
        <f>VLOOKUP($A47,'RevPAR Raw Data'!$B$6:$BE$43,'RevPAR Raw Data'!AP$1,FALSE)</f>
        <v>45.1052791519434</v>
      </c>
      <c r="BC47" s="54">
        <f>VLOOKUP($A47,'RevPAR Raw Data'!$B$6:$BE$43,'RevPAR Raw Data'!AR$1,FALSE)</f>
        <v>44.751269056032299</v>
      </c>
      <c r="BE47" s="47">
        <f>VLOOKUP($A47,'RevPAR Raw Data'!$B$6:$BE$43,'RevPAR Raw Data'!AT$1,FALSE)</f>
        <v>23.8446174026625</v>
      </c>
      <c r="BF47" s="48">
        <f>VLOOKUP($A47,'RevPAR Raw Data'!$B$6:$BE$43,'RevPAR Raw Data'!AU$1,FALSE)</f>
        <v>14.7985023499175</v>
      </c>
      <c r="BG47" s="48">
        <f>VLOOKUP($A47,'RevPAR Raw Data'!$B$6:$BE$43,'RevPAR Raw Data'!AV$1,FALSE)</f>
        <v>13.8987787341712</v>
      </c>
      <c r="BH47" s="48">
        <f>VLOOKUP($A47,'RevPAR Raw Data'!$B$6:$BE$43,'RevPAR Raw Data'!AW$1,FALSE)</f>
        <v>14.5887322389085</v>
      </c>
      <c r="BI47" s="48">
        <f>VLOOKUP($A47,'RevPAR Raw Data'!$B$6:$BE$43,'RevPAR Raw Data'!AX$1,FALSE)</f>
        <v>12.5312107236157</v>
      </c>
      <c r="BJ47" s="49">
        <f>VLOOKUP($A47,'RevPAR Raw Data'!$B$6:$BE$43,'RevPAR Raw Data'!AY$1,FALSE)</f>
        <v>15.409732983147601</v>
      </c>
      <c r="BK47" s="48">
        <f>VLOOKUP($A47,'RevPAR Raw Data'!$B$6:$BE$43,'RevPAR Raw Data'!BA$1,FALSE)</f>
        <v>9.8297709021315196</v>
      </c>
      <c r="BL47" s="48">
        <f>VLOOKUP($A47,'RevPAR Raw Data'!$B$6:$BE$43,'RevPAR Raw Data'!BB$1,FALSE)</f>
        <v>9.2904321529207294</v>
      </c>
      <c r="BM47" s="49">
        <f>VLOOKUP($A47,'RevPAR Raw Data'!$B$6:$BE$43,'RevPAR Raw Data'!BC$1,FALSE)</f>
        <v>9.5681043603036802</v>
      </c>
      <c r="BN47" s="50">
        <f>VLOOKUP($A47,'RevPAR Raw Data'!$B$6:$BE$43,'RevPAR Raw Data'!BE$1,FALSE)</f>
        <v>13.664598132792801</v>
      </c>
    </row>
    <row r="48" spans="1:66" ht="16.5" thickBot="1" x14ac:dyDescent="0.5">
      <c r="A48" s="63" t="s">
        <v>86</v>
      </c>
      <c r="B48" s="67">
        <f>VLOOKUP($A48,'Occupancy Raw Data'!$B$8:$BE$45,'Occupancy Raw Data'!AG$3,FALSE)</f>
        <v>44.154042297885098</v>
      </c>
      <c r="C48" s="68">
        <f>VLOOKUP($A48,'Occupancy Raw Data'!$B$8:$BE$45,'Occupancy Raw Data'!AH$3,FALSE)</f>
        <v>54.721013949302503</v>
      </c>
      <c r="D48" s="68">
        <f>VLOOKUP($A48,'Occupancy Raw Data'!$B$8:$BE$45,'Occupancy Raw Data'!AI$3,FALSE)</f>
        <v>57.983350832458299</v>
      </c>
      <c r="E48" s="68">
        <f>VLOOKUP($A48,'Occupancy Raw Data'!$B$8:$BE$45,'Occupancy Raw Data'!AJ$3,FALSE)</f>
        <v>59.423278836058103</v>
      </c>
      <c r="F48" s="68">
        <f>VLOOKUP($A48,'Occupancy Raw Data'!$B$8:$BE$45,'Occupancy Raw Data'!AK$3,FALSE)</f>
        <v>58.920803959802001</v>
      </c>
      <c r="G48" s="69">
        <f>VLOOKUP($A48,'Occupancy Raw Data'!$B$8:$BE$45,'Occupancy Raw Data'!AL$3,FALSE)</f>
        <v>55.040497975101204</v>
      </c>
      <c r="H48" s="68">
        <f>VLOOKUP($A48,'Occupancy Raw Data'!$B$8:$BE$45,'Occupancy Raw Data'!AN$3,FALSE)</f>
        <v>65.5504724763761</v>
      </c>
      <c r="I48" s="68">
        <f>VLOOKUP($A48,'Occupancy Raw Data'!$B$8:$BE$45,'Occupancy Raw Data'!AO$3,FALSE)</f>
        <v>63.495575221238902</v>
      </c>
      <c r="J48" s="69">
        <f>VLOOKUP($A48,'Occupancy Raw Data'!$B$8:$BE$45,'Occupancy Raw Data'!AP$3,FALSE)</f>
        <v>64.523023848807497</v>
      </c>
      <c r="K48" s="70">
        <f>VLOOKUP($A48,'Occupancy Raw Data'!$B$8:$BE$45,'Occupancy Raw Data'!AR$3,FALSE)</f>
        <v>57.749791081874399</v>
      </c>
      <c r="M48" s="67">
        <f>VLOOKUP($A48,'Occupancy Raw Data'!$B$8:$BE$45,'Occupancy Raw Data'!AT$3,FALSE)</f>
        <v>10.288699538822099</v>
      </c>
      <c r="N48" s="68">
        <f>VLOOKUP($A48,'Occupancy Raw Data'!$B$8:$BE$45,'Occupancy Raw Data'!AU$3,FALSE)</f>
        <v>9.5749502729907405</v>
      </c>
      <c r="O48" s="68">
        <f>VLOOKUP($A48,'Occupancy Raw Data'!$B$8:$BE$45,'Occupancy Raw Data'!AV$3,FALSE)</f>
        <v>9.0636438582741601</v>
      </c>
      <c r="P48" s="68">
        <f>VLOOKUP($A48,'Occupancy Raw Data'!$B$8:$BE$45,'Occupancy Raw Data'!AW$3,FALSE)</f>
        <v>12.193712308321899</v>
      </c>
      <c r="Q48" s="68">
        <f>VLOOKUP($A48,'Occupancy Raw Data'!$B$8:$BE$45,'Occupancy Raw Data'!AX$3,FALSE)</f>
        <v>10.931167688945401</v>
      </c>
      <c r="R48" s="69">
        <f>VLOOKUP($A48,'Occupancy Raw Data'!$B$8:$BE$45,'Occupancy Raw Data'!AY$3,FALSE)</f>
        <v>10.4261268447221</v>
      </c>
      <c r="S48" s="68">
        <f>VLOOKUP($A48,'Occupancy Raw Data'!$B$8:$BE$45,'Occupancy Raw Data'!BA$3,FALSE)</f>
        <v>10.0939982363297</v>
      </c>
      <c r="T48" s="68">
        <f>VLOOKUP($A48,'Occupancy Raw Data'!$B$8:$BE$45,'Occupancy Raw Data'!BB$3,FALSE)</f>
        <v>10.3045730941418</v>
      </c>
      <c r="U48" s="69">
        <f>VLOOKUP($A48,'Occupancy Raw Data'!$B$8:$BE$45,'Occupancy Raw Data'!BC$3,FALSE)</f>
        <v>10.1975085268648</v>
      </c>
      <c r="V48" s="70">
        <f>VLOOKUP($A48,'Occupancy Raw Data'!$B$8:$BE$45,'Occupancy Raw Data'!BE$3,FALSE)</f>
        <v>10.353043264533399</v>
      </c>
      <c r="X48" s="71">
        <f>VLOOKUP($A48,'ADR Raw Data'!$B$6:$BE$43,'ADR Raw Data'!AG$1,FALSE)</f>
        <v>97.3078522292993</v>
      </c>
      <c r="Y48" s="72">
        <f>VLOOKUP($A48,'ADR Raw Data'!$B$6:$BE$43,'ADR Raw Data'!AH$1,FALSE)</f>
        <v>102.02705886383799</v>
      </c>
      <c r="Z48" s="72">
        <f>VLOOKUP($A48,'ADR Raw Data'!$B$6:$BE$43,'ADR Raw Data'!AI$1,FALSE)</f>
        <v>105.024571557912</v>
      </c>
      <c r="AA48" s="72">
        <f>VLOOKUP($A48,'ADR Raw Data'!$B$6:$BE$43,'ADR Raw Data'!AJ$1,FALSE)</f>
        <v>113.77846658673499</v>
      </c>
      <c r="AB48" s="72">
        <f>VLOOKUP($A48,'ADR Raw Data'!$B$6:$BE$43,'ADR Raw Data'!AK$1,FALSE)</f>
        <v>115.76928085025099</v>
      </c>
      <c r="AC48" s="73">
        <f>VLOOKUP($A48,'ADR Raw Data'!$B$6:$BE$43,'ADR Raw Data'!AL$1,FALSE)</f>
        <v>107.381093730838</v>
      </c>
      <c r="AD48" s="72">
        <f>VLOOKUP($A48,'ADR Raw Data'!$B$6:$BE$43,'ADR Raw Data'!AN$1,FALSE)</f>
        <v>135.10064069561199</v>
      </c>
      <c r="AE48" s="72">
        <f>VLOOKUP($A48,'ADR Raw Data'!$B$6:$BE$43,'ADR Raw Data'!AO$1,FALSE)</f>
        <v>133.489062186263</v>
      </c>
      <c r="AF48" s="73">
        <f>VLOOKUP($A48,'ADR Raw Data'!$B$6:$BE$43,'ADR Raw Data'!AP$1,FALSE)</f>
        <v>134.307682629162</v>
      </c>
      <c r="AG48" s="74">
        <f>VLOOKUP($A48,'ADR Raw Data'!$B$6:$BE$43,'ADR Raw Data'!AR$1,FALSE)</f>
        <v>115.976721302351</v>
      </c>
      <c r="AI48" s="67">
        <f>VLOOKUP($A48,'ADR Raw Data'!$B$6:$BE$43,'ADR Raw Data'!AT$1,FALSE)</f>
        <v>3.7399905052286599</v>
      </c>
      <c r="AJ48" s="68">
        <f>VLOOKUP($A48,'ADR Raw Data'!$B$6:$BE$43,'ADR Raw Data'!AU$1,FALSE)</f>
        <v>5.3788353565876896</v>
      </c>
      <c r="AK48" s="68">
        <f>VLOOKUP($A48,'ADR Raw Data'!$B$6:$BE$43,'ADR Raw Data'!AV$1,FALSE)</f>
        <v>2.2616018406626099</v>
      </c>
      <c r="AL48" s="68">
        <f>VLOOKUP($A48,'ADR Raw Data'!$B$6:$BE$43,'ADR Raw Data'!AW$1,FALSE)</f>
        <v>7.9959598658017601</v>
      </c>
      <c r="AM48" s="68">
        <f>VLOOKUP($A48,'ADR Raw Data'!$B$6:$BE$43,'ADR Raw Data'!AX$1,FALSE)</f>
        <v>7.9120546123348401</v>
      </c>
      <c r="AN48" s="69">
        <f>VLOOKUP($A48,'ADR Raw Data'!$B$6:$BE$43,'ADR Raw Data'!AY$1,FALSE)</f>
        <v>5.6560238949715496</v>
      </c>
      <c r="AO48" s="68">
        <f>VLOOKUP($A48,'ADR Raw Data'!$B$6:$BE$43,'ADR Raw Data'!BA$1,FALSE)</f>
        <v>7.0805882738949402</v>
      </c>
      <c r="AP48" s="68">
        <f>VLOOKUP($A48,'ADR Raw Data'!$B$6:$BE$43,'ADR Raw Data'!BB$1,FALSE)</f>
        <v>8.5150126758661102</v>
      </c>
      <c r="AQ48" s="69">
        <f>VLOOKUP($A48,'ADR Raw Data'!$B$6:$BE$43,'ADR Raw Data'!BC$1,FALSE)</f>
        <v>7.7760067510547399</v>
      </c>
      <c r="AR48" s="70">
        <f>VLOOKUP($A48,'ADR Raw Data'!$B$6:$BE$43,'ADR Raw Data'!BE$1,FALSE)</f>
        <v>6.4198380054672297</v>
      </c>
      <c r="AT48" s="71">
        <f>VLOOKUP($A48,'RevPAR Raw Data'!$B$6:$BE$43,'RevPAR Raw Data'!AG$1,FALSE)</f>
        <v>42.965350232488298</v>
      </c>
      <c r="AU48" s="72">
        <f>VLOOKUP($A48,'RevPAR Raw Data'!$B$6:$BE$43,'RevPAR Raw Data'!AH$1,FALSE)</f>
        <v>55.8302411129443</v>
      </c>
      <c r="AV48" s="72">
        <f>VLOOKUP($A48,'RevPAR Raw Data'!$B$6:$BE$43,'RevPAR Raw Data'!AI$1,FALSE)</f>
        <v>60.896765786710603</v>
      </c>
      <c r="AW48" s="72">
        <f>VLOOKUP($A48,'RevPAR Raw Data'!$B$6:$BE$43,'RevPAR Raw Data'!AJ$1,FALSE)</f>
        <v>67.610895455227194</v>
      </c>
      <c r="AX48" s="72">
        <f>VLOOKUP($A48,'RevPAR Raw Data'!$B$6:$BE$43,'RevPAR Raw Data'!AK$1,FALSE)</f>
        <v>68.212191015449207</v>
      </c>
      <c r="AY48" s="73">
        <f>VLOOKUP($A48,'RevPAR Raw Data'!$B$6:$BE$43,'RevPAR Raw Data'!AL$1,FALSE)</f>
        <v>59.103088720563903</v>
      </c>
      <c r="AZ48" s="72">
        <f>VLOOKUP($A48,'RevPAR Raw Data'!$B$6:$BE$43,'RevPAR Raw Data'!AN$1,FALSE)</f>
        <v>88.559108294585201</v>
      </c>
      <c r="BA48" s="72">
        <f>VLOOKUP($A48,'RevPAR Raw Data'!$B$6:$BE$43,'RevPAR Raw Data'!AO$1,FALSE)</f>
        <v>84.759647892605301</v>
      </c>
      <c r="BB48" s="73">
        <f>VLOOKUP($A48,'RevPAR Raw Data'!$B$6:$BE$43,'RevPAR Raw Data'!AP$1,FALSE)</f>
        <v>86.659378093595294</v>
      </c>
      <c r="BC48" s="74">
        <f>VLOOKUP($A48,'RevPAR Raw Data'!$B$6:$BE$43,'RevPAR Raw Data'!AR$1,FALSE)</f>
        <v>66.976314255715707</v>
      </c>
      <c r="BE48" s="67">
        <f>VLOOKUP($A48,'RevPAR Raw Data'!$B$6:$BE$43,'RevPAR Raw Data'!AT$1,FALSE)</f>
        <v>14.4134864299143</v>
      </c>
      <c r="BF48" s="68">
        <f>VLOOKUP($A48,'RevPAR Raw Data'!$B$6:$BE$43,'RevPAR Raw Data'!AU$1,FALSE)</f>
        <v>15.468806440237699</v>
      </c>
      <c r="BG48" s="68">
        <f>VLOOKUP($A48,'RevPAR Raw Data'!$B$6:$BE$43,'RevPAR Raw Data'!AV$1,FALSE)</f>
        <v>11.530229235266599</v>
      </c>
      <c r="BH48" s="68">
        <f>VLOOKUP($A48,'RevPAR Raw Data'!$B$6:$BE$43,'RevPAR Raw Data'!AW$1,FALSE)</f>
        <v>21.164676516448399</v>
      </c>
      <c r="BI48" s="68">
        <f>VLOOKUP($A48,'RevPAR Raw Data'!$B$6:$BE$43,'RevPAR Raw Data'!AX$1,FALSE)</f>
        <v>19.708102258595499</v>
      </c>
      <c r="BJ48" s="69">
        <f>VLOOKUP($A48,'RevPAR Raw Data'!$B$6:$BE$43,'RevPAR Raw Data'!AY$1,FALSE)</f>
        <v>16.671854965351201</v>
      </c>
      <c r="BK48" s="68">
        <f>VLOOKUP($A48,'RevPAR Raw Data'!$B$6:$BE$43,'RevPAR Raw Data'!BA$1,FALSE)</f>
        <v>17.889300965713399</v>
      </c>
      <c r="BL48" s="68">
        <f>VLOOKUP($A48,'RevPAR Raw Data'!$B$6:$BE$43,'RevPAR Raw Data'!BB$1,FALSE)</f>
        <v>19.697021475168</v>
      </c>
      <c r="BM48" s="69">
        <f>VLOOKUP($A48,'RevPAR Raw Data'!$B$6:$BE$43,'RevPAR Raw Data'!BC$1,FALSE)</f>
        <v>18.766474229407901</v>
      </c>
      <c r="BN48" s="70">
        <f>VLOOKUP($A48,'RevPAR Raw Data'!$B$6:$BE$43,'RevPAR Raw Data'!BE$1,FALSE)</f>
        <v>17.4375298762196</v>
      </c>
    </row>
    <row r="49" spans="1:11" ht="14.25" customHeight="1" x14ac:dyDescent="0.45">
      <c r="A49" s="170" t="s">
        <v>106</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1" sqref="AC11"/>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5">
      <c r="A2" s="118"/>
      <c r="B2" t="s">
        <v>125</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5">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5">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5">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5">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5">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35">
      <c r="A8" s="84"/>
      <c r="B8" s="118"/>
      <c r="C8" s="118"/>
      <c r="D8" s="173">
        <v>2023</v>
      </c>
      <c r="E8" s="173"/>
      <c r="F8" s="173"/>
      <c r="G8" s="173"/>
      <c r="H8" s="173"/>
      <c r="I8" s="173"/>
      <c r="J8" s="173"/>
      <c r="K8" s="84"/>
      <c r="L8" s="84"/>
      <c r="M8" s="84"/>
      <c r="N8" s="84"/>
      <c r="O8" s="118"/>
      <c r="P8" s="173">
        <v>2022</v>
      </c>
      <c r="Q8" s="173"/>
      <c r="R8" s="173"/>
      <c r="S8" s="173"/>
      <c r="T8" s="173"/>
      <c r="U8" s="173"/>
      <c r="V8" s="173"/>
      <c r="W8" s="84"/>
      <c r="X8" s="84"/>
      <c r="Y8" s="119"/>
      <c r="Z8" s="119"/>
      <c r="AA8" s="119"/>
      <c r="AB8" s="119"/>
      <c r="AC8" s="119"/>
      <c r="AD8" s="119"/>
      <c r="AE8" s="119"/>
      <c r="AF8" s="119"/>
      <c r="AG8" s="119"/>
      <c r="AH8" s="119"/>
      <c r="AI8" s="119"/>
      <c r="AJ8" s="119"/>
      <c r="AK8" s="119"/>
      <c r="AL8" s="119"/>
    </row>
    <row r="9" spans="1:50" ht="15.75" customHeight="1" x14ac:dyDescent="0.3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49999999999999" customHeight="1" x14ac:dyDescent="0.25">
      <c r="A10" s="120"/>
      <c r="B10" s="118"/>
      <c r="C10" s="90" t="s">
        <v>112</v>
      </c>
      <c r="D10" s="91">
        <v>5</v>
      </c>
      <c r="E10" s="92">
        <v>6</v>
      </c>
      <c r="F10" s="92">
        <v>7</v>
      </c>
      <c r="G10" s="92">
        <v>8</v>
      </c>
      <c r="H10" s="92">
        <v>9</v>
      </c>
      <c r="I10" s="92">
        <v>10</v>
      </c>
      <c r="J10" s="93">
        <v>11</v>
      </c>
      <c r="K10" s="120"/>
      <c r="L10" s="120"/>
      <c r="M10" s="175" t="s">
        <v>101</v>
      </c>
      <c r="N10" s="176"/>
      <c r="O10" s="90" t="s">
        <v>112</v>
      </c>
      <c r="P10" s="91">
        <v>6</v>
      </c>
      <c r="Q10" s="92">
        <v>7</v>
      </c>
      <c r="R10" s="92">
        <v>8</v>
      </c>
      <c r="S10" s="92">
        <v>9</v>
      </c>
      <c r="T10" s="92">
        <v>10</v>
      </c>
      <c r="U10" s="92">
        <v>11</v>
      </c>
      <c r="V10" s="93">
        <v>12</v>
      </c>
      <c r="W10" s="120"/>
      <c r="X10" s="120"/>
      <c r="Y10" s="119"/>
      <c r="Z10" s="119"/>
      <c r="AA10" s="119"/>
      <c r="AB10" s="119"/>
      <c r="AC10" s="119"/>
      <c r="AD10" s="119"/>
      <c r="AE10" s="119"/>
      <c r="AF10" s="119"/>
      <c r="AG10" s="119"/>
      <c r="AH10" s="119"/>
      <c r="AI10" s="119"/>
      <c r="AJ10" s="119"/>
      <c r="AK10" s="119"/>
      <c r="AL10" s="119"/>
    </row>
    <row r="11" spans="1:50" ht="20.149999999999999" customHeight="1" x14ac:dyDescent="0.25">
      <c r="A11" s="120"/>
      <c r="B11" s="118"/>
      <c r="C11" s="90" t="s">
        <v>112</v>
      </c>
      <c r="D11" s="94">
        <v>12</v>
      </c>
      <c r="E11" s="95">
        <v>13</v>
      </c>
      <c r="F11" s="95">
        <v>14</v>
      </c>
      <c r="G11" s="95">
        <v>15</v>
      </c>
      <c r="H11" s="95">
        <v>16</v>
      </c>
      <c r="I11" s="95">
        <v>17</v>
      </c>
      <c r="J11" s="96">
        <v>18</v>
      </c>
      <c r="K11" s="120"/>
      <c r="L11" s="120"/>
      <c r="M11" s="175" t="s">
        <v>101</v>
      </c>
      <c r="N11" s="176"/>
      <c r="O11" s="90" t="s">
        <v>112</v>
      </c>
      <c r="P11" s="94">
        <v>13</v>
      </c>
      <c r="Q11" s="95">
        <v>14</v>
      </c>
      <c r="R11" s="95">
        <v>15</v>
      </c>
      <c r="S11" s="95">
        <v>16</v>
      </c>
      <c r="T11" s="95">
        <v>17</v>
      </c>
      <c r="U11" s="95">
        <v>18</v>
      </c>
      <c r="V11" s="96">
        <v>19</v>
      </c>
      <c r="W11" s="120"/>
      <c r="X11" s="120"/>
      <c r="Y11" s="119"/>
      <c r="Z11" s="119"/>
      <c r="AA11" s="119"/>
      <c r="AB11" s="119"/>
      <c r="AC11" s="119"/>
      <c r="AD11" s="119"/>
      <c r="AE11" s="119"/>
      <c r="AF11" s="119"/>
      <c r="AG11" s="119"/>
      <c r="AH11" s="119"/>
      <c r="AI11" s="119"/>
      <c r="AJ11" s="119"/>
      <c r="AK11" s="119"/>
      <c r="AL11" s="119"/>
    </row>
    <row r="12" spans="1:50" ht="20.149999999999999" customHeight="1" x14ac:dyDescent="0.25">
      <c r="A12" s="120"/>
      <c r="B12" s="118"/>
      <c r="C12" s="90" t="s">
        <v>112</v>
      </c>
      <c r="D12" s="97">
        <v>19</v>
      </c>
      <c r="E12" s="98">
        <v>20</v>
      </c>
      <c r="F12" s="98">
        <v>21</v>
      </c>
      <c r="G12" s="98">
        <v>22</v>
      </c>
      <c r="H12" s="98">
        <v>23</v>
      </c>
      <c r="I12" s="98">
        <v>24</v>
      </c>
      <c r="J12" s="99">
        <v>25</v>
      </c>
      <c r="K12" s="120"/>
      <c r="L12" s="120"/>
      <c r="M12" s="175" t="s">
        <v>101</v>
      </c>
      <c r="N12" s="176"/>
      <c r="O12" s="90" t="s">
        <v>112</v>
      </c>
      <c r="P12" s="97">
        <v>20</v>
      </c>
      <c r="Q12" s="98">
        <v>21</v>
      </c>
      <c r="R12" s="98">
        <v>22</v>
      </c>
      <c r="S12" s="98">
        <v>23</v>
      </c>
      <c r="T12" s="98">
        <v>24</v>
      </c>
      <c r="U12" s="98">
        <v>25</v>
      </c>
      <c r="V12" s="99">
        <v>26</v>
      </c>
      <c r="W12" s="120"/>
      <c r="X12" s="120"/>
      <c r="Y12" s="119"/>
      <c r="Z12" s="119"/>
      <c r="AA12" s="119"/>
      <c r="AB12" s="119"/>
      <c r="AC12" s="119"/>
      <c r="AD12" s="119"/>
      <c r="AE12" s="119"/>
      <c r="AF12" s="119"/>
      <c r="AG12" s="119"/>
      <c r="AH12" s="119"/>
      <c r="AI12" s="119"/>
      <c r="AJ12" s="119"/>
      <c r="AK12" s="119"/>
      <c r="AL12" s="119"/>
    </row>
    <row r="13" spans="1:50" ht="20.149999999999999" customHeight="1" x14ac:dyDescent="0.25">
      <c r="A13" s="120"/>
      <c r="B13" s="118"/>
      <c r="C13" s="90" t="s">
        <v>119</v>
      </c>
      <c r="D13" s="111">
        <v>26</v>
      </c>
      <c r="E13" s="112">
        <v>27</v>
      </c>
      <c r="F13" s="112">
        <v>28</v>
      </c>
      <c r="G13" s="112">
        <v>29</v>
      </c>
      <c r="H13" s="112">
        <v>30</v>
      </c>
      <c r="I13" s="112">
        <v>1</v>
      </c>
      <c r="J13" s="113">
        <v>2</v>
      </c>
      <c r="K13" s="120"/>
      <c r="L13" s="120"/>
      <c r="M13" s="175" t="s">
        <v>101</v>
      </c>
      <c r="N13" s="176"/>
      <c r="O13" s="90" t="s">
        <v>119</v>
      </c>
      <c r="P13" s="111">
        <v>27</v>
      </c>
      <c r="Q13" s="112">
        <v>28</v>
      </c>
      <c r="R13" s="112">
        <v>29</v>
      </c>
      <c r="S13" s="112">
        <v>30</v>
      </c>
      <c r="T13" s="112">
        <v>1</v>
      </c>
      <c r="U13" s="112">
        <v>2</v>
      </c>
      <c r="V13" s="113">
        <v>3</v>
      </c>
      <c r="W13" s="120"/>
      <c r="X13" s="120"/>
      <c r="Y13" s="119"/>
      <c r="Z13" s="119"/>
      <c r="AA13" s="119"/>
      <c r="AB13" s="119"/>
      <c r="AC13" s="119"/>
      <c r="AD13" s="119"/>
      <c r="AE13" s="119"/>
      <c r="AF13" s="119"/>
      <c r="AG13" s="119"/>
      <c r="AH13" s="119"/>
      <c r="AI13" s="119"/>
      <c r="AJ13" s="119"/>
      <c r="AK13" s="119"/>
      <c r="AL13" s="119"/>
    </row>
    <row r="14" spans="1:50" ht="20.149999999999999" customHeight="1" x14ac:dyDescent="0.25">
      <c r="A14" s="120"/>
      <c r="B14" s="118"/>
      <c r="C14" s="90" t="s">
        <v>120</v>
      </c>
      <c r="D14" s="100">
        <v>3</v>
      </c>
      <c r="E14" s="101">
        <v>4</v>
      </c>
      <c r="F14" s="101">
        <v>5</v>
      </c>
      <c r="G14" s="101">
        <v>6</v>
      </c>
      <c r="H14" s="101">
        <v>7</v>
      </c>
      <c r="I14" s="101">
        <v>8</v>
      </c>
      <c r="J14" s="102">
        <v>9</v>
      </c>
      <c r="K14" s="120"/>
      <c r="L14" s="120"/>
      <c r="M14" s="175" t="s">
        <v>101</v>
      </c>
      <c r="N14" s="176"/>
      <c r="O14" s="90" t="s">
        <v>120</v>
      </c>
      <c r="P14" s="100">
        <v>4</v>
      </c>
      <c r="Q14" s="101">
        <v>5</v>
      </c>
      <c r="R14" s="101">
        <v>6</v>
      </c>
      <c r="S14" s="101">
        <v>7</v>
      </c>
      <c r="T14" s="101">
        <v>8</v>
      </c>
      <c r="U14" s="101">
        <v>9</v>
      </c>
      <c r="V14" s="102">
        <v>10</v>
      </c>
      <c r="W14" s="120"/>
      <c r="X14" s="120"/>
      <c r="Y14" s="119"/>
      <c r="Z14" s="119"/>
      <c r="AA14" s="119"/>
      <c r="AB14" s="119"/>
      <c r="AC14" s="119"/>
      <c r="AD14" s="119"/>
      <c r="AE14" s="119"/>
      <c r="AF14" s="119"/>
      <c r="AG14" s="119"/>
      <c r="AH14" s="119"/>
      <c r="AI14" s="119"/>
      <c r="AJ14" s="119"/>
      <c r="AK14" s="119"/>
      <c r="AL14" s="119"/>
    </row>
    <row r="15" spans="1:50" ht="20.149999999999999" customHeight="1" x14ac:dyDescent="0.25">
      <c r="A15" s="120"/>
      <c r="B15" s="118"/>
      <c r="C15" s="90" t="s">
        <v>120</v>
      </c>
      <c r="D15" s="114">
        <v>10</v>
      </c>
      <c r="E15" s="115">
        <v>11</v>
      </c>
      <c r="F15" s="115">
        <v>12</v>
      </c>
      <c r="G15" s="115">
        <v>13</v>
      </c>
      <c r="H15" s="115">
        <v>14</v>
      </c>
      <c r="I15" s="115">
        <v>15</v>
      </c>
      <c r="J15" s="116">
        <v>16</v>
      </c>
      <c r="K15" s="120"/>
      <c r="L15" s="120"/>
      <c r="M15" s="175" t="s">
        <v>101</v>
      </c>
      <c r="N15" s="176"/>
      <c r="O15" s="90" t="s">
        <v>120</v>
      </c>
      <c r="P15" s="114">
        <v>11</v>
      </c>
      <c r="Q15" s="115">
        <v>12</v>
      </c>
      <c r="R15" s="115">
        <v>13</v>
      </c>
      <c r="S15" s="115">
        <v>14</v>
      </c>
      <c r="T15" s="115">
        <v>15</v>
      </c>
      <c r="U15" s="115">
        <v>16</v>
      </c>
      <c r="V15" s="116">
        <v>17</v>
      </c>
      <c r="W15" s="120"/>
      <c r="X15" s="120"/>
      <c r="Y15" s="119"/>
      <c r="Z15" s="119"/>
      <c r="AA15" s="119"/>
      <c r="AB15" s="119"/>
      <c r="AC15" s="119"/>
      <c r="AD15" s="119"/>
      <c r="AE15" s="119"/>
      <c r="AF15" s="119"/>
      <c r="AG15" s="119"/>
      <c r="AH15" s="119"/>
      <c r="AI15" s="119"/>
      <c r="AJ15" s="119"/>
      <c r="AK15" s="119"/>
      <c r="AL15" s="119"/>
    </row>
    <row r="16" spans="1:50" x14ac:dyDescent="0.25">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5">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ht="13" x14ac:dyDescent="0.3">
      <c r="A18" s="118"/>
      <c r="B18" s="118"/>
      <c r="C18" s="118"/>
      <c r="D18" s="177" t="s">
        <v>102</v>
      </c>
      <c r="E18" s="177"/>
      <c r="F18" s="177"/>
      <c r="G18" s="177"/>
      <c r="H18" s="177"/>
      <c r="I18" s="177"/>
      <c r="J18" s="177"/>
      <c r="K18" s="118"/>
      <c r="L18" s="118"/>
      <c r="M18" s="118"/>
      <c r="N18" s="118"/>
      <c r="O18" s="118"/>
      <c r="P18" s="177" t="s">
        <v>103</v>
      </c>
      <c r="Q18" s="177"/>
      <c r="R18" s="177"/>
      <c r="S18" s="177"/>
      <c r="T18" s="177"/>
      <c r="U18" s="177"/>
      <c r="V18" s="177"/>
      <c r="W18" s="118"/>
      <c r="X18" s="118"/>
      <c r="Y18" s="119"/>
      <c r="Z18" s="119"/>
      <c r="AA18" s="119"/>
      <c r="AB18" s="119"/>
      <c r="AC18" s="119"/>
      <c r="AD18" s="119"/>
      <c r="AE18" s="119"/>
      <c r="AF18" s="119"/>
      <c r="AG18" s="119"/>
      <c r="AH18" s="119"/>
      <c r="AI18" s="119"/>
      <c r="AJ18" s="119"/>
      <c r="AK18" s="119"/>
      <c r="AL18" s="119"/>
    </row>
    <row r="19" spans="1:50" ht="13.15" customHeight="1" x14ac:dyDescent="0.25">
      <c r="A19" s="118"/>
      <c r="B19" s="118"/>
      <c r="C19" s="174" t="s">
        <v>113</v>
      </c>
      <c r="D19" s="174"/>
      <c r="E19" s="174"/>
      <c r="F19" s="174"/>
      <c r="G19" s="118"/>
      <c r="H19" s="118" t="s">
        <v>114</v>
      </c>
      <c r="I19" s="118"/>
      <c r="J19" s="118"/>
      <c r="K19" s="118"/>
      <c r="L19" s="118"/>
      <c r="M19" s="118"/>
      <c r="N19" s="118"/>
      <c r="O19" s="174" t="s">
        <v>115</v>
      </c>
      <c r="P19" s="174"/>
      <c r="Q19" s="174"/>
      <c r="R19" s="174"/>
      <c r="S19" s="118"/>
      <c r="T19" s="118" t="s">
        <v>114</v>
      </c>
      <c r="U19" s="118"/>
      <c r="V19" s="118"/>
      <c r="W19" s="118"/>
      <c r="X19" s="118"/>
      <c r="Y19" s="119"/>
      <c r="Z19" s="119"/>
      <c r="AA19" s="119"/>
      <c r="AB19" s="119"/>
      <c r="AC19" s="119"/>
      <c r="AD19" s="119"/>
      <c r="AE19" s="119"/>
      <c r="AF19" s="119"/>
      <c r="AG19" s="119"/>
      <c r="AH19" s="119"/>
      <c r="AI19" s="119"/>
      <c r="AJ19" s="119"/>
      <c r="AK19" s="119"/>
      <c r="AL19" s="119"/>
    </row>
    <row r="20" spans="1:50" x14ac:dyDescent="0.25">
      <c r="A20" s="103"/>
      <c r="B20" s="103"/>
      <c r="C20" s="174" t="s">
        <v>116</v>
      </c>
      <c r="D20" s="174"/>
      <c r="E20" s="174"/>
      <c r="F20" s="174"/>
      <c r="G20" s="7"/>
      <c r="H20" s="7" t="s">
        <v>117</v>
      </c>
      <c r="I20" s="7"/>
      <c r="J20" s="7"/>
      <c r="K20" s="103"/>
      <c r="L20" s="103"/>
      <c r="M20" s="103"/>
      <c r="N20" s="103"/>
      <c r="O20" s="174" t="s">
        <v>118</v>
      </c>
      <c r="P20" s="174"/>
      <c r="Q20" s="174"/>
      <c r="R20" s="174"/>
      <c r="S20" s="7"/>
      <c r="T20" s="7" t="s">
        <v>117</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5">
      <c r="A21" s="105"/>
      <c r="B21" s="105"/>
      <c r="C21" s="174" t="s">
        <v>121</v>
      </c>
      <c r="D21" s="174"/>
      <c r="E21" s="174"/>
      <c r="F21" s="174"/>
      <c r="G21" s="7"/>
      <c r="H21" s="7" t="s">
        <v>122</v>
      </c>
      <c r="I21" s="7"/>
      <c r="J21" s="7"/>
      <c r="K21" s="103"/>
      <c r="L21" s="103"/>
      <c r="M21" s="103"/>
      <c r="N21" s="103"/>
      <c r="O21" s="174"/>
      <c r="P21" s="174"/>
      <c r="Q21" s="174"/>
      <c r="R21" s="174"/>
      <c r="S21" s="106"/>
      <c r="T21" s="106"/>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5">
      <c r="A22" s="103"/>
      <c r="B22" s="103"/>
      <c r="C22" s="174"/>
      <c r="D22" s="174"/>
      <c r="E22" s="174"/>
      <c r="F22" s="174"/>
      <c r="G22" s="7"/>
      <c r="H22" s="7"/>
      <c r="I22" s="7"/>
      <c r="J22" s="7"/>
      <c r="K22" s="103"/>
      <c r="L22" s="103"/>
      <c r="M22" s="103"/>
      <c r="N22" s="103"/>
      <c r="O22" s="174"/>
      <c r="P22" s="174"/>
      <c r="Q22" s="174"/>
      <c r="R22" s="174"/>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5">
      <c r="A23" s="103"/>
      <c r="B23" s="103"/>
      <c r="C23" s="174"/>
      <c r="D23" s="174"/>
      <c r="E23" s="174"/>
      <c r="F23" s="174"/>
      <c r="G23" s="7"/>
      <c r="H23" s="7"/>
      <c r="I23" s="7"/>
      <c r="J23" s="103"/>
      <c r="K23" s="103"/>
      <c r="L23" s="103"/>
      <c r="M23" s="103"/>
      <c r="N23" s="103"/>
      <c r="O23" s="174"/>
      <c r="P23" s="174"/>
      <c r="Q23" s="174"/>
      <c r="R23" s="174"/>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5">
      <c r="A24" s="118"/>
      <c r="B24" s="118"/>
      <c r="C24" s="174"/>
      <c r="D24" s="174"/>
      <c r="E24" s="174"/>
      <c r="F24" s="174"/>
      <c r="G24" s="7"/>
      <c r="H24" s="7"/>
      <c r="I24" s="7"/>
      <c r="J24" s="118"/>
      <c r="K24" s="118"/>
      <c r="L24" s="118"/>
      <c r="M24" s="118"/>
      <c r="N24" s="118"/>
      <c r="O24" s="174"/>
      <c r="P24" s="174"/>
      <c r="Q24" s="174"/>
      <c r="R24" s="174"/>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5">
      <c r="Y25" s="119"/>
      <c r="Z25" s="119"/>
      <c r="AA25" s="119"/>
      <c r="AB25" s="119"/>
      <c r="AC25" s="119"/>
      <c r="AD25" s="119"/>
      <c r="AE25" s="119"/>
      <c r="AF25" s="119"/>
      <c r="AG25" s="119"/>
      <c r="AH25" s="119"/>
      <c r="AI25" s="119"/>
      <c r="AJ25" s="119"/>
      <c r="AK25" s="119"/>
      <c r="AL25" s="119"/>
    </row>
    <row r="26" spans="1:50" x14ac:dyDescent="0.25">
      <c r="A26" s="118"/>
      <c r="B26" s="118"/>
      <c r="C26" s="174"/>
      <c r="D26" s="174"/>
      <c r="E26" s="174"/>
      <c r="F26" s="174"/>
      <c r="G26" s="7"/>
      <c r="H26" s="7"/>
      <c r="I26" s="7"/>
      <c r="J26" s="118"/>
      <c r="K26" s="118"/>
      <c r="L26" s="118"/>
      <c r="M26" s="118"/>
      <c r="N26" s="118"/>
      <c r="O26" s="174"/>
      <c r="P26" s="174"/>
      <c r="Q26" s="174"/>
      <c r="R26" s="174"/>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5">
      <c r="A27" s="118"/>
      <c r="B27" s="118"/>
      <c r="C27" s="174"/>
      <c r="D27" s="179"/>
      <c r="E27" s="179"/>
      <c r="F27" s="7"/>
      <c r="G27" s="7"/>
      <c r="H27" s="7"/>
      <c r="I27" s="7"/>
      <c r="J27" s="118"/>
      <c r="K27" s="118"/>
      <c r="L27" s="118"/>
      <c r="M27" s="118"/>
      <c r="N27" s="118"/>
      <c r="O27" s="174"/>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5">
      <c r="A28" s="118"/>
      <c r="B28" s="118"/>
      <c r="C28" s="174"/>
      <c r="D28" s="179"/>
      <c r="E28" s="179"/>
      <c r="F28" s="118"/>
      <c r="G28" s="118"/>
      <c r="H28" s="118"/>
      <c r="I28" s="118"/>
      <c r="J28" s="118"/>
      <c r="K28" s="118"/>
      <c r="L28" s="118"/>
      <c r="M28" s="118"/>
      <c r="N28" s="118"/>
      <c r="O28" s="174"/>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5">
      <c r="A29" s="118"/>
      <c r="B29" s="118"/>
      <c r="C29" s="174"/>
      <c r="D29" s="179"/>
      <c r="E29" s="179"/>
      <c r="F29" s="118"/>
      <c r="G29" s="118"/>
      <c r="H29" s="118"/>
      <c r="I29" s="118"/>
      <c r="J29" s="118"/>
      <c r="K29" s="118"/>
      <c r="L29" s="118"/>
      <c r="M29" s="118"/>
      <c r="N29" s="118"/>
      <c r="O29" s="174"/>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ht="13" x14ac:dyDescent="0.3">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ht="13" x14ac:dyDescent="0.3">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5">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5">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ht="13" x14ac:dyDescent="0.3">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ht="13" x14ac:dyDescent="0.3">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ht="13" x14ac:dyDescent="0.3">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ht="13" x14ac:dyDescent="0.3">
      <c r="A37" s="118"/>
      <c r="C37" s="110" t="s">
        <v>126</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5">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5">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5">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5">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5">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5">
      <c r="A43" s="118"/>
      <c r="X43" s="118"/>
      <c r="Y43" s="119"/>
      <c r="Z43" s="119"/>
      <c r="AA43" s="119"/>
      <c r="AB43" s="119"/>
      <c r="AC43" s="119"/>
      <c r="AD43" s="119"/>
      <c r="AE43" s="119"/>
      <c r="AF43" s="119"/>
      <c r="AG43" s="119"/>
      <c r="AH43" s="119"/>
      <c r="AI43" s="119"/>
      <c r="AJ43" s="119"/>
      <c r="AK43" s="119"/>
      <c r="AL43" s="119"/>
    </row>
    <row r="44" spans="1:38" ht="41.25" customHeight="1" x14ac:dyDescent="0.25">
      <c r="A44" s="118"/>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5">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5">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5">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5">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5">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5">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5">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5">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5">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5">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5">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13" zoomScale="91" zoomScaleNormal="85" workbookViewId="0">
      <selection activeCell="A45"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109</v>
      </c>
      <c r="B1" s="79" t="s">
        <v>123</v>
      </c>
    </row>
    <row r="2" spans="1:57" ht="54" x14ac:dyDescent="0.4">
      <c r="A2" s="79" t="s">
        <v>108</v>
      </c>
      <c r="B2" s="80" t="s">
        <v>124</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ht="13" x14ac:dyDescent="0.25">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ht="13" x14ac:dyDescent="0.25">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2">
        <v>37.847557230252797</v>
      </c>
      <c r="H8" s="123">
        <v>48.832084209292503</v>
      </c>
      <c r="I8" s="123">
        <v>55.192258310309803</v>
      </c>
      <c r="J8" s="123">
        <v>56.989226561342697</v>
      </c>
      <c r="K8" s="123">
        <v>55.628081172306203</v>
      </c>
      <c r="L8" s="124">
        <v>50.897823458369999</v>
      </c>
      <c r="M8" s="125"/>
      <c r="N8" s="126">
        <v>61.3564670462656</v>
      </c>
      <c r="O8" s="127">
        <v>63.638064952103598</v>
      </c>
      <c r="P8" s="128">
        <v>62.497231652334001</v>
      </c>
      <c r="Q8" s="125"/>
      <c r="R8" s="129">
        <v>54.209159173113001</v>
      </c>
      <c r="S8" s="130"/>
      <c r="T8" s="122">
        <v>-2.5809365575464098</v>
      </c>
      <c r="U8" s="123">
        <v>-0.38016287546395999</v>
      </c>
      <c r="V8" s="123">
        <v>0.74740789223538995</v>
      </c>
      <c r="W8" s="123">
        <v>-0.243797352850678</v>
      </c>
      <c r="X8" s="123">
        <v>-3.3678084963319299</v>
      </c>
      <c r="Y8" s="124">
        <v>-1.10896366604111</v>
      </c>
      <c r="Z8" s="125"/>
      <c r="AA8" s="126">
        <v>-2.6902214677291401</v>
      </c>
      <c r="AB8" s="127">
        <v>-2.5936918887543601</v>
      </c>
      <c r="AC8" s="128">
        <v>-2.6411490542765002</v>
      </c>
      <c r="AD8" s="125"/>
      <c r="AE8" s="129">
        <v>-1.62175630907141</v>
      </c>
      <c r="AF8" s="29"/>
      <c r="AG8" s="122">
        <v>45.587123697661902</v>
      </c>
      <c r="AH8" s="123">
        <v>53.966307229826199</v>
      </c>
      <c r="AI8" s="123">
        <v>57.858677810140399</v>
      </c>
      <c r="AJ8" s="123">
        <v>58.874356157446698</v>
      </c>
      <c r="AK8" s="123">
        <v>58.666931175054302</v>
      </c>
      <c r="AL8" s="124">
        <v>54.990698413824603</v>
      </c>
      <c r="AM8" s="125"/>
      <c r="AN8" s="126">
        <v>64.581328861100005</v>
      </c>
      <c r="AO8" s="127">
        <v>64.265681488838297</v>
      </c>
      <c r="AP8" s="128">
        <v>64.423507078962402</v>
      </c>
      <c r="AQ8" s="125"/>
      <c r="AR8" s="129">
        <v>57.685252831949498</v>
      </c>
      <c r="AS8" s="130"/>
      <c r="AT8" s="122">
        <v>-1.53225974266555</v>
      </c>
      <c r="AU8" s="123">
        <v>0.42958607394891901</v>
      </c>
      <c r="AV8" s="123">
        <v>0.84034380199361802</v>
      </c>
      <c r="AW8" s="123">
        <v>0.34761207177872799</v>
      </c>
      <c r="AX8" s="123">
        <v>-1.2597396448565401</v>
      </c>
      <c r="AY8" s="124">
        <v>-0.196057884934452</v>
      </c>
      <c r="AZ8" s="125"/>
      <c r="BA8" s="126">
        <v>-1.7573375928041799</v>
      </c>
      <c r="BB8" s="127">
        <v>-1.4981743725921499</v>
      </c>
      <c r="BC8" s="128">
        <v>-1.62824052175533</v>
      </c>
      <c r="BD8" s="125"/>
      <c r="BE8" s="129">
        <v>-0.65816465835357896</v>
      </c>
    </row>
    <row r="9" spans="1:57" x14ac:dyDescent="0.25">
      <c r="A9" s="20" t="s">
        <v>18</v>
      </c>
      <c r="B9" s="3" t="str">
        <f>TRIM(A9)</f>
        <v>Virginia</v>
      </c>
      <c r="C9" s="10"/>
      <c r="D9" s="24" t="s">
        <v>16</v>
      </c>
      <c r="E9" s="27" t="s">
        <v>17</v>
      </c>
      <c r="F9" s="3"/>
      <c r="G9" s="131">
        <v>35.645585472761397</v>
      </c>
      <c r="H9" s="125">
        <v>48.946829883078102</v>
      </c>
      <c r="I9" s="125">
        <v>55.088658455932801</v>
      </c>
      <c r="J9" s="125">
        <v>56.513058560750601</v>
      </c>
      <c r="K9" s="125">
        <v>51.695803541346898</v>
      </c>
      <c r="L9" s="132">
        <v>49.577987182774002</v>
      </c>
      <c r="M9" s="125"/>
      <c r="N9" s="133">
        <v>55.231856791944502</v>
      </c>
      <c r="O9" s="134">
        <v>58.9808176709939</v>
      </c>
      <c r="P9" s="135">
        <v>57.106337231469197</v>
      </c>
      <c r="Q9" s="125"/>
      <c r="R9" s="136">
        <v>51.726181830195799</v>
      </c>
      <c r="S9" s="130"/>
      <c r="T9" s="131">
        <v>-3.76942644651704</v>
      </c>
      <c r="U9" s="125">
        <v>1.8527749672586</v>
      </c>
      <c r="V9" s="125">
        <v>3.3811111327419301</v>
      </c>
      <c r="W9" s="125">
        <v>3.20182713991393</v>
      </c>
      <c r="X9" s="125">
        <v>-2.0006862525502198</v>
      </c>
      <c r="Y9" s="132">
        <v>0.81340774602119004</v>
      </c>
      <c r="Z9" s="125"/>
      <c r="AA9" s="133">
        <v>-1.66577495075965</v>
      </c>
      <c r="AB9" s="134">
        <v>-1.0030859687495699</v>
      </c>
      <c r="AC9" s="135">
        <v>-1.3246659444757001</v>
      </c>
      <c r="AD9" s="125"/>
      <c r="AE9" s="136">
        <v>0.12827402160651599</v>
      </c>
      <c r="AF9" s="30"/>
      <c r="AG9" s="131">
        <v>43.169849718221599</v>
      </c>
      <c r="AH9" s="125">
        <v>53.508623563443301</v>
      </c>
      <c r="AI9" s="125">
        <v>57.927142697890503</v>
      </c>
      <c r="AJ9" s="125">
        <v>58.942290939498797</v>
      </c>
      <c r="AK9" s="125">
        <v>57.661740490847002</v>
      </c>
      <c r="AL9" s="132">
        <v>54.2419294819802</v>
      </c>
      <c r="AM9" s="125"/>
      <c r="AN9" s="133">
        <v>63.1164533639475</v>
      </c>
      <c r="AO9" s="134">
        <v>62.450896203187902</v>
      </c>
      <c r="AP9" s="135">
        <v>62.783674783567697</v>
      </c>
      <c r="AQ9" s="125"/>
      <c r="AR9" s="136">
        <v>56.681644848320097</v>
      </c>
      <c r="AS9" s="130"/>
      <c r="AT9" s="131">
        <v>-0.48714905173227102</v>
      </c>
      <c r="AU9" s="125">
        <v>2.6239095622147302</v>
      </c>
      <c r="AV9" s="125">
        <v>2.4870953822247102</v>
      </c>
      <c r="AW9" s="125">
        <v>1.8931809694031501</v>
      </c>
      <c r="AX9" s="125">
        <v>-7.0856273270644504E-2</v>
      </c>
      <c r="AY9" s="132">
        <v>1.35269886060815</v>
      </c>
      <c r="AZ9" s="125"/>
      <c r="BA9" s="133">
        <v>0.409557638636526</v>
      </c>
      <c r="BB9" s="134">
        <v>0.54926091835205704</v>
      </c>
      <c r="BC9" s="135">
        <v>0.47899047869994499</v>
      </c>
      <c r="BD9" s="125"/>
      <c r="BE9" s="136">
        <v>1.07487066675906</v>
      </c>
    </row>
    <row r="10" spans="1:57" x14ac:dyDescent="0.25">
      <c r="A10" s="21" t="s">
        <v>19</v>
      </c>
      <c r="B10" s="3" t="str">
        <f t="shared" ref="B10:B45" si="0">TRIM(A10)</f>
        <v>Norfolk/Virginia Beach, VA</v>
      </c>
      <c r="C10" s="3"/>
      <c r="D10" s="24" t="s">
        <v>16</v>
      </c>
      <c r="E10" s="27" t="s">
        <v>17</v>
      </c>
      <c r="F10" s="3"/>
      <c r="G10" s="131">
        <v>33.008226832928003</v>
      </c>
      <c r="H10" s="125">
        <v>42.845737831573501</v>
      </c>
      <c r="I10" s="125">
        <v>47.697656451197503</v>
      </c>
      <c r="J10" s="125">
        <v>49.819727015194402</v>
      </c>
      <c r="K10" s="125">
        <v>46.093226886427999</v>
      </c>
      <c r="L10" s="132">
        <v>43.892915003464303</v>
      </c>
      <c r="M10" s="125"/>
      <c r="N10" s="133">
        <v>56.852948750965702</v>
      </c>
      <c r="O10" s="134">
        <v>64.715426216842602</v>
      </c>
      <c r="P10" s="135">
        <v>60.784187483904098</v>
      </c>
      <c r="Q10" s="125"/>
      <c r="R10" s="136">
        <v>48.718992855018499</v>
      </c>
      <c r="S10" s="130"/>
      <c r="T10" s="131">
        <v>-11.5934149376682</v>
      </c>
      <c r="U10" s="125">
        <v>-4.4034206133065901</v>
      </c>
      <c r="V10" s="125">
        <v>-2.2228611639438798</v>
      </c>
      <c r="W10" s="125">
        <v>-1.38566437913423</v>
      </c>
      <c r="X10" s="125">
        <v>-9.1648442993393893</v>
      </c>
      <c r="Y10" s="132">
        <v>-5.4853939042495696</v>
      </c>
      <c r="Z10" s="125"/>
      <c r="AA10" s="133">
        <v>-9.7374779984977504</v>
      </c>
      <c r="AB10" s="134">
        <v>-6.2899534281106302</v>
      </c>
      <c r="AC10" s="135">
        <v>-7.9344368646412002</v>
      </c>
      <c r="AD10" s="125"/>
      <c r="AE10" s="136">
        <v>-6.3732111718183901</v>
      </c>
      <c r="AF10" s="30"/>
      <c r="AG10" s="131">
        <v>40.017203911626197</v>
      </c>
      <c r="AH10" s="125">
        <v>45.461395652077599</v>
      </c>
      <c r="AI10" s="125">
        <v>48.917351454342302</v>
      </c>
      <c r="AJ10" s="125">
        <v>52.939098980993698</v>
      </c>
      <c r="AK10" s="125">
        <v>54.567364257696397</v>
      </c>
      <c r="AL10" s="132">
        <v>48.380482851347203</v>
      </c>
      <c r="AM10" s="125"/>
      <c r="AN10" s="133">
        <v>62.499960424663797</v>
      </c>
      <c r="AO10" s="134">
        <v>62.267230331827399</v>
      </c>
      <c r="AP10" s="135">
        <v>62.383595378245602</v>
      </c>
      <c r="AQ10" s="125"/>
      <c r="AR10" s="136">
        <v>52.381372144746798</v>
      </c>
      <c r="AS10" s="130"/>
      <c r="AT10" s="131">
        <v>-7.8618564128958104</v>
      </c>
      <c r="AU10" s="125">
        <v>-6.3634868149702504</v>
      </c>
      <c r="AV10" s="125">
        <v>-4.86475788296337</v>
      </c>
      <c r="AW10" s="125">
        <v>-4.5389447818569</v>
      </c>
      <c r="AX10" s="125">
        <v>-5.53244953692049</v>
      </c>
      <c r="AY10" s="132">
        <v>-5.7357311338764703</v>
      </c>
      <c r="AZ10" s="125"/>
      <c r="BA10" s="133">
        <v>-5.7524785180143496</v>
      </c>
      <c r="BB10" s="134">
        <v>-5.7980717804238502</v>
      </c>
      <c r="BC10" s="135">
        <v>-5.7752381417009104</v>
      </c>
      <c r="BD10" s="125"/>
      <c r="BE10" s="136">
        <v>-5.7470244760603704</v>
      </c>
    </row>
    <row r="11" spans="1:57" x14ac:dyDescent="0.25">
      <c r="A11" s="21" t="s">
        <v>20</v>
      </c>
      <c r="B11" s="2" t="s">
        <v>71</v>
      </c>
      <c r="C11" s="3"/>
      <c r="D11" s="24" t="s">
        <v>16</v>
      </c>
      <c r="E11" s="27" t="s">
        <v>17</v>
      </c>
      <c r="F11" s="3"/>
      <c r="G11" s="131">
        <v>38.391910985517399</v>
      </c>
      <c r="H11" s="125">
        <v>52.887672200635798</v>
      </c>
      <c r="I11" s="125">
        <v>60.9590250794772</v>
      </c>
      <c r="J11" s="125">
        <v>61.691981631932101</v>
      </c>
      <c r="K11" s="125">
        <v>57.952137054044499</v>
      </c>
      <c r="L11" s="132">
        <v>54.376545390321397</v>
      </c>
      <c r="M11" s="125"/>
      <c r="N11" s="133">
        <v>60.910455669374699</v>
      </c>
      <c r="O11" s="134">
        <v>65.021193924408294</v>
      </c>
      <c r="P11" s="135">
        <v>62.965824796891503</v>
      </c>
      <c r="Q11" s="125"/>
      <c r="R11" s="136">
        <v>56.830625220770003</v>
      </c>
      <c r="S11" s="130"/>
      <c r="T11" s="131">
        <v>1.20190784355432</v>
      </c>
      <c r="U11" s="125">
        <v>1.6237369168443101</v>
      </c>
      <c r="V11" s="125">
        <v>5.7585314401143703</v>
      </c>
      <c r="W11" s="125">
        <v>4.1766540255447602</v>
      </c>
      <c r="X11" s="125">
        <v>2.86596081584752</v>
      </c>
      <c r="Y11" s="132">
        <v>3.3088936214634499</v>
      </c>
      <c r="Z11" s="125"/>
      <c r="AA11" s="133">
        <v>1.8672512134497801</v>
      </c>
      <c r="AB11" s="134">
        <v>3.2949702545758601</v>
      </c>
      <c r="AC11" s="135">
        <v>2.5994494092440301</v>
      </c>
      <c r="AD11" s="125"/>
      <c r="AE11" s="136">
        <v>3.0832537952240999</v>
      </c>
      <c r="AF11" s="30"/>
      <c r="AG11" s="131">
        <v>45.796538325679897</v>
      </c>
      <c r="AH11" s="125">
        <v>56.1385111268103</v>
      </c>
      <c r="AI11" s="125">
        <v>61.155510420346097</v>
      </c>
      <c r="AJ11" s="125">
        <v>61.651139173436903</v>
      </c>
      <c r="AK11" s="125">
        <v>61.454653832567899</v>
      </c>
      <c r="AL11" s="132">
        <v>57.239270575768202</v>
      </c>
      <c r="AM11" s="125"/>
      <c r="AN11" s="133">
        <v>70.923481102083997</v>
      </c>
      <c r="AO11" s="134">
        <v>70.590118332744595</v>
      </c>
      <c r="AP11" s="135">
        <v>70.756799717414296</v>
      </c>
      <c r="AQ11" s="125"/>
      <c r="AR11" s="136">
        <v>61.1014217590957</v>
      </c>
      <c r="AS11" s="130"/>
      <c r="AT11" s="131">
        <v>2.97503562744288</v>
      </c>
      <c r="AU11" s="125">
        <v>3.5199178262392601</v>
      </c>
      <c r="AV11" s="125">
        <v>3.7498803393107298</v>
      </c>
      <c r="AW11" s="125">
        <v>2.58412797005019</v>
      </c>
      <c r="AX11" s="125">
        <v>1.8715962237467201</v>
      </c>
      <c r="AY11" s="132">
        <v>2.92147447782577</v>
      </c>
      <c r="AZ11" s="125"/>
      <c r="BA11" s="133">
        <v>2.8451255084743301</v>
      </c>
      <c r="BB11" s="134">
        <v>3.80858901215404</v>
      </c>
      <c r="BC11" s="135">
        <v>3.3234765490051701</v>
      </c>
      <c r="BD11" s="125"/>
      <c r="BE11" s="136">
        <v>3.0539523477983499</v>
      </c>
    </row>
    <row r="12" spans="1:57" x14ac:dyDescent="0.25">
      <c r="A12" s="21" t="s">
        <v>21</v>
      </c>
      <c r="B12" s="3" t="str">
        <f t="shared" si="0"/>
        <v>Virginia Area</v>
      </c>
      <c r="C12" s="3"/>
      <c r="D12" s="24" t="s">
        <v>16</v>
      </c>
      <c r="E12" s="27" t="s">
        <v>17</v>
      </c>
      <c r="F12" s="3"/>
      <c r="G12" s="131">
        <v>36.293730516106599</v>
      </c>
      <c r="H12" s="125">
        <v>48.7564946311049</v>
      </c>
      <c r="I12" s="125">
        <v>51.610668514028397</v>
      </c>
      <c r="J12" s="125">
        <v>53.146287957510602</v>
      </c>
      <c r="K12" s="125">
        <v>48.897355963514599</v>
      </c>
      <c r="L12" s="132">
        <v>47.740907516452999</v>
      </c>
      <c r="M12" s="125"/>
      <c r="N12" s="133">
        <v>50.899623413454798</v>
      </c>
      <c r="O12" s="134">
        <v>49.714073178669302</v>
      </c>
      <c r="P12" s="135">
        <v>50.3068482960621</v>
      </c>
      <c r="Q12" s="125"/>
      <c r="R12" s="136">
        <v>48.4705563506202</v>
      </c>
      <c r="S12" s="130"/>
      <c r="T12" s="131">
        <v>-1.4091512029582201</v>
      </c>
      <c r="U12" s="125">
        <v>2.1170332525112499</v>
      </c>
      <c r="V12" s="125">
        <v>2.2735697245212498</v>
      </c>
      <c r="W12" s="125">
        <v>6.1892502614447498</v>
      </c>
      <c r="X12" s="125">
        <v>-0.28902148332292199</v>
      </c>
      <c r="Y12" s="132">
        <v>1.9691433306189401</v>
      </c>
      <c r="Z12" s="125"/>
      <c r="AA12" s="133">
        <v>2.4776855113523899</v>
      </c>
      <c r="AB12" s="134">
        <v>-1.07457504320624</v>
      </c>
      <c r="AC12" s="135">
        <v>0.69115493780345405</v>
      </c>
      <c r="AD12" s="125"/>
      <c r="AE12" s="136">
        <v>1.5861248064259801</v>
      </c>
      <c r="AF12" s="30"/>
      <c r="AG12" s="131">
        <v>41.033367971365799</v>
      </c>
      <c r="AH12" s="125">
        <v>51.296039718277299</v>
      </c>
      <c r="AI12" s="125">
        <v>53.960859023207398</v>
      </c>
      <c r="AJ12" s="125">
        <v>53.717238194203901</v>
      </c>
      <c r="AK12" s="125">
        <v>54.048031405149501</v>
      </c>
      <c r="AL12" s="132">
        <v>50.8111072624408</v>
      </c>
      <c r="AM12" s="125"/>
      <c r="AN12" s="133">
        <v>61.858638894832097</v>
      </c>
      <c r="AO12" s="134">
        <v>60.199036621119099</v>
      </c>
      <c r="AP12" s="135">
        <v>61.028837757975602</v>
      </c>
      <c r="AQ12" s="125"/>
      <c r="AR12" s="136">
        <v>53.727002242637099</v>
      </c>
      <c r="AS12" s="130"/>
      <c r="AT12" s="131">
        <v>1.7724616804487101</v>
      </c>
      <c r="AU12" s="125">
        <v>2.7371935070148301</v>
      </c>
      <c r="AV12" s="125">
        <v>2.1128584977271898</v>
      </c>
      <c r="AW12" s="125">
        <v>4.16678281344337</v>
      </c>
      <c r="AX12" s="125">
        <v>3.8982276864970098</v>
      </c>
      <c r="AY12" s="132">
        <v>2.9924630835447901</v>
      </c>
      <c r="AZ12" s="125"/>
      <c r="BA12" s="133">
        <v>5.8763216097416198</v>
      </c>
      <c r="BB12" s="134">
        <v>4.6620884196327301</v>
      </c>
      <c r="BC12" s="135">
        <v>5.2739588633528403</v>
      </c>
      <c r="BD12" s="125"/>
      <c r="BE12" s="136">
        <v>3.7207183733892299</v>
      </c>
    </row>
    <row r="13" spans="1:57" x14ac:dyDescent="0.25">
      <c r="A13" s="34" t="s">
        <v>22</v>
      </c>
      <c r="B13" s="2" t="s">
        <v>87</v>
      </c>
      <c r="C13" s="3"/>
      <c r="D13" s="24" t="s">
        <v>16</v>
      </c>
      <c r="E13" s="27" t="s">
        <v>17</v>
      </c>
      <c r="F13" s="3"/>
      <c r="G13" s="131">
        <v>32.608963960787001</v>
      </c>
      <c r="H13" s="125">
        <v>48.878191050125601</v>
      </c>
      <c r="I13" s="125">
        <v>59.565683363494202</v>
      </c>
      <c r="J13" s="125">
        <v>62.101832492928203</v>
      </c>
      <c r="K13" s="125">
        <v>57.575065446175998</v>
      </c>
      <c r="L13" s="132">
        <v>52.145947262702201</v>
      </c>
      <c r="M13" s="125"/>
      <c r="N13" s="133">
        <v>60.349280531299897</v>
      </c>
      <c r="O13" s="134">
        <v>66.020696804118202</v>
      </c>
      <c r="P13" s="135">
        <v>63.184988667709099</v>
      </c>
      <c r="Q13" s="125"/>
      <c r="R13" s="136">
        <v>55.299959092704199</v>
      </c>
      <c r="S13" s="130"/>
      <c r="T13" s="131">
        <v>-5.8093413068778599</v>
      </c>
      <c r="U13" s="125">
        <v>6.05186932438495</v>
      </c>
      <c r="V13" s="125">
        <v>4.40551249961326</v>
      </c>
      <c r="W13" s="125">
        <v>0.56223286102245196</v>
      </c>
      <c r="X13" s="125">
        <v>-0.53112524359041002</v>
      </c>
      <c r="Y13" s="132">
        <v>1.29420308850856</v>
      </c>
      <c r="Z13" s="125"/>
      <c r="AA13" s="133">
        <v>4.2617143426277897</v>
      </c>
      <c r="AB13" s="134">
        <v>6.56228023345769</v>
      </c>
      <c r="AC13" s="135">
        <v>5.4510883244867498</v>
      </c>
      <c r="AD13" s="125"/>
      <c r="AE13" s="136">
        <v>2.61473146719963</v>
      </c>
      <c r="AF13" s="30"/>
      <c r="AG13" s="131">
        <v>47.581370336413002</v>
      </c>
      <c r="AH13" s="125">
        <v>60.348162262848703</v>
      </c>
      <c r="AI13" s="125">
        <v>66.000014535774397</v>
      </c>
      <c r="AJ13" s="125">
        <v>66.194581474667203</v>
      </c>
      <c r="AK13" s="125">
        <v>62.008416548440103</v>
      </c>
      <c r="AL13" s="132">
        <v>60.426509031628697</v>
      </c>
      <c r="AM13" s="125"/>
      <c r="AN13" s="133">
        <v>64.580408502949794</v>
      </c>
      <c r="AO13" s="134">
        <v>65.115134353367495</v>
      </c>
      <c r="AP13" s="135">
        <v>64.847771428158595</v>
      </c>
      <c r="AQ13" s="125"/>
      <c r="AR13" s="136">
        <v>61.689726859208697</v>
      </c>
      <c r="AS13" s="130"/>
      <c r="AT13" s="131">
        <v>6.2888569274777497</v>
      </c>
      <c r="AU13" s="125">
        <v>12.35110673588</v>
      </c>
      <c r="AV13" s="125">
        <v>8.8061123242218198</v>
      </c>
      <c r="AW13" s="125">
        <v>4.6353691863666704</v>
      </c>
      <c r="AX13" s="125">
        <v>-6.6804947461651498E-2</v>
      </c>
      <c r="AY13" s="132">
        <v>6.2163711745718198</v>
      </c>
      <c r="AZ13" s="125"/>
      <c r="BA13" s="133">
        <v>0.83495667224567105</v>
      </c>
      <c r="BB13" s="134">
        <v>4.1899943393415402</v>
      </c>
      <c r="BC13" s="135">
        <v>2.4919394208085399</v>
      </c>
      <c r="BD13" s="125"/>
      <c r="BE13" s="136">
        <v>5.0696772722182697</v>
      </c>
    </row>
    <row r="14" spans="1:57" x14ac:dyDescent="0.25">
      <c r="A14" s="21" t="s">
        <v>23</v>
      </c>
      <c r="B14" s="3" t="str">
        <f t="shared" si="0"/>
        <v>Arlington, VA</v>
      </c>
      <c r="C14" s="3"/>
      <c r="D14" s="24" t="s">
        <v>16</v>
      </c>
      <c r="E14" s="27" t="s">
        <v>17</v>
      </c>
      <c r="F14" s="3"/>
      <c r="G14" s="131">
        <v>33.274865868757701</v>
      </c>
      <c r="H14" s="125">
        <v>56.231943871234002</v>
      </c>
      <c r="I14" s="125">
        <v>68.953776310359004</v>
      </c>
      <c r="J14" s="125">
        <v>72.575319851423799</v>
      </c>
      <c r="K14" s="125">
        <v>64.176640528270696</v>
      </c>
      <c r="L14" s="132">
        <v>59.042509286009</v>
      </c>
      <c r="M14" s="125"/>
      <c r="N14" s="133">
        <v>57.078002476268999</v>
      </c>
      <c r="O14" s="134">
        <v>57.624845233182</v>
      </c>
      <c r="P14" s="135">
        <v>57.351423854725503</v>
      </c>
      <c r="Q14" s="125"/>
      <c r="R14" s="136">
        <v>58.559342019928003</v>
      </c>
      <c r="S14" s="130"/>
      <c r="T14" s="131">
        <v>-7.3808156232050504</v>
      </c>
      <c r="U14" s="125">
        <v>12.4174917491749</v>
      </c>
      <c r="V14" s="125">
        <v>9.3959731543624105</v>
      </c>
      <c r="W14" s="125">
        <v>4.9694075511117699</v>
      </c>
      <c r="X14" s="125">
        <v>2.3362948338269098</v>
      </c>
      <c r="Y14" s="132">
        <v>5.1216106988022601</v>
      </c>
      <c r="Z14" s="125"/>
      <c r="AA14" s="133">
        <v>6.8778979907264199</v>
      </c>
      <c r="AB14" s="134">
        <v>4.7645845057212499</v>
      </c>
      <c r="AC14" s="135">
        <v>5.8056533739411798</v>
      </c>
      <c r="AD14" s="125"/>
      <c r="AE14" s="136">
        <v>5.3121272365805101</v>
      </c>
      <c r="AF14" s="30"/>
      <c r="AG14" s="131">
        <v>50.453982666116303</v>
      </c>
      <c r="AH14" s="125">
        <v>67.235864630623098</v>
      </c>
      <c r="AI14" s="125">
        <v>72.242571192736193</v>
      </c>
      <c r="AJ14" s="125">
        <v>73.256293850598396</v>
      </c>
      <c r="AK14" s="125">
        <v>65.881654973173696</v>
      </c>
      <c r="AL14" s="132">
        <v>65.814073462649603</v>
      </c>
      <c r="AM14" s="125"/>
      <c r="AN14" s="133">
        <v>62.3426537350392</v>
      </c>
      <c r="AO14" s="134">
        <v>60.490610813041599</v>
      </c>
      <c r="AP14" s="135">
        <v>61.416632274040403</v>
      </c>
      <c r="AQ14" s="125"/>
      <c r="AR14" s="136">
        <v>64.557661694475499</v>
      </c>
      <c r="AS14" s="130"/>
      <c r="AT14" s="131">
        <v>3.4865880112163299</v>
      </c>
      <c r="AU14" s="125">
        <v>9.9645629429632105</v>
      </c>
      <c r="AV14" s="125">
        <v>5.2024641274134096</v>
      </c>
      <c r="AW14" s="125">
        <v>3.4344611574461799</v>
      </c>
      <c r="AX14" s="125">
        <v>0.61453614339176599</v>
      </c>
      <c r="AY14" s="132">
        <v>4.50974448877274</v>
      </c>
      <c r="AZ14" s="125"/>
      <c r="BA14" s="133">
        <v>1.94449131094989</v>
      </c>
      <c r="BB14" s="134">
        <v>6.3730381928694504</v>
      </c>
      <c r="BC14" s="135">
        <v>4.0783319491191996</v>
      </c>
      <c r="BD14" s="125"/>
      <c r="BE14" s="136">
        <v>4.3921274199603104</v>
      </c>
    </row>
    <row r="15" spans="1:57" x14ac:dyDescent="0.25">
      <c r="A15" s="21" t="s">
        <v>24</v>
      </c>
      <c r="B15" s="3" t="str">
        <f t="shared" si="0"/>
        <v>Suburban Virginia Area</v>
      </c>
      <c r="C15" s="3"/>
      <c r="D15" s="24" t="s">
        <v>16</v>
      </c>
      <c r="E15" s="27" t="s">
        <v>17</v>
      </c>
      <c r="F15" s="3"/>
      <c r="G15" s="131">
        <v>34.848484848484802</v>
      </c>
      <c r="H15" s="125">
        <v>53.280741297270197</v>
      </c>
      <c r="I15" s="125">
        <v>59.115952917605803</v>
      </c>
      <c r="J15" s="125">
        <v>59.0032556974705</v>
      </c>
      <c r="K15" s="125">
        <v>54.144753318307004</v>
      </c>
      <c r="L15" s="132">
        <v>52.078637615827603</v>
      </c>
      <c r="M15" s="125"/>
      <c r="N15" s="133">
        <v>57.726020535937799</v>
      </c>
      <c r="O15" s="134">
        <v>59.529176058101598</v>
      </c>
      <c r="P15" s="135">
        <v>58.627598297019702</v>
      </c>
      <c r="Q15" s="125"/>
      <c r="R15" s="136">
        <v>53.9497692390254</v>
      </c>
      <c r="S15" s="130"/>
      <c r="T15" s="131">
        <v>-8.2274849976478102</v>
      </c>
      <c r="U15" s="125">
        <v>4.1798020023936999</v>
      </c>
      <c r="V15" s="125">
        <v>7.6876512681897298</v>
      </c>
      <c r="W15" s="125">
        <v>5.9833789710505698</v>
      </c>
      <c r="X15" s="125">
        <v>-1.1868907560153601</v>
      </c>
      <c r="Y15" s="132">
        <v>2.32412131139658</v>
      </c>
      <c r="Z15" s="125"/>
      <c r="AA15" s="133">
        <v>-3.2567535355546902</v>
      </c>
      <c r="AB15" s="134">
        <v>-9.0453823628960492</v>
      </c>
      <c r="AC15" s="135">
        <v>-6.2847744987881802</v>
      </c>
      <c r="AD15" s="125"/>
      <c r="AE15" s="136">
        <v>-0.51344587697612099</v>
      </c>
      <c r="AF15" s="30"/>
      <c r="AG15" s="131">
        <v>44.784623090408203</v>
      </c>
      <c r="AH15" s="125">
        <v>57.898196844477802</v>
      </c>
      <c r="AI15" s="125">
        <v>61.2791134485349</v>
      </c>
      <c r="AJ15" s="125">
        <v>60.994239919859702</v>
      </c>
      <c r="AK15" s="125">
        <v>58.668294515401897</v>
      </c>
      <c r="AL15" s="132">
        <v>56.724893563736501</v>
      </c>
      <c r="AM15" s="125"/>
      <c r="AN15" s="133">
        <v>61.169546706736703</v>
      </c>
      <c r="AO15" s="134">
        <v>61.927122464312497</v>
      </c>
      <c r="AP15" s="135">
        <v>61.5483345855246</v>
      </c>
      <c r="AQ15" s="125"/>
      <c r="AR15" s="136">
        <v>58.103019569961702</v>
      </c>
      <c r="AS15" s="130"/>
      <c r="AT15" s="131">
        <v>-1.0084050234263</v>
      </c>
      <c r="AU15" s="125">
        <v>6.4662460316857198</v>
      </c>
      <c r="AV15" s="125">
        <v>7.0912077478636801</v>
      </c>
      <c r="AW15" s="125">
        <v>4.0124895531750804</v>
      </c>
      <c r="AX15" s="125">
        <v>0.74390182201606903</v>
      </c>
      <c r="AY15" s="132">
        <v>3.61833634999478</v>
      </c>
      <c r="AZ15" s="125"/>
      <c r="BA15" s="133">
        <v>-2.9851895911625599</v>
      </c>
      <c r="BB15" s="134">
        <v>-2.16850954246592</v>
      </c>
      <c r="BC15" s="135">
        <v>-2.5760480117608999</v>
      </c>
      <c r="BD15" s="125"/>
      <c r="BE15" s="136">
        <v>1.6620128576311299</v>
      </c>
    </row>
    <row r="16" spans="1:57" x14ac:dyDescent="0.25">
      <c r="A16" s="21" t="s">
        <v>25</v>
      </c>
      <c r="B16" s="3" t="str">
        <f t="shared" si="0"/>
        <v>Alexandria, VA</v>
      </c>
      <c r="C16" s="3"/>
      <c r="D16" s="24" t="s">
        <v>16</v>
      </c>
      <c r="E16" s="27" t="s">
        <v>17</v>
      </c>
      <c r="F16" s="3"/>
      <c r="G16" s="131">
        <v>31.707883432021301</v>
      </c>
      <c r="H16" s="125">
        <v>42.989283699943499</v>
      </c>
      <c r="I16" s="125">
        <v>53.874788494077798</v>
      </c>
      <c r="J16" s="125">
        <v>54.5403271291596</v>
      </c>
      <c r="K16" s="125">
        <v>50.592216582064196</v>
      </c>
      <c r="L16" s="132">
        <v>46.740899867453301</v>
      </c>
      <c r="M16" s="125"/>
      <c r="N16" s="133">
        <v>55.645798082346303</v>
      </c>
      <c r="O16" s="134">
        <v>63.6209813874788</v>
      </c>
      <c r="P16" s="135">
        <v>59.633389734912498</v>
      </c>
      <c r="Q16" s="125"/>
      <c r="R16" s="136">
        <v>50.424468401013101</v>
      </c>
      <c r="S16" s="130"/>
      <c r="T16" s="131">
        <v>-1.5614878601006501</v>
      </c>
      <c r="U16" s="125">
        <v>-1.3968503781861299</v>
      </c>
      <c r="V16" s="125">
        <v>5.12275888187372</v>
      </c>
      <c r="W16" s="125">
        <v>0.23111943876173499</v>
      </c>
      <c r="X16" s="125">
        <v>-4.2825330581566003</v>
      </c>
      <c r="Y16" s="132">
        <v>-0.266459532301354</v>
      </c>
      <c r="Z16" s="125"/>
      <c r="AA16" s="133">
        <v>-3.6176242613276202</v>
      </c>
      <c r="AB16" s="134">
        <v>2.4862425877654299</v>
      </c>
      <c r="AC16" s="135">
        <v>-0.45505862901871003</v>
      </c>
      <c r="AD16" s="125"/>
      <c r="AE16" s="136">
        <v>-0.33026587276392599</v>
      </c>
      <c r="AF16" s="30"/>
      <c r="AG16" s="131">
        <v>43.477882270985702</v>
      </c>
      <c r="AH16" s="125">
        <v>57.368707201544503</v>
      </c>
      <c r="AI16" s="125">
        <v>65.706593326932904</v>
      </c>
      <c r="AJ16" s="125">
        <v>66.656677045264402</v>
      </c>
      <c r="AK16" s="125">
        <v>61.530557338363998</v>
      </c>
      <c r="AL16" s="132">
        <v>58.948083436618298</v>
      </c>
      <c r="AM16" s="125"/>
      <c r="AN16" s="133">
        <v>62.375979881668599</v>
      </c>
      <c r="AO16" s="134">
        <v>62.4743850194576</v>
      </c>
      <c r="AP16" s="135">
        <v>62.425182450563099</v>
      </c>
      <c r="AQ16" s="125"/>
      <c r="AR16" s="136">
        <v>59.941540297745398</v>
      </c>
      <c r="AS16" s="130"/>
      <c r="AT16" s="131">
        <v>3.3191354744419499</v>
      </c>
      <c r="AU16" s="125">
        <v>14.6623735826816</v>
      </c>
      <c r="AV16" s="125">
        <v>15.5286804371659</v>
      </c>
      <c r="AW16" s="125">
        <v>8.5152237664589396</v>
      </c>
      <c r="AX16" s="125">
        <v>5.2680144275254399</v>
      </c>
      <c r="AY16" s="132">
        <v>9.6235297296675597</v>
      </c>
      <c r="AZ16" s="125"/>
      <c r="BA16" s="133">
        <v>1.38924325236563</v>
      </c>
      <c r="BB16" s="134">
        <v>0.89060947415875802</v>
      </c>
      <c r="BC16" s="135">
        <v>1.13911527378515</v>
      </c>
      <c r="BD16" s="125"/>
      <c r="BE16" s="136">
        <v>6.9538268453891501</v>
      </c>
    </row>
    <row r="17" spans="1:57" x14ac:dyDescent="0.25">
      <c r="A17" s="21" t="s">
        <v>26</v>
      </c>
      <c r="B17" s="3" t="str">
        <f t="shared" si="0"/>
        <v>Fairfax/Tysons Corner, VA</v>
      </c>
      <c r="C17" s="3"/>
      <c r="D17" s="24" t="s">
        <v>16</v>
      </c>
      <c r="E17" s="27" t="s">
        <v>17</v>
      </c>
      <c r="F17" s="3"/>
      <c r="G17" s="131">
        <v>35.713460427498497</v>
      </c>
      <c r="H17" s="125">
        <v>51.369150779896003</v>
      </c>
      <c r="I17" s="125">
        <v>64.413633737723799</v>
      </c>
      <c r="J17" s="125">
        <v>63.9976891969959</v>
      </c>
      <c r="K17" s="125">
        <v>52.004621606008001</v>
      </c>
      <c r="L17" s="132">
        <v>53.499711149624403</v>
      </c>
      <c r="M17" s="125"/>
      <c r="N17" s="133">
        <v>52.351242056614602</v>
      </c>
      <c r="O17" s="134">
        <v>61.513575967648698</v>
      </c>
      <c r="P17" s="135">
        <v>56.9324090121317</v>
      </c>
      <c r="Q17" s="125"/>
      <c r="R17" s="136">
        <v>54.480481967483698</v>
      </c>
      <c r="S17" s="130"/>
      <c r="T17" s="131">
        <v>4.3431082172763302</v>
      </c>
      <c r="U17" s="125">
        <v>12.8869047357085</v>
      </c>
      <c r="V17" s="125">
        <v>15.482822947226399</v>
      </c>
      <c r="W17" s="125">
        <v>8.5952945707456792</v>
      </c>
      <c r="X17" s="125">
        <v>-1.0666090616852</v>
      </c>
      <c r="Y17" s="132">
        <v>8.2958692666659708</v>
      </c>
      <c r="Z17" s="125"/>
      <c r="AA17" s="133">
        <v>1.46643869158866</v>
      </c>
      <c r="AB17" s="134">
        <v>5.5808184101611102</v>
      </c>
      <c r="AC17" s="135">
        <v>3.6484837679578899</v>
      </c>
      <c r="AD17" s="125"/>
      <c r="AE17" s="136">
        <v>6.86522153373142</v>
      </c>
      <c r="AF17" s="30"/>
      <c r="AG17" s="131">
        <v>45.161756210283002</v>
      </c>
      <c r="AH17" s="125">
        <v>60.332177931831303</v>
      </c>
      <c r="AI17" s="125">
        <v>69.592720970537201</v>
      </c>
      <c r="AJ17" s="125">
        <v>71.195840554592706</v>
      </c>
      <c r="AK17" s="125">
        <v>62.466782206816802</v>
      </c>
      <c r="AL17" s="132">
        <v>61.749855574812202</v>
      </c>
      <c r="AM17" s="125"/>
      <c r="AN17" s="133">
        <v>61.848642403235097</v>
      </c>
      <c r="AO17" s="134">
        <v>61.351819757365597</v>
      </c>
      <c r="AP17" s="135">
        <v>61.600231080300397</v>
      </c>
      <c r="AQ17" s="125"/>
      <c r="AR17" s="136">
        <v>61.707105719237397</v>
      </c>
      <c r="AS17" s="130"/>
      <c r="AT17" s="131">
        <v>7.5777149033277498</v>
      </c>
      <c r="AU17" s="125">
        <v>12.670407384995199</v>
      </c>
      <c r="AV17" s="125">
        <v>10.8768642295815</v>
      </c>
      <c r="AW17" s="125">
        <v>9.5048083461202104</v>
      </c>
      <c r="AX17" s="125">
        <v>0.164449364052841</v>
      </c>
      <c r="AY17" s="132">
        <v>8.0773898298951696</v>
      </c>
      <c r="AZ17" s="125"/>
      <c r="BA17" s="133">
        <v>2.4134228859309701</v>
      </c>
      <c r="BB17" s="134">
        <v>1.8538483871742599</v>
      </c>
      <c r="BC17" s="135">
        <v>2.1339974650674698</v>
      </c>
      <c r="BD17" s="125"/>
      <c r="BE17" s="136">
        <v>6.3128600450770396</v>
      </c>
    </row>
    <row r="18" spans="1:57" x14ac:dyDescent="0.25">
      <c r="A18" s="21" t="s">
        <v>27</v>
      </c>
      <c r="B18" s="3" t="str">
        <f t="shared" si="0"/>
        <v>I-95 Fredericksburg, VA</v>
      </c>
      <c r="C18" s="3"/>
      <c r="D18" s="24" t="s">
        <v>16</v>
      </c>
      <c r="E18" s="27" t="s">
        <v>17</v>
      </c>
      <c r="F18" s="3"/>
      <c r="G18" s="131">
        <v>39.922068721218501</v>
      </c>
      <c r="H18" s="125">
        <v>48.305585074979298</v>
      </c>
      <c r="I18" s="125">
        <v>50.962333215255597</v>
      </c>
      <c r="J18" s="125">
        <v>53.843428976266303</v>
      </c>
      <c r="K18" s="125">
        <v>50.088558271342499</v>
      </c>
      <c r="L18" s="132">
        <v>48.624394851812397</v>
      </c>
      <c r="M18" s="125"/>
      <c r="N18" s="133">
        <v>56.4411382689809</v>
      </c>
      <c r="O18" s="134">
        <v>59.298618490967002</v>
      </c>
      <c r="P18" s="135">
        <v>57.869878379973997</v>
      </c>
      <c r="Q18" s="125"/>
      <c r="R18" s="136">
        <v>51.265961574144299</v>
      </c>
      <c r="S18" s="130"/>
      <c r="T18" s="131">
        <v>-2.3285135287243302</v>
      </c>
      <c r="U18" s="125">
        <v>-1.11048724997509</v>
      </c>
      <c r="V18" s="125">
        <v>-2.93054448744964</v>
      </c>
      <c r="W18" s="125">
        <v>1.9544314046526801</v>
      </c>
      <c r="X18" s="125">
        <v>-4.5948493317333998</v>
      </c>
      <c r="Y18" s="132">
        <v>-1.78275567283148</v>
      </c>
      <c r="Z18" s="125"/>
      <c r="AA18" s="133">
        <v>-1.4984551501554599</v>
      </c>
      <c r="AB18" s="134">
        <v>1.21119134043012</v>
      </c>
      <c r="AC18" s="135">
        <v>-0.12855970559489199</v>
      </c>
      <c r="AD18" s="125"/>
      <c r="AE18" s="136">
        <v>-1.25526472387823</v>
      </c>
      <c r="AF18" s="30"/>
      <c r="AG18" s="131">
        <v>44.754398394143301</v>
      </c>
      <c r="AH18" s="125">
        <v>51.360845436296998</v>
      </c>
      <c r="AI18" s="125">
        <v>56.131184319281999</v>
      </c>
      <c r="AJ18" s="125">
        <v>56.5356004250797</v>
      </c>
      <c r="AK18" s="125">
        <v>56.869169913803198</v>
      </c>
      <c r="AL18" s="132">
        <v>53.130239697721102</v>
      </c>
      <c r="AM18" s="125"/>
      <c r="AN18" s="133">
        <v>62.055732672098202</v>
      </c>
      <c r="AO18" s="134">
        <v>63.354587318455501</v>
      </c>
      <c r="AP18" s="135">
        <v>62.705159995276802</v>
      </c>
      <c r="AQ18" s="125"/>
      <c r="AR18" s="136">
        <v>55.8659312113084</v>
      </c>
      <c r="AS18" s="130"/>
      <c r="AT18" s="131">
        <v>-4.9181853036421899</v>
      </c>
      <c r="AU18" s="125">
        <v>-1.89823810753903</v>
      </c>
      <c r="AV18" s="125">
        <v>-1.0238528563645599</v>
      </c>
      <c r="AW18" s="125">
        <v>-2.1338586018716299</v>
      </c>
      <c r="AX18" s="125">
        <v>-5.8186059668996002</v>
      </c>
      <c r="AY18" s="132">
        <v>-3.1483618514580498</v>
      </c>
      <c r="AZ18" s="125"/>
      <c r="BA18" s="133">
        <v>-4.0618487415028204</v>
      </c>
      <c r="BB18" s="134">
        <v>-3.2677703514623002</v>
      </c>
      <c r="BC18" s="135">
        <v>-3.6623337404063201</v>
      </c>
      <c r="BD18" s="125"/>
      <c r="BE18" s="136">
        <v>-3.3137848916853301</v>
      </c>
    </row>
    <row r="19" spans="1:57" x14ac:dyDescent="0.25">
      <c r="A19" s="21" t="s">
        <v>28</v>
      </c>
      <c r="B19" s="3" t="str">
        <f t="shared" si="0"/>
        <v>Dulles Airport Area, VA</v>
      </c>
      <c r="C19" s="3"/>
      <c r="D19" s="24" t="s">
        <v>16</v>
      </c>
      <c r="E19" s="27" t="s">
        <v>17</v>
      </c>
      <c r="F19" s="3"/>
      <c r="G19" s="131">
        <v>39.062796433314297</v>
      </c>
      <c r="H19" s="125">
        <v>58.454919566030597</v>
      </c>
      <c r="I19" s="125">
        <v>66.797605686494506</v>
      </c>
      <c r="J19" s="125">
        <v>67.798353909465007</v>
      </c>
      <c r="K19" s="125">
        <v>62.4579124579124</v>
      </c>
      <c r="L19" s="132">
        <v>58.914317610643401</v>
      </c>
      <c r="M19" s="125"/>
      <c r="N19" s="133">
        <v>57.033295922184799</v>
      </c>
      <c r="O19" s="134">
        <v>62.280209502431703</v>
      </c>
      <c r="P19" s="135">
        <v>59.656752712308197</v>
      </c>
      <c r="Q19" s="125"/>
      <c r="R19" s="136">
        <v>59.126441925404798</v>
      </c>
      <c r="S19" s="130"/>
      <c r="T19" s="131">
        <v>-1.5068165510643301</v>
      </c>
      <c r="U19" s="125">
        <v>6.2285402629021496</v>
      </c>
      <c r="V19" s="125">
        <v>3.907386623436</v>
      </c>
      <c r="W19" s="125">
        <v>1.68306258551433</v>
      </c>
      <c r="X19" s="125">
        <v>4.1327397012989202</v>
      </c>
      <c r="Y19" s="132">
        <v>3.1308718161806102</v>
      </c>
      <c r="Z19" s="125"/>
      <c r="AA19" s="133">
        <v>-0.257961909145275</v>
      </c>
      <c r="AB19" s="134">
        <v>0.76089143257139902</v>
      </c>
      <c r="AC19" s="135">
        <v>0.27128301867885202</v>
      </c>
      <c r="AD19" s="125"/>
      <c r="AE19" s="136">
        <v>2.2899227627082901</v>
      </c>
      <c r="AF19" s="30"/>
      <c r="AG19" s="131">
        <v>48.031682792638897</v>
      </c>
      <c r="AH19" s="125">
        <v>64.860362409056506</v>
      </c>
      <c r="AI19" s="125">
        <v>71.745882165315507</v>
      </c>
      <c r="AJ19" s="125">
        <v>69.897321355377997</v>
      </c>
      <c r="AK19" s="125">
        <v>63.605845976363902</v>
      </c>
      <c r="AL19" s="132">
        <v>63.628218939750496</v>
      </c>
      <c r="AM19" s="125"/>
      <c r="AN19" s="133">
        <v>60.212602106139002</v>
      </c>
      <c r="AO19" s="134">
        <v>59.354438640073802</v>
      </c>
      <c r="AP19" s="135">
        <v>59.783520373106398</v>
      </c>
      <c r="AQ19" s="125"/>
      <c r="AR19" s="136">
        <v>62.529733634995097</v>
      </c>
      <c r="AS19" s="130"/>
      <c r="AT19" s="131">
        <v>-0.13805344640567899</v>
      </c>
      <c r="AU19" s="125">
        <v>6.4670388907740799</v>
      </c>
      <c r="AV19" s="125">
        <v>5.22696111950978</v>
      </c>
      <c r="AW19" s="125">
        <v>3.3968373996204302</v>
      </c>
      <c r="AX19" s="125">
        <v>0.210398398330399</v>
      </c>
      <c r="AY19" s="132">
        <v>3.2007391263915301</v>
      </c>
      <c r="AZ19" s="125"/>
      <c r="BA19" s="133">
        <v>-1.9635891110980199</v>
      </c>
      <c r="BB19" s="134">
        <v>-0.39169146437556202</v>
      </c>
      <c r="BC19" s="135">
        <v>-1.1895313333142401</v>
      </c>
      <c r="BD19" s="125"/>
      <c r="BE19" s="136">
        <v>1.9632008542933099</v>
      </c>
    </row>
    <row r="20" spans="1:57" x14ac:dyDescent="0.25">
      <c r="A20" s="21" t="s">
        <v>29</v>
      </c>
      <c r="B20" s="3" t="str">
        <f t="shared" si="0"/>
        <v>Williamsburg, VA</v>
      </c>
      <c r="C20" s="3"/>
      <c r="D20" s="24" t="s">
        <v>16</v>
      </c>
      <c r="E20" s="27" t="s">
        <v>17</v>
      </c>
      <c r="F20" s="3"/>
      <c r="G20" s="131">
        <v>24.8529988239905</v>
      </c>
      <c r="H20" s="125">
        <v>26.917548673722699</v>
      </c>
      <c r="I20" s="125">
        <v>31.895988501241298</v>
      </c>
      <c r="J20" s="125">
        <v>36.952828955964897</v>
      </c>
      <c r="K20" s="125">
        <v>34.548543055011102</v>
      </c>
      <c r="L20" s="132">
        <v>31.0335816019861</v>
      </c>
      <c r="M20" s="125"/>
      <c r="N20" s="133">
        <v>61.426891415131301</v>
      </c>
      <c r="O20" s="134">
        <v>70.220828433294102</v>
      </c>
      <c r="P20" s="135">
        <v>65.823859924212698</v>
      </c>
      <c r="Q20" s="125"/>
      <c r="R20" s="136">
        <v>40.973661122622303</v>
      </c>
      <c r="S20" s="130"/>
      <c r="T20" s="131">
        <v>-11.956564681509599</v>
      </c>
      <c r="U20" s="125">
        <v>-9.5936781455857201</v>
      </c>
      <c r="V20" s="125">
        <v>-8.6550150734539208</v>
      </c>
      <c r="W20" s="125">
        <v>-5.24221275715575</v>
      </c>
      <c r="X20" s="125">
        <v>-13.679102746681099</v>
      </c>
      <c r="Y20" s="132">
        <v>-9.7550199561463504</v>
      </c>
      <c r="Z20" s="125"/>
      <c r="AA20" s="133">
        <v>-9.2391151413280408</v>
      </c>
      <c r="AB20" s="134">
        <v>-8.6583411153264205</v>
      </c>
      <c r="AC20" s="135">
        <v>-8.9302527504332101</v>
      </c>
      <c r="AD20" s="125"/>
      <c r="AE20" s="136">
        <v>-9.3783162348700504</v>
      </c>
      <c r="AF20" s="30"/>
      <c r="AG20" s="131">
        <v>31.703253626028999</v>
      </c>
      <c r="AH20" s="125">
        <v>31.040114987586499</v>
      </c>
      <c r="AI20" s="125">
        <v>34.332941330197301</v>
      </c>
      <c r="AJ20" s="125">
        <v>42.845942767542098</v>
      </c>
      <c r="AK20" s="125">
        <v>47.690448190252098</v>
      </c>
      <c r="AL20" s="132">
        <v>37.5225401803214</v>
      </c>
      <c r="AM20" s="125"/>
      <c r="AN20" s="133">
        <v>66.192996210636295</v>
      </c>
      <c r="AO20" s="134">
        <v>65.941460865020204</v>
      </c>
      <c r="AP20" s="135">
        <v>66.067228537828299</v>
      </c>
      <c r="AQ20" s="125"/>
      <c r="AR20" s="136">
        <v>45.6781654253234</v>
      </c>
      <c r="AS20" s="130"/>
      <c r="AT20" s="131">
        <v>-0.488625315730354</v>
      </c>
      <c r="AU20" s="125">
        <v>-5.2268497077079203</v>
      </c>
      <c r="AV20" s="125">
        <v>-5.3469487474764499</v>
      </c>
      <c r="AW20" s="125">
        <v>-3.64356779884913</v>
      </c>
      <c r="AX20" s="125">
        <v>-4.8045973891970997</v>
      </c>
      <c r="AY20" s="132">
        <v>-4.0083366095794499</v>
      </c>
      <c r="AZ20" s="125"/>
      <c r="BA20" s="133">
        <v>-0.248874892677798</v>
      </c>
      <c r="BB20" s="134">
        <v>-1.88124756181967</v>
      </c>
      <c r="BC20" s="135">
        <v>-1.07024090564305</v>
      </c>
      <c r="BD20" s="125"/>
      <c r="BE20" s="136">
        <v>-2.8155989257034602</v>
      </c>
    </row>
    <row r="21" spans="1:57" x14ac:dyDescent="0.25">
      <c r="A21" s="21" t="s">
        <v>30</v>
      </c>
      <c r="B21" s="3" t="str">
        <f t="shared" si="0"/>
        <v>Virginia Beach, VA</v>
      </c>
      <c r="C21" s="3"/>
      <c r="D21" s="24" t="s">
        <v>16</v>
      </c>
      <c r="E21" s="27" t="s">
        <v>17</v>
      </c>
      <c r="F21" s="3"/>
      <c r="G21" s="131">
        <v>27.0763589988841</v>
      </c>
      <c r="H21" s="125">
        <v>36.794529162081403</v>
      </c>
      <c r="I21" s="125">
        <v>42.092438295865399</v>
      </c>
      <c r="J21" s="125">
        <v>42.847036629460703</v>
      </c>
      <c r="K21" s="125">
        <v>38.413771419588102</v>
      </c>
      <c r="L21" s="132">
        <v>37.444826901175901</v>
      </c>
      <c r="M21" s="125"/>
      <c r="N21" s="133">
        <v>48.734475711366102</v>
      </c>
      <c r="O21" s="134">
        <v>58.143373683383103</v>
      </c>
      <c r="P21" s="135">
        <v>53.438924697374603</v>
      </c>
      <c r="Q21" s="125"/>
      <c r="R21" s="136">
        <v>42.0145691286613</v>
      </c>
      <c r="S21" s="130"/>
      <c r="T21" s="131">
        <v>-7.9851954462749397</v>
      </c>
      <c r="U21" s="125">
        <v>5.8551622484075603</v>
      </c>
      <c r="V21" s="125">
        <v>11.202390599778299</v>
      </c>
      <c r="W21" s="125">
        <v>12.6884381379861</v>
      </c>
      <c r="X21" s="125">
        <v>-1.06225170020782</v>
      </c>
      <c r="Y21" s="132">
        <v>4.6609843888884104</v>
      </c>
      <c r="Z21" s="125"/>
      <c r="AA21" s="133">
        <v>-10.2064004953156</v>
      </c>
      <c r="AB21" s="134">
        <v>-8.8137211450545294</v>
      </c>
      <c r="AC21" s="135">
        <v>-9.4540797267095709</v>
      </c>
      <c r="AD21" s="125"/>
      <c r="AE21" s="136">
        <v>-0.95023402942068802</v>
      </c>
      <c r="AF21" s="30"/>
      <c r="AG21" s="131">
        <v>34.295791487326603</v>
      </c>
      <c r="AH21" s="125">
        <v>39.622671825033301</v>
      </c>
      <c r="AI21" s="125">
        <v>42.658850049018099</v>
      </c>
      <c r="AJ21" s="125">
        <v>45.985950134569002</v>
      </c>
      <c r="AK21" s="125">
        <v>49.004447159057698</v>
      </c>
      <c r="AL21" s="132">
        <v>42.313542131000901</v>
      </c>
      <c r="AM21" s="125"/>
      <c r="AN21" s="133">
        <v>58.582869685054902</v>
      </c>
      <c r="AO21" s="134">
        <v>58.274883752425502</v>
      </c>
      <c r="AP21" s="135">
        <v>58.428876718740199</v>
      </c>
      <c r="AQ21" s="125"/>
      <c r="AR21" s="136">
        <v>46.9179234417836</v>
      </c>
      <c r="AS21" s="130"/>
      <c r="AT21" s="131">
        <v>-8.6162063437972503</v>
      </c>
      <c r="AU21" s="125">
        <v>-2.2610378190753102</v>
      </c>
      <c r="AV21" s="125">
        <v>-0.41355956092630802</v>
      </c>
      <c r="AW21" s="125">
        <v>-3.4850697694735802</v>
      </c>
      <c r="AX21" s="125">
        <v>-3.2347538885470599</v>
      </c>
      <c r="AY21" s="132">
        <v>-3.4800713153697602</v>
      </c>
      <c r="AZ21" s="125"/>
      <c r="BA21" s="133">
        <v>-4.9155109740971001</v>
      </c>
      <c r="BB21" s="134">
        <v>-5.9699533766135504</v>
      </c>
      <c r="BC21" s="135">
        <v>-5.4442822910732804</v>
      </c>
      <c r="BD21" s="125"/>
      <c r="BE21" s="136">
        <v>-4.1789099208954097</v>
      </c>
    </row>
    <row r="22" spans="1:57" x14ac:dyDescent="0.25">
      <c r="A22" s="34" t="s">
        <v>31</v>
      </c>
      <c r="B22" s="3" t="str">
        <f t="shared" si="0"/>
        <v>Norfolk/Portsmouth, VA</v>
      </c>
      <c r="C22" s="3"/>
      <c r="D22" s="24" t="s">
        <v>16</v>
      </c>
      <c r="E22" s="27" t="s">
        <v>17</v>
      </c>
      <c r="F22" s="3"/>
      <c r="G22" s="131">
        <v>38.854733883716797</v>
      </c>
      <c r="H22" s="125">
        <v>50.289829615316997</v>
      </c>
      <c r="I22" s="125">
        <v>54.119093623748398</v>
      </c>
      <c r="J22" s="125">
        <v>55.928333040576099</v>
      </c>
      <c r="K22" s="125">
        <v>54.365009660987099</v>
      </c>
      <c r="L22" s="132">
        <v>50.711399964869102</v>
      </c>
      <c r="M22" s="125"/>
      <c r="N22" s="133">
        <v>56.2972070964342</v>
      </c>
      <c r="O22" s="134">
        <v>63.569295626207598</v>
      </c>
      <c r="P22" s="135">
        <v>59.933251361320899</v>
      </c>
      <c r="Q22" s="125"/>
      <c r="R22" s="136">
        <v>53.346214649569603</v>
      </c>
      <c r="S22" s="130"/>
      <c r="T22" s="131">
        <v>-17.722788219450699</v>
      </c>
      <c r="U22" s="125">
        <v>-12.488624221832801</v>
      </c>
      <c r="V22" s="125">
        <v>-5.8251663386193</v>
      </c>
      <c r="W22" s="125">
        <v>-6.9985183561322097</v>
      </c>
      <c r="X22" s="125">
        <v>-6.3987794947552796</v>
      </c>
      <c r="Y22" s="132">
        <v>-9.5653585437573891</v>
      </c>
      <c r="Z22" s="125"/>
      <c r="AA22" s="133">
        <v>-9.9371268148106804</v>
      </c>
      <c r="AB22" s="134">
        <v>-3.0189143113444601</v>
      </c>
      <c r="AC22" s="135">
        <v>-6.3959207713983499</v>
      </c>
      <c r="AD22" s="125"/>
      <c r="AE22" s="136">
        <v>-8.5716372807358407</v>
      </c>
      <c r="AF22" s="30"/>
      <c r="AG22" s="131">
        <v>43.527138591252402</v>
      </c>
      <c r="AH22" s="125">
        <v>51.774108554365</v>
      </c>
      <c r="AI22" s="125">
        <v>56.472861408747498</v>
      </c>
      <c r="AJ22" s="125">
        <v>57.228174951695003</v>
      </c>
      <c r="AK22" s="125">
        <v>55.660460214298197</v>
      </c>
      <c r="AL22" s="132">
        <v>52.932548744071603</v>
      </c>
      <c r="AM22" s="125"/>
      <c r="AN22" s="133">
        <v>60.258211839100603</v>
      </c>
      <c r="AO22" s="134">
        <v>61.1013525382048</v>
      </c>
      <c r="AP22" s="135">
        <v>60.679782188652702</v>
      </c>
      <c r="AQ22" s="125"/>
      <c r="AR22" s="136">
        <v>55.146044013951901</v>
      </c>
      <c r="AS22" s="130"/>
      <c r="AT22" s="131">
        <v>-13.7338186415707</v>
      </c>
      <c r="AU22" s="125">
        <v>-9.0367386707475408</v>
      </c>
      <c r="AV22" s="125">
        <v>-7.0569532633826002</v>
      </c>
      <c r="AW22" s="125">
        <v>-10.108928092432301</v>
      </c>
      <c r="AX22" s="125">
        <v>-11.7740630632732</v>
      </c>
      <c r="AY22" s="132">
        <v>-10.249607551011</v>
      </c>
      <c r="AZ22" s="125"/>
      <c r="BA22" s="133">
        <v>-9.18389043803246</v>
      </c>
      <c r="BB22" s="134">
        <v>-7.3982829934202696</v>
      </c>
      <c r="BC22" s="135">
        <v>-8.2935757802027599</v>
      </c>
      <c r="BD22" s="125"/>
      <c r="BE22" s="136">
        <v>-9.6437142925094097</v>
      </c>
    </row>
    <row r="23" spans="1:57" x14ac:dyDescent="0.25">
      <c r="A23" s="35" t="s">
        <v>32</v>
      </c>
      <c r="B23" s="3" t="str">
        <f t="shared" si="0"/>
        <v>Newport News/Hampton, VA</v>
      </c>
      <c r="C23" s="3"/>
      <c r="D23" s="24" t="s">
        <v>16</v>
      </c>
      <c r="E23" s="27" t="s">
        <v>17</v>
      </c>
      <c r="F23" s="3"/>
      <c r="G23" s="131">
        <v>41.068086944004598</v>
      </c>
      <c r="H23" s="125">
        <v>51.029221246581201</v>
      </c>
      <c r="I23" s="125">
        <v>55.9809989923708</v>
      </c>
      <c r="J23" s="125">
        <v>58.010652080034497</v>
      </c>
      <c r="K23" s="125">
        <v>55.174895638404998</v>
      </c>
      <c r="L23" s="132">
        <v>52.252770980279202</v>
      </c>
      <c r="M23" s="125"/>
      <c r="N23" s="133">
        <v>66.445947891176004</v>
      </c>
      <c r="O23" s="134">
        <v>75.514610623290594</v>
      </c>
      <c r="P23" s="135">
        <v>70.980279257233306</v>
      </c>
      <c r="Q23" s="125"/>
      <c r="R23" s="136">
        <v>57.603487630837499</v>
      </c>
      <c r="S23" s="130"/>
      <c r="T23" s="131">
        <v>-6.53748179268129</v>
      </c>
      <c r="U23" s="125">
        <v>-3.8896640766477102</v>
      </c>
      <c r="V23" s="125">
        <v>-3.5566622863891899</v>
      </c>
      <c r="W23" s="125">
        <v>-5.0511164541625302</v>
      </c>
      <c r="X23" s="125">
        <v>-12.992470518466</v>
      </c>
      <c r="Y23" s="132">
        <v>-6.5550672369555496</v>
      </c>
      <c r="Z23" s="125"/>
      <c r="AA23" s="133">
        <v>-5.8592075962701502</v>
      </c>
      <c r="AB23" s="134">
        <v>2.4356725128120398</v>
      </c>
      <c r="AC23" s="135">
        <v>-1.6215878158274</v>
      </c>
      <c r="AD23" s="125"/>
      <c r="AE23" s="136">
        <v>-4.8756205210710304</v>
      </c>
      <c r="AF23" s="30"/>
      <c r="AG23" s="131">
        <v>48.326615805383597</v>
      </c>
      <c r="AH23" s="125">
        <v>52.9904994961854</v>
      </c>
      <c r="AI23" s="125">
        <v>56.837483805959401</v>
      </c>
      <c r="AJ23" s="125">
        <v>61.6237224701309</v>
      </c>
      <c r="AK23" s="125">
        <v>63.052396718007699</v>
      </c>
      <c r="AL23" s="132">
        <v>56.566143659133402</v>
      </c>
      <c r="AM23" s="125"/>
      <c r="AN23" s="133">
        <v>66.2048366201237</v>
      </c>
      <c r="AO23" s="134">
        <v>66.838203541096803</v>
      </c>
      <c r="AP23" s="135">
        <v>66.521520080610301</v>
      </c>
      <c r="AQ23" s="125"/>
      <c r="AR23" s="136">
        <v>59.410536922412497</v>
      </c>
      <c r="AS23" s="130"/>
      <c r="AT23" s="131">
        <v>-5.2157158459264901</v>
      </c>
      <c r="AU23" s="125">
        <v>-9.4495842352444193</v>
      </c>
      <c r="AV23" s="125">
        <v>-6.8231375016089197</v>
      </c>
      <c r="AW23" s="125">
        <v>-1.75272516694122</v>
      </c>
      <c r="AX23" s="125">
        <v>-2.9812750754693802</v>
      </c>
      <c r="AY23" s="132">
        <v>-5.1600327834704798</v>
      </c>
      <c r="AZ23" s="125"/>
      <c r="BA23" s="133">
        <v>-8.5640898799144995</v>
      </c>
      <c r="BB23" s="134">
        <v>-6.2497550815501901</v>
      </c>
      <c r="BC23" s="135">
        <v>-7.4158757002117097</v>
      </c>
      <c r="BD23" s="125"/>
      <c r="BE23" s="136">
        <v>-5.8935702011608404</v>
      </c>
    </row>
    <row r="24" spans="1:57" x14ac:dyDescent="0.25">
      <c r="A24" s="36" t="s">
        <v>33</v>
      </c>
      <c r="B24" s="3" t="str">
        <f t="shared" si="0"/>
        <v>Chesapeake/Suffolk, VA</v>
      </c>
      <c r="C24" s="3"/>
      <c r="D24" s="25" t="s">
        <v>16</v>
      </c>
      <c r="E24" s="28" t="s">
        <v>17</v>
      </c>
      <c r="F24" s="3"/>
      <c r="G24" s="137">
        <v>41.186586414445301</v>
      </c>
      <c r="H24" s="138">
        <v>59.982803095442797</v>
      </c>
      <c r="I24" s="138">
        <v>64.574376612209804</v>
      </c>
      <c r="J24" s="138">
        <v>66.242476354256198</v>
      </c>
      <c r="K24" s="138">
        <v>59.140154772141003</v>
      </c>
      <c r="L24" s="139">
        <v>58.225279449699002</v>
      </c>
      <c r="M24" s="125"/>
      <c r="N24" s="140">
        <v>57.6784178847807</v>
      </c>
      <c r="O24" s="141">
        <v>60.068787618228697</v>
      </c>
      <c r="P24" s="142">
        <v>58.873602751504698</v>
      </c>
      <c r="Q24" s="125"/>
      <c r="R24" s="143">
        <v>58.410514678786299</v>
      </c>
      <c r="S24" s="130"/>
      <c r="T24" s="137">
        <v>-15.5320939079103</v>
      </c>
      <c r="U24" s="138">
        <v>-6.3882446103827704</v>
      </c>
      <c r="V24" s="138">
        <v>-9.1292994638699092</v>
      </c>
      <c r="W24" s="138">
        <v>-6.0429973731802802</v>
      </c>
      <c r="X24" s="138">
        <v>-13.1923798448399</v>
      </c>
      <c r="Y24" s="139">
        <v>-9.7363141301232403</v>
      </c>
      <c r="Z24" s="125"/>
      <c r="AA24" s="140">
        <v>-13.4974801445116</v>
      </c>
      <c r="AB24" s="141">
        <v>-11.3749348358728</v>
      </c>
      <c r="AC24" s="142">
        <v>-12.427523222466199</v>
      </c>
      <c r="AD24" s="125"/>
      <c r="AE24" s="143">
        <v>-10.528136608892201</v>
      </c>
      <c r="AF24" s="31"/>
      <c r="AG24" s="137">
        <v>49.939810834049801</v>
      </c>
      <c r="AH24" s="138">
        <v>61.908856405846898</v>
      </c>
      <c r="AI24" s="138">
        <v>64.797936371453105</v>
      </c>
      <c r="AJ24" s="138">
        <v>66.7024935511607</v>
      </c>
      <c r="AK24" s="138">
        <v>64.471195184866701</v>
      </c>
      <c r="AL24" s="139">
        <v>61.564058469475398</v>
      </c>
      <c r="AM24" s="125"/>
      <c r="AN24" s="140">
        <v>63.920894239036897</v>
      </c>
      <c r="AO24" s="141">
        <v>61.775580395528799</v>
      </c>
      <c r="AP24" s="142">
        <v>62.848237317282802</v>
      </c>
      <c r="AQ24" s="125"/>
      <c r="AR24" s="143">
        <v>61.930966711706098</v>
      </c>
      <c r="AS24" s="75"/>
      <c r="AT24" s="137">
        <v>-10.0981350826787</v>
      </c>
      <c r="AU24" s="138">
        <v>-7.0860070035044496</v>
      </c>
      <c r="AV24" s="138">
        <v>-6.5702275951046403</v>
      </c>
      <c r="AW24" s="138">
        <v>-4.81284035540269</v>
      </c>
      <c r="AX24" s="138">
        <v>-7.0237845035771604</v>
      </c>
      <c r="AY24" s="139">
        <v>-6.9891429410649701</v>
      </c>
      <c r="AZ24" s="125"/>
      <c r="BA24" s="140">
        <v>-7.2861654327843102</v>
      </c>
      <c r="BB24" s="141">
        <v>-8.2063128727655492</v>
      </c>
      <c r="BC24" s="142">
        <v>-7.7406808194169301</v>
      </c>
      <c r="BD24" s="125"/>
      <c r="BE24" s="143">
        <v>-7.20830578701728</v>
      </c>
    </row>
    <row r="25" spans="1:57" ht="13" x14ac:dyDescent="0.3">
      <c r="A25" s="35" t="s">
        <v>111</v>
      </c>
      <c r="B25" s="3" t="s">
        <v>111</v>
      </c>
      <c r="C25" s="9"/>
      <c r="D25" s="23" t="s">
        <v>16</v>
      </c>
      <c r="E25" s="26" t="s">
        <v>17</v>
      </c>
      <c r="F25" s="3"/>
      <c r="G25" s="122">
        <v>30.552861299709001</v>
      </c>
      <c r="H25" s="123">
        <v>47.397348852246999</v>
      </c>
      <c r="I25" s="123">
        <v>62.334303265438002</v>
      </c>
      <c r="J25" s="123">
        <v>60.814742967992203</v>
      </c>
      <c r="K25" s="123">
        <v>65.244099579695998</v>
      </c>
      <c r="L25" s="124">
        <v>53.268671193016402</v>
      </c>
      <c r="M25" s="125"/>
      <c r="N25" s="126">
        <v>74.361461364371095</v>
      </c>
      <c r="O25" s="127">
        <v>80.795344325897105</v>
      </c>
      <c r="P25" s="128">
        <v>77.578402845134093</v>
      </c>
      <c r="Q25" s="125"/>
      <c r="R25" s="129">
        <v>60.214308807907202</v>
      </c>
      <c r="S25" s="130"/>
      <c r="T25" s="122">
        <v>17.683686176836801</v>
      </c>
      <c r="U25" s="123">
        <v>31.127012522361301</v>
      </c>
      <c r="V25" s="123">
        <v>30.889341479972799</v>
      </c>
      <c r="W25" s="123">
        <v>14.5554202192448</v>
      </c>
      <c r="X25" s="123">
        <v>17.121300058038301</v>
      </c>
      <c r="Y25" s="124">
        <v>21.881935197514402</v>
      </c>
      <c r="Z25" s="125"/>
      <c r="AA25" s="126">
        <v>8.9531027948839395</v>
      </c>
      <c r="AB25" s="127">
        <v>30.156249999999901</v>
      </c>
      <c r="AC25" s="128">
        <v>19.052344331431399</v>
      </c>
      <c r="AD25" s="125"/>
      <c r="AE25" s="129">
        <v>20.8248378127896</v>
      </c>
      <c r="AF25" s="29"/>
      <c r="AG25" s="122">
        <v>43.606530876172002</v>
      </c>
      <c r="AH25" s="123">
        <v>53.2654380860006</v>
      </c>
      <c r="AI25" s="123">
        <v>60.919818946007098</v>
      </c>
      <c r="AJ25" s="123">
        <v>63.118331716779799</v>
      </c>
      <c r="AK25" s="123">
        <v>64.460071128354301</v>
      </c>
      <c r="AL25" s="124">
        <v>57.074038150662702</v>
      </c>
      <c r="AM25" s="125"/>
      <c r="AN25" s="126">
        <v>78.047203362431205</v>
      </c>
      <c r="AO25" s="127">
        <v>73.488522470093699</v>
      </c>
      <c r="AP25" s="128">
        <v>75.767862916262501</v>
      </c>
      <c r="AQ25" s="125"/>
      <c r="AR25" s="129">
        <v>62.415130940834104</v>
      </c>
      <c r="AS25" s="130"/>
      <c r="AT25" s="122">
        <v>16.901408450704199</v>
      </c>
      <c r="AU25" s="123">
        <v>24.082093767652001</v>
      </c>
      <c r="AV25" s="123">
        <v>18.936405239072101</v>
      </c>
      <c r="AW25" s="123">
        <v>10.656086155590099</v>
      </c>
      <c r="AX25" s="123">
        <v>6.4184681078195798</v>
      </c>
      <c r="AY25" s="124">
        <v>14.577789316544401</v>
      </c>
      <c r="AZ25" s="125"/>
      <c r="BA25" s="126">
        <v>7.7798861480075896</v>
      </c>
      <c r="BB25" s="127">
        <v>14.0062695924764</v>
      </c>
      <c r="BC25" s="128">
        <v>10.7121766859572</v>
      </c>
      <c r="BD25" s="125"/>
      <c r="BE25" s="129">
        <v>13.2068358884141</v>
      </c>
    </row>
    <row r="26" spans="1:57" x14ac:dyDescent="0.25">
      <c r="A26" s="35" t="s">
        <v>43</v>
      </c>
      <c r="B26" s="3" t="str">
        <f t="shared" si="0"/>
        <v>Richmond North/Glen Allen, VA</v>
      </c>
      <c r="C26" s="10"/>
      <c r="D26" s="24" t="s">
        <v>16</v>
      </c>
      <c r="E26" s="27" t="s">
        <v>17</v>
      </c>
      <c r="F26" s="3"/>
      <c r="G26" s="131">
        <v>36.409966024915001</v>
      </c>
      <c r="H26" s="125">
        <v>51.676104190260403</v>
      </c>
      <c r="I26" s="125">
        <v>59.898074745186797</v>
      </c>
      <c r="J26" s="125">
        <v>61.608154020385001</v>
      </c>
      <c r="K26" s="125">
        <v>56.194790486976203</v>
      </c>
      <c r="L26" s="132">
        <v>53.157417893544697</v>
      </c>
      <c r="M26" s="125"/>
      <c r="N26" s="133">
        <v>58.573046432616003</v>
      </c>
      <c r="O26" s="134">
        <v>64.416761041902603</v>
      </c>
      <c r="P26" s="135">
        <v>61.4949037372593</v>
      </c>
      <c r="Q26" s="125"/>
      <c r="R26" s="136">
        <v>55.539556706034602</v>
      </c>
      <c r="S26" s="130"/>
      <c r="T26" s="131">
        <v>0.28995105969907697</v>
      </c>
      <c r="U26" s="125">
        <v>-2.7074568449280698</v>
      </c>
      <c r="V26" s="125">
        <v>1.15338605062055</v>
      </c>
      <c r="W26" s="125">
        <v>4.1430987139111597</v>
      </c>
      <c r="X26" s="125">
        <v>2.2347515220093799</v>
      </c>
      <c r="Y26" s="132">
        <v>1.1529664194473701</v>
      </c>
      <c r="Z26" s="125"/>
      <c r="AA26" s="133">
        <v>1.1705609048065799</v>
      </c>
      <c r="AB26" s="134">
        <v>2.5492041798663201</v>
      </c>
      <c r="AC26" s="135">
        <v>1.8879789934681499</v>
      </c>
      <c r="AD26" s="125"/>
      <c r="AE26" s="136">
        <v>1.38433872077917</v>
      </c>
      <c r="AF26" s="30"/>
      <c r="AG26" s="131">
        <v>43.437146092865198</v>
      </c>
      <c r="AH26" s="125">
        <v>54.060022650056602</v>
      </c>
      <c r="AI26" s="125">
        <v>60.639864099660201</v>
      </c>
      <c r="AJ26" s="125">
        <v>61.007927519818701</v>
      </c>
      <c r="AK26" s="125">
        <v>60.676670441676102</v>
      </c>
      <c r="AL26" s="132">
        <v>55.964326160815403</v>
      </c>
      <c r="AM26" s="125"/>
      <c r="AN26" s="133">
        <v>72.0979614949037</v>
      </c>
      <c r="AO26" s="134">
        <v>72.927519818799496</v>
      </c>
      <c r="AP26" s="135">
        <v>72.512740656851605</v>
      </c>
      <c r="AQ26" s="125"/>
      <c r="AR26" s="136">
        <v>60.692444588254297</v>
      </c>
      <c r="AS26" s="130"/>
      <c r="AT26" s="131">
        <v>3.4822603194438999</v>
      </c>
      <c r="AU26" s="125">
        <v>-0.36018448278966703</v>
      </c>
      <c r="AV26" s="125">
        <v>1.6391434559995199</v>
      </c>
      <c r="AW26" s="125">
        <v>1.0645830714313</v>
      </c>
      <c r="AX26" s="125">
        <v>1.1024216465238701</v>
      </c>
      <c r="AY26" s="132">
        <v>1.2838027556758</v>
      </c>
      <c r="AZ26" s="125"/>
      <c r="BA26" s="133">
        <v>2.0627073847955</v>
      </c>
      <c r="BB26" s="134">
        <v>2.9375696478136399</v>
      </c>
      <c r="BC26" s="135">
        <v>2.5007738881328301</v>
      </c>
      <c r="BD26" s="125"/>
      <c r="BE26" s="136">
        <v>1.69571581918715</v>
      </c>
    </row>
    <row r="27" spans="1:57" x14ac:dyDescent="0.25">
      <c r="A27" s="21" t="s">
        <v>44</v>
      </c>
      <c r="B27" s="3" t="str">
        <f t="shared" si="0"/>
        <v>Richmond West/Midlothian, VA</v>
      </c>
      <c r="C27" s="3"/>
      <c r="D27" s="24" t="s">
        <v>16</v>
      </c>
      <c r="E27" s="27" t="s">
        <v>17</v>
      </c>
      <c r="F27" s="3"/>
      <c r="G27" s="131">
        <v>38.628532046864201</v>
      </c>
      <c r="H27" s="125">
        <v>53.239145416953797</v>
      </c>
      <c r="I27" s="125">
        <v>58.6147484493452</v>
      </c>
      <c r="J27" s="125">
        <v>59.062715368711203</v>
      </c>
      <c r="K27" s="125">
        <v>51.102687801516097</v>
      </c>
      <c r="L27" s="132">
        <v>52.129565816678102</v>
      </c>
      <c r="M27" s="125"/>
      <c r="N27" s="133">
        <v>60.372157133011697</v>
      </c>
      <c r="O27" s="134">
        <v>68.780151619572706</v>
      </c>
      <c r="P27" s="135">
        <v>64.576154376292195</v>
      </c>
      <c r="Q27" s="125"/>
      <c r="R27" s="136">
        <v>55.685733976567803</v>
      </c>
      <c r="S27" s="130"/>
      <c r="T27" s="131">
        <v>-5.6397306397306304</v>
      </c>
      <c r="U27" s="125">
        <v>-2.09125475285171</v>
      </c>
      <c r="V27" s="125">
        <v>1.8562874251496999</v>
      </c>
      <c r="W27" s="125">
        <v>-1.32412204951065</v>
      </c>
      <c r="X27" s="125">
        <v>-12.713360800470801</v>
      </c>
      <c r="Y27" s="132">
        <v>-3.9126016260162602</v>
      </c>
      <c r="Z27" s="125"/>
      <c r="AA27" s="133">
        <v>-4.8859934853420102</v>
      </c>
      <c r="AB27" s="134">
        <v>-6.0263653483992403</v>
      </c>
      <c r="AC27" s="135">
        <v>-5.49672213817448</v>
      </c>
      <c r="AD27" s="125"/>
      <c r="AE27" s="136">
        <v>-4.4433181280621703</v>
      </c>
      <c r="AF27" s="30"/>
      <c r="AG27" s="131">
        <v>43.254651964162598</v>
      </c>
      <c r="AH27" s="125">
        <v>57.219159200551303</v>
      </c>
      <c r="AI27" s="125">
        <v>61.018263266712601</v>
      </c>
      <c r="AJ27" s="125">
        <v>61.354238456236999</v>
      </c>
      <c r="AK27" s="125">
        <v>63.309786354238398</v>
      </c>
      <c r="AL27" s="132">
        <v>57.231219848380398</v>
      </c>
      <c r="AM27" s="125"/>
      <c r="AN27" s="133">
        <v>76.318056512749806</v>
      </c>
      <c r="AO27" s="134">
        <v>78.170227429359002</v>
      </c>
      <c r="AP27" s="135">
        <v>77.244141971054404</v>
      </c>
      <c r="AQ27" s="125"/>
      <c r="AR27" s="136">
        <v>62.949197597715802</v>
      </c>
      <c r="AS27" s="130"/>
      <c r="AT27" s="131">
        <v>-6.86083106473495</v>
      </c>
      <c r="AU27" s="125">
        <v>-1.2388631023058401</v>
      </c>
      <c r="AV27" s="125">
        <v>-0.69341838051428395</v>
      </c>
      <c r="AW27" s="125">
        <v>-3.0034628002486299</v>
      </c>
      <c r="AX27" s="125">
        <v>-4.3179524805179597</v>
      </c>
      <c r="AY27" s="132">
        <v>-3.0777765439862099</v>
      </c>
      <c r="AZ27" s="125"/>
      <c r="BA27" s="133">
        <v>0.436258519897323</v>
      </c>
      <c r="BB27" s="134">
        <v>-0.75006459412085302</v>
      </c>
      <c r="BC27" s="135">
        <v>-0.16753767081760601</v>
      </c>
      <c r="BD27" s="125"/>
      <c r="BE27" s="136">
        <v>-2.0779544378082102</v>
      </c>
    </row>
    <row r="28" spans="1:57" x14ac:dyDescent="0.25">
      <c r="A28" s="21" t="s">
        <v>45</v>
      </c>
      <c r="B28" s="3" t="str">
        <f t="shared" si="0"/>
        <v>Petersburg/Chester, VA</v>
      </c>
      <c r="C28" s="3"/>
      <c r="D28" s="24" t="s">
        <v>16</v>
      </c>
      <c r="E28" s="27" t="s">
        <v>17</v>
      </c>
      <c r="F28" s="3"/>
      <c r="G28" s="131">
        <v>43.899679426739503</v>
      </c>
      <c r="H28" s="125">
        <v>55.553460305487398</v>
      </c>
      <c r="I28" s="125">
        <v>61.040920233829901</v>
      </c>
      <c r="J28" s="125">
        <v>61.5500660003771</v>
      </c>
      <c r="K28" s="125">
        <v>57.854044880256403</v>
      </c>
      <c r="L28" s="132">
        <v>55.979634169338098</v>
      </c>
      <c r="M28" s="125"/>
      <c r="N28" s="133">
        <v>56.062606072034598</v>
      </c>
      <c r="O28" s="134">
        <v>55.364887799358797</v>
      </c>
      <c r="P28" s="135">
        <v>55.713746935696697</v>
      </c>
      <c r="Q28" s="125"/>
      <c r="R28" s="136">
        <v>55.903666388297701</v>
      </c>
      <c r="S28" s="130"/>
      <c r="T28" s="131">
        <v>1.2286262142191899</v>
      </c>
      <c r="U28" s="125">
        <v>0.830582965764184</v>
      </c>
      <c r="V28" s="125">
        <v>7.67479367661526</v>
      </c>
      <c r="W28" s="125">
        <v>9.0475110141180792</v>
      </c>
      <c r="X28" s="125">
        <v>8.8300472952771401</v>
      </c>
      <c r="Y28" s="132">
        <v>5.71924460152061</v>
      </c>
      <c r="Z28" s="125"/>
      <c r="AA28" s="133">
        <v>7.6116107080330799</v>
      </c>
      <c r="AB28" s="134">
        <v>1.18542969643489</v>
      </c>
      <c r="AC28" s="135">
        <v>4.3197344009190797</v>
      </c>
      <c r="AD28" s="125"/>
      <c r="AE28" s="136">
        <v>5.3169336704252199</v>
      </c>
      <c r="AF28" s="30"/>
      <c r="AG28" s="131">
        <v>51.612294927399503</v>
      </c>
      <c r="AH28" s="125">
        <v>59.4946256835753</v>
      </c>
      <c r="AI28" s="125">
        <v>61.361493494248499</v>
      </c>
      <c r="AJ28" s="125">
        <v>61.366207806901699</v>
      </c>
      <c r="AK28" s="125">
        <v>59.513482934188097</v>
      </c>
      <c r="AL28" s="132">
        <v>58.669620969262603</v>
      </c>
      <c r="AM28" s="125"/>
      <c r="AN28" s="133">
        <v>62.926645295115897</v>
      </c>
      <c r="AO28" s="134">
        <v>62.841787667357998</v>
      </c>
      <c r="AP28" s="135">
        <v>62.884216481236997</v>
      </c>
      <c r="AQ28" s="125"/>
      <c r="AR28" s="136">
        <v>59.873791115541003</v>
      </c>
      <c r="AS28" s="130"/>
      <c r="AT28" s="131">
        <v>3.5882990086538</v>
      </c>
      <c r="AU28" s="125">
        <v>4.1885110849217897</v>
      </c>
      <c r="AV28" s="125">
        <v>3.5432215280049699</v>
      </c>
      <c r="AW28" s="125">
        <v>5.9258145567781604</v>
      </c>
      <c r="AX28" s="125">
        <v>5.2358558873185999</v>
      </c>
      <c r="AY28" s="132">
        <v>4.5153352673637199</v>
      </c>
      <c r="AZ28" s="125"/>
      <c r="BA28" s="133">
        <v>5.14881283119513</v>
      </c>
      <c r="BB28" s="134">
        <v>3.1024067318417599</v>
      </c>
      <c r="BC28" s="135">
        <v>4.1162454580738999</v>
      </c>
      <c r="BD28" s="125"/>
      <c r="BE28" s="136">
        <v>4.3952555234122501</v>
      </c>
    </row>
    <row r="29" spans="1:57" x14ac:dyDescent="0.25">
      <c r="A29" s="77" t="s">
        <v>97</v>
      </c>
      <c r="B29" s="37" t="s">
        <v>70</v>
      </c>
      <c r="C29" s="3"/>
      <c r="D29" s="24" t="s">
        <v>16</v>
      </c>
      <c r="E29" s="27" t="s">
        <v>17</v>
      </c>
      <c r="F29" s="3"/>
      <c r="G29" s="131">
        <v>35.854556612457799</v>
      </c>
      <c r="H29" s="125">
        <v>48.926050935869803</v>
      </c>
      <c r="I29" s="125">
        <v>51.6364938120077</v>
      </c>
      <c r="J29" s="125">
        <v>52.270635164160701</v>
      </c>
      <c r="K29" s="125">
        <v>47.074767311036098</v>
      </c>
      <c r="L29" s="132">
        <v>47.152500767106403</v>
      </c>
      <c r="M29" s="125"/>
      <c r="N29" s="133">
        <v>48.222349094306303</v>
      </c>
      <c r="O29" s="134">
        <v>48.269061088908401</v>
      </c>
      <c r="P29" s="135">
        <v>48.245705091607398</v>
      </c>
      <c r="Q29" s="125"/>
      <c r="R29" s="136">
        <v>47.461556520718297</v>
      </c>
      <c r="S29" s="130"/>
      <c r="T29" s="131">
        <v>0.63487980235104902</v>
      </c>
      <c r="U29" s="125">
        <v>3.7077262404750901</v>
      </c>
      <c r="V29" s="125">
        <v>6.5398084724938501</v>
      </c>
      <c r="W29" s="125">
        <v>9.0227266636644092</v>
      </c>
      <c r="X29" s="125">
        <v>1.2118014338150001</v>
      </c>
      <c r="Y29" s="132">
        <v>4.45476985137614</v>
      </c>
      <c r="Z29" s="125"/>
      <c r="AA29" s="133">
        <v>2.8896517216463899</v>
      </c>
      <c r="AB29" s="134">
        <v>-2.18705662498315E-2</v>
      </c>
      <c r="AC29" s="135">
        <v>1.4122931613595699</v>
      </c>
      <c r="AD29" s="125"/>
      <c r="AE29" s="136">
        <v>3.55740448951213</v>
      </c>
      <c r="AF29" s="30"/>
      <c r="AG29" s="131">
        <v>41.852050731308097</v>
      </c>
      <c r="AH29" s="125">
        <v>51.777129998977102</v>
      </c>
      <c r="AI29" s="125">
        <v>53.448143602332003</v>
      </c>
      <c r="AJ29" s="125">
        <v>53.136186969417999</v>
      </c>
      <c r="AK29" s="125">
        <v>51.985527257850002</v>
      </c>
      <c r="AL29" s="132">
        <v>50.439807711976997</v>
      </c>
      <c r="AM29" s="125"/>
      <c r="AN29" s="133">
        <v>57.110959976388699</v>
      </c>
      <c r="AO29" s="134">
        <v>56.081818065161798</v>
      </c>
      <c r="AP29" s="135">
        <v>56.596389020775298</v>
      </c>
      <c r="AQ29" s="125"/>
      <c r="AR29" s="136">
        <v>52.194215797768599</v>
      </c>
      <c r="AS29" s="130"/>
      <c r="AT29" s="131">
        <v>5.8196972842115304</v>
      </c>
      <c r="AU29" s="125">
        <v>7.0389039431887497</v>
      </c>
      <c r="AV29" s="125">
        <v>5.4899700054401803</v>
      </c>
      <c r="AW29" s="125">
        <v>6.30502457346316</v>
      </c>
      <c r="AX29" s="125">
        <v>4.9388665978204802</v>
      </c>
      <c r="AY29" s="132">
        <v>5.9213460277049199</v>
      </c>
      <c r="AZ29" s="125"/>
      <c r="BA29" s="133">
        <v>3.6897066399631302</v>
      </c>
      <c r="BB29" s="134">
        <v>1.8188399040966099</v>
      </c>
      <c r="BC29" s="135">
        <v>2.7542623676367</v>
      </c>
      <c r="BD29" s="125"/>
      <c r="BE29" s="136">
        <v>4.9212450684101796</v>
      </c>
    </row>
    <row r="30" spans="1:57" x14ac:dyDescent="0.25">
      <c r="A30" s="21" t="s">
        <v>47</v>
      </c>
      <c r="B30" s="3" t="str">
        <f t="shared" si="0"/>
        <v>Roanoke, VA</v>
      </c>
      <c r="C30" s="3"/>
      <c r="D30" s="24" t="s">
        <v>16</v>
      </c>
      <c r="E30" s="27" t="s">
        <v>17</v>
      </c>
      <c r="F30" s="3"/>
      <c r="G30" s="131">
        <v>43.042671614100101</v>
      </c>
      <c r="H30" s="125">
        <v>59.332096474953602</v>
      </c>
      <c r="I30" s="125">
        <v>63.858998144712402</v>
      </c>
      <c r="J30" s="125">
        <v>65.974025974025906</v>
      </c>
      <c r="K30" s="125">
        <v>61.447124304267099</v>
      </c>
      <c r="L30" s="132">
        <v>58.730983302411801</v>
      </c>
      <c r="M30" s="125"/>
      <c r="N30" s="133">
        <v>57.922077922077897</v>
      </c>
      <c r="O30" s="134">
        <v>63.599257884972097</v>
      </c>
      <c r="P30" s="135">
        <v>60.760667903524997</v>
      </c>
      <c r="Q30" s="125"/>
      <c r="R30" s="136">
        <v>59.310893188444197</v>
      </c>
      <c r="S30" s="130"/>
      <c r="T30" s="131">
        <v>11.236544890264399</v>
      </c>
      <c r="U30" s="125">
        <v>17.201267006530401</v>
      </c>
      <c r="V30" s="125">
        <v>10.804845790701499</v>
      </c>
      <c r="W30" s="125">
        <v>14.403938671100001</v>
      </c>
      <c r="X30" s="125">
        <v>12.319254595283599</v>
      </c>
      <c r="Y30" s="132">
        <v>13.237761933550701</v>
      </c>
      <c r="Z30" s="125"/>
      <c r="AA30" s="133">
        <v>7.16826558462982</v>
      </c>
      <c r="AB30" s="134">
        <v>17.78885013835</v>
      </c>
      <c r="AC30" s="135">
        <v>12.4759285700506</v>
      </c>
      <c r="AD30" s="125"/>
      <c r="AE30" s="136">
        <v>13.013708523714399</v>
      </c>
      <c r="AF30" s="30"/>
      <c r="AG30" s="131">
        <v>46.999072356215201</v>
      </c>
      <c r="AH30" s="125">
        <v>58.353432282003702</v>
      </c>
      <c r="AI30" s="125">
        <v>63.297773654916497</v>
      </c>
      <c r="AJ30" s="125">
        <v>63.0751391465677</v>
      </c>
      <c r="AK30" s="125">
        <v>62.2634508348794</v>
      </c>
      <c r="AL30" s="132">
        <v>58.797773654916497</v>
      </c>
      <c r="AM30" s="125"/>
      <c r="AN30" s="133">
        <v>69.925788497216999</v>
      </c>
      <c r="AO30" s="134">
        <v>68.418367346938695</v>
      </c>
      <c r="AP30" s="135">
        <v>69.172077922077904</v>
      </c>
      <c r="AQ30" s="125"/>
      <c r="AR30" s="136">
        <v>61.761860588391201</v>
      </c>
      <c r="AS30" s="130"/>
      <c r="AT30" s="131">
        <v>9.1164552985530598</v>
      </c>
      <c r="AU30" s="125">
        <v>9.4102468196177806</v>
      </c>
      <c r="AV30" s="125">
        <v>10.877374560915699</v>
      </c>
      <c r="AW30" s="125">
        <v>11.1819520144434</v>
      </c>
      <c r="AX30" s="125">
        <v>9.5875817283652207</v>
      </c>
      <c r="AY30" s="132">
        <v>10.0906180514404</v>
      </c>
      <c r="AZ30" s="125"/>
      <c r="BA30" s="133">
        <v>9.9134810153159005</v>
      </c>
      <c r="BB30" s="134">
        <v>11.5216404829625</v>
      </c>
      <c r="BC30" s="135">
        <v>10.7029609351872</v>
      </c>
      <c r="BD30" s="125"/>
      <c r="BE30" s="136">
        <v>10.2858260215559</v>
      </c>
    </row>
    <row r="31" spans="1:57" x14ac:dyDescent="0.25">
      <c r="A31" s="21" t="s">
        <v>48</v>
      </c>
      <c r="B31" s="3" t="str">
        <f t="shared" si="0"/>
        <v>Charlottesville, VA</v>
      </c>
      <c r="C31" s="3"/>
      <c r="D31" s="24" t="s">
        <v>16</v>
      </c>
      <c r="E31" s="27" t="s">
        <v>17</v>
      </c>
      <c r="F31" s="3"/>
      <c r="G31" s="131">
        <v>33.125433125433098</v>
      </c>
      <c r="H31" s="125">
        <v>44.490644490644399</v>
      </c>
      <c r="I31" s="125">
        <v>52.598752598752498</v>
      </c>
      <c r="J31" s="125">
        <v>55.486255486255402</v>
      </c>
      <c r="K31" s="125">
        <v>51.027951027950998</v>
      </c>
      <c r="L31" s="132">
        <v>47.345807345807302</v>
      </c>
      <c r="M31" s="125"/>
      <c r="N31" s="133">
        <v>64.010164010164004</v>
      </c>
      <c r="O31" s="134">
        <v>66.874566874566796</v>
      </c>
      <c r="P31" s="135">
        <v>65.4423654423654</v>
      </c>
      <c r="Q31" s="125"/>
      <c r="R31" s="136">
        <v>52.5162525162525</v>
      </c>
      <c r="S31" s="130"/>
      <c r="T31" s="131">
        <v>-0.55291978368901396</v>
      </c>
      <c r="U31" s="125">
        <v>3.3212487757942299</v>
      </c>
      <c r="V31" s="125">
        <v>6.5371178297655899</v>
      </c>
      <c r="W31" s="125">
        <v>10.841026954770999</v>
      </c>
      <c r="X31" s="125">
        <v>-1.5639297103827901</v>
      </c>
      <c r="Y31" s="132">
        <v>3.9930057126513598</v>
      </c>
      <c r="Z31" s="125"/>
      <c r="AA31" s="133">
        <v>4.1307762650873396</v>
      </c>
      <c r="AB31" s="134">
        <v>8.8325480217372103</v>
      </c>
      <c r="AC31" s="135">
        <v>6.4812083920364101</v>
      </c>
      <c r="AD31" s="125"/>
      <c r="AE31" s="136">
        <v>4.8654595622651904</v>
      </c>
      <c r="AF31" s="30"/>
      <c r="AG31" s="131">
        <v>41.3894663894663</v>
      </c>
      <c r="AH31" s="125">
        <v>52.027027027027003</v>
      </c>
      <c r="AI31" s="125">
        <v>57.143682143682099</v>
      </c>
      <c r="AJ31" s="125">
        <v>61.844536844536798</v>
      </c>
      <c r="AK31" s="125">
        <v>65.378840378840295</v>
      </c>
      <c r="AL31" s="132">
        <v>55.556710556710499</v>
      </c>
      <c r="AM31" s="125"/>
      <c r="AN31" s="133">
        <v>74.832524832524797</v>
      </c>
      <c r="AO31" s="134">
        <v>73.359898359898295</v>
      </c>
      <c r="AP31" s="135">
        <v>74.096211596211504</v>
      </c>
      <c r="AQ31" s="125"/>
      <c r="AR31" s="136">
        <v>60.853710853710801</v>
      </c>
      <c r="AS31" s="130"/>
      <c r="AT31" s="131">
        <v>-3.73480434178461</v>
      </c>
      <c r="AU31" s="125">
        <v>-3.68116002243596</v>
      </c>
      <c r="AV31" s="125">
        <v>-4.7465406942531103E-2</v>
      </c>
      <c r="AW31" s="125">
        <v>8.1301349371452005</v>
      </c>
      <c r="AX31" s="125">
        <v>8.1840464017321395</v>
      </c>
      <c r="AY31" s="132">
        <v>2.1980644583040498</v>
      </c>
      <c r="AZ31" s="125"/>
      <c r="BA31" s="133">
        <v>13.582676330245601</v>
      </c>
      <c r="BB31" s="134">
        <v>15.679749939009101</v>
      </c>
      <c r="BC31" s="135">
        <v>14.611204358910699</v>
      </c>
      <c r="BD31" s="125"/>
      <c r="BE31" s="136">
        <v>6.1995202353343304</v>
      </c>
    </row>
    <row r="32" spans="1:57" x14ac:dyDescent="0.25">
      <c r="A32" s="21" t="s">
        <v>49</v>
      </c>
      <c r="B32" t="s">
        <v>72</v>
      </c>
      <c r="C32" s="3"/>
      <c r="D32" s="24" t="s">
        <v>16</v>
      </c>
      <c r="E32" s="27" t="s">
        <v>17</v>
      </c>
      <c r="F32" s="3"/>
      <c r="G32" s="131">
        <v>35.953550692273303</v>
      </c>
      <c r="H32" s="125">
        <v>50.543397350007403</v>
      </c>
      <c r="I32" s="125">
        <v>53.833556647312697</v>
      </c>
      <c r="J32" s="125">
        <v>51.034688104808602</v>
      </c>
      <c r="K32" s="125">
        <v>45.675152597885898</v>
      </c>
      <c r="L32" s="132">
        <v>47.408069078457601</v>
      </c>
      <c r="M32" s="125"/>
      <c r="N32" s="133">
        <v>44.305493523894498</v>
      </c>
      <c r="O32" s="134">
        <v>45.079648652672297</v>
      </c>
      <c r="P32" s="135">
        <v>44.692571088283401</v>
      </c>
      <c r="Q32" s="125"/>
      <c r="R32" s="136">
        <v>46.6322125098364</v>
      </c>
      <c r="S32" s="130"/>
      <c r="T32" s="131">
        <v>3.80933081200943</v>
      </c>
      <c r="U32" s="125">
        <v>3.7502146639354699</v>
      </c>
      <c r="V32" s="125">
        <v>3.9198906463021701</v>
      </c>
      <c r="W32" s="125">
        <v>-3.4196115871087298</v>
      </c>
      <c r="X32" s="125">
        <v>-7.3111782477341301</v>
      </c>
      <c r="Y32" s="132">
        <v>-9.5631135934396802E-2</v>
      </c>
      <c r="Z32" s="125"/>
      <c r="AA32" s="133">
        <v>-4.7984644913627603</v>
      </c>
      <c r="AB32" s="134">
        <v>-2.1015195602974401</v>
      </c>
      <c r="AC32" s="135">
        <v>-3.4571474513587299</v>
      </c>
      <c r="AD32" s="125"/>
      <c r="AE32" s="136">
        <v>-1.04047055136203</v>
      </c>
      <c r="AF32" s="30"/>
      <c r="AG32" s="131">
        <v>40.002977519726002</v>
      </c>
      <c r="AH32" s="125">
        <v>53.305046895935597</v>
      </c>
      <c r="AI32" s="125">
        <v>55.917820455560502</v>
      </c>
      <c r="AJ32" s="125">
        <v>52.203364597290403</v>
      </c>
      <c r="AK32" s="125">
        <v>50.495012654458797</v>
      </c>
      <c r="AL32" s="132">
        <v>50.384844424594299</v>
      </c>
      <c r="AM32" s="125"/>
      <c r="AN32" s="133">
        <v>56.777579276462703</v>
      </c>
      <c r="AO32" s="134">
        <v>54.030817329164798</v>
      </c>
      <c r="AP32" s="135">
        <v>55.404198302813697</v>
      </c>
      <c r="AQ32" s="125"/>
      <c r="AR32" s="136">
        <v>51.818945532656997</v>
      </c>
      <c r="AS32" s="130"/>
      <c r="AT32" s="131">
        <v>-2.1487965497517298</v>
      </c>
      <c r="AU32" s="125">
        <v>0.180634743557299</v>
      </c>
      <c r="AV32" s="125">
        <v>-1.45009688132792</v>
      </c>
      <c r="AW32" s="125">
        <v>-4.6487399319310496</v>
      </c>
      <c r="AX32" s="125">
        <v>-2.86868512818209</v>
      </c>
      <c r="AY32" s="132">
        <v>-2.1901975716747701</v>
      </c>
      <c r="AZ32" s="125"/>
      <c r="BA32" s="133">
        <v>0.38383354550653298</v>
      </c>
      <c r="BB32" s="134">
        <v>1.53254963676305</v>
      </c>
      <c r="BC32" s="135">
        <v>0.94068908499243797</v>
      </c>
      <c r="BD32" s="125"/>
      <c r="BE32" s="136">
        <v>-1.2537210684147899</v>
      </c>
    </row>
    <row r="33" spans="1:57" x14ac:dyDescent="0.25">
      <c r="A33" s="21" t="s">
        <v>50</v>
      </c>
      <c r="B33" s="3" t="str">
        <f t="shared" si="0"/>
        <v>Staunton &amp; Harrisonburg, VA</v>
      </c>
      <c r="C33" s="3"/>
      <c r="D33" s="24" t="s">
        <v>16</v>
      </c>
      <c r="E33" s="27" t="s">
        <v>17</v>
      </c>
      <c r="F33" s="3"/>
      <c r="G33" s="131">
        <v>34.427412082957602</v>
      </c>
      <c r="H33" s="125">
        <v>45.103697024346197</v>
      </c>
      <c r="I33" s="125">
        <v>43.318304779080201</v>
      </c>
      <c r="J33" s="125">
        <v>44.220018034265102</v>
      </c>
      <c r="K33" s="125">
        <v>38.935978358881798</v>
      </c>
      <c r="L33" s="132">
        <v>41.201082055906198</v>
      </c>
      <c r="M33" s="125"/>
      <c r="N33" s="133">
        <v>41.803426510369697</v>
      </c>
      <c r="O33" s="134">
        <v>40.991884580703299</v>
      </c>
      <c r="P33" s="135">
        <v>41.397655545536502</v>
      </c>
      <c r="Q33" s="125"/>
      <c r="R33" s="136">
        <v>41.257245910086297</v>
      </c>
      <c r="S33" s="130"/>
      <c r="T33" s="131">
        <v>-15.485109179376099</v>
      </c>
      <c r="U33" s="125">
        <v>-12.559605804219499</v>
      </c>
      <c r="V33" s="125">
        <v>-20.393881439250698</v>
      </c>
      <c r="W33" s="125">
        <v>-16.664617977465198</v>
      </c>
      <c r="X33" s="125">
        <v>-26.087863365246399</v>
      </c>
      <c r="Y33" s="132">
        <v>-18.4065779740307</v>
      </c>
      <c r="Z33" s="125"/>
      <c r="AA33" s="133">
        <v>-16.6218309317243</v>
      </c>
      <c r="AB33" s="134">
        <v>-18.8912385051134</v>
      </c>
      <c r="AC33" s="135">
        <v>-17.761068587526601</v>
      </c>
      <c r="AD33" s="125"/>
      <c r="AE33" s="136">
        <v>-18.222549907197902</v>
      </c>
      <c r="AF33" s="30"/>
      <c r="AG33" s="131">
        <v>37.826871055004503</v>
      </c>
      <c r="AH33" s="125">
        <v>47.042380522993597</v>
      </c>
      <c r="AI33" s="125">
        <v>48.9900811541929</v>
      </c>
      <c r="AJ33" s="125">
        <v>46.771866546438197</v>
      </c>
      <c r="AK33" s="125">
        <v>49.368800721370597</v>
      </c>
      <c r="AL33" s="132">
        <v>46</v>
      </c>
      <c r="AM33" s="125"/>
      <c r="AN33" s="133">
        <v>64.909828674481503</v>
      </c>
      <c r="AO33" s="134">
        <v>62.736699729485998</v>
      </c>
      <c r="AP33" s="135">
        <v>63.823264201983697</v>
      </c>
      <c r="AQ33" s="125"/>
      <c r="AR33" s="136">
        <v>51.0923612005667</v>
      </c>
      <c r="AS33" s="130"/>
      <c r="AT33" s="131">
        <v>-11.746717568458401</v>
      </c>
      <c r="AU33" s="125">
        <v>-9.5389749141025302</v>
      </c>
      <c r="AV33" s="125">
        <v>-12.928640809248201</v>
      </c>
      <c r="AW33" s="125">
        <v>-12.9149734913498</v>
      </c>
      <c r="AX33" s="125">
        <v>-7.6077638390916302</v>
      </c>
      <c r="AY33" s="132">
        <v>-10.946567047908999</v>
      </c>
      <c r="AZ33" s="125"/>
      <c r="BA33" s="133">
        <v>1.5798177539113201</v>
      </c>
      <c r="BB33" s="134">
        <v>-2.9185860692096899</v>
      </c>
      <c r="BC33" s="135">
        <v>-0.68202731625266599</v>
      </c>
      <c r="BD33" s="125"/>
      <c r="BE33" s="136">
        <v>-7.5360538272849196</v>
      </c>
    </row>
    <row r="34" spans="1:57" x14ac:dyDescent="0.25">
      <c r="A34" s="21" t="s">
        <v>51</v>
      </c>
      <c r="B34" s="3" t="str">
        <f t="shared" si="0"/>
        <v>Blacksburg &amp; Wytheville, VA</v>
      </c>
      <c r="C34" s="3"/>
      <c r="D34" s="24" t="s">
        <v>16</v>
      </c>
      <c r="E34" s="27" t="s">
        <v>17</v>
      </c>
      <c r="F34" s="3"/>
      <c r="G34" s="131">
        <v>38.151260504201602</v>
      </c>
      <c r="H34" s="125">
        <v>44.836601307189497</v>
      </c>
      <c r="I34" s="125">
        <v>44.761904761904702</v>
      </c>
      <c r="J34" s="125">
        <v>46.405228758169898</v>
      </c>
      <c r="K34" s="125">
        <v>41.904761904761898</v>
      </c>
      <c r="L34" s="132">
        <v>43.211951447245497</v>
      </c>
      <c r="M34" s="125"/>
      <c r="N34" s="133">
        <v>40.578898225956998</v>
      </c>
      <c r="O34" s="134">
        <v>37.721755368814101</v>
      </c>
      <c r="P34" s="135">
        <v>39.150326797385603</v>
      </c>
      <c r="Q34" s="125"/>
      <c r="R34" s="136">
        <v>42.051487261571197</v>
      </c>
      <c r="S34" s="130"/>
      <c r="T34" s="131">
        <v>-6.4549968417433501</v>
      </c>
      <c r="U34" s="125">
        <v>-7.9331302242012303</v>
      </c>
      <c r="V34" s="125">
        <v>-6.33257931674496</v>
      </c>
      <c r="W34" s="125">
        <v>-1.65602425180598</v>
      </c>
      <c r="X34" s="125">
        <v>-8.9088389467976103</v>
      </c>
      <c r="Y34" s="132">
        <v>-6.2492011453512202</v>
      </c>
      <c r="Z34" s="125"/>
      <c r="AA34" s="133">
        <v>-3.1293925629538499</v>
      </c>
      <c r="AB34" s="134">
        <v>-8.7668103374620596</v>
      </c>
      <c r="AC34" s="135">
        <v>-5.9297042826454502</v>
      </c>
      <c r="AD34" s="125"/>
      <c r="AE34" s="136">
        <v>-6.1644261861102603</v>
      </c>
      <c r="AF34" s="30"/>
      <c r="AG34" s="131">
        <v>38.211951447245497</v>
      </c>
      <c r="AH34" s="125">
        <v>47.138188608776801</v>
      </c>
      <c r="AI34" s="125">
        <v>49.164332399626502</v>
      </c>
      <c r="AJ34" s="125">
        <v>45.560224089635803</v>
      </c>
      <c r="AK34" s="125">
        <v>44.2156862745098</v>
      </c>
      <c r="AL34" s="132">
        <v>44.858076563958903</v>
      </c>
      <c r="AM34" s="125"/>
      <c r="AN34" s="133">
        <v>53.935574229691802</v>
      </c>
      <c r="AO34" s="134">
        <v>56.358543417366903</v>
      </c>
      <c r="AP34" s="135">
        <v>55.147058823529399</v>
      </c>
      <c r="AQ34" s="125"/>
      <c r="AR34" s="136">
        <v>47.797785780978998</v>
      </c>
      <c r="AS34" s="130"/>
      <c r="AT34" s="131">
        <v>-0.44031303072642303</v>
      </c>
      <c r="AU34" s="125">
        <v>-2.3464595511302</v>
      </c>
      <c r="AV34" s="125">
        <v>-2.6441382431370299</v>
      </c>
      <c r="AW34" s="125">
        <v>-1.79113552572848</v>
      </c>
      <c r="AX34" s="125">
        <v>-3.64158686730506</v>
      </c>
      <c r="AY34" s="132">
        <v>-2.2397410493443299</v>
      </c>
      <c r="AZ34" s="125"/>
      <c r="BA34" s="133">
        <v>8.3652468881520008</v>
      </c>
      <c r="BB34" s="134">
        <v>10.582252887830601</v>
      </c>
      <c r="BC34" s="135">
        <v>9.4868802682860505</v>
      </c>
      <c r="BD34" s="125"/>
      <c r="BE34" s="136">
        <v>1.3382155667305</v>
      </c>
    </row>
    <row r="35" spans="1:57" x14ac:dyDescent="0.25">
      <c r="A35" s="21" t="s">
        <v>52</v>
      </c>
      <c r="B35" s="3" t="str">
        <f t="shared" si="0"/>
        <v>Lynchburg, VA</v>
      </c>
      <c r="C35" s="3"/>
      <c r="D35" s="24" t="s">
        <v>16</v>
      </c>
      <c r="E35" s="27" t="s">
        <v>17</v>
      </c>
      <c r="F35" s="3"/>
      <c r="G35" s="131">
        <v>31.9284802043422</v>
      </c>
      <c r="H35" s="125">
        <v>48.563218390804501</v>
      </c>
      <c r="I35" s="125">
        <v>55.395913154533801</v>
      </c>
      <c r="J35" s="125">
        <v>60.632183908045903</v>
      </c>
      <c r="K35" s="125">
        <v>65.325670498084193</v>
      </c>
      <c r="L35" s="132">
        <v>52.369093231162097</v>
      </c>
      <c r="M35" s="125"/>
      <c r="N35" s="133">
        <v>70.913154533844093</v>
      </c>
      <c r="O35" s="134">
        <v>46.934865900383102</v>
      </c>
      <c r="P35" s="135">
        <v>58.924010217113597</v>
      </c>
      <c r="Q35" s="125"/>
      <c r="R35" s="136">
        <v>54.241926655719702</v>
      </c>
      <c r="S35" s="130"/>
      <c r="T35" s="131">
        <v>-0.94702486313698198</v>
      </c>
      <c r="U35" s="125">
        <v>9.7846052115987394</v>
      </c>
      <c r="V35" s="125">
        <v>12.8842455639444</v>
      </c>
      <c r="W35" s="125">
        <v>23.792329300391401</v>
      </c>
      <c r="X35" s="125">
        <v>32.524926192098299</v>
      </c>
      <c r="Y35" s="132">
        <v>16.992436661137798</v>
      </c>
      <c r="Z35" s="125"/>
      <c r="AA35" s="133">
        <v>28.760165933386201</v>
      </c>
      <c r="AB35" s="134">
        <v>-14.2401388284043</v>
      </c>
      <c r="AC35" s="135">
        <v>7.3276821293692604</v>
      </c>
      <c r="AD35" s="125"/>
      <c r="AE35" s="136">
        <v>13.8115046441371</v>
      </c>
      <c r="AF35" s="30"/>
      <c r="AG35" s="131">
        <v>35.664112388250302</v>
      </c>
      <c r="AH35" s="125">
        <v>49.776500638569601</v>
      </c>
      <c r="AI35" s="125">
        <v>53.695721583652599</v>
      </c>
      <c r="AJ35" s="125">
        <v>56.25</v>
      </c>
      <c r="AK35" s="125">
        <v>62.220625798211998</v>
      </c>
      <c r="AL35" s="132">
        <v>51.521392081736899</v>
      </c>
      <c r="AM35" s="125"/>
      <c r="AN35" s="133">
        <v>67.720306513409895</v>
      </c>
      <c r="AO35" s="134">
        <v>55.547573435504397</v>
      </c>
      <c r="AP35" s="135">
        <v>61.633939974457199</v>
      </c>
      <c r="AQ35" s="125"/>
      <c r="AR35" s="136">
        <v>54.410691479656897</v>
      </c>
      <c r="AS35" s="130"/>
      <c r="AT35" s="131">
        <v>0.70425347686916495</v>
      </c>
      <c r="AU35" s="125">
        <v>5.4324415455445303</v>
      </c>
      <c r="AV35" s="125">
        <v>5.4045524519064303</v>
      </c>
      <c r="AW35" s="125">
        <v>13.750794155018999</v>
      </c>
      <c r="AX35" s="125">
        <v>12.9123443077017</v>
      </c>
      <c r="AY35" s="132">
        <v>8.1816683133244794</v>
      </c>
      <c r="AZ35" s="125"/>
      <c r="BA35" s="133">
        <v>5.0328837286801802</v>
      </c>
      <c r="BB35" s="134">
        <v>-1.27977317408669</v>
      </c>
      <c r="BC35" s="135">
        <v>2.0911108768346098</v>
      </c>
      <c r="BD35" s="125"/>
      <c r="BE35" s="136">
        <v>6.1324651995568003</v>
      </c>
    </row>
    <row r="36" spans="1:57" x14ac:dyDescent="0.25">
      <c r="A36" s="21" t="s">
        <v>77</v>
      </c>
      <c r="B36" s="3" t="str">
        <f t="shared" si="0"/>
        <v>Central Virginia</v>
      </c>
      <c r="C36" s="3"/>
      <c r="D36" s="24" t="s">
        <v>16</v>
      </c>
      <c r="E36" s="27" t="s">
        <v>17</v>
      </c>
      <c r="F36" s="3"/>
      <c r="G36" s="131">
        <v>36.785093844738903</v>
      </c>
      <c r="H36" s="125">
        <v>50.965698129917897</v>
      </c>
      <c r="I36" s="125">
        <v>58.606124604012599</v>
      </c>
      <c r="J36" s="125">
        <v>59.995912388868</v>
      </c>
      <c r="K36" s="125">
        <v>57.151616309568404</v>
      </c>
      <c r="L36" s="132">
        <v>52.700889055421101</v>
      </c>
      <c r="M36" s="125"/>
      <c r="N36" s="133">
        <v>62.174803687265197</v>
      </c>
      <c r="O36" s="134">
        <v>62.806418572891701</v>
      </c>
      <c r="P36" s="135">
        <v>62.490611130078499</v>
      </c>
      <c r="Q36" s="125"/>
      <c r="R36" s="136">
        <v>55.493389818128598</v>
      </c>
      <c r="S36" s="130"/>
      <c r="T36" s="131">
        <v>0.28763982209168099</v>
      </c>
      <c r="U36" s="125">
        <v>1.96233039007382</v>
      </c>
      <c r="V36" s="125">
        <v>5.3667082653355003</v>
      </c>
      <c r="W36" s="125">
        <v>6.04651975306985</v>
      </c>
      <c r="X36" s="125">
        <v>4.3215257188162797</v>
      </c>
      <c r="Y36" s="132">
        <v>3.8909730421188899</v>
      </c>
      <c r="Z36" s="125"/>
      <c r="AA36" s="133">
        <v>4.7143416146396699</v>
      </c>
      <c r="AB36" s="134">
        <v>1.5150926671281399</v>
      </c>
      <c r="AC36" s="135">
        <v>3.0818206670046302</v>
      </c>
      <c r="AD36" s="125"/>
      <c r="AE36" s="136">
        <v>3.6278225570474301</v>
      </c>
      <c r="AF36" s="30"/>
      <c r="AG36" s="131">
        <v>43.678679701604302</v>
      </c>
      <c r="AH36" s="125">
        <v>54.433354906836499</v>
      </c>
      <c r="AI36" s="125">
        <v>59.141771979425599</v>
      </c>
      <c r="AJ36" s="125">
        <v>60.484722553394398</v>
      </c>
      <c r="AK36" s="125">
        <v>61.402731886773097</v>
      </c>
      <c r="AL36" s="132">
        <v>55.828252205606802</v>
      </c>
      <c r="AM36" s="125"/>
      <c r="AN36" s="133">
        <v>70.6060786803111</v>
      </c>
      <c r="AO36" s="134">
        <v>68.670171522055796</v>
      </c>
      <c r="AP36" s="135">
        <v>69.638125101183505</v>
      </c>
      <c r="AQ36" s="125"/>
      <c r="AR36" s="136">
        <v>59.772321873988503</v>
      </c>
      <c r="AS36" s="130"/>
      <c r="AT36" s="131">
        <v>1.55770227196216</v>
      </c>
      <c r="AU36" s="125">
        <v>2.6529236745822198</v>
      </c>
      <c r="AV36" s="125">
        <v>3.1090046417387902</v>
      </c>
      <c r="AW36" s="125">
        <v>4.1314194983292598</v>
      </c>
      <c r="AX36" s="125">
        <v>3.4678000510557299</v>
      </c>
      <c r="AY36" s="132">
        <v>3.0722073383968902</v>
      </c>
      <c r="AZ36" s="125"/>
      <c r="BA36" s="133">
        <v>4.4322871241027402</v>
      </c>
      <c r="BB36" s="134">
        <v>4.3582795776919996</v>
      </c>
      <c r="BC36" s="135">
        <v>4.3957845808272697</v>
      </c>
      <c r="BD36" s="125"/>
      <c r="BE36" s="136">
        <v>3.5081853897958499</v>
      </c>
    </row>
    <row r="37" spans="1:57" x14ac:dyDescent="0.25">
      <c r="A37" s="21" t="s">
        <v>78</v>
      </c>
      <c r="B37" s="3" t="str">
        <f t="shared" si="0"/>
        <v>Chesapeake Bay</v>
      </c>
      <c r="C37" s="3"/>
      <c r="D37" s="24" t="s">
        <v>16</v>
      </c>
      <c r="E37" s="27" t="s">
        <v>17</v>
      </c>
      <c r="F37" s="3"/>
      <c r="G37" s="131">
        <v>34.818941504178198</v>
      </c>
      <c r="H37" s="125">
        <v>55.710306406685199</v>
      </c>
      <c r="I37" s="125">
        <v>59.052924791086298</v>
      </c>
      <c r="J37" s="125">
        <v>59.238625812441903</v>
      </c>
      <c r="K37" s="125">
        <v>57.103064066852298</v>
      </c>
      <c r="L37" s="132">
        <v>53.184772516248799</v>
      </c>
      <c r="M37" s="125"/>
      <c r="N37" s="133">
        <v>56.545961002785504</v>
      </c>
      <c r="O37" s="134">
        <v>55.988857938718603</v>
      </c>
      <c r="P37" s="135">
        <v>56.267409470752</v>
      </c>
      <c r="Q37" s="125"/>
      <c r="R37" s="136">
        <v>54.065525931821099</v>
      </c>
      <c r="S37" s="130"/>
      <c r="T37" s="131">
        <v>7.7586206896551699</v>
      </c>
      <c r="U37" s="125">
        <v>14.503816793893099</v>
      </c>
      <c r="V37" s="125">
        <v>10.994764397905699</v>
      </c>
      <c r="W37" s="125">
        <v>17.9297597042513</v>
      </c>
      <c r="X37" s="125">
        <v>16.037735849056599</v>
      </c>
      <c r="Y37" s="132">
        <v>13.8314785373608</v>
      </c>
      <c r="Z37" s="125"/>
      <c r="AA37" s="133">
        <v>14.9056603773584</v>
      </c>
      <c r="AB37" s="134">
        <v>10.036496350364899</v>
      </c>
      <c r="AC37" s="135">
        <v>12.430426716141</v>
      </c>
      <c r="AD37" s="125"/>
      <c r="AE37" s="136">
        <v>13.411240957150801</v>
      </c>
      <c r="AF37" s="30"/>
      <c r="AG37" s="131">
        <v>42.873723305478102</v>
      </c>
      <c r="AH37" s="125">
        <v>54.155060352831903</v>
      </c>
      <c r="AI37" s="125">
        <v>56.081708449396402</v>
      </c>
      <c r="AJ37" s="125">
        <v>57.4744661095636</v>
      </c>
      <c r="AK37" s="125">
        <v>56.290622098421501</v>
      </c>
      <c r="AL37" s="132">
        <v>53.3751160631383</v>
      </c>
      <c r="AM37" s="125"/>
      <c r="AN37" s="133">
        <v>56.824512534818901</v>
      </c>
      <c r="AO37" s="134">
        <v>55.617455896007399</v>
      </c>
      <c r="AP37" s="135">
        <v>56.220984215413097</v>
      </c>
      <c r="AQ37" s="125"/>
      <c r="AR37" s="136">
        <v>54.188221249502497</v>
      </c>
      <c r="AS37" s="130"/>
      <c r="AT37" s="131">
        <v>5.9667240390131902</v>
      </c>
      <c r="AU37" s="125">
        <v>3.9198218262806201</v>
      </c>
      <c r="AV37" s="125">
        <v>1.13017999162829</v>
      </c>
      <c r="AW37" s="125">
        <v>4.8264182895850896</v>
      </c>
      <c r="AX37" s="125">
        <v>5.1148677936714302</v>
      </c>
      <c r="AY37" s="132">
        <v>4.0829259460438099</v>
      </c>
      <c r="AZ37" s="125"/>
      <c r="BA37" s="133">
        <v>0.82372322899505701</v>
      </c>
      <c r="BB37" s="134">
        <v>3.7678648765699401</v>
      </c>
      <c r="BC37" s="135">
        <v>2.2588135951023798</v>
      </c>
      <c r="BD37" s="125"/>
      <c r="BE37" s="136">
        <v>3.5354495343090599</v>
      </c>
    </row>
    <row r="38" spans="1:57" x14ac:dyDescent="0.25">
      <c r="A38" s="21" t="s">
        <v>79</v>
      </c>
      <c r="B38" s="3" t="str">
        <f t="shared" si="0"/>
        <v>Coastal Virginia - Eastern Shore</v>
      </c>
      <c r="C38" s="3"/>
      <c r="D38" s="24" t="s">
        <v>16</v>
      </c>
      <c r="E38" s="27" t="s">
        <v>17</v>
      </c>
      <c r="F38" s="3"/>
      <c r="G38" s="131">
        <v>31.041968162083901</v>
      </c>
      <c r="H38" s="125">
        <v>40.448625180897203</v>
      </c>
      <c r="I38" s="125">
        <v>43.632416787264802</v>
      </c>
      <c r="J38" s="125">
        <v>43.632416787264802</v>
      </c>
      <c r="K38" s="125">
        <v>40.8827785817655</v>
      </c>
      <c r="L38" s="132">
        <v>39.927641099855201</v>
      </c>
      <c r="M38" s="125"/>
      <c r="N38" s="133">
        <v>43.7733035048471</v>
      </c>
      <c r="O38" s="134">
        <v>44.891871737509298</v>
      </c>
      <c r="P38" s="135">
        <v>44.332587621178199</v>
      </c>
      <c r="Q38" s="125"/>
      <c r="R38" s="136">
        <v>41.159299416180097</v>
      </c>
      <c r="S38" s="130"/>
      <c r="T38" s="131">
        <v>-5.2980132450331103</v>
      </c>
      <c r="U38" s="125">
        <v>-1.41093474426807</v>
      </c>
      <c r="V38" s="125">
        <v>2.03045685279187</v>
      </c>
      <c r="W38" s="125">
        <v>2.20338983050847</v>
      </c>
      <c r="X38" s="125">
        <v>-8.0137481910274904</v>
      </c>
      <c r="Y38" s="132">
        <v>-1.9438803307451</v>
      </c>
      <c r="Z38" s="125"/>
      <c r="AA38" s="133">
        <v>-8.7091757387247206</v>
      </c>
      <c r="AB38" s="134">
        <v>-12.5</v>
      </c>
      <c r="AC38" s="135">
        <v>-10.6686701728024</v>
      </c>
      <c r="AD38" s="125"/>
      <c r="AE38" s="136">
        <v>-4.7692662974959701</v>
      </c>
      <c r="AF38" s="30"/>
      <c r="AG38" s="131">
        <v>35.691027496381999</v>
      </c>
      <c r="AH38" s="125">
        <v>44.482633863965198</v>
      </c>
      <c r="AI38" s="125">
        <v>47.485528219971002</v>
      </c>
      <c r="AJ38" s="125">
        <v>47.015195369030302</v>
      </c>
      <c r="AK38" s="125">
        <v>46.273516642547001</v>
      </c>
      <c r="AL38" s="132">
        <v>44.1895803183791</v>
      </c>
      <c r="AM38" s="125"/>
      <c r="AN38" s="133">
        <v>52.833971204665502</v>
      </c>
      <c r="AO38" s="134">
        <v>50.829232731911702</v>
      </c>
      <c r="AP38" s="135">
        <v>51.831601968288602</v>
      </c>
      <c r="AQ38" s="125"/>
      <c r="AR38" s="136">
        <v>46.3614233179675</v>
      </c>
      <c r="AS38" s="130"/>
      <c r="AT38" s="131">
        <v>-7.5011720581340802</v>
      </c>
      <c r="AU38" s="125">
        <v>0.16293279022403201</v>
      </c>
      <c r="AV38" s="125">
        <v>4.5816733067728999</v>
      </c>
      <c r="AW38" s="125">
        <v>1.24659135177249</v>
      </c>
      <c r="AX38" s="125">
        <v>-2.6446373398559899</v>
      </c>
      <c r="AY38" s="132">
        <v>-0.62835270863306003</v>
      </c>
      <c r="AZ38" s="125"/>
      <c r="BA38" s="133">
        <v>-3.26993660326993</v>
      </c>
      <c r="BB38" s="134">
        <v>-6.6599732262382796</v>
      </c>
      <c r="BC38" s="135">
        <v>-4.9624060150375904</v>
      </c>
      <c r="BD38" s="125"/>
      <c r="BE38" s="136">
        <v>-2.05393900515043</v>
      </c>
    </row>
    <row r="39" spans="1:57" x14ac:dyDescent="0.25">
      <c r="A39" s="21" t="s">
        <v>80</v>
      </c>
      <c r="B39" s="3" t="str">
        <f t="shared" si="0"/>
        <v>Coastal Virginia - Hampton Roads</v>
      </c>
      <c r="C39" s="3"/>
      <c r="D39" s="24" t="s">
        <v>16</v>
      </c>
      <c r="E39" s="27" t="s">
        <v>17</v>
      </c>
      <c r="F39" s="3"/>
      <c r="G39" s="131">
        <v>32.982032716545902</v>
      </c>
      <c r="H39" s="125">
        <v>42.464467685706602</v>
      </c>
      <c r="I39" s="125">
        <v>47.170823277017902</v>
      </c>
      <c r="J39" s="125">
        <v>49.565567176186597</v>
      </c>
      <c r="K39" s="125">
        <v>46.004290694556097</v>
      </c>
      <c r="L39" s="132">
        <v>43.637436310002599</v>
      </c>
      <c r="M39" s="125"/>
      <c r="N39" s="133">
        <v>56.7766157146688</v>
      </c>
      <c r="O39" s="134">
        <v>64.601769911504405</v>
      </c>
      <c r="P39" s="135">
        <v>60.689192813086599</v>
      </c>
      <c r="Q39" s="125"/>
      <c r="R39" s="136">
        <v>48.509366739455203</v>
      </c>
      <c r="S39" s="130"/>
      <c r="T39" s="131">
        <v>-11.2768610631081</v>
      </c>
      <c r="U39" s="125">
        <v>-4.8448859702576099</v>
      </c>
      <c r="V39" s="125">
        <v>-2.90895051512791</v>
      </c>
      <c r="W39" s="125">
        <v>-1.6081790069615101</v>
      </c>
      <c r="X39" s="125">
        <v>-9.0012451547488794</v>
      </c>
      <c r="Y39" s="132">
        <v>-5.6754403973660299</v>
      </c>
      <c r="Z39" s="125"/>
      <c r="AA39" s="133">
        <v>-9.93148816995547</v>
      </c>
      <c r="AB39" s="134">
        <v>-6.59530680918109</v>
      </c>
      <c r="AC39" s="135">
        <v>-8.1860982774327802</v>
      </c>
      <c r="AD39" s="125"/>
      <c r="AE39" s="136">
        <v>-6.5884958829528903</v>
      </c>
      <c r="AF39" s="30"/>
      <c r="AG39" s="131">
        <v>40.022794314829703</v>
      </c>
      <c r="AH39" s="125">
        <v>45.262134620541701</v>
      </c>
      <c r="AI39" s="125">
        <v>48.6450791096808</v>
      </c>
      <c r="AJ39" s="125">
        <v>52.756771252346397</v>
      </c>
      <c r="AK39" s="125">
        <v>54.386564762670901</v>
      </c>
      <c r="AL39" s="132">
        <v>48.214668812013898</v>
      </c>
      <c r="AM39" s="125"/>
      <c r="AN39" s="133">
        <v>62.314963797264603</v>
      </c>
      <c r="AO39" s="134">
        <v>62.082998122821103</v>
      </c>
      <c r="AP39" s="135">
        <v>62.198980960042903</v>
      </c>
      <c r="AQ39" s="125"/>
      <c r="AR39" s="136">
        <v>52.210186568593599</v>
      </c>
      <c r="AS39" s="130"/>
      <c r="AT39" s="131">
        <v>-7.6713176216934604</v>
      </c>
      <c r="AU39" s="125">
        <v>-6.5202263782866297</v>
      </c>
      <c r="AV39" s="125">
        <v>-5.1365487961052096</v>
      </c>
      <c r="AW39" s="125">
        <v>-4.6841720746669999</v>
      </c>
      <c r="AX39" s="125">
        <v>-5.69617589349361</v>
      </c>
      <c r="AY39" s="132">
        <v>-5.8558435989479296</v>
      </c>
      <c r="AZ39" s="125"/>
      <c r="BA39" s="133">
        <v>-6.0735393613875504</v>
      </c>
      <c r="BB39" s="134">
        <v>-6.2199945341515397</v>
      </c>
      <c r="BC39" s="135">
        <v>-6.1466875344387404</v>
      </c>
      <c r="BD39" s="125"/>
      <c r="BE39" s="136">
        <v>-5.9528083556817704</v>
      </c>
    </row>
    <row r="40" spans="1:57" x14ac:dyDescent="0.25">
      <c r="A40" s="20" t="s">
        <v>81</v>
      </c>
      <c r="B40" s="3" t="str">
        <f t="shared" si="0"/>
        <v>Northern Virginia</v>
      </c>
      <c r="C40" s="3"/>
      <c r="D40" s="24" t="s">
        <v>16</v>
      </c>
      <c r="E40" s="27" t="s">
        <v>17</v>
      </c>
      <c r="F40" s="3"/>
      <c r="G40" s="131">
        <v>35.912627169359602</v>
      </c>
      <c r="H40" s="125">
        <v>52.190305206463101</v>
      </c>
      <c r="I40" s="125">
        <v>61.3684420506682</v>
      </c>
      <c r="J40" s="125">
        <v>62.4276880111709</v>
      </c>
      <c r="K40" s="125">
        <v>55.928585677239099</v>
      </c>
      <c r="L40" s="132">
        <v>53.5655296229802</v>
      </c>
      <c r="M40" s="125"/>
      <c r="N40" s="133">
        <v>55.669259924197</v>
      </c>
      <c r="O40" s="134">
        <v>60.2892479553161</v>
      </c>
      <c r="P40" s="135">
        <v>57.979253939756603</v>
      </c>
      <c r="Q40" s="125"/>
      <c r="R40" s="136">
        <v>54.826593713487703</v>
      </c>
      <c r="S40" s="130"/>
      <c r="T40" s="131">
        <v>-2.7716334485324898</v>
      </c>
      <c r="U40" s="125">
        <v>5.9807186572885502</v>
      </c>
      <c r="V40" s="125">
        <v>6.6084442660607197</v>
      </c>
      <c r="W40" s="125">
        <v>3.3386792101001399</v>
      </c>
      <c r="X40" s="125">
        <v>-0.67236994922302695</v>
      </c>
      <c r="Y40" s="132">
        <v>2.8272288206585001</v>
      </c>
      <c r="Z40" s="125"/>
      <c r="AA40" s="133">
        <v>-2.9578930857341298E-2</v>
      </c>
      <c r="AB40" s="134">
        <v>0.90492430769890497</v>
      </c>
      <c r="AC40" s="135">
        <v>0.454118124380124</v>
      </c>
      <c r="AD40" s="125"/>
      <c r="AE40" s="136">
        <v>2.0984717083039399</v>
      </c>
      <c r="AF40" s="30"/>
      <c r="AG40" s="131">
        <v>46.549970077797703</v>
      </c>
      <c r="AH40" s="125">
        <v>60.560542589267897</v>
      </c>
      <c r="AI40" s="125">
        <v>66.923997606223807</v>
      </c>
      <c r="AJ40" s="125">
        <v>67.011270696189897</v>
      </c>
      <c r="AK40" s="125">
        <v>61.771394374625899</v>
      </c>
      <c r="AL40" s="132">
        <v>60.563435068821001</v>
      </c>
      <c r="AM40" s="125"/>
      <c r="AN40" s="133">
        <v>61.544484340714099</v>
      </c>
      <c r="AO40" s="134">
        <v>61.178436066227803</v>
      </c>
      <c r="AP40" s="135">
        <v>61.361460203470898</v>
      </c>
      <c r="AQ40" s="125"/>
      <c r="AR40" s="136">
        <v>60.791442250149601</v>
      </c>
      <c r="AS40" s="130"/>
      <c r="AT40" s="131">
        <v>1.29919108989766</v>
      </c>
      <c r="AU40" s="125">
        <v>8.0867628433539505</v>
      </c>
      <c r="AV40" s="125">
        <v>6.7499615199141498</v>
      </c>
      <c r="AW40" s="125">
        <v>4.2192272553887999</v>
      </c>
      <c r="AX40" s="125">
        <v>-0.119320511571571</v>
      </c>
      <c r="AY40" s="132">
        <v>4.1258744083762204</v>
      </c>
      <c r="AZ40" s="125"/>
      <c r="BA40" s="133">
        <v>-0.41239851113864101</v>
      </c>
      <c r="BB40" s="134">
        <v>0.51558625438397698</v>
      </c>
      <c r="BC40" s="135">
        <v>4.8058181418535101E-2</v>
      </c>
      <c r="BD40" s="125"/>
      <c r="BE40" s="136">
        <v>2.9161465082842501</v>
      </c>
    </row>
    <row r="41" spans="1:57" x14ac:dyDescent="0.25">
      <c r="A41" s="22" t="s">
        <v>82</v>
      </c>
      <c r="B41" s="3" t="str">
        <f t="shared" si="0"/>
        <v>Shenandoah Valley</v>
      </c>
      <c r="C41" s="3"/>
      <c r="D41" s="25" t="s">
        <v>16</v>
      </c>
      <c r="E41" s="28" t="s">
        <v>17</v>
      </c>
      <c r="F41" s="3"/>
      <c r="G41" s="137">
        <v>35.677323969691301</v>
      </c>
      <c r="H41" s="138">
        <v>43.919793014230201</v>
      </c>
      <c r="I41" s="138">
        <v>43.965995194973203</v>
      </c>
      <c r="J41" s="138">
        <v>45.352060617261102</v>
      </c>
      <c r="K41" s="138">
        <v>40.722602106819402</v>
      </c>
      <c r="L41" s="139">
        <v>41.927554980594998</v>
      </c>
      <c r="M41" s="125"/>
      <c r="N41" s="140">
        <v>44.757609921082199</v>
      </c>
      <c r="O41" s="141">
        <v>44.034197670048798</v>
      </c>
      <c r="P41" s="142">
        <v>44.395903795565502</v>
      </c>
      <c r="Q41" s="125"/>
      <c r="R41" s="143">
        <v>42.624472797686899</v>
      </c>
      <c r="S41" s="130"/>
      <c r="T41" s="137">
        <v>-8.0967548082920793</v>
      </c>
      <c r="U41" s="138">
        <v>-9.5128546180055693</v>
      </c>
      <c r="V41" s="138">
        <v>-12.458924827718899</v>
      </c>
      <c r="W41" s="138">
        <v>-8.6381198543773703</v>
      </c>
      <c r="X41" s="138">
        <v>-16.4257624062517</v>
      </c>
      <c r="Y41" s="139">
        <v>-11.141597976750599</v>
      </c>
      <c r="Z41" s="125"/>
      <c r="AA41" s="140">
        <v>-7.9522958471930902</v>
      </c>
      <c r="AB41" s="141">
        <v>-10.3791169215351</v>
      </c>
      <c r="AC41" s="142">
        <v>-9.1720304229829601</v>
      </c>
      <c r="AD41" s="125"/>
      <c r="AE41" s="143">
        <v>-10.5736098556463</v>
      </c>
      <c r="AF41" s="31"/>
      <c r="AG41" s="137">
        <v>39.6206800961005</v>
      </c>
      <c r="AH41" s="138">
        <v>47.172426538532598</v>
      </c>
      <c r="AI41" s="138">
        <v>49.320827943078903</v>
      </c>
      <c r="AJ41" s="138">
        <v>47.997135464793899</v>
      </c>
      <c r="AK41" s="138">
        <v>49.923766401774103</v>
      </c>
      <c r="AL41" s="139">
        <v>46.806967288856001</v>
      </c>
      <c r="AM41" s="125"/>
      <c r="AN41" s="140">
        <v>62.405474367895998</v>
      </c>
      <c r="AO41" s="141">
        <v>60.623985154256502</v>
      </c>
      <c r="AP41" s="142">
        <v>61.514729761076303</v>
      </c>
      <c r="AQ41" s="125"/>
      <c r="AR41" s="143">
        <v>50.996828123967397</v>
      </c>
      <c r="AS41" s="75"/>
      <c r="AT41" s="137">
        <v>-4.1445001756643496</v>
      </c>
      <c r="AU41" s="138">
        <v>-2.4134293701221399</v>
      </c>
      <c r="AV41" s="138">
        <v>-4.7308750364321499</v>
      </c>
      <c r="AW41" s="138">
        <v>-5.1170140987411301</v>
      </c>
      <c r="AX41" s="138">
        <v>-2.75122640659839</v>
      </c>
      <c r="AY41" s="139">
        <v>-3.8255188107465301</v>
      </c>
      <c r="AZ41" s="125"/>
      <c r="BA41" s="140">
        <v>3.5385087181901702</v>
      </c>
      <c r="BB41" s="141">
        <v>-0.201380621360949</v>
      </c>
      <c r="BC41" s="142">
        <v>1.6612461819500299</v>
      </c>
      <c r="BD41" s="125"/>
      <c r="BE41" s="143">
        <v>-2.0061638342299402</v>
      </c>
    </row>
    <row r="42" spans="1:57" ht="13" x14ac:dyDescent="0.3">
      <c r="A42" s="19" t="s">
        <v>83</v>
      </c>
      <c r="B42" s="3" t="str">
        <f t="shared" si="0"/>
        <v>Southern Virginia</v>
      </c>
      <c r="C42" s="9"/>
      <c r="D42" s="23" t="s">
        <v>16</v>
      </c>
      <c r="E42" s="26" t="s">
        <v>17</v>
      </c>
      <c r="F42" s="3"/>
      <c r="G42" s="122">
        <v>38.650614497115598</v>
      </c>
      <c r="H42" s="123">
        <v>58.5151743165287</v>
      </c>
      <c r="I42" s="123">
        <v>61.274140958113797</v>
      </c>
      <c r="J42" s="123">
        <v>59.769250062703698</v>
      </c>
      <c r="K42" s="123">
        <v>55.706044645096497</v>
      </c>
      <c r="L42" s="124">
        <v>54.783044895911701</v>
      </c>
      <c r="M42" s="125"/>
      <c r="N42" s="126">
        <v>51.204214751630701</v>
      </c>
      <c r="O42" s="127">
        <v>49.774209734069203</v>
      </c>
      <c r="P42" s="128">
        <v>50.489212242849902</v>
      </c>
      <c r="Q42" s="125"/>
      <c r="R42" s="129">
        <v>53.556455369620501</v>
      </c>
      <c r="S42" s="130"/>
      <c r="T42" s="122">
        <v>-2.12271417640325</v>
      </c>
      <c r="U42" s="123">
        <v>5.6237271358055603</v>
      </c>
      <c r="V42" s="123">
        <v>11.106359183931101</v>
      </c>
      <c r="W42" s="123">
        <v>9.3213001834329994</v>
      </c>
      <c r="X42" s="123">
        <v>8.9817765581276401</v>
      </c>
      <c r="Y42" s="124">
        <v>7.0710735453396802</v>
      </c>
      <c r="Z42" s="125"/>
      <c r="AA42" s="126">
        <v>7.7258940821076099</v>
      </c>
      <c r="AB42" s="127">
        <v>0.683665001860286</v>
      </c>
      <c r="AC42" s="128">
        <v>4.1356310393872002</v>
      </c>
      <c r="AD42" s="125"/>
      <c r="AE42" s="129">
        <v>6.2646799475204897</v>
      </c>
      <c r="AF42" s="29"/>
      <c r="AG42" s="122">
        <v>45.598194130925499</v>
      </c>
      <c r="AH42" s="123">
        <v>59.530975670930502</v>
      </c>
      <c r="AI42" s="123">
        <v>61.035866566340601</v>
      </c>
      <c r="AJ42" s="123">
        <v>58.446200150488998</v>
      </c>
      <c r="AK42" s="123">
        <v>55.474040632054098</v>
      </c>
      <c r="AL42" s="124">
        <v>56.017055430147899</v>
      </c>
      <c r="AM42" s="125"/>
      <c r="AN42" s="126">
        <v>56.317802721515001</v>
      </c>
      <c r="AO42" s="127">
        <v>57.089107669153996</v>
      </c>
      <c r="AP42" s="128">
        <v>56.703455195334499</v>
      </c>
      <c r="AQ42" s="125"/>
      <c r="AR42" s="129">
        <v>56.213160864969403</v>
      </c>
      <c r="AS42" s="130"/>
      <c r="AT42" s="122">
        <v>3.94539070485432</v>
      </c>
      <c r="AU42" s="123">
        <v>4.9417508404079999</v>
      </c>
      <c r="AV42" s="123">
        <v>4.9861624679518801</v>
      </c>
      <c r="AW42" s="123">
        <v>4.6590172969610499</v>
      </c>
      <c r="AX42" s="123">
        <v>4.7536769162660102</v>
      </c>
      <c r="AY42" s="124">
        <v>4.6917831003866102</v>
      </c>
      <c r="AZ42" s="125"/>
      <c r="BA42" s="126">
        <v>1.5998872919274201</v>
      </c>
      <c r="BB42" s="127">
        <v>1.4550278114633799</v>
      </c>
      <c r="BC42" s="128">
        <v>1.5269132725797001</v>
      </c>
      <c r="BD42" s="125"/>
      <c r="BE42" s="129">
        <v>3.7595728570490401</v>
      </c>
    </row>
    <row r="43" spans="1:57" x14ac:dyDescent="0.25">
      <c r="A43" s="20" t="s">
        <v>84</v>
      </c>
      <c r="B43" s="3" t="str">
        <f t="shared" si="0"/>
        <v>Southwest Virginia - Blue Ridge Highlands</v>
      </c>
      <c r="C43" s="10"/>
      <c r="D43" s="24" t="s">
        <v>16</v>
      </c>
      <c r="E43" s="27" t="s">
        <v>17</v>
      </c>
      <c r="F43" s="3"/>
      <c r="G43" s="131">
        <v>37.328418912048797</v>
      </c>
      <c r="H43" s="125">
        <v>45.665988815455002</v>
      </c>
      <c r="I43" s="125">
        <v>45.017793594305999</v>
      </c>
      <c r="J43" s="125">
        <v>45.462633451957203</v>
      </c>
      <c r="K43" s="125">
        <v>41.344687341128598</v>
      </c>
      <c r="L43" s="132">
        <v>42.963904422979098</v>
      </c>
      <c r="M43" s="125"/>
      <c r="N43" s="133">
        <v>40.543975597356301</v>
      </c>
      <c r="O43" s="134">
        <v>39.145907473309599</v>
      </c>
      <c r="P43" s="135">
        <v>39.8449415353329</v>
      </c>
      <c r="Q43" s="125"/>
      <c r="R43" s="136">
        <v>42.072772169365898</v>
      </c>
      <c r="S43" s="130"/>
      <c r="T43" s="131">
        <v>-0.99963738050683204</v>
      </c>
      <c r="U43" s="125">
        <v>-1.39812753154573</v>
      </c>
      <c r="V43" s="125">
        <v>-0.75105752496198497</v>
      </c>
      <c r="W43" s="125">
        <v>1.0523805542656699</v>
      </c>
      <c r="X43" s="125">
        <v>-5.5899316199978601</v>
      </c>
      <c r="Y43" s="132">
        <v>-1.53134873693615</v>
      </c>
      <c r="Z43" s="125"/>
      <c r="AA43" s="133">
        <v>-1.10920537308388</v>
      </c>
      <c r="AB43" s="134">
        <v>-4.34225266793975</v>
      </c>
      <c r="AC43" s="135">
        <v>-2.7242322393567902</v>
      </c>
      <c r="AD43" s="125"/>
      <c r="AE43" s="136">
        <v>-1.84977776523339</v>
      </c>
      <c r="AF43" s="30"/>
      <c r="AG43" s="131">
        <v>37.960726995424501</v>
      </c>
      <c r="AH43" s="125">
        <v>47.445348246059901</v>
      </c>
      <c r="AI43" s="125">
        <v>49.240594814438197</v>
      </c>
      <c r="AJ43" s="125">
        <v>45.6119725470259</v>
      </c>
      <c r="AK43" s="125">
        <v>44.178952719877898</v>
      </c>
      <c r="AL43" s="132">
        <v>44.887519064565303</v>
      </c>
      <c r="AM43" s="125"/>
      <c r="AN43" s="133">
        <v>52.208312150482897</v>
      </c>
      <c r="AO43" s="134">
        <v>54.057574987290202</v>
      </c>
      <c r="AP43" s="135">
        <v>53.132943568886603</v>
      </c>
      <c r="AQ43" s="125"/>
      <c r="AR43" s="136">
        <v>47.243354637228499</v>
      </c>
      <c r="AS43" s="130"/>
      <c r="AT43" s="131">
        <v>-0.237570726405927</v>
      </c>
      <c r="AU43" s="125">
        <v>0.58721228679776305</v>
      </c>
      <c r="AV43" s="125">
        <v>-0.36423832059174699</v>
      </c>
      <c r="AW43" s="125">
        <v>-0.42648678524022199</v>
      </c>
      <c r="AX43" s="125">
        <v>-1.5321578623245</v>
      </c>
      <c r="AY43" s="132">
        <v>-0.38865981320527998</v>
      </c>
      <c r="AZ43" s="125"/>
      <c r="BA43" s="133">
        <v>4.9133700551435799</v>
      </c>
      <c r="BB43" s="134">
        <v>7.5240393954262101</v>
      </c>
      <c r="BC43" s="135">
        <v>6.2253804624562896</v>
      </c>
      <c r="BD43" s="125"/>
      <c r="BE43" s="136">
        <v>1.6418260258753099</v>
      </c>
    </row>
    <row r="44" spans="1:57" x14ac:dyDescent="0.25">
      <c r="A44" s="21" t="s">
        <v>85</v>
      </c>
      <c r="B44" s="3" t="str">
        <f t="shared" si="0"/>
        <v>Southwest Virginia - Heart of Appalachia</v>
      </c>
      <c r="C44" s="3"/>
      <c r="D44" s="24" t="s">
        <v>16</v>
      </c>
      <c r="E44" s="27" t="s">
        <v>17</v>
      </c>
      <c r="F44" s="3"/>
      <c r="G44" s="131">
        <v>37.173144876324997</v>
      </c>
      <c r="H44" s="125">
        <v>55.335689045936299</v>
      </c>
      <c r="I44" s="125">
        <v>60.353356890459303</v>
      </c>
      <c r="J44" s="125">
        <v>61.625441696113</v>
      </c>
      <c r="K44" s="125">
        <v>49.964664310953999</v>
      </c>
      <c r="L44" s="132">
        <v>52.890459363957497</v>
      </c>
      <c r="M44" s="125"/>
      <c r="N44" s="133">
        <v>45.441696113074201</v>
      </c>
      <c r="O44" s="134">
        <v>42.190812720848001</v>
      </c>
      <c r="P44" s="135">
        <v>43.816254416961101</v>
      </c>
      <c r="Q44" s="125"/>
      <c r="R44" s="136">
        <v>50.297829379101401</v>
      </c>
      <c r="S44" s="130"/>
      <c r="T44" s="131">
        <v>16.8888888888888</v>
      </c>
      <c r="U44" s="125">
        <v>18.636363636363601</v>
      </c>
      <c r="V44" s="125">
        <v>19.1073919107391</v>
      </c>
      <c r="W44" s="125">
        <v>22.9901269393511</v>
      </c>
      <c r="X44" s="125">
        <v>5.0520059435364004</v>
      </c>
      <c r="Y44" s="132">
        <v>16.609535680897402</v>
      </c>
      <c r="Z44" s="125"/>
      <c r="AA44" s="133">
        <v>4.7231270358306103</v>
      </c>
      <c r="AB44" s="134">
        <v>-2.2913256955810102</v>
      </c>
      <c r="AC44" s="135">
        <v>1.22448979591836</v>
      </c>
      <c r="AD44" s="125"/>
      <c r="AE44" s="136">
        <v>12.359043752819099</v>
      </c>
      <c r="AF44" s="30"/>
      <c r="AG44" s="131">
        <v>42.7208480565371</v>
      </c>
      <c r="AH44" s="125">
        <v>55.035335689045901</v>
      </c>
      <c r="AI44" s="125">
        <v>57.173144876324997</v>
      </c>
      <c r="AJ44" s="125">
        <v>56.3427561837455</v>
      </c>
      <c r="AK44" s="125">
        <v>51.166077738515902</v>
      </c>
      <c r="AL44" s="132">
        <v>52.487632508833897</v>
      </c>
      <c r="AM44" s="125"/>
      <c r="AN44" s="133">
        <v>50.865724381625398</v>
      </c>
      <c r="AO44" s="134">
        <v>48.957597173144798</v>
      </c>
      <c r="AP44" s="135">
        <v>49.911660777385102</v>
      </c>
      <c r="AQ44" s="125"/>
      <c r="AR44" s="136">
        <v>51.751640585562797</v>
      </c>
      <c r="AS44" s="130"/>
      <c r="AT44" s="131">
        <v>16.417910447761098</v>
      </c>
      <c r="AU44" s="125">
        <v>8.6122733612273308</v>
      </c>
      <c r="AV44" s="125">
        <v>8.99292691141798</v>
      </c>
      <c r="AW44" s="125">
        <v>9.8518773682397498</v>
      </c>
      <c r="AX44" s="125">
        <v>7.8986587183308403</v>
      </c>
      <c r="AY44" s="132">
        <v>10.0214798903784</v>
      </c>
      <c r="AZ44" s="125"/>
      <c r="BA44" s="133">
        <v>3.8600288600288599</v>
      </c>
      <c r="BB44" s="134">
        <v>7.6116504854368898</v>
      </c>
      <c r="BC44" s="135">
        <v>5.66672900691976</v>
      </c>
      <c r="BD44" s="125"/>
      <c r="BE44" s="136">
        <v>8.7860780984719806</v>
      </c>
    </row>
    <row r="45" spans="1:57" x14ac:dyDescent="0.25">
      <c r="A45" s="22" t="s">
        <v>86</v>
      </c>
      <c r="B45" s="3" t="str">
        <f t="shared" si="0"/>
        <v>Virginia Mountains</v>
      </c>
      <c r="C45" s="3"/>
      <c r="D45" s="25" t="s">
        <v>16</v>
      </c>
      <c r="E45" s="28" t="s">
        <v>17</v>
      </c>
      <c r="F45" s="3"/>
      <c r="G45" s="137">
        <v>38.278086095695201</v>
      </c>
      <c r="H45" s="138">
        <v>53.622318884055701</v>
      </c>
      <c r="I45" s="138">
        <v>58.227088645567697</v>
      </c>
      <c r="J45" s="138">
        <v>60.431978401079903</v>
      </c>
      <c r="K45" s="138">
        <v>55.617219139043002</v>
      </c>
      <c r="L45" s="139">
        <v>53.235338233088299</v>
      </c>
      <c r="M45" s="125"/>
      <c r="N45" s="140">
        <v>54.447277636118102</v>
      </c>
      <c r="O45" s="141">
        <v>60.581970901454902</v>
      </c>
      <c r="P45" s="142">
        <v>57.514624268786498</v>
      </c>
      <c r="Q45" s="125"/>
      <c r="R45" s="143">
        <v>54.457991386144897</v>
      </c>
      <c r="S45" s="130"/>
      <c r="T45" s="137">
        <v>8.2383168977144301</v>
      </c>
      <c r="U45" s="138">
        <v>14.3431492454592</v>
      </c>
      <c r="V45" s="138">
        <v>10.8989426853745</v>
      </c>
      <c r="W45" s="138">
        <v>14.879780970256901</v>
      </c>
      <c r="X45" s="138">
        <v>9.8083557360593492</v>
      </c>
      <c r="Y45" s="139">
        <v>11.8299601268887</v>
      </c>
      <c r="Z45" s="125"/>
      <c r="AA45" s="140">
        <v>4.8686295756679998</v>
      </c>
      <c r="AB45" s="141">
        <v>15.7616226088068</v>
      </c>
      <c r="AC45" s="142">
        <v>10.3367480496611</v>
      </c>
      <c r="AD45" s="125"/>
      <c r="AE45" s="143">
        <v>11.3751415377152</v>
      </c>
      <c r="AF45" s="31"/>
      <c r="AG45" s="137">
        <v>44.154042297885098</v>
      </c>
      <c r="AH45" s="138">
        <v>54.721013949302503</v>
      </c>
      <c r="AI45" s="138">
        <v>57.983350832458299</v>
      </c>
      <c r="AJ45" s="138">
        <v>59.423278836058103</v>
      </c>
      <c r="AK45" s="138">
        <v>58.920803959802001</v>
      </c>
      <c r="AL45" s="139">
        <v>55.040497975101204</v>
      </c>
      <c r="AM45" s="125"/>
      <c r="AN45" s="140">
        <v>65.5504724763761</v>
      </c>
      <c r="AO45" s="141">
        <v>63.495575221238902</v>
      </c>
      <c r="AP45" s="142">
        <v>64.523023848807497</v>
      </c>
      <c r="AQ45" s="125"/>
      <c r="AR45" s="143">
        <v>57.749791081874399</v>
      </c>
      <c r="AS45" s="130"/>
      <c r="AT45" s="137">
        <v>10.288699538822099</v>
      </c>
      <c r="AU45" s="138">
        <v>9.5749502729907405</v>
      </c>
      <c r="AV45" s="138">
        <v>9.0636438582741601</v>
      </c>
      <c r="AW45" s="138">
        <v>12.193712308321899</v>
      </c>
      <c r="AX45" s="138">
        <v>10.931167688945401</v>
      </c>
      <c r="AY45" s="139">
        <v>10.4261268447221</v>
      </c>
      <c r="AZ45" s="125"/>
      <c r="BA45" s="140">
        <v>10.0939982363297</v>
      </c>
      <c r="BB45" s="141">
        <v>10.3045730941418</v>
      </c>
      <c r="BC45" s="142">
        <v>10.1975085268648</v>
      </c>
      <c r="BD45" s="125"/>
      <c r="BE45" s="143">
        <v>10.353043264533399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8" zoomScaleNormal="100" workbookViewId="0">
      <selection activeCell="A45"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123.712584801448</v>
      </c>
      <c r="H6" s="145">
        <v>129.829004997607</v>
      </c>
      <c r="I6" s="145">
        <v>140.47863415295799</v>
      </c>
      <c r="J6" s="145">
        <v>144.34737873565899</v>
      </c>
      <c r="K6" s="145">
        <v>144.77011522169201</v>
      </c>
      <c r="L6" s="146">
        <v>137.74609054069199</v>
      </c>
      <c r="M6" s="147"/>
      <c r="N6" s="148">
        <v>158.029835770662</v>
      </c>
      <c r="O6" s="149">
        <v>160.751113063769</v>
      </c>
      <c r="P6" s="150">
        <v>159.41526999386301</v>
      </c>
      <c r="Q6" s="147"/>
      <c r="R6" s="151">
        <v>144.87787085705901</v>
      </c>
      <c r="S6" s="130"/>
      <c r="T6" s="122">
        <v>1.24864027118997</v>
      </c>
      <c r="U6" s="123">
        <v>1.5259346091866099</v>
      </c>
      <c r="V6" s="123">
        <v>3.7266917301225702</v>
      </c>
      <c r="W6" s="123">
        <v>2.67759704140235</v>
      </c>
      <c r="X6" s="123">
        <v>-1.0378187826404499</v>
      </c>
      <c r="Y6" s="124">
        <v>1.60964169762952</v>
      </c>
      <c r="Z6" s="125"/>
      <c r="AA6" s="126">
        <v>-0.47304707670625901</v>
      </c>
      <c r="AB6" s="127">
        <v>-0.38840542778274001</v>
      </c>
      <c r="AC6" s="128">
        <v>-0.42923410688726699</v>
      </c>
      <c r="AD6" s="125"/>
      <c r="AE6" s="129">
        <v>0.79951311938067904</v>
      </c>
      <c r="AF6" s="29"/>
      <c r="AG6" s="144">
        <v>137.113372311712</v>
      </c>
      <c r="AH6" s="145">
        <v>139.635430165228</v>
      </c>
      <c r="AI6" s="145">
        <v>145.514030597611</v>
      </c>
      <c r="AJ6" s="145">
        <v>148.79000848150699</v>
      </c>
      <c r="AK6" s="145">
        <v>148.55094954630499</v>
      </c>
      <c r="AL6" s="146">
        <v>144.316870051942</v>
      </c>
      <c r="AM6" s="147"/>
      <c r="AN6" s="148">
        <v>161.011919884799</v>
      </c>
      <c r="AO6" s="149">
        <v>162.020895004289</v>
      </c>
      <c r="AP6" s="150">
        <v>161.515165472755</v>
      </c>
      <c r="AQ6" s="147"/>
      <c r="AR6" s="151">
        <v>149.803566089329</v>
      </c>
      <c r="AS6" s="130"/>
      <c r="AT6" s="122">
        <v>3.5353960462882799</v>
      </c>
      <c r="AU6" s="123">
        <v>3.5828189658922698</v>
      </c>
      <c r="AV6" s="123">
        <v>4.1747077614388699</v>
      </c>
      <c r="AW6" s="123">
        <v>4.3916951926211096</v>
      </c>
      <c r="AX6" s="123">
        <v>3.4362251690094898</v>
      </c>
      <c r="AY6" s="124">
        <v>3.8493964949537101</v>
      </c>
      <c r="AZ6" s="125"/>
      <c r="BA6" s="126">
        <v>3.13639184487374</v>
      </c>
      <c r="BB6" s="127">
        <v>2.86422044784991</v>
      </c>
      <c r="BC6" s="128">
        <v>3.0006329792864999</v>
      </c>
      <c r="BD6" s="125"/>
      <c r="BE6" s="129">
        <v>3.5151460665620702</v>
      </c>
    </row>
    <row r="7" spans="1:57" x14ac:dyDescent="0.25">
      <c r="A7" s="20" t="s">
        <v>18</v>
      </c>
      <c r="B7" s="3" t="str">
        <f>TRIM(A7)</f>
        <v>Virginia</v>
      </c>
      <c r="C7" s="10"/>
      <c r="D7" s="24" t="s">
        <v>16</v>
      </c>
      <c r="E7" s="27" t="s">
        <v>17</v>
      </c>
      <c r="F7" s="3"/>
      <c r="G7" s="152">
        <v>96.438156515476194</v>
      </c>
      <c r="H7" s="147">
        <v>108.972014861505</v>
      </c>
      <c r="I7" s="147">
        <v>116.246919499405</v>
      </c>
      <c r="J7" s="147">
        <v>115.38392212788899</v>
      </c>
      <c r="K7" s="147">
        <v>110.960431640054</v>
      </c>
      <c r="L7" s="153">
        <v>110.662835065029</v>
      </c>
      <c r="M7" s="147"/>
      <c r="N7" s="154">
        <v>116.272460697553</v>
      </c>
      <c r="O7" s="155">
        <v>121.036507317409</v>
      </c>
      <c r="P7" s="156">
        <v>118.732672459366</v>
      </c>
      <c r="Q7" s="147"/>
      <c r="R7" s="157">
        <v>113.205051330443</v>
      </c>
      <c r="S7" s="130"/>
      <c r="T7" s="131">
        <v>2.5343240948252999</v>
      </c>
      <c r="U7" s="125">
        <v>5.6380430478636301</v>
      </c>
      <c r="V7" s="125">
        <v>5.3529439264297096</v>
      </c>
      <c r="W7" s="125">
        <v>4.4290021451067298</v>
      </c>
      <c r="X7" s="125">
        <v>4.6453191588515699</v>
      </c>
      <c r="Y7" s="132">
        <v>4.8016926356629996</v>
      </c>
      <c r="Z7" s="125"/>
      <c r="AA7" s="133">
        <v>1.63943915062737</v>
      </c>
      <c r="AB7" s="134">
        <v>2.9452375522019301</v>
      </c>
      <c r="AC7" s="135">
        <v>2.3273960540504501</v>
      </c>
      <c r="AD7" s="125"/>
      <c r="AE7" s="136">
        <v>3.92371524146224</v>
      </c>
      <c r="AF7" s="30"/>
      <c r="AG7" s="152">
        <v>107.263834957518</v>
      </c>
      <c r="AH7" s="147">
        <v>117.53670900666999</v>
      </c>
      <c r="AI7" s="147">
        <v>122.995017118261</v>
      </c>
      <c r="AJ7" s="147">
        <v>123.001558315821</v>
      </c>
      <c r="AK7" s="147">
        <v>117.977777868486</v>
      </c>
      <c r="AL7" s="153">
        <v>118.34880880572101</v>
      </c>
      <c r="AM7" s="147"/>
      <c r="AN7" s="154">
        <v>129.263818463653</v>
      </c>
      <c r="AO7" s="155">
        <v>129.012825883598</v>
      </c>
      <c r="AP7" s="156">
        <v>129.13898735414199</v>
      </c>
      <c r="AQ7" s="147"/>
      <c r="AR7" s="157">
        <v>121.762509672585</v>
      </c>
      <c r="AS7" s="130"/>
      <c r="AT7" s="131">
        <v>4.6338057852774099</v>
      </c>
      <c r="AU7" s="125">
        <v>7.5049348790083501</v>
      </c>
      <c r="AV7" s="125">
        <v>7.3743751499736501</v>
      </c>
      <c r="AW7" s="125">
        <v>5.7043959854373796</v>
      </c>
      <c r="AX7" s="125">
        <v>3.7615355899937502</v>
      </c>
      <c r="AY7" s="132">
        <v>5.8670496172161402</v>
      </c>
      <c r="AZ7" s="125"/>
      <c r="BA7" s="133">
        <v>4.7842482405473001</v>
      </c>
      <c r="BB7" s="134">
        <v>5.2686021378296202</v>
      </c>
      <c r="BC7" s="135">
        <v>5.0241085242899901</v>
      </c>
      <c r="BD7" s="125"/>
      <c r="BE7" s="136">
        <v>5.5636813057302099</v>
      </c>
    </row>
    <row r="8" spans="1:57" x14ac:dyDescent="0.25">
      <c r="A8" s="21" t="s">
        <v>19</v>
      </c>
      <c r="B8" s="3" t="str">
        <f t="shared" ref="B8:B43" si="0">TRIM(A8)</f>
        <v>Norfolk/Virginia Beach, VA</v>
      </c>
      <c r="C8" s="3"/>
      <c r="D8" s="24" t="s">
        <v>16</v>
      </c>
      <c r="E8" s="27" t="s">
        <v>17</v>
      </c>
      <c r="F8" s="3"/>
      <c r="G8" s="152">
        <v>87.866364550513296</v>
      </c>
      <c r="H8" s="147">
        <v>93.037447478511694</v>
      </c>
      <c r="I8" s="147">
        <v>98.093788796501201</v>
      </c>
      <c r="J8" s="147">
        <v>97.348635332127103</v>
      </c>
      <c r="K8" s="147">
        <v>93.389924840764294</v>
      </c>
      <c r="L8" s="153">
        <v>94.411320112905599</v>
      </c>
      <c r="M8" s="147"/>
      <c r="N8" s="154">
        <v>114.09154157909001</v>
      </c>
      <c r="O8" s="155">
        <v>125.339870818576</v>
      </c>
      <c r="P8" s="156">
        <v>120.079451026374</v>
      </c>
      <c r="Q8" s="147"/>
      <c r="R8" s="157">
        <v>103.561265781637</v>
      </c>
      <c r="S8" s="130"/>
      <c r="T8" s="131">
        <v>1.77750892830147</v>
      </c>
      <c r="U8" s="125">
        <v>4.8068064282284597</v>
      </c>
      <c r="V8" s="125">
        <v>6.8908794175239896</v>
      </c>
      <c r="W8" s="125">
        <v>5.3730066359867603</v>
      </c>
      <c r="X8" s="125">
        <v>2.0241935694795701</v>
      </c>
      <c r="Y8" s="132">
        <v>4.4379388597815597</v>
      </c>
      <c r="Z8" s="125"/>
      <c r="AA8" s="133">
        <v>-1.0574916265644501</v>
      </c>
      <c r="AB8" s="134">
        <v>1.6582526794892001</v>
      </c>
      <c r="AC8" s="135">
        <v>0.496046055038876</v>
      </c>
      <c r="AD8" s="125"/>
      <c r="AE8" s="136">
        <v>2.5927314806167399</v>
      </c>
      <c r="AF8" s="30"/>
      <c r="AG8" s="152">
        <v>94.8593668514537</v>
      </c>
      <c r="AH8" s="147">
        <v>96.520306404547497</v>
      </c>
      <c r="AI8" s="147">
        <v>99.740754090668304</v>
      </c>
      <c r="AJ8" s="147">
        <v>104.531080571535</v>
      </c>
      <c r="AK8" s="147">
        <v>104.643176984517</v>
      </c>
      <c r="AL8" s="153">
        <v>100.482219813977</v>
      </c>
      <c r="AM8" s="147"/>
      <c r="AN8" s="154">
        <v>119.727393833484</v>
      </c>
      <c r="AO8" s="155">
        <v>122.446315772955</v>
      </c>
      <c r="AP8" s="156">
        <v>121.084318980494</v>
      </c>
      <c r="AQ8" s="147"/>
      <c r="AR8" s="157">
        <v>107.492525553937</v>
      </c>
      <c r="AS8" s="130"/>
      <c r="AT8" s="131">
        <v>2.7291642256305799</v>
      </c>
      <c r="AU8" s="125">
        <v>3.4770169757012002</v>
      </c>
      <c r="AV8" s="125">
        <v>4.1110468065622197</v>
      </c>
      <c r="AW8" s="125">
        <v>3.38545702671958</v>
      </c>
      <c r="AX8" s="125">
        <v>0.53174044573635604</v>
      </c>
      <c r="AY8" s="132">
        <v>2.7945199160099699</v>
      </c>
      <c r="AZ8" s="125"/>
      <c r="BA8" s="133">
        <v>-1.0727010231256999</v>
      </c>
      <c r="BB8" s="134">
        <v>9.8197580718521402E-2</v>
      </c>
      <c r="BC8" s="135">
        <v>-0.48534357625288199</v>
      </c>
      <c r="BD8" s="125"/>
      <c r="BE8" s="136">
        <v>1.5121194490069201</v>
      </c>
    </row>
    <row r="9" spans="1:57" ht="16" x14ac:dyDescent="0.45">
      <c r="A9" s="21" t="s">
        <v>20</v>
      </c>
      <c r="B9" s="81" t="s">
        <v>71</v>
      </c>
      <c r="C9" s="3"/>
      <c r="D9" s="24" t="s">
        <v>16</v>
      </c>
      <c r="E9" s="27" t="s">
        <v>17</v>
      </c>
      <c r="F9" s="3"/>
      <c r="G9" s="152">
        <v>92.477286083956201</v>
      </c>
      <c r="H9" s="147">
        <v>102.282132593087</v>
      </c>
      <c r="I9" s="147">
        <v>110.457602846588</v>
      </c>
      <c r="J9" s="147">
        <v>106.86146135127299</v>
      </c>
      <c r="K9" s="147">
        <v>106.852089874285</v>
      </c>
      <c r="L9" s="153">
        <v>104.743813648174</v>
      </c>
      <c r="M9" s="147"/>
      <c r="N9" s="154">
        <v>111.10034071040199</v>
      </c>
      <c r="O9" s="155">
        <v>114.682573862556</v>
      </c>
      <c r="P9" s="156">
        <v>112.949924013884</v>
      </c>
      <c r="Q9" s="147"/>
      <c r="R9" s="157">
        <v>107.341530261828</v>
      </c>
      <c r="S9" s="130"/>
      <c r="T9" s="131">
        <v>3.75819574306797</v>
      </c>
      <c r="U9" s="125">
        <v>5.9692268247603701</v>
      </c>
      <c r="V9" s="125">
        <v>7.4871287275197398</v>
      </c>
      <c r="W9" s="125">
        <v>2.2195889380230098</v>
      </c>
      <c r="X9" s="125">
        <v>6.9487487852524303</v>
      </c>
      <c r="Y9" s="132">
        <v>5.4264782807108602</v>
      </c>
      <c r="Z9" s="125"/>
      <c r="AA9" s="133">
        <v>2.11804170031311</v>
      </c>
      <c r="AB9" s="134">
        <v>5.4242998547726096</v>
      </c>
      <c r="AC9" s="135">
        <v>3.8249796554737898</v>
      </c>
      <c r="AD9" s="125"/>
      <c r="AE9" s="136">
        <v>4.8731275322680698</v>
      </c>
      <c r="AF9" s="30"/>
      <c r="AG9" s="152">
        <v>98.184813854608507</v>
      </c>
      <c r="AH9" s="147">
        <v>105.51093262481</v>
      </c>
      <c r="AI9" s="147">
        <v>110.201374094798</v>
      </c>
      <c r="AJ9" s="147">
        <v>108.964031784569</v>
      </c>
      <c r="AK9" s="147">
        <v>110.626279235895</v>
      </c>
      <c r="AL9" s="153">
        <v>107.18315804081401</v>
      </c>
      <c r="AM9" s="147"/>
      <c r="AN9" s="154">
        <v>127.685015805201</v>
      </c>
      <c r="AO9" s="155">
        <v>124.769873026943</v>
      </c>
      <c r="AP9" s="156">
        <v>126.23087800858001</v>
      </c>
      <c r="AQ9" s="147"/>
      <c r="AR9" s="157">
        <v>113.485352785369</v>
      </c>
      <c r="AS9" s="130"/>
      <c r="AT9" s="131">
        <v>4.1463298245478599</v>
      </c>
      <c r="AU9" s="125">
        <v>6.6715870935408699</v>
      </c>
      <c r="AV9" s="125">
        <v>6.68710188702038</v>
      </c>
      <c r="AW9" s="125">
        <v>3.5753013367131299</v>
      </c>
      <c r="AX9" s="125">
        <v>3.4307893749605101</v>
      </c>
      <c r="AY9" s="132">
        <v>4.8714627767627299</v>
      </c>
      <c r="AZ9" s="125"/>
      <c r="BA9" s="133">
        <v>4.3659306579895301</v>
      </c>
      <c r="BB9" s="134">
        <v>4.8660109129268303</v>
      </c>
      <c r="BC9" s="135">
        <v>4.6051005679043104</v>
      </c>
      <c r="BD9" s="125"/>
      <c r="BE9" s="136">
        <v>4.7885302134393903</v>
      </c>
    </row>
    <row r="10" spans="1:57" x14ac:dyDescent="0.25">
      <c r="A10" s="21" t="s">
        <v>21</v>
      </c>
      <c r="B10" s="3" t="str">
        <f t="shared" si="0"/>
        <v>Virginia Area</v>
      </c>
      <c r="C10" s="3"/>
      <c r="D10" s="24" t="s">
        <v>16</v>
      </c>
      <c r="E10" s="27" t="s">
        <v>17</v>
      </c>
      <c r="F10" s="3"/>
      <c r="G10" s="152">
        <v>91.642585098937403</v>
      </c>
      <c r="H10" s="147">
        <v>96.315682485554603</v>
      </c>
      <c r="I10" s="147">
        <v>99.262987024608506</v>
      </c>
      <c r="J10" s="147">
        <v>99.508068216380593</v>
      </c>
      <c r="K10" s="147">
        <v>99.717291617473407</v>
      </c>
      <c r="L10" s="153">
        <v>97.649973687010799</v>
      </c>
      <c r="M10" s="147"/>
      <c r="N10" s="154">
        <v>115.782520094994</v>
      </c>
      <c r="O10" s="155">
        <v>118.461254559057</v>
      </c>
      <c r="P10" s="156">
        <v>117.106105309366</v>
      </c>
      <c r="Q10" s="147"/>
      <c r="R10" s="157">
        <v>103.392101627651</v>
      </c>
      <c r="S10" s="130"/>
      <c r="T10" s="131">
        <v>0.34087049571998201</v>
      </c>
      <c r="U10" s="125">
        <v>2.6731381311270002</v>
      </c>
      <c r="V10" s="125">
        <v>0.82706043484374903</v>
      </c>
      <c r="W10" s="125">
        <v>4.92162431577189</v>
      </c>
      <c r="X10" s="125">
        <v>4.2308943491687501</v>
      </c>
      <c r="Y10" s="132">
        <v>2.7584045926271301</v>
      </c>
      <c r="Z10" s="125"/>
      <c r="AA10" s="133">
        <v>2.2902278122248099</v>
      </c>
      <c r="AB10" s="134">
        <v>3.3419876472976999</v>
      </c>
      <c r="AC10" s="135">
        <v>2.8017719916866</v>
      </c>
      <c r="AD10" s="125"/>
      <c r="AE10" s="136">
        <v>2.71482753306005</v>
      </c>
      <c r="AF10" s="30"/>
      <c r="AG10" s="152">
        <v>98.238729986774999</v>
      </c>
      <c r="AH10" s="147">
        <v>101.074085757695</v>
      </c>
      <c r="AI10" s="147">
        <v>103.075597030094</v>
      </c>
      <c r="AJ10" s="147">
        <v>107.019469096927</v>
      </c>
      <c r="AK10" s="147">
        <v>111.440675695883</v>
      </c>
      <c r="AL10" s="153">
        <v>104.503739112651</v>
      </c>
      <c r="AM10" s="147"/>
      <c r="AN10" s="154">
        <v>145.24068409146099</v>
      </c>
      <c r="AO10" s="155">
        <v>144.775013928379</v>
      </c>
      <c r="AP10" s="156">
        <v>145.01101483811601</v>
      </c>
      <c r="AQ10" s="147"/>
      <c r="AR10" s="157">
        <v>117.634592760841</v>
      </c>
      <c r="AS10" s="130"/>
      <c r="AT10" s="131">
        <v>1.71124164590855</v>
      </c>
      <c r="AU10" s="125">
        <v>3.89181100232146</v>
      </c>
      <c r="AV10" s="125">
        <v>3.0261567314179998</v>
      </c>
      <c r="AW10" s="125">
        <v>4.8086451905793899</v>
      </c>
      <c r="AX10" s="125">
        <v>5.2924517651610001</v>
      </c>
      <c r="AY10" s="132">
        <v>3.9083472812844602</v>
      </c>
      <c r="AZ10" s="125"/>
      <c r="BA10" s="133">
        <v>11.029148938409699</v>
      </c>
      <c r="BB10" s="134">
        <v>11.797053367657799</v>
      </c>
      <c r="BC10" s="135">
        <v>11.409186811519801</v>
      </c>
      <c r="BD10" s="125"/>
      <c r="BE10" s="136">
        <v>6.9177595696989398</v>
      </c>
    </row>
    <row r="11" spans="1:57" x14ac:dyDescent="0.25">
      <c r="A11" s="34" t="s">
        <v>22</v>
      </c>
      <c r="B11" s="3" t="str">
        <f t="shared" si="0"/>
        <v>Washington, DC</v>
      </c>
      <c r="C11" s="3"/>
      <c r="D11" s="24" t="s">
        <v>16</v>
      </c>
      <c r="E11" s="27" t="s">
        <v>17</v>
      </c>
      <c r="F11" s="3"/>
      <c r="G11" s="152">
        <v>123.176093433182</v>
      </c>
      <c r="H11" s="147">
        <v>148.18141139468</v>
      </c>
      <c r="I11" s="147">
        <v>167.812873197062</v>
      </c>
      <c r="J11" s="147">
        <v>168.25666416759699</v>
      </c>
      <c r="K11" s="147">
        <v>160.22621208422299</v>
      </c>
      <c r="L11" s="153">
        <v>156.980385116778</v>
      </c>
      <c r="M11" s="147"/>
      <c r="N11" s="154">
        <v>150.96248027599</v>
      </c>
      <c r="O11" s="155">
        <v>155.291285094605</v>
      </c>
      <c r="P11" s="156">
        <v>153.22401989544801</v>
      </c>
      <c r="Q11" s="147"/>
      <c r="R11" s="157">
        <v>155.75410730993499</v>
      </c>
      <c r="S11" s="130"/>
      <c r="T11" s="131">
        <v>1.2631613931561301</v>
      </c>
      <c r="U11" s="125">
        <v>1.85821658156114</v>
      </c>
      <c r="V11" s="125">
        <v>3.1599874008030802</v>
      </c>
      <c r="W11" s="125">
        <v>-1.0934846115979699</v>
      </c>
      <c r="X11" s="125">
        <v>-0.57102565663624605</v>
      </c>
      <c r="Y11" s="132">
        <v>0.94056800442343902</v>
      </c>
      <c r="Z11" s="125"/>
      <c r="AA11" s="133">
        <v>0.231717973073061</v>
      </c>
      <c r="AB11" s="134">
        <v>0.60740352164584399</v>
      </c>
      <c r="AC11" s="135">
        <v>0.44370368549968398</v>
      </c>
      <c r="AD11" s="125"/>
      <c r="AE11" s="136">
        <v>0.76345908782511296</v>
      </c>
      <c r="AF11" s="30"/>
      <c r="AG11" s="152">
        <v>159.599913150215</v>
      </c>
      <c r="AH11" s="147">
        <v>182.08641559121699</v>
      </c>
      <c r="AI11" s="147">
        <v>190.961787892259</v>
      </c>
      <c r="AJ11" s="147">
        <v>180.345980512415</v>
      </c>
      <c r="AK11" s="147">
        <v>160.80058228003401</v>
      </c>
      <c r="AL11" s="153">
        <v>175.73399801734101</v>
      </c>
      <c r="AM11" s="147"/>
      <c r="AN11" s="154">
        <v>153.77989325573</v>
      </c>
      <c r="AO11" s="155">
        <v>157.010225532004</v>
      </c>
      <c r="AP11" s="156">
        <v>155.40171861335699</v>
      </c>
      <c r="AQ11" s="147"/>
      <c r="AR11" s="157">
        <v>169.62738733592201</v>
      </c>
      <c r="AS11" s="130"/>
      <c r="AT11" s="131">
        <v>9.5994946720412297</v>
      </c>
      <c r="AU11" s="125">
        <v>11.685599571385801</v>
      </c>
      <c r="AV11" s="125">
        <v>10.661794876931999</v>
      </c>
      <c r="AW11" s="125">
        <v>4.7834237286088799</v>
      </c>
      <c r="AX11" s="125">
        <v>0.44237388233865199</v>
      </c>
      <c r="AY11" s="132">
        <v>7.3490480381952299</v>
      </c>
      <c r="AZ11" s="125"/>
      <c r="BA11" s="133">
        <v>3.3326276740016398</v>
      </c>
      <c r="BB11" s="134">
        <v>6.4446533301572799</v>
      </c>
      <c r="BC11" s="135">
        <v>4.88052095944394</v>
      </c>
      <c r="BD11" s="125"/>
      <c r="BE11" s="136">
        <v>6.7370229285434604</v>
      </c>
    </row>
    <row r="12" spans="1:57" x14ac:dyDescent="0.25">
      <c r="A12" s="21" t="s">
        <v>23</v>
      </c>
      <c r="B12" s="3" t="str">
        <f t="shared" si="0"/>
        <v>Arlington, VA</v>
      </c>
      <c r="C12" s="3"/>
      <c r="D12" s="24" t="s">
        <v>16</v>
      </c>
      <c r="E12" s="27" t="s">
        <v>17</v>
      </c>
      <c r="F12" s="3"/>
      <c r="G12" s="152">
        <v>131.39798139534801</v>
      </c>
      <c r="H12" s="147">
        <v>175.15101284403599</v>
      </c>
      <c r="I12" s="147">
        <v>177.52253628609901</v>
      </c>
      <c r="J12" s="147">
        <v>178.38739124253601</v>
      </c>
      <c r="K12" s="147">
        <v>164.069318327974</v>
      </c>
      <c r="L12" s="153">
        <v>169.159887110303</v>
      </c>
      <c r="M12" s="147"/>
      <c r="N12" s="154">
        <v>132.09603759942101</v>
      </c>
      <c r="O12" s="155">
        <v>129.05816114592599</v>
      </c>
      <c r="P12" s="156">
        <v>130.56985787532599</v>
      </c>
      <c r="Q12" s="147"/>
      <c r="R12" s="157">
        <v>158.361594804802</v>
      </c>
      <c r="S12" s="130"/>
      <c r="T12" s="131">
        <v>11.187427931494099</v>
      </c>
      <c r="U12" s="125">
        <v>9.8715257297568897</v>
      </c>
      <c r="V12" s="125">
        <v>3.0859600061671002</v>
      </c>
      <c r="W12" s="125">
        <v>2.3402131003841502</v>
      </c>
      <c r="X12" s="125">
        <v>1.8308056985754899</v>
      </c>
      <c r="Y12" s="132">
        <v>5.0303989039758301</v>
      </c>
      <c r="Z12" s="125"/>
      <c r="AA12" s="133">
        <v>2.3538774360808201</v>
      </c>
      <c r="AB12" s="134">
        <v>0.75849750451501896</v>
      </c>
      <c r="AC12" s="135">
        <v>1.55922955558055</v>
      </c>
      <c r="AD12" s="125"/>
      <c r="AE12" s="136">
        <v>4.1795871104311102</v>
      </c>
      <c r="AF12" s="30"/>
      <c r="AG12" s="152">
        <v>160.51273057259701</v>
      </c>
      <c r="AH12" s="147">
        <v>194.808505716258</v>
      </c>
      <c r="AI12" s="147">
        <v>202.36664298211099</v>
      </c>
      <c r="AJ12" s="147">
        <v>195.44990669014001</v>
      </c>
      <c r="AK12" s="147">
        <v>167.318094436396</v>
      </c>
      <c r="AL12" s="153">
        <v>185.84851842851899</v>
      </c>
      <c r="AM12" s="147"/>
      <c r="AN12" s="154">
        <v>138.69679672307501</v>
      </c>
      <c r="AO12" s="155">
        <v>136.14365613406599</v>
      </c>
      <c r="AP12" s="156">
        <v>137.43947417051601</v>
      </c>
      <c r="AQ12" s="147"/>
      <c r="AR12" s="157">
        <v>172.69031273901999</v>
      </c>
      <c r="AS12" s="130"/>
      <c r="AT12" s="131">
        <v>10.4032024028532</v>
      </c>
      <c r="AU12" s="125">
        <v>12.9431607933892</v>
      </c>
      <c r="AV12" s="125">
        <v>11.119286301173601</v>
      </c>
      <c r="AW12" s="125">
        <v>9.7279486613356401</v>
      </c>
      <c r="AX12" s="125">
        <v>6.0471360139563997</v>
      </c>
      <c r="AY12" s="132">
        <v>10.231104692437301</v>
      </c>
      <c r="AZ12" s="125"/>
      <c r="BA12" s="133">
        <v>4.6040789453686104</v>
      </c>
      <c r="BB12" s="134">
        <v>5.4402661021395398</v>
      </c>
      <c r="BC12" s="135">
        <v>4.9807296278937097</v>
      </c>
      <c r="BD12" s="125"/>
      <c r="BE12" s="136">
        <v>9.0725283510829406</v>
      </c>
    </row>
    <row r="13" spans="1:57" x14ac:dyDescent="0.25">
      <c r="A13" s="21" t="s">
        <v>24</v>
      </c>
      <c r="B13" s="3" t="str">
        <f t="shared" si="0"/>
        <v>Suburban Virginia Area</v>
      </c>
      <c r="C13" s="3"/>
      <c r="D13" s="24" t="s">
        <v>16</v>
      </c>
      <c r="E13" s="27" t="s">
        <v>17</v>
      </c>
      <c r="F13" s="3"/>
      <c r="G13" s="152">
        <v>106.025447358965</v>
      </c>
      <c r="H13" s="147">
        <v>114.813017626321</v>
      </c>
      <c r="I13" s="147">
        <v>120.08917814022401</v>
      </c>
      <c r="J13" s="147">
        <v>125.378949490662</v>
      </c>
      <c r="K13" s="147">
        <v>125.43904486586401</v>
      </c>
      <c r="L13" s="153">
        <v>119.43848328925201</v>
      </c>
      <c r="M13" s="147"/>
      <c r="N13" s="154">
        <v>143.261605206073</v>
      </c>
      <c r="O13" s="155">
        <v>143.69019562473699</v>
      </c>
      <c r="P13" s="156">
        <v>143.47919585647099</v>
      </c>
      <c r="Q13" s="147"/>
      <c r="R13" s="157">
        <v>126.902830000994</v>
      </c>
      <c r="S13" s="130"/>
      <c r="T13" s="131">
        <v>9.6582924741761804</v>
      </c>
      <c r="U13" s="125">
        <v>14.2025269406974</v>
      </c>
      <c r="V13" s="125">
        <v>13.086083956692001</v>
      </c>
      <c r="W13" s="125">
        <v>15.1586245371298</v>
      </c>
      <c r="X13" s="125">
        <v>14.0680578298743</v>
      </c>
      <c r="Y13" s="132">
        <v>13.7108438627497</v>
      </c>
      <c r="Z13" s="125"/>
      <c r="AA13" s="133">
        <v>2.87388366559796</v>
      </c>
      <c r="AB13" s="134">
        <v>2.7010816457073901</v>
      </c>
      <c r="AC13" s="135">
        <v>2.7785592365326601</v>
      </c>
      <c r="AD13" s="125"/>
      <c r="AE13" s="136">
        <v>8.9955334858555798</v>
      </c>
      <c r="AF13" s="30"/>
      <c r="AG13" s="152">
        <v>124.517250803858</v>
      </c>
      <c r="AH13" s="147">
        <v>130.97238334684999</v>
      </c>
      <c r="AI13" s="147">
        <v>133.24934712643599</v>
      </c>
      <c r="AJ13" s="147">
        <v>134.75365941285099</v>
      </c>
      <c r="AK13" s="147">
        <v>134.71633904274</v>
      </c>
      <c r="AL13" s="153">
        <v>132.03268396595999</v>
      </c>
      <c r="AM13" s="147"/>
      <c r="AN13" s="154">
        <v>143.26720573183201</v>
      </c>
      <c r="AO13" s="155">
        <v>145.31422202001801</v>
      </c>
      <c r="AP13" s="156">
        <v>144.297012868114</v>
      </c>
      <c r="AQ13" s="147"/>
      <c r="AR13" s="157">
        <v>135.74455900802701</v>
      </c>
      <c r="AS13" s="130"/>
      <c r="AT13" s="131">
        <v>13.384883160625</v>
      </c>
      <c r="AU13" s="125">
        <v>13.476712047082801</v>
      </c>
      <c r="AV13" s="125">
        <v>16.577680601158999</v>
      </c>
      <c r="AW13" s="125">
        <v>10.297054804846001</v>
      </c>
      <c r="AX13" s="125">
        <v>11.645815023696001</v>
      </c>
      <c r="AY13" s="132">
        <v>13.0201251667223</v>
      </c>
      <c r="AZ13" s="125"/>
      <c r="BA13" s="133">
        <v>0.88549630474657104</v>
      </c>
      <c r="BB13" s="134">
        <v>1.9780270549941901</v>
      </c>
      <c r="BC13" s="135">
        <v>1.4367826048649199</v>
      </c>
      <c r="BD13" s="125"/>
      <c r="BE13" s="136">
        <v>8.7227160651588296</v>
      </c>
    </row>
    <row r="14" spans="1:57" x14ac:dyDescent="0.25">
      <c r="A14" s="21" t="s">
        <v>25</v>
      </c>
      <c r="B14" s="3" t="str">
        <f t="shared" si="0"/>
        <v>Alexandria, VA</v>
      </c>
      <c r="C14" s="3"/>
      <c r="D14" s="24" t="s">
        <v>16</v>
      </c>
      <c r="E14" s="27" t="s">
        <v>17</v>
      </c>
      <c r="F14" s="3"/>
      <c r="G14" s="152">
        <v>113.649487367264</v>
      </c>
      <c r="H14" s="147">
        <v>124.567764366308</v>
      </c>
      <c r="I14" s="147">
        <v>136.64026172529299</v>
      </c>
      <c r="J14" s="147">
        <v>135.59580351602801</v>
      </c>
      <c r="K14" s="147">
        <v>132.06835897435801</v>
      </c>
      <c r="L14" s="153">
        <v>130.06681278349501</v>
      </c>
      <c r="M14" s="147"/>
      <c r="N14" s="154">
        <v>130.97796270018199</v>
      </c>
      <c r="O14" s="155">
        <v>139.161515957446</v>
      </c>
      <c r="P14" s="156">
        <v>135.34335004256101</v>
      </c>
      <c r="Q14" s="147"/>
      <c r="R14" s="157">
        <v>131.84972160193499</v>
      </c>
      <c r="S14" s="130"/>
      <c r="T14" s="131">
        <v>2.60947710687969</v>
      </c>
      <c r="U14" s="125">
        <v>-1.2674482545668899</v>
      </c>
      <c r="V14" s="125">
        <v>1.9156305530275199</v>
      </c>
      <c r="W14" s="125">
        <v>-0.329260284446528</v>
      </c>
      <c r="X14" s="125">
        <v>1.4834865067079199</v>
      </c>
      <c r="Y14" s="132">
        <v>0.85272866440098405</v>
      </c>
      <c r="Z14" s="125"/>
      <c r="AA14" s="133">
        <v>1.54812840644474</v>
      </c>
      <c r="AB14" s="134">
        <v>4.6354829618651099</v>
      </c>
      <c r="AC14" s="135">
        <v>3.2669713750018001</v>
      </c>
      <c r="AD14" s="125"/>
      <c r="AE14" s="136">
        <v>1.67651454131386</v>
      </c>
      <c r="AF14" s="30"/>
      <c r="AG14" s="152">
        <v>127.907603978903</v>
      </c>
      <c r="AH14" s="147">
        <v>144.773313928351</v>
      </c>
      <c r="AI14" s="147">
        <v>155.01556550846001</v>
      </c>
      <c r="AJ14" s="147">
        <v>150.026044313705</v>
      </c>
      <c r="AK14" s="147">
        <v>138.03418490957799</v>
      </c>
      <c r="AL14" s="153">
        <v>144.349772749088</v>
      </c>
      <c r="AM14" s="147"/>
      <c r="AN14" s="154">
        <v>130.91690141163099</v>
      </c>
      <c r="AO14" s="155">
        <v>132.27516959013801</v>
      </c>
      <c r="AP14" s="156">
        <v>131.59657078392999</v>
      </c>
      <c r="AQ14" s="147"/>
      <c r="AR14" s="157">
        <v>140.55502322885701</v>
      </c>
      <c r="AS14" s="130"/>
      <c r="AT14" s="131">
        <v>5.5887119825910796</v>
      </c>
      <c r="AU14" s="125">
        <v>9.6224228947239805</v>
      </c>
      <c r="AV14" s="125">
        <v>11.924959962723101</v>
      </c>
      <c r="AW14" s="125">
        <v>7.9155073541943501</v>
      </c>
      <c r="AX14" s="125">
        <v>3.6533257689348502</v>
      </c>
      <c r="AY14" s="132">
        <v>8.0904765332678501</v>
      </c>
      <c r="AZ14" s="125"/>
      <c r="BA14" s="133">
        <v>4.3332157538295597</v>
      </c>
      <c r="BB14" s="134">
        <v>3.2349527270267102</v>
      </c>
      <c r="BC14" s="135">
        <v>3.7752385767931802</v>
      </c>
      <c r="BD14" s="125"/>
      <c r="BE14" s="136">
        <v>6.9463424559190701</v>
      </c>
    </row>
    <row r="15" spans="1:57" x14ac:dyDescent="0.25">
      <c r="A15" s="21" t="s">
        <v>26</v>
      </c>
      <c r="B15" s="3" t="str">
        <f t="shared" si="0"/>
        <v>Fairfax/Tysons Corner, VA</v>
      </c>
      <c r="C15" s="3"/>
      <c r="D15" s="24" t="s">
        <v>16</v>
      </c>
      <c r="E15" s="27" t="s">
        <v>17</v>
      </c>
      <c r="F15" s="3"/>
      <c r="G15" s="152">
        <v>116.914306049822</v>
      </c>
      <c r="H15" s="147">
        <v>150.81364822312099</v>
      </c>
      <c r="I15" s="147">
        <v>169.26233183856499</v>
      </c>
      <c r="J15" s="147">
        <v>167.332915688752</v>
      </c>
      <c r="K15" s="147">
        <v>147.64160630970801</v>
      </c>
      <c r="L15" s="153">
        <v>154.065695836212</v>
      </c>
      <c r="M15" s="147"/>
      <c r="N15" s="154">
        <v>123.628982564555</v>
      </c>
      <c r="O15" s="155">
        <v>124.73464876033</v>
      </c>
      <c r="P15" s="156">
        <v>124.22630035514899</v>
      </c>
      <c r="Q15" s="147"/>
      <c r="R15" s="157">
        <v>145.156457115157</v>
      </c>
      <c r="S15" s="130"/>
      <c r="T15" s="131">
        <v>-0.18367160197402899</v>
      </c>
      <c r="U15" s="125">
        <v>3.2823447260008498</v>
      </c>
      <c r="V15" s="125">
        <v>4.01579198309547</v>
      </c>
      <c r="W15" s="125">
        <v>3.5155994009856801</v>
      </c>
      <c r="X15" s="125">
        <v>5.2854122554138598</v>
      </c>
      <c r="Y15" s="132">
        <v>3.8972803467212498</v>
      </c>
      <c r="Z15" s="125"/>
      <c r="AA15" s="133">
        <v>1.55590545430576</v>
      </c>
      <c r="AB15" s="134">
        <v>3.3036041991558601E-2</v>
      </c>
      <c r="AC15" s="135">
        <v>0.74802234515184896</v>
      </c>
      <c r="AD15" s="125"/>
      <c r="AE15" s="136">
        <v>3.2437121914501899</v>
      </c>
      <c r="AF15" s="30"/>
      <c r="AG15" s="152">
        <v>136.66627310521201</v>
      </c>
      <c r="AH15" s="147">
        <v>162.058089242112</v>
      </c>
      <c r="AI15" s="147">
        <v>176.39951064624501</v>
      </c>
      <c r="AJ15" s="147">
        <v>170.31627231418301</v>
      </c>
      <c r="AK15" s="147">
        <v>146.28263571626701</v>
      </c>
      <c r="AL15" s="153">
        <v>160.28910046870999</v>
      </c>
      <c r="AM15" s="147"/>
      <c r="AN15" s="154">
        <v>127.993398561554</v>
      </c>
      <c r="AO15" s="155">
        <v>126.48806544256099</v>
      </c>
      <c r="AP15" s="156">
        <v>127.24376723248599</v>
      </c>
      <c r="AQ15" s="147"/>
      <c r="AR15" s="157">
        <v>150.86392908968099</v>
      </c>
      <c r="AS15" s="130"/>
      <c r="AT15" s="131">
        <v>5.7250528391198499</v>
      </c>
      <c r="AU15" s="125">
        <v>5.7045247366568796</v>
      </c>
      <c r="AV15" s="125">
        <v>4.4498639141100602</v>
      </c>
      <c r="AW15" s="125">
        <v>2.5809210404425098</v>
      </c>
      <c r="AX15" s="125">
        <v>1.7252900930885899</v>
      </c>
      <c r="AY15" s="132">
        <v>4.0713999587323304</v>
      </c>
      <c r="AZ15" s="125"/>
      <c r="BA15" s="133">
        <v>2.1689054813464899</v>
      </c>
      <c r="BB15" s="134">
        <v>1.7202190211775501</v>
      </c>
      <c r="BC15" s="135">
        <v>1.9473376989242399</v>
      </c>
      <c r="BD15" s="125"/>
      <c r="BE15" s="136">
        <v>3.7951995038128898</v>
      </c>
    </row>
    <row r="16" spans="1:57" x14ac:dyDescent="0.25">
      <c r="A16" s="21" t="s">
        <v>27</v>
      </c>
      <c r="B16" s="3" t="str">
        <f t="shared" si="0"/>
        <v>I-95 Fredericksburg, VA</v>
      </c>
      <c r="C16" s="3"/>
      <c r="D16" s="24" t="s">
        <v>16</v>
      </c>
      <c r="E16" s="27" t="s">
        <v>17</v>
      </c>
      <c r="F16" s="3"/>
      <c r="G16" s="152">
        <v>86.373288967760999</v>
      </c>
      <c r="H16" s="147">
        <v>88.709007577609299</v>
      </c>
      <c r="I16" s="147">
        <v>90.509900370713595</v>
      </c>
      <c r="J16" s="147">
        <v>91.578412280701698</v>
      </c>
      <c r="K16" s="147">
        <v>88.556499292786398</v>
      </c>
      <c r="L16" s="153">
        <v>89.307022826614798</v>
      </c>
      <c r="M16" s="147"/>
      <c r="N16" s="154">
        <v>95.369483263598298</v>
      </c>
      <c r="O16" s="155">
        <v>98.280187176423695</v>
      </c>
      <c r="P16" s="156">
        <v>96.860766170169299</v>
      </c>
      <c r="Q16" s="147"/>
      <c r="R16" s="157">
        <v>91.743249210318496</v>
      </c>
      <c r="S16" s="130"/>
      <c r="T16" s="131">
        <v>2.1193430727609099</v>
      </c>
      <c r="U16" s="125">
        <v>2.4474135311413798</v>
      </c>
      <c r="V16" s="125">
        <v>1.5760938238037601</v>
      </c>
      <c r="W16" s="125">
        <v>4.0424215804084804</v>
      </c>
      <c r="X16" s="125">
        <v>1.67902874554545</v>
      </c>
      <c r="Y16" s="132">
        <v>2.4118644888217902</v>
      </c>
      <c r="Z16" s="125"/>
      <c r="AA16" s="133">
        <v>3.0784174600513001</v>
      </c>
      <c r="AB16" s="134">
        <v>5.1621408006332601</v>
      </c>
      <c r="AC16" s="135">
        <v>4.15833194263503</v>
      </c>
      <c r="AD16" s="125"/>
      <c r="AE16" s="136">
        <v>3.0243065483287799</v>
      </c>
      <c r="AF16" s="30"/>
      <c r="AG16" s="152">
        <v>88.866824747707895</v>
      </c>
      <c r="AH16" s="147">
        <v>91.804289326972807</v>
      </c>
      <c r="AI16" s="147">
        <v>94.303607678148794</v>
      </c>
      <c r="AJ16" s="147">
        <v>94.339648600668298</v>
      </c>
      <c r="AK16" s="147">
        <v>94.559718660783801</v>
      </c>
      <c r="AL16" s="153">
        <v>92.966950284469704</v>
      </c>
      <c r="AM16" s="147"/>
      <c r="AN16" s="154">
        <v>101.43344496242</v>
      </c>
      <c r="AO16" s="155">
        <v>102.33727378622601</v>
      </c>
      <c r="AP16" s="156">
        <v>101.890039779681</v>
      </c>
      <c r="AQ16" s="147"/>
      <c r="AR16" s="157">
        <v>95.828514145958493</v>
      </c>
      <c r="AS16" s="130"/>
      <c r="AT16" s="131">
        <v>2.9909373843350999</v>
      </c>
      <c r="AU16" s="125">
        <v>3.96898069289829</v>
      </c>
      <c r="AV16" s="125">
        <v>4.3274194042078804</v>
      </c>
      <c r="AW16" s="125">
        <v>2.59618598463552</v>
      </c>
      <c r="AX16" s="125">
        <v>1.08659902823274</v>
      </c>
      <c r="AY16" s="132">
        <v>2.9415869542145501</v>
      </c>
      <c r="AZ16" s="125"/>
      <c r="BA16" s="133">
        <v>2.6147665701838099</v>
      </c>
      <c r="BB16" s="134">
        <v>3.7228476912924302</v>
      </c>
      <c r="BC16" s="135">
        <v>3.1736299585382799</v>
      </c>
      <c r="BD16" s="125"/>
      <c r="BE16" s="136">
        <v>3.00973946119236</v>
      </c>
    </row>
    <row r="17" spans="1:57" x14ac:dyDescent="0.25">
      <c r="A17" s="21" t="s">
        <v>28</v>
      </c>
      <c r="B17" s="3" t="str">
        <f t="shared" si="0"/>
        <v>Dulles Airport Area, VA</v>
      </c>
      <c r="C17" s="3"/>
      <c r="D17" s="24" t="s">
        <v>16</v>
      </c>
      <c r="E17" s="27" t="s">
        <v>17</v>
      </c>
      <c r="F17" s="3"/>
      <c r="G17" s="152">
        <v>98.246061194754702</v>
      </c>
      <c r="H17" s="147">
        <v>119.9122928</v>
      </c>
      <c r="I17" s="147">
        <v>128.71560347241601</v>
      </c>
      <c r="J17" s="147">
        <v>125.608159746171</v>
      </c>
      <c r="K17" s="147">
        <v>118.904212339023</v>
      </c>
      <c r="L17" s="153">
        <v>120.132627295406</v>
      </c>
      <c r="M17" s="147"/>
      <c r="N17" s="154">
        <v>103.836589045588</v>
      </c>
      <c r="O17" s="155">
        <v>104.651994293437</v>
      </c>
      <c r="P17" s="156">
        <v>104.26222074155299</v>
      </c>
      <c r="Q17" s="147"/>
      <c r="R17" s="157">
        <v>115.557555933104</v>
      </c>
      <c r="S17" s="130"/>
      <c r="T17" s="131">
        <v>-1.05877315451812</v>
      </c>
      <c r="U17" s="125">
        <v>4.1063595647598099</v>
      </c>
      <c r="V17" s="125">
        <v>4.5639720449997201</v>
      </c>
      <c r="W17" s="125">
        <v>3.77629145344374</v>
      </c>
      <c r="X17" s="125">
        <v>3.8461251062774902</v>
      </c>
      <c r="Y17" s="132">
        <v>3.5789311894079199</v>
      </c>
      <c r="Z17" s="125"/>
      <c r="AA17" s="133">
        <v>1.37874972114493</v>
      </c>
      <c r="AB17" s="134">
        <v>1.36197077029542</v>
      </c>
      <c r="AC17" s="135">
        <v>1.3720112799642299</v>
      </c>
      <c r="AD17" s="125"/>
      <c r="AE17" s="136">
        <v>3.0657219820044599</v>
      </c>
      <c r="AF17" s="30"/>
      <c r="AG17" s="152">
        <v>108.77193690135201</v>
      </c>
      <c r="AH17" s="147">
        <v>128.72483507086599</v>
      </c>
      <c r="AI17" s="147">
        <v>138.741585867694</v>
      </c>
      <c r="AJ17" s="147">
        <v>132.92351581178201</v>
      </c>
      <c r="AK17" s="147">
        <v>118.376100048791</v>
      </c>
      <c r="AL17" s="153">
        <v>126.824815952796</v>
      </c>
      <c r="AM17" s="147"/>
      <c r="AN17" s="154">
        <v>106.68067480676901</v>
      </c>
      <c r="AO17" s="155">
        <v>103.97356024512401</v>
      </c>
      <c r="AP17" s="156">
        <v>105.336832355388</v>
      </c>
      <c r="AQ17" s="147"/>
      <c r="AR17" s="157">
        <v>120.955026469141</v>
      </c>
      <c r="AS17" s="130"/>
      <c r="AT17" s="131">
        <v>-0.36343299088669101</v>
      </c>
      <c r="AU17" s="125">
        <v>4.6740518745833004</v>
      </c>
      <c r="AV17" s="125">
        <v>6.2318288765974801</v>
      </c>
      <c r="AW17" s="125">
        <v>4.59030952866416</v>
      </c>
      <c r="AX17" s="125">
        <v>0.92033229187028198</v>
      </c>
      <c r="AY17" s="132">
        <v>3.7494532861929102</v>
      </c>
      <c r="AZ17" s="125"/>
      <c r="BA17" s="133">
        <v>1.35364144923102</v>
      </c>
      <c r="BB17" s="134">
        <v>1.0141050599755499</v>
      </c>
      <c r="BC17" s="135">
        <v>1.17799900361065</v>
      </c>
      <c r="BD17" s="125"/>
      <c r="BE17" s="136">
        <v>3.2650758357821901</v>
      </c>
    </row>
    <row r="18" spans="1:57" x14ac:dyDescent="0.25">
      <c r="A18" s="21" t="s">
        <v>29</v>
      </c>
      <c r="B18" s="3" t="str">
        <f t="shared" si="0"/>
        <v>Williamsburg, VA</v>
      </c>
      <c r="C18" s="3"/>
      <c r="D18" s="24" t="s">
        <v>16</v>
      </c>
      <c r="E18" s="27" t="s">
        <v>17</v>
      </c>
      <c r="F18" s="3"/>
      <c r="G18" s="152">
        <v>103.78879600420601</v>
      </c>
      <c r="H18" s="147">
        <v>94.788402912621294</v>
      </c>
      <c r="I18" s="147">
        <v>105.03368291683699</v>
      </c>
      <c r="J18" s="147">
        <v>108.246287128712</v>
      </c>
      <c r="K18" s="147">
        <v>107.721917549167</v>
      </c>
      <c r="L18" s="153">
        <v>104.420620631578</v>
      </c>
      <c r="M18" s="147"/>
      <c r="N18" s="154">
        <v>163.03264199106499</v>
      </c>
      <c r="O18" s="155">
        <v>186.110917379977</v>
      </c>
      <c r="P18" s="156">
        <v>175.34258263027201</v>
      </c>
      <c r="Q18" s="147"/>
      <c r="R18" s="157">
        <v>136.97363963553499</v>
      </c>
      <c r="S18" s="130"/>
      <c r="T18" s="131">
        <v>6.0423963820903599E-2</v>
      </c>
      <c r="U18" s="125">
        <v>-5.1790344425312203</v>
      </c>
      <c r="V18" s="125">
        <v>-1.3177980330291199</v>
      </c>
      <c r="W18" s="125">
        <v>-0.31932139837401202</v>
      </c>
      <c r="X18" s="125">
        <v>-5.0811177590125203</v>
      </c>
      <c r="Y18" s="132">
        <v>-2.4120819446830501</v>
      </c>
      <c r="Z18" s="125"/>
      <c r="AA18" s="133">
        <v>-7.7040376249501001</v>
      </c>
      <c r="AB18" s="134">
        <v>-3.7438216955813699</v>
      </c>
      <c r="AC18" s="135">
        <v>-5.4893940769629204</v>
      </c>
      <c r="AD18" s="125"/>
      <c r="AE18" s="136">
        <v>-4.12519383118752</v>
      </c>
      <c r="AF18" s="30"/>
      <c r="AG18" s="152">
        <v>115.025683668212</v>
      </c>
      <c r="AH18" s="147">
        <v>106.026299726373</v>
      </c>
      <c r="AI18" s="147">
        <v>108.898843958135</v>
      </c>
      <c r="AJ18" s="147">
        <v>131.067854528819</v>
      </c>
      <c r="AK18" s="147">
        <v>134.55531611754199</v>
      </c>
      <c r="AL18" s="153">
        <v>121.043530610112</v>
      </c>
      <c r="AM18" s="147"/>
      <c r="AN18" s="154">
        <v>168.73472338745401</v>
      </c>
      <c r="AO18" s="155">
        <v>173.72094768651499</v>
      </c>
      <c r="AP18" s="156">
        <v>171.22308956958099</v>
      </c>
      <c r="AQ18" s="147"/>
      <c r="AR18" s="157">
        <v>141.78006763314599</v>
      </c>
      <c r="AS18" s="130"/>
      <c r="AT18" s="131">
        <v>-0.99123042266753802</v>
      </c>
      <c r="AU18" s="125">
        <v>-4.2963226381399302</v>
      </c>
      <c r="AV18" s="125">
        <v>-2.5541939632473798</v>
      </c>
      <c r="AW18" s="125">
        <v>1.12168517908746</v>
      </c>
      <c r="AX18" s="125">
        <v>-4.7259809671300603</v>
      </c>
      <c r="AY18" s="132">
        <v>-2.33014161931888</v>
      </c>
      <c r="AZ18" s="125"/>
      <c r="BA18" s="133">
        <v>-4.6891192959793999</v>
      </c>
      <c r="BB18" s="134">
        <v>-3.5042256061808201</v>
      </c>
      <c r="BC18" s="135">
        <v>-4.0994662153508603</v>
      </c>
      <c r="BD18" s="125"/>
      <c r="BE18" s="136">
        <v>-2.9574956694517902</v>
      </c>
    </row>
    <row r="19" spans="1:57" x14ac:dyDescent="0.25">
      <c r="A19" s="21" t="s">
        <v>30</v>
      </c>
      <c r="B19" s="3" t="str">
        <f t="shared" si="0"/>
        <v>Virginia Beach, VA</v>
      </c>
      <c r="C19" s="3"/>
      <c r="D19" s="24" t="s">
        <v>16</v>
      </c>
      <c r="E19" s="27" t="s">
        <v>17</v>
      </c>
      <c r="F19" s="3"/>
      <c r="G19" s="152">
        <v>94.641048631145097</v>
      </c>
      <c r="H19" s="147">
        <v>104.06240722067901</v>
      </c>
      <c r="I19" s="147">
        <v>106.87653902894399</v>
      </c>
      <c r="J19" s="147">
        <v>106.117225554944</v>
      </c>
      <c r="K19" s="147">
        <v>99.5936097196644</v>
      </c>
      <c r="L19" s="153">
        <v>102.885940800886</v>
      </c>
      <c r="M19" s="147"/>
      <c r="N19" s="154">
        <v>112.73687796774099</v>
      </c>
      <c r="O19" s="155">
        <v>119.19558028930599</v>
      </c>
      <c r="P19" s="156">
        <v>116.250522232845</v>
      </c>
      <c r="Q19" s="147"/>
      <c r="R19" s="157">
        <v>107.74268369858601</v>
      </c>
      <c r="S19" s="130"/>
      <c r="T19" s="131">
        <v>3.1719888036416499</v>
      </c>
      <c r="U19" s="125">
        <v>11.1761829881399</v>
      </c>
      <c r="V19" s="125">
        <v>9.4485102477017708</v>
      </c>
      <c r="W19" s="125">
        <v>8.1232880951757398</v>
      </c>
      <c r="X19" s="125">
        <v>4.8118666876389602</v>
      </c>
      <c r="Y19" s="132">
        <v>7.8194082934680598</v>
      </c>
      <c r="Z19" s="125"/>
      <c r="AA19" s="133">
        <v>7.9840463497949696E-2</v>
      </c>
      <c r="AB19" s="134">
        <v>0.23011606195110301</v>
      </c>
      <c r="AC19" s="135">
        <v>0.18430190286537201</v>
      </c>
      <c r="AD19" s="125"/>
      <c r="AE19" s="136">
        <v>3.9802312797573198</v>
      </c>
      <c r="AF19" s="30"/>
      <c r="AG19" s="152">
        <v>101.545818517227</v>
      </c>
      <c r="AH19" s="147">
        <v>105.757708524303</v>
      </c>
      <c r="AI19" s="147">
        <v>107.890090747564</v>
      </c>
      <c r="AJ19" s="147">
        <v>109.03976847727699</v>
      </c>
      <c r="AK19" s="147">
        <v>109.429964298396</v>
      </c>
      <c r="AL19" s="153">
        <v>107.06887448896001</v>
      </c>
      <c r="AM19" s="147"/>
      <c r="AN19" s="154">
        <v>119.916893228136</v>
      </c>
      <c r="AO19" s="155">
        <v>121.197450685842</v>
      </c>
      <c r="AP19" s="156">
        <v>120.555484462273</v>
      </c>
      <c r="AQ19" s="147"/>
      <c r="AR19" s="157">
        <v>111.86757347938</v>
      </c>
      <c r="AS19" s="130"/>
      <c r="AT19" s="131">
        <v>2.5258508722473598</v>
      </c>
      <c r="AU19" s="125">
        <v>5.9711055964610296</v>
      </c>
      <c r="AV19" s="125">
        <v>5.8353828315375402</v>
      </c>
      <c r="AW19" s="125">
        <v>3.0961866600840602</v>
      </c>
      <c r="AX19" s="125">
        <v>2.1942234571087198</v>
      </c>
      <c r="AY19" s="132">
        <v>3.8820118040004301</v>
      </c>
      <c r="AZ19" s="125"/>
      <c r="BA19" s="133">
        <v>0.33298286411355799</v>
      </c>
      <c r="BB19" s="134">
        <v>6.4548898401085603E-2</v>
      </c>
      <c r="BC19" s="135">
        <v>0.19451161555525301</v>
      </c>
      <c r="BD19" s="125"/>
      <c r="BE19" s="136">
        <v>2.3648347286762799</v>
      </c>
    </row>
    <row r="20" spans="1:57" x14ac:dyDescent="0.25">
      <c r="A20" s="34" t="s">
        <v>31</v>
      </c>
      <c r="B20" s="3" t="str">
        <f t="shared" si="0"/>
        <v>Norfolk/Portsmouth, VA</v>
      </c>
      <c r="C20" s="3"/>
      <c r="D20" s="24" t="s">
        <v>16</v>
      </c>
      <c r="E20" s="27" t="s">
        <v>17</v>
      </c>
      <c r="F20" s="3"/>
      <c r="G20" s="152">
        <v>91.143360895117496</v>
      </c>
      <c r="H20" s="147">
        <v>96.905956758644706</v>
      </c>
      <c r="I20" s="147">
        <v>106.888854787406</v>
      </c>
      <c r="J20" s="147">
        <v>100.912625251256</v>
      </c>
      <c r="K20" s="147">
        <v>97.823937770597695</v>
      </c>
      <c r="L20" s="153">
        <v>99.234244288188407</v>
      </c>
      <c r="M20" s="147"/>
      <c r="N20" s="154">
        <v>99.822243338533497</v>
      </c>
      <c r="O20" s="155">
        <v>114.247543575573</v>
      </c>
      <c r="P20" s="156">
        <v>107.47247217174601</v>
      </c>
      <c r="Q20" s="147"/>
      <c r="R20" s="157">
        <v>101.87866157392099</v>
      </c>
      <c r="S20" s="130"/>
      <c r="T20" s="131">
        <v>4.1450990231495304</v>
      </c>
      <c r="U20" s="125">
        <v>2.1346414327396999</v>
      </c>
      <c r="V20" s="125">
        <v>12.600011937553599</v>
      </c>
      <c r="W20" s="125">
        <v>7.3680148516330997</v>
      </c>
      <c r="X20" s="125">
        <v>8.8624307505127007</v>
      </c>
      <c r="Y20" s="132">
        <v>7.3751345708951002</v>
      </c>
      <c r="Z20" s="125"/>
      <c r="AA20" s="133">
        <v>3.6714187094973498</v>
      </c>
      <c r="AB20" s="134">
        <v>14.308688644245001</v>
      </c>
      <c r="AC20" s="135">
        <v>9.4867541682769101</v>
      </c>
      <c r="AD20" s="125"/>
      <c r="AE20" s="136">
        <v>8.1301313407096298</v>
      </c>
      <c r="AF20" s="30"/>
      <c r="AG20" s="152">
        <v>94.935471347861096</v>
      </c>
      <c r="AH20" s="147">
        <v>101.704512103477</v>
      </c>
      <c r="AI20" s="147">
        <v>108.056683001555</v>
      </c>
      <c r="AJ20" s="147">
        <v>108.20748057090201</v>
      </c>
      <c r="AK20" s="147">
        <v>100.84790592504901</v>
      </c>
      <c r="AL20" s="153">
        <v>103.172653063764</v>
      </c>
      <c r="AM20" s="147"/>
      <c r="AN20" s="154">
        <v>106.530514830199</v>
      </c>
      <c r="AO20" s="155">
        <v>112.948161010493</v>
      </c>
      <c r="AP20" s="156">
        <v>109.761631089882</v>
      </c>
      <c r="AQ20" s="147"/>
      <c r="AR20" s="157">
        <v>105.244127914225</v>
      </c>
      <c r="AS20" s="130"/>
      <c r="AT20" s="131">
        <v>3.3262683076011799</v>
      </c>
      <c r="AU20" s="125">
        <v>5.8071079410308499</v>
      </c>
      <c r="AV20" s="125">
        <v>7.27518500801615</v>
      </c>
      <c r="AW20" s="125">
        <v>3.3709284450504402</v>
      </c>
      <c r="AX20" s="125">
        <v>-1.68668022469537</v>
      </c>
      <c r="AY20" s="132">
        <v>3.6141611171775501</v>
      </c>
      <c r="AZ20" s="125"/>
      <c r="BA20" s="133">
        <v>-2.0855366654071998</v>
      </c>
      <c r="BB20" s="134">
        <v>2.9899900252862599</v>
      </c>
      <c r="BC20" s="135">
        <v>0.48385041108324001</v>
      </c>
      <c r="BD20" s="125"/>
      <c r="BE20" s="136">
        <v>2.6112314038673801</v>
      </c>
    </row>
    <row r="21" spans="1:57" x14ac:dyDescent="0.25">
      <c r="A21" s="35" t="s">
        <v>32</v>
      </c>
      <c r="B21" s="3" t="str">
        <f t="shared" si="0"/>
        <v>Newport News/Hampton, VA</v>
      </c>
      <c r="C21" s="3"/>
      <c r="D21" s="24" t="s">
        <v>16</v>
      </c>
      <c r="E21" s="27" t="s">
        <v>17</v>
      </c>
      <c r="F21" s="3"/>
      <c r="G21" s="152">
        <v>73.857305993690801</v>
      </c>
      <c r="H21" s="147">
        <v>79.922400282087395</v>
      </c>
      <c r="I21" s="147">
        <v>82.763664258163999</v>
      </c>
      <c r="J21" s="147">
        <v>81.765359081885805</v>
      </c>
      <c r="K21" s="147">
        <v>77.948146804069907</v>
      </c>
      <c r="L21" s="153">
        <v>79.570101217630807</v>
      </c>
      <c r="M21" s="147"/>
      <c r="N21" s="154">
        <v>94.611958448873395</v>
      </c>
      <c r="O21" s="155">
        <v>102.993753316812</v>
      </c>
      <c r="P21" s="156">
        <v>99.0705769722165</v>
      </c>
      <c r="Q21" s="147"/>
      <c r="R21" s="157">
        <v>86.435505040696796</v>
      </c>
      <c r="S21" s="130"/>
      <c r="T21" s="131">
        <v>1.7503984911888799</v>
      </c>
      <c r="U21" s="125">
        <v>6.9053423318305303</v>
      </c>
      <c r="V21" s="125">
        <v>6.9719391287583301</v>
      </c>
      <c r="W21" s="125">
        <v>4.9626168224179903</v>
      </c>
      <c r="X21" s="125">
        <v>-2.6868283778537099</v>
      </c>
      <c r="Y21" s="132">
        <v>3.52941507385066</v>
      </c>
      <c r="Z21" s="125"/>
      <c r="AA21" s="133">
        <v>7.4002540945544197</v>
      </c>
      <c r="AB21" s="134">
        <v>12.197865833182799</v>
      </c>
      <c r="AC21" s="135">
        <v>10.096812019385499</v>
      </c>
      <c r="AD21" s="125"/>
      <c r="AE21" s="136">
        <v>6.2823304125455799</v>
      </c>
      <c r="AF21" s="30"/>
      <c r="AG21" s="152">
        <v>80.375812100677607</v>
      </c>
      <c r="AH21" s="147">
        <v>81.016482247877704</v>
      </c>
      <c r="AI21" s="147">
        <v>84.376715360263304</v>
      </c>
      <c r="AJ21" s="147">
        <v>86.729315837421098</v>
      </c>
      <c r="AK21" s="147">
        <v>87.724759699788805</v>
      </c>
      <c r="AL21" s="153">
        <v>84.322505099690801</v>
      </c>
      <c r="AM21" s="147"/>
      <c r="AN21" s="154">
        <v>95.690325922704702</v>
      </c>
      <c r="AO21" s="155">
        <v>98.155184531308805</v>
      </c>
      <c r="AP21" s="156">
        <v>96.928622350554505</v>
      </c>
      <c r="AQ21" s="147"/>
      <c r="AR21" s="157">
        <v>88.355354322750301</v>
      </c>
      <c r="AS21" s="130"/>
      <c r="AT21" s="131">
        <v>5.7730959497271499</v>
      </c>
      <c r="AU21" s="125">
        <v>3.8887571533083301</v>
      </c>
      <c r="AV21" s="125">
        <v>5.3589313574197002</v>
      </c>
      <c r="AW21" s="125">
        <v>8.3396548456503794</v>
      </c>
      <c r="AX21" s="125">
        <v>6.07704321605953</v>
      </c>
      <c r="AY21" s="132">
        <v>6.0188666893554501</v>
      </c>
      <c r="AZ21" s="125"/>
      <c r="BA21" s="133">
        <v>-1.18519667070899</v>
      </c>
      <c r="BB21" s="134">
        <v>1.38887833652041</v>
      </c>
      <c r="BC21" s="135">
        <v>0.107608216583405</v>
      </c>
      <c r="BD21" s="125"/>
      <c r="BE21" s="136">
        <v>3.7554709338307699</v>
      </c>
    </row>
    <row r="22" spans="1:57" x14ac:dyDescent="0.25">
      <c r="A22" s="36" t="s">
        <v>33</v>
      </c>
      <c r="B22" s="3" t="str">
        <f t="shared" si="0"/>
        <v>Chesapeake/Suffolk, VA</v>
      </c>
      <c r="C22" s="3"/>
      <c r="D22" s="25" t="s">
        <v>16</v>
      </c>
      <c r="E22" s="28" t="s">
        <v>17</v>
      </c>
      <c r="F22" s="3"/>
      <c r="G22" s="158">
        <v>79.273905970772404</v>
      </c>
      <c r="H22" s="159">
        <v>87.361557425458699</v>
      </c>
      <c r="I22" s="159">
        <v>89.718115552596501</v>
      </c>
      <c r="J22" s="159">
        <v>90.296899818276202</v>
      </c>
      <c r="K22" s="159">
        <v>86.775754579819704</v>
      </c>
      <c r="L22" s="160">
        <v>87.288978622482105</v>
      </c>
      <c r="M22" s="147"/>
      <c r="N22" s="161">
        <v>88.443854621347597</v>
      </c>
      <c r="O22" s="162">
        <v>89.908029287145695</v>
      </c>
      <c r="P22" s="163">
        <v>89.190803957937703</v>
      </c>
      <c r="Q22" s="147"/>
      <c r="R22" s="164">
        <v>87.836665284320304</v>
      </c>
      <c r="S22" s="130"/>
      <c r="T22" s="137">
        <v>-0.50158475462525798</v>
      </c>
      <c r="U22" s="138">
        <v>3.04713449389696</v>
      </c>
      <c r="V22" s="138">
        <v>3.0324452294275002</v>
      </c>
      <c r="W22" s="138">
        <v>3.1709906589446799</v>
      </c>
      <c r="X22" s="138">
        <v>2.9780698525925402</v>
      </c>
      <c r="Y22" s="139">
        <v>2.68730789222912</v>
      </c>
      <c r="Z22" s="125"/>
      <c r="AA22" s="140">
        <v>-0.59579799688740998</v>
      </c>
      <c r="AB22" s="141">
        <v>0.63470659677559405</v>
      </c>
      <c r="AC22" s="142">
        <v>3.5705187736672202E-2</v>
      </c>
      <c r="AD22" s="125"/>
      <c r="AE22" s="143">
        <v>1.8668337667335799</v>
      </c>
      <c r="AF22" s="31"/>
      <c r="AG22" s="158">
        <v>84.782807334710697</v>
      </c>
      <c r="AH22" s="159">
        <v>89.049215423611102</v>
      </c>
      <c r="AI22" s="159">
        <v>90.739827521231405</v>
      </c>
      <c r="AJ22" s="159">
        <v>91.902734527876206</v>
      </c>
      <c r="AK22" s="159">
        <v>90.609785709522498</v>
      </c>
      <c r="AL22" s="160">
        <v>89.658120158102705</v>
      </c>
      <c r="AM22" s="147"/>
      <c r="AN22" s="161">
        <v>94.487046959913897</v>
      </c>
      <c r="AO22" s="162">
        <v>93.597520405038594</v>
      </c>
      <c r="AP22" s="163">
        <v>94.049874641721104</v>
      </c>
      <c r="AQ22" s="147"/>
      <c r="AR22" s="164">
        <v>90.931492027648801</v>
      </c>
      <c r="AS22" s="130"/>
      <c r="AT22" s="137">
        <v>2.3564865966802899</v>
      </c>
      <c r="AU22" s="138">
        <v>2.3042986914361401</v>
      </c>
      <c r="AV22" s="138">
        <v>2.0648036329735202</v>
      </c>
      <c r="AW22" s="138">
        <v>2.5545199044235201</v>
      </c>
      <c r="AX22" s="138">
        <v>1.80246309786371</v>
      </c>
      <c r="AY22" s="139">
        <v>2.2542043429691301</v>
      </c>
      <c r="AZ22" s="125"/>
      <c r="BA22" s="140">
        <v>0.55502892180688501</v>
      </c>
      <c r="BB22" s="141">
        <v>1.3152493567896799</v>
      </c>
      <c r="BC22" s="142">
        <v>0.92969840962614003</v>
      </c>
      <c r="BD22" s="125"/>
      <c r="BE22" s="143">
        <v>1.8428629553232401</v>
      </c>
    </row>
    <row r="23" spans="1:57" ht="13" x14ac:dyDescent="0.3">
      <c r="A23" s="35" t="s">
        <v>111</v>
      </c>
      <c r="B23" s="3" t="s">
        <v>111</v>
      </c>
      <c r="C23" s="9"/>
      <c r="D23" s="23" t="s">
        <v>16</v>
      </c>
      <c r="E23" s="26" t="s">
        <v>17</v>
      </c>
      <c r="F23" s="3"/>
      <c r="G23" s="144">
        <v>146.92169312169301</v>
      </c>
      <c r="H23" s="145">
        <v>158.898731241473</v>
      </c>
      <c r="I23" s="145">
        <v>171.73265560165899</v>
      </c>
      <c r="J23" s="145">
        <v>170.047341839447</v>
      </c>
      <c r="K23" s="145">
        <v>175.714276511397</v>
      </c>
      <c r="L23" s="146">
        <v>167.19319737800399</v>
      </c>
      <c r="M23" s="147"/>
      <c r="N23" s="148">
        <v>183.87562173913</v>
      </c>
      <c r="O23" s="149">
        <v>186.87896358543401</v>
      </c>
      <c r="P23" s="150">
        <v>185.439562408835</v>
      </c>
      <c r="Q23" s="147"/>
      <c r="R23" s="151">
        <v>173.909796732377</v>
      </c>
      <c r="S23" s="130"/>
      <c r="T23" s="122">
        <v>0.72424737709347997</v>
      </c>
      <c r="U23" s="123">
        <v>2.93373978367209</v>
      </c>
      <c r="V23" s="123">
        <v>6.1478621904424502</v>
      </c>
      <c r="W23" s="123">
        <v>-5.1248571015676703</v>
      </c>
      <c r="X23" s="123">
        <v>6.8375177607679101</v>
      </c>
      <c r="Y23" s="124">
        <v>2.2024393690881201</v>
      </c>
      <c r="Z23" s="125"/>
      <c r="AA23" s="126">
        <v>1.21343747635917</v>
      </c>
      <c r="AB23" s="127">
        <v>5.6523733984372102</v>
      </c>
      <c r="AC23" s="128">
        <v>3.3725507993991402</v>
      </c>
      <c r="AD23" s="125"/>
      <c r="AE23" s="129">
        <v>2.6061034043447302</v>
      </c>
      <c r="AF23" s="29"/>
      <c r="AG23" s="144">
        <v>154.66458387395701</v>
      </c>
      <c r="AH23" s="145">
        <v>166.667907435508</v>
      </c>
      <c r="AI23" s="145">
        <v>177.253090088894</v>
      </c>
      <c r="AJ23" s="145">
        <v>173.497008579843</v>
      </c>
      <c r="AK23" s="145">
        <v>175.73457680250701</v>
      </c>
      <c r="AL23" s="146">
        <v>170.651868520931</v>
      </c>
      <c r="AM23" s="147"/>
      <c r="AN23" s="148">
        <v>217.36247928748901</v>
      </c>
      <c r="AO23" s="149">
        <v>200.829374175098</v>
      </c>
      <c r="AP23" s="150">
        <v>209.34461115852301</v>
      </c>
      <c r="AQ23" s="147"/>
      <c r="AR23" s="151">
        <v>184.071995411995</v>
      </c>
      <c r="AS23" s="130"/>
      <c r="AT23" s="122">
        <v>-8.4252962676467799E-2</v>
      </c>
      <c r="AU23" s="123">
        <v>4.0414160805385704</v>
      </c>
      <c r="AV23" s="123">
        <v>6.5004306411757504</v>
      </c>
      <c r="AW23" s="123">
        <v>0.14964591580626899</v>
      </c>
      <c r="AX23" s="123">
        <v>0.22747839116298299</v>
      </c>
      <c r="AY23" s="124">
        <v>1.9800832615392601</v>
      </c>
      <c r="AZ23" s="125"/>
      <c r="BA23" s="126">
        <v>3.5659647466196498</v>
      </c>
      <c r="BB23" s="127">
        <v>0.81867034403192596</v>
      </c>
      <c r="BC23" s="128">
        <v>2.19473148727397</v>
      </c>
      <c r="BD23" s="125"/>
      <c r="BE23" s="129">
        <v>1.8990106597120999</v>
      </c>
    </row>
    <row r="24" spans="1:57" x14ac:dyDescent="0.25">
      <c r="A24" s="35" t="s">
        <v>43</v>
      </c>
      <c r="B24" s="3" t="str">
        <f t="shared" si="0"/>
        <v>Richmond North/Glen Allen, VA</v>
      </c>
      <c r="C24" s="10"/>
      <c r="D24" s="24" t="s">
        <v>16</v>
      </c>
      <c r="E24" s="27" t="s">
        <v>17</v>
      </c>
      <c r="F24" s="3"/>
      <c r="G24" s="152">
        <v>86.120370139968799</v>
      </c>
      <c r="H24" s="147">
        <v>97.623600701293</v>
      </c>
      <c r="I24" s="147">
        <v>104.391514463981</v>
      </c>
      <c r="J24" s="147">
        <v>101.73272794117599</v>
      </c>
      <c r="K24" s="147">
        <v>100.883548972188</v>
      </c>
      <c r="L24" s="153">
        <v>99.214726234607298</v>
      </c>
      <c r="M24" s="147"/>
      <c r="N24" s="154">
        <v>100.001216163959</v>
      </c>
      <c r="O24" s="155">
        <v>103.777452531645</v>
      </c>
      <c r="P24" s="156">
        <v>101.979046040515</v>
      </c>
      <c r="Q24" s="147"/>
      <c r="R24" s="157">
        <v>100.089220484138</v>
      </c>
      <c r="S24" s="130"/>
      <c r="T24" s="131">
        <v>1.3992330968291999</v>
      </c>
      <c r="U24" s="125">
        <v>4.3168256142336103</v>
      </c>
      <c r="V24" s="125">
        <v>5.7540777060268704</v>
      </c>
      <c r="W24" s="125">
        <v>2.5868325836037398</v>
      </c>
      <c r="X24" s="125">
        <v>7.9726711650822804</v>
      </c>
      <c r="Y24" s="132">
        <v>4.69022081506243</v>
      </c>
      <c r="Z24" s="125"/>
      <c r="AA24" s="133">
        <v>0.46142430389283101</v>
      </c>
      <c r="AB24" s="134">
        <v>0.90747544102656696</v>
      </c>
      <c r="AC24" s="135">
        <v>0.70976495264712802</v>
      </c>
      <c r="AD24" s="125"/>
      <c r="AE24" s="136">
        <v>3.3841305272700501</v>
      </c>
      <c r="AF24" s="30"/>
      <c r="AG24" s="152">
        <v>92.2124527441011</v>
      </c>
      <c r="AH24" s="147">
        <v>100.14486278411999</v>
      </c>
      <c r="AI24" s="147">
        <v>104.15750770379999</v>
      </c>
      <c r="AJ24" s="147">
        <v>102.738546036755</v>
      </c>
      <c r="AK24" s="147">
        <v>104.62922495450501</v>
      </c>
      <c r="AL24" s="153">
        <v>101.320956259548</v>
      </c>
      <c r="AM24" s="147"/>
      <c r="AN24" s="154">
        <v>119.465461613979</v>
      </c>
      <c r="AO24" s="155">
        <v>118.86712205916599</v>
      </c>
      <c r="AP24" s="156">
        <v>119.16458055951399</v>
      </c>
      <c r="AQ24" s="147"/>
      <c r="AR24" s="157">
        <v>107.412042037639</v>
      </c>
      <c r="AS24" s="130"/>
      <c r="AT24" s="131">
        <v>2.36227834424183</v>
      </c>
      <c r="AU24" s="125">
        <v>5.0072985223052697</v>
      </c>
      <c r="AV24" s="125">
        <v>4.2654167446321596</v>
      </c>
      <c r="AW24" s="125">
        <v>2.7816882253136099</v>
      </c>
      <c r="AX24" s="125">
        <v>3.8826492037323401</v>
      </c>
      <c r="AY24" s="132">
        <v>3.6967571464270401</v>
      </c>
      <c r="AZ24" s="125"/>
      <c r="BA24" s="133">
        <v>3.6771437872213002</v>
      </c>
      <c r="BB24" s="134">
        <v>3.3671345085702402</v>
      </c>
      <c r="BC24" s="135">
        <v>3.52096193108077</v>
      </c>
      <c r="BD24" s="125"/>
      <c r="BE24" s="136">
        <v>3.67658697894682</v>
      </c>
    </row>
    <row r="25" spans="1:57" x14ac:dyDescent="0.25">
      <c r="A25" s="35" t="s">
        <v>44</v>
      </c>
      <c r="B25" s="3" t="str">
        <f t="shared" si="0"/>
        <v>Richmond West/Midlothian, VA</v>
      </c>
      <c r="C25" s="3"/>
      <c r="D25" s="24" t="s">
        <v>16</v>
      </c>
      <c r="E25" s="27" t="s">
        <v>17</v>
      </c>
      <c r="F25" s="3"/>
      <c r="G25" s="152">
        <v>82.606323550401399</v>
      </c>
      <c r="H25" s="147">
        <v>89.282408737864003</v>
      </c>
      <c r="I25" s="147">
        <v>94.355464315108705</v>
      </c>
      <c r="J25" s="147">
        <v>89.9224182030338</v>
      </c>
      <c r="K25" s="147">
        <v>88.394107889413306</v>
      </c>
      <c r="L25" s="153">
        <v>89.404698810153306</v>
      </c>
      <c r="M25" s="147"/>
      <c r="N25" s="154">
        <v>99.842062157534201</v>
      </c>
      <c r="O25" s="155">
        <v>107.61458486973901</v>
      </c>
      <c r="P25" s="156">
        <v>103.981324519743</v>
      </c>
      <c r="Q25" s="147"/>
      <c r="R25" s="157">
        <v>94.234365815063597</v>
      </c>
      <c r="S25" s="130"/>
      <c r="T25" s="131">
        <v>0.28602198362311398</v>
      </c>
      <c r="U25" s="125">
        <v>3.9091165251693298</v>
      </c>
      <c r="V25" s="125">
        <v>8.1481028188075992</v>
      </c>
      <c r="W25" s="125">
        <v>1.4970771591080101</v>
      </c>
      <c r="X25" s="125">
        <v>2.6216112615628302</v>
      </c>
      <c r="Y25" s="132">
        <v>3.5932566252539799</v>
      </c>
      <c r="Z25" s="125"/>
      <c r="AA25" s="133">
        <v>2.3253454137717702</v>
      </c>
      <c r="AB25" s="134">
        <v>6.3344764242300604</v>
      </c>
      <c r="AC25" s="135">
        <v>4.4853834281143303</v>
      </c>
      <c r="AD25" s="125"/>
      <c r="AE25" s="136">
        <v>3.86175032519031</v>
      </c>
      <c r="AF25" s="30"/>
      <c r="AG25" s="152">
        <v>87.405807767376999</v>
      </c>
      <c r="AH25" s="147">
        <v>93.213267238783402</v>
      </c>
      <c r="AI25" s="147">
        <v>97.231976055343694</v>
      </c>
      <c r="AJ25" s="147">
        <v>95.462991631564094</v>
      </c>
      <c r="AK25" s="147">
        <v>102.484748877398</v>
      </c>
      <c r="AL25" s="153">
        <v>95.725954002468598</v>
      </c>
      <c r="AM25" s="147"/>
      <c r="AN25" s="154">
        <v>119.11041706738899</v>
      </c>
      <c r="AO25" s="155">
        <v>121.209275523473</v>
      </c>
      <c r="AP25" s="156">
        <v>120.172427976356</v>
      </c>
      <c r="AQ25" s="147"/>
      <c r="AR25" s="157">
        <v>104.296796969696</v>
      </c>
      <c r="AS25" s="130"/>
      <c r="AT25" s="131">
        <v>4.44631770626488</v>
      </c>
      <c r="AU25" s="125">
        <v>6.0848967729883601</v>
      </c>
      <c r="AV25" s="125">
        <v>8.2724003123455301</v>
      </c>
      <c r="AW25" s="125">
        <v>3.3974215898378799</v>
      </c>
      <c r="AX25" s="125">
        <v>4.6522495551533103</v>
      </c>
      <c r="AY25" s="132">
        <v>5.3990935891655996</v>
      </c>
      <c r="AZ25" s="125"/>
      <c r="BA25" s="133">
        <v>6.2533243176363804</v>
      </c>
      <c r="BB25" s="134">
        <v>8.7761205147631305</v>
      </c>
      <c r="BC25" s="135">
        <v>7.5279783343817996</v>
      </c>
      <c r="BD25" s="125"/>
      <c r="BE25" s="136">
        <v>6.4001471223453397</v>
      </c>
    </row>
    <row r="26" spans="1:57" x14ac:dyDescent="0.25">
      <c r="A26" s="35" t="s">
        <v>45</v>
      </c>
      <c r="B26" s="3" t="str">
        <f t="shared" si="0"/>
        <v>Petersburg/Chester, VA</v>
      </c>
      <c r="C26" s="3"/>
      <c r="D26" s="24" t="s">
        <v>16</v>
      </c>
      <c r="E26" s="27" t="s">
        <v>17</v>
      </c>
      <c r="F26" s="3"/>
      <c r="G26" s="152">
        <v>82.953261941580706</v>
      </c>
      <c r="H26" s="147">
        <v>87.8590572640868</v>
      </c>
      <c r="I26" s="147">
        <v>88.816716126042607</v>
      </c>
      <c r="J26" s="147">
        <v>88.461885171568596</v>
      </c>
      <c r="K26" s="147">
        <v>84.052561147327197</v>
      </c>
      <c r="L26" s="153">
        <v>86.644245597251199</v>
      </c>
      <c r="M26" s="147"/>
      <c r="N26" s="154">
        <v>85.801889404641699</v>
      </c>
      <c r="O26" s="155">
        <v>86.319281777929106</v>
      </c>
      <c r="P26" s="156">
        <v>86.058965730241994</v>
      </c>
      <c r="Q26" s="147"/>
      <c r="R26" s="157">
        <v>86.477590877987595</v>
      </c>
      <c r="S26" s="130"/>
      <c r="T26" s="131">
        <v>4.0090242917598102</v>
      </c>
      <c r="U26" s="125">
        <v>1.5993699504104699</v>
      </c>
      <c r="V26" s="125">
        <v>2.8255760860947499</v>
      </c>
      <c r="W26" s="125">
        <v>2.3419519413360801</v>
      </c>
      <c r="X26" s="125">
        <v>1.0419633932374199</v>
      </c>
      <c r="Y26" s="132">
        <v>2.3135496319145799</v>
      </c>
      <c r="Z26" s="125"/>
      <c r="AA26" s="133">
        <v>0.96310983432516795</v>
      </c>
      <c r="AB26" s="134">
        <v>-1.19072581855843</v>
      </c>
      <c r="AC26" s="135">
        <v>-0.164285734565293</v>
      </c>
      <c r="AD26" s="125"/>
      <c r="AE26" s="136">
        <v>1.59409235877636</v>
      </c>
      <c r="AF26" s="30"/>
      <c r="AG26" s="152">
        <v>84.358150018268105</v>
      </c>
      <c r="AH26" s="147">
        <v>89.0336830031695</v>
      </c>
      <c r="AI26" s="147">
        <v>89.1463699446834</v>
      </c>
      <c r="AJ26" s="147">
        <v>89.7153347775985</v>
      </c>
      <c r="AK26" s="147">
        <v>88.606687610899797</v>
      </c>
      <c r="AL26" s="153">
        <v>88.290600149457603</v>
      </c>
      <c r="AM26" s="147"/>
      <c r="AN26" s="154">
        <v>92.680028146538803</v>
      </c>
      <c r="AO26" s="155">
        <v>93.705255371342801</v>
      </c>
      <c r="AP26" s="156">
        <v>93.192295891745999</v>
      </c>
      <c r="AQ26" s="147"/>
      <c r="AR26" s="157">
        <v>89.761500332947094</v>
      </c>
      <c r="AS26" s="130"/>
      <c r="AT26" s="131">
        <v>3.2877452546424202</v>
      </c>
      <c r="AU26" s="125">
        <v>2.9655715540426102</v>
      </c>
      <c r="AV26" s="125">
        <v>2.5707659460314098</v>
      </c>
      <c r="AW26" s="125">
        <v>3.3268310090372699</v>
      </c>
      <c r="AX26" s="125">
        <v>2.11760979462766</v>
      </c>
      <c r="AY26" s="132">
        <v>2.84815339763471</v>
      </c>
      <c r="AZ26" s="125"/>
      <c r="BA26" s="133">
        <v>1.56244645746958</v>
      </c>
      <c r="BB26" s="134">
        <v>2.4403720613331799</v>
      </c>
      <c r="BC26" s="135">
        <v>2.0004386761975899</v>
      </c>
      <c r="BD26" s="125"/>
      <c r="BE26" s="136">
        <v>2.57733849973132</v>
      </c>
    </row>
    <row r="27" spans="1:57" x14ac:dyDescent="0.25">
      <c r="A27" s="35" t="s">
        <v>97</v>
      </c>
      <c r="B27" s="3" t="s">
        <v>70</v>
      </c>
      <c r="C27" s="3"/>
      <c r="D27" s="24" t="s">
        <v>16</v>
      </c>
      <c r="E27" s="27" t="s">
        <v>17</v>
      </c>
      <c r="F27" s="3"/>
      <c r="G27" s="152">
        <v>89.189526458422407</v>
      </c>
      <c r="H27" s="147">
        <v>94.367626215114399</v>
      </c>
      <c r="I27" s="147">
        <v>96.959010597206998</v>
      </c>
      <c r="J27" s="147">
        <v>95.960937285979796</v>
      </c>
      <c r="K27" s="147">
        <v>96.111324280282403</v>
      </c>
      <c r="L27" s="153">
        <v>94.849123880176094</v>
      </c>
      <c r="M27" s="147"/>
      <c r="N27" s="154">
        <v>111.56865245936901</v>
      </c>
      <c r="O27" s="155">
        <v>115.646086021505</v>
      </c>
      <c r="P27" s="156">
        <v>113.60835619385701</v>
      </c>
      <c r="Q27" s="147"/>
      <c r="R27" s="157">
        <v>100.24009784826499</v>
      </c>
      <c r="S27" s="130"/>
      <c r="T27" s="131">
        <v>-0.51851343735659605</v>
      </c>
      <c r="U27" s="125">
        <v>1.63913546160581</v>
      </c>
      <c r="V27" s="125">
        <v>2.2376911763593101</v>
      </c>
      <c r="W27" s="125">
        <v>4.5614978232426902</v>
      </c>
      <c r="X27" s="125">
        <v>2.16616095175389</v>
      </c>
      <c r="Y27" s="132">
        <v>2.2178679619111801</v>
      </c>
      <c r="Z27" s="125"/>
      <c r="AA27" s="133">
        <v>-0.16418496046925801</v>
      </c>
      <c r="AB27" s="134">
        <v>2.7675294351792901</v>
      </c>
      <c r="AC27" s="135">
        <v>1.3024235535289499</v>
      </c>
      <c r="AD27" s="125"/>
      <c r="AE27" s="136">
        <v>1.7791312716407801</v>
      </c>
      <c r="AF27" s="30"/>
      <c r="AG27" s="152">
        <v>97.621437910493299</v>
      </c>
      <c r="AH27" s="147">
        <v>100.360717566299</v>
      </c>
      <c r="AI27" s="147">
        <v>101.40077789738</v>
      </c>
      <c r="AJ27" s="147">
        <v>105.860363561993</v>
      </c>
      <c r="AK27" s="147">
        <v>109.04299746686</v>
      </c>
      <c r="AL27" s="153">
        <v>103.074954476325</v>
      </c>
      <c r="AM27" s="147"/>
      <c r="AN27" s="154">
        <v>126.24664719363599</v>
      </c>
      <c r="AO27" s="155">
        <v>123.14763568552</v>
      </c>
      <c r="AP27" s="156">
        <v>124.71122945244301</v>
      </c>
      <c r="AQ27" s="147"/>
      <c r="AR27" s="157">
        <v>109.76054601184001</v>
      </c>
      <c r="AS27" s="130"/>
      <c r="AT27" s="131">
        <v>3.5146940676914999</v>
      </c>
      <c r="AU27" s="125">
        <v>5.4307112285427799</v>
      </c>
      <c r="AV27" s="125">
        <v>4.4847526506079101</v>
      </c>
      <c r="AW27" s="125">
        <v>5.63678562307555</v>
      </c>
      <c r="AX27" s="125">
        <v>4.84533491153989</v>
      </c>
      <c r="AY27" s="132">
        <v>4.8356886677496496</v>
      </c>
      <c r="AZ27" s="125"/>
      <c r="BA27" s="133">
        <v>2.4847058256155901</v>
      </c>
      <c r="BB27" s="134">
        <v>1.72785971264381</v>
      </c>
      <c r="BC27" s="135">
        <v>2.12112926484359</v>
      </c>
      <c r="BD27" s="125"/>
      <c r="BE27" s="136">
        <v>3.7127733502015299</v>
      </c>
    </row>
    <row r="28" spans="1:57" x14ac:dyDescent="0.25">
      <c r="A28" s="35" t="s">
        <v>47</v>
      </c>
      <c r="B28" s="3" t="str">
        <f t="shared" si="0"/>
        <v>Roanoke, VA</v>
      </c>
      <c r="C28" s="3"/>
      <c r="D28" s="24" t="s">
        <v>16</v>
      </c>
      <c r="E28" s="27" t="s">
        <v>17</v>
      </c>
      <c r="F28" s="3"/>
      <c r="G28" s="152">
        <v>84.630284482758597</v>
      </c>
      <c r="H28" s="147">
        <v>98.674634146341404</v>
      </c>
      <c r="I28" s="147">
        <v>103.35010749564201</v>
      </c>
      <c r="J28" s="147">
        <v>105.012052868391</v>
      </c>
      <c r="K28" s="147">
        <v>99.077530193236697</v>
      </c>
      <c r="L28" s="153">
        <v>99.140917993429298</v>
      </c>
      <c r="M28" s="147"/>
      <c r="N28" s="154">
        <v>103.63393978219</v>
      </c>
      <c r="O28" s="155">
        <v>113.43032672112</v>
      </c>
      <c r="P28" s="156">
        <v>108.76096488549599</v>
      </c>
      <c r="Q28" s="147"/>
      <c r="R28" s="157">
        <v>101.95668826526</v>
      </c>
      <c r="S28" s="130"/>
      <c r="T28" s="131">
        <v>-1.13436745203532</v>
      </c>
      <c r="U28" s="125">
        <v>5.0056146130156298</v>
      </c>
      <c r="V28" s="125">
        <v>-4.0633000680878499</v>
      </c>
      <c r="W28" s="125">
        <v>7.4802534708472201</v>
      </c>
      <c r="X28" s="125">
        <v>6.7746269737306699</v>
      </c>
      <c r="Y28" s="132">
        <v>2.8854936525178001</v>
      </c>
      <c r="Z28" s="125"/>
      <c r="AA28" s="133">
        <v>-4.3001143349750404</v>
      </c>
      <c r="AB28" s="134">
        <v>7.6735098872585903</v>
      </c>
      <c r="AC28" s="135">
        <v>1.8177269012764301</v>
      </c>
      <c r="AD28" s="125"/>
      <c r="AE28" s="136">
        <v>2.5346107980102199</v>
      </c>
      <c r="AF28" s="30"/>
      <c r="AG28" s="152">
        <v>88.450093753083905</v>
      </c>
      <c r="AH28" s="147">
        <v>96.102241475240405</v>
      </c>
      <c r="AI28" s="147">
        <v>99.816234337216898</v>
      </c>
      <c r="AJ28" s="147">
        <v>102.585982057504</v>
      </c>
      <c r="AK28" s="147">
        <v>101.331446662693</v>
      </c>
      <c r="AL28" s="153">
        <v>98.177132399343606</v>
      </c>
      <c r="AM28" s="147"/>
      <c r="AN28" s="154">
        <v>119.317794507827</v>
      </c>
      <c r="AO28" s="155">
        <v>118.547253067588</v>
      </c>
      <c r="AP28" s="156">
        <v>118.936721762161</v>
      </c>
      <c r="AQ28" s="147"/>
      <c r="AR28" s="157">
        <v>104.820085183079</v>
      </c>
      <c r="AS28" s="130"/>
      <c r="AT28" s="131">
        <v>-0.72152533510072903</v>
      </c>
      <c r="AU28" s="125">
        <v>2.5324038351437599</v>
      </c>
      <c r="AV28" s="125">
        <v>-0.30108200086183701</v>
      </c>
      <c r="AW28" s="125">
        <v>4.2150335295275303</v>
      </c>
      <c r="AX28" s="125">
        <v>3.35525114711099</v>
      </c>
      <c r="AY28" s="132">
        <v>1.9866549746807101</v>
      </c>
      <c r="AZ28" s="125"/>
      <c r="BA28" s="133">
        <v>5.5066992120296199</v>
      </c>
      <c r="BB28" s="134">
        <v>7.2019461587135396</v>
      </c>
      <c r="BC28" s="135">
        <v>6.3269354944612299</v>
      </c>
      <c r="BD28" s="125"/>
      <c r="BE28" s="136">
        <v>3.5402056219929201</v>
      </c>
    </row>
    <row r="29" spans="1:57" x14ac:dyDescent="0.25">
      <c r="A29" s="35" t="s">
        <v>48</v>
      </c>
      <c r="B29" s="3" t="str">
        <f t="shared" si="0"/>
        <v>Charlottesville, VA</v>
      </c>
      <c r="C29" s="3"/>
      <c r="D29" s="24" t="s">
        <v>16</v>
      </c>
      <c r="E29" s="27" t="s">
        <v>17</v>
      </c>
      <c r="F29" s="3"/>
      <c r="G29" s="152">
        <v>122.80612970711201</v>
      </c>
      <c r="H29" s="147">
        <v>115.20228971962599</v>
      </c>
      <c r="I29" s="147">
        <v>122.55013175230501</v>
      </c>
      <c r="J29" s="147">
        <v>120.170162364696</v>
      </c>
      <c r="K29" s="147">
        <v>129.383340878225</v>
      </c>
      <c r="L29" s="153">
        <v>122.120099531615</v>
      </c>
      <c r="M29" s="147"/>
      <c r="N29" s="154">
        <v>163.14226993865</v>
      </c>
      <c r="O29" s="155">
        <v>164.71254922279701</v>
      </c>
      <c r="P29" s="156">
        <v>163.94459230497699</v>
      </c>
      <c r="Q29" s="147"/>
      <c r="R29" s="157">
        <v>137.011237903732</v>
      </c>
      <c r="S29" s="130"/>
      <c r="T29" s="131">
        <v>6.2244741591743704</v>
      </c>
      <c r="U29" s="125">
        <v>5.5903879757181896</v>
      </c>
      <c r="V29" s="125">
        <v>8.9248150914056801</v>
      </c>
      <c r="W29" s="125">
        <v>7.6326976557024002</v>
      </c>
      <c r="X29" s="125">
        <v>8.7181292173738001</v>
      </c>
      <c r="Y29" s="132">
        <v>7.4913915970708498</v>
      </c>
      <c r="Z29" s="125"/>
      <c r="AA29" s="133">
        <v>15.0929617591263</v>
      </c>
      <c r="AB29" s="134">
        <v>10.7568467312071</v>
      </c>
      <c r="AC29" s="135">
        <v>12.8852540814613</v>
      </c>
      <c r="AD29" s="125"/>
      <c r="AE29" s="136">
        <v>9.8753234669642698</v>
      </c>
      <c r="AF29" s="30"/>
      <c r="AG29" s="152">
        <v>134.030666945723</v>
      </c>
      <c r="AH29" s="147">
        <v>128.16455544455499</v>
      </c>
      <c r="AI29" s="147">
        <v>131.94198888327401</v>
      </c>
      <c r="AJ29" s="147">
        <v>139.86973386870801</v>
      </c>
      <c r="AK29" s="147">
        <v>154.091722462679</v>
      </c>
      <c r="AL29" s="153">
        <v>138.52384815284501</v>
      </c>
      <c r="AM29" s="147"/>
      <c r="AN29" s="154">
        <v>248.96365642846101</v>
      </c>
      <c r="AO29" s="155">
        <v>250.15948358655399</v>
      </c>
      <c r="AP29" s="156">
        <v>249.55562838548701</v>
      </c>
      <c r="AQ29" s="147"/>
      <c r="AR29" s="157">
        <v>177.150600580244</v>
      </c>
      <c r="AS29" s="130"/>
      <c r="AT29" s="131">
        <v>3.9527786667787899</v>
      </c>
      <c r="AU29" s="125">
        <v>4.0822729613173001</v>
      </c>
      <c r="AV29" s="125">
        <v>5.7984596053126802</v>
      </c>
      <c r="AW29" s="125">
        <v>8.0760592912402398</v>
      </c>
      <c r="AX29" s="125">
        <v>10.519121240838199</v>
      </c>
      <c r="AY29" s="132">
        <v>7.1102459158355904</v>
      </c>
      <c r="AZ29" s="125"/>
      <c r="BA29" s="133">
        <v>25.669673056083401</v>
      </c>
      <c r="BB29" s="134">
        <v>27.018044638691801</v>
      </c>
      <c r="BC29" s="135">
        <v>26.331780277179298</v>
      </c>
      <c r="BD29" s="125"/>
      <c r="BE29" s="136">
        <v>17.072712124857201</v>
      </c>
    </row>
    <row r="30" spans="1:57" x14ac:dyDescent="0.25">
      <c r="A30" s="21" t="s">
        <v>49</v>
      </c>
      <c r="B30" t="s">
        <v>72</v>
      </c>
      <c r="C30" s="3"/>
      <c r="D30" s="24" t="s">
        <v>16</v>
      </c>
      <c r="E30" s="27" t="s">
        <v>17</v>
      </c>
      <c r="F30" s="3"/>
      <c r="G30" s="152">
        <v>88.982728778467902</v>
      </c>
      <c r="H30" s="147">
        <v>96.485136966126603</v>
      </c>
      <c r="I30" s="147">
        <v>100.628467920353</v>
      </c>
      <c r="J30" s="147">
        <v>95.366242707117806</v>
      </c>
      <c r="K30" s="147">
        <v>96.444612125162905</v>
      </c>
      <c r="L30" s="153">
        <v>96.039468659716107</v>
      </c>
      <c r="M30" s="147"/>
      <c r="N30" s="154">
        <v>94.4016666666666</v>
      </c>
      <c r="O30" s="155">
        <v>96.551535667107004</v>
      </c>
      <c r="P30" s="156">
        <v>95.485911059293798</v>
      </c>
      <c r="Q30" s="147"/>
      <c r="R30" s="157">
        <v>95.887887895649001</v>
      </c>
      <c r="S30" s="130"/>
      <c r="T30" s="131">
        <v>0.62385710841666697</v>
      </c>
      <c r="U30" s="125">
        <v>0.61383471447626203</v>
      </c>
      <c r="V30" s="125">
        <v>3.10517471811808</v>
      </c>
      <c r="W30" s="125">
        <v>-4.1609783663362503</v>
      </c>
      <c r="X30" s="125">
        <v>3.3961107013393899</v>
      </c>
      <c r="Y30" s="132">
        <v>0.62848462967729402</v>
      </c>
      <c r="Z30" s="125"/>
      <c r="AA30" s="133">
        <v>-0.63703830506159798</v>
      </c>
      <c r="AB30" s="134">
        <v>-1.7632353443381901</v>
      </c>
      <c r="AC30" s="135">
        <v>-1.1911615255620001</v>
      </c>
      <c r="AD30" s="125"/>
      <c r="AE30" s="136">
        <v>0.117762795974135</v>
      </c>
      <c r="AF30" s="30"/>
      <c r="AG30" s="152">
        <v>91.772851693338197</v>
      </c>
      <c r="AH30" s="147">
        <v>99.075584415584402</v>
      </c>
      <c r="AI30" s="147">
        <v>102.12077742279</v>
      </c>
      <c r="AJ30" s="147">
        <v>99.573958363040006</v>
      </c>
      <c r="AK30" s="147">
        <v>99.119562172919501</v>
      </c>
      <c r="AL30" s="153">
        <v>98.703992347127198</v>
      </c>
      <c r="AM30" s="147"/>
      <c r="AN30" s="154">
        <v>105.09746247132</v>
      </c>
      <c r="AO30" s="155">
        <v>105.00642419232599</v>
      </c>
      <c r="AP30" s="156">
        <v>105.053071678086</v>
      </c>
      <c r="AQ30" s="147"/>
      <c r="AR30" s="157">
        <v>100.643523738187</v>
      </c>
      <c r="AS30" s="130"/>
      <c r="AT30" s="131">
        <v>2.0958677150417002</v>
      </c>
      <c r="AU30" s="125">
        <v>3.5258822570693198</v>
      </c>
      <c r="AV30" s="125">
        <v>1.9426214444689001</v>
      </c>
      <c r="AW30" s="125">
        <v>0.18338397534227499</v>
      </c>
      <c r="AX30" s="125">
        <v>3.1918522633270401</v>
      </c>
      <c r="AY30" s="132">
        <v>2.1570346236285198</v>
      </c>
      <c r="AZ30" s="125"/>
      <c r="BA30" s="133">
        <v>3.47328308668243</v>
      </c>
      <c r="BB30" s="134">
        <v>3.7492565285284898</v>
      </c>
      <c r="BC30" s="135">
        <v>3.6065663955070502</v>
      </c>
      <c r="BD30" s="125"/>
      <c r="BE30" s="136">
        <v>2.6487119080647501</v>
      </c>
    </row>
    <row r="31" spans="1:57" x14ac:dyDescent="0.25">
      <c r="A31" s="21" t="s">
        <v>50</v>
      </c>
      <c r="B31" s="3" t="str">
        <f t="shared" si="0"/>
        <v>Staunton &amp; Harrisonburg, VA</v>
      </c>
      <c r="C31" s="3"/>
      <c r="D31" s="24" t="s">
        <v>16</v>
      </c>
      <c r="E31" s="27" t="s">
        <v>17</v>
      </c>
      <c r="F31" s="3"/>
      <c r="G31" s="152">
        <v>89.203336825563099</v>
      </c>
      <c r="H31" s="147">
        <v>91.357349060375796</v>
      </c>
      <c r="I31" s="147">
        <v>91.797830974188102</v>
      </c>
      <c r="J31" s="147">
        <v>92.886541598694905</v>
      </c>
      <c r="K31" s="147">
        <v>88.224247336729903</v>
      </c>
      <c r="L31" s="153">
        <v>90.826073710933997</v>
      </c>
      <c r="M31" s="147"/>
      <c r="N31" s="154">
        <v>96.1956082830025</v>
      </c>
      <c r="O31" s="155">
        <v>98.316330840299102</v>
      </c>
      <c r="P31" s="156">
        <v>97.245576127205396</v>
      </c>
      <c r="Q31" s="147"/>
      <c r="R31" s="157">
        <v>92.666459348070404</v>
      </c>
      <c r="S31" s="130"/>
      <c r="T31" s="131">
        <v>-1.1462512785402501</v>
      </c>
      <c r="U31" s="125">
        <v>-0.74011381978136204</v>
      </c>
      <c r="V31" s="125">
        <v>-4.1934000389257804</v>
      </c>
      <c r="W31" s="125">
        <v>0.70410929711325998</v>
      </c>
      <c r="X31" s="125">
        <v>-3.6671881712763601</v>
      </c>
      <c r="Y31" s="132">
        <v>-1.8190840761575799</v>
      </c>
      <c r="Z31" s="125"/>
      <c r="AA31" s="133">
        <v>-10.5623276793354</v>
      </c>
      <c r="AB31" s="134">
        <v>-11.738095535911899</v>
      </c>
      <c r="AC31" s="135">
        <v>-11.176221549936599</v>
      </c>
      <c r="AD31" s="125"/>
      <c r="AE31" s="136">
        <v>-4.8089808758749699</v>
      </c>
      <c r="AF31" s="30"/>
      <c r="AG31" s="152">
        <v>90.998647199046403</v>
      </c>
      <c r="AH31" s="147">
        <v>93.145812727621205</v>
      </c>
      <c r="AI31" s="147">
        <v>96.315919381557094</v>
      </c>
      <c r="AJ31" s="147">
        <v>96.751176016965402</v>
      </c>
      <c r="AK31" s="147">
        <v>98.1198200913242</v>
      </c>
      <c r="AL31" s="153">
        <v>95.268741325910497</v>
      </c>
      <c r="AM31" s="147"/>
      <c r="AN31" s="154">
        <v>135.02452663749301</v>
      </c>
      <c r="AO31" s="155">
        <v>138.347854114265</v>
      </c>
      <c r="AP31" s="156">
        <v>136.65790124328899</v>
      </c>
      <c r="AQ31" s="147"/>
      <c r="AR31" s="157">
        <v>110.04081978166001</v>
      </c>
      <c r="AS31" s="130"/>
      <c r="AT31" s="131">
        <v>-3.3251234738020199</v>
      </c>
      <c r="AU31" s="125">
        <v>-1.2550692316449099</v>
      </c>
      <c r="AV31" s="125">
        <v>-0.42592629456824899</v>
      </c>
      <c r="AW31" s="125">
        <v>-2.60962523362819</v>
      </c>
      <c r="AX31" s="125">
        <v>-2.82174786038818</v>
      </c>
      <c r="AY31" s="132">
        <v>-2.0223039165135202</v>
      </c>
      <c r="AZ31" s="125"/>
      <c r="BA31" s="133">
        <v>4.4228191121648397</v>
      </c>
      <c r="BB31" s="134">
        <v>5.6879331523674299</v>
      </c>
      <c r="BC31" s="135">
        <v>5.03389123107155</v>
      </c>
      <c r="BD31" s="125"/>
      <c r="BE31" s="136">
        <v>1.74040469762954</v>
      </c>
    </row>
    <row r="32" spans="1:57" x14ac:dyDescent="0.25">
      <c r="A32" s="21" t="s">
        <v>51</v>
      </c>
      <c r="B32" s="3" t="str">
        <f t="shared" si="0"/>
        <v>Blacksburg &amp; Wytheville, VA</v>
      </c>
      <c r="C32" s="3"/>
      <c r="D32" s="24" t="s">
        <v>16</v>
      </c>
      <c r="E32" s="27" t="s">
        <v>17</v>
      </c>
      <c r="F32" s="3"/>
      <c r="G32" s="152">
        <v>88.301541850220204</v>
      </c>
      <c r="H32" s="147">
        <v>89.339637650978702</v>
      </c>
      <c r="I32" s="147">
        <v>85.9588652482269</v>
      </c>
      <c r="J32" s="147">
        <v>88.957488933601596</v>
      </c>
      <c r="K32" s="147">
        <v>87.708391265597101</v>
      </c>
      <c r="L32" s="153">
        <v>88.057468452895407</v>
      </c>
      <c r="M32" s="147"/>
      <c r="N32" s="154">
        <v>95.655365853658495</v>
      </c>
      <c r="O32" s="155">
        <v>97.111945544554402</v>
      </c>
      <c r="P32" s="156">
        <v>96.357080849034105</v>
      </c>
      <c r="Q32" s="147"/>
      <c r="R32" s="157">
        <v>90.265187464315105</v>
      </c>
      <c r="S32" s="130"/>
      <c r="T32" s="131">
        <v>-0.27984045772833699</v>
      </c>
      <c r="U32" s="125">
        <v>3.9320493393462299</v>
      </c>
      <c r="V32" s="125">
        <v>-2.4085150289262001</v>
      </c>
      <c r="W32" s="125">
        <v>2.2758433696014402</v>
      </c>
      <c r="X32" s="125">
        <v>0.94794648716454999</v>
      </c>
      <c r="Y32" s="132">
        <v>0.92448948740515602</v>
      </c>
      <c r="Z32" s="125"/>
      <c r="AA32" s="133">
        <v>-2.6919981303359402</v>
      </c>
      <c r="AB32" s="134">
        <v>-3.4367791494342401</v>
      </c>
      <c r="AC32" s="135">
        <v>-3.08814963552281</v>
      </c>
      <c r="AD32" s="125"/>
      <c r="AE32" s="136">
        <v>-0.239397484962527</v>
      </c>
      <c r="AF32" s="30"/>
      <c r="AG32" s="152">
        <v>89.524733048258994</v>
      </c>
      <c r="AH32" s="147">
        <v>92.368622363078103</v>
      </c>
      <c r="AI32" s="147">
        <v>92.045193239008597</v>
      </c>
      <c r="AJ32" s="147">
        <v>92.549423096628701</v>
      </c>
      <c r="AK32" s="147">
        <v>93.5354999472072</v>
      </c>
      <c r="AL32" s="153">
        <v>92.079978144578803</v>
      </c>
      <c r="AM32" s="147"/>
      <c r="AN32" s="154">
        <v>146.73253007876701</v>
      </c>
      <c r="AO32" s="155">
        <v>152.63474734923699</v>
      </c>
      <c r="AP32" s="156">
        <v>149.74846941798901</v>
      </c>
      <c r="AQ32" s="147"/>
      <c r="AR32" s="157">
        <v>111.09010967237801</v>
      </c>
      <c r="AS32" s="130"/>
      <c r="AT32" s="131">
        <v>0.76297268507990001</v>
      </c>
      <c r="AU32" s="125">
        <v>4.4972063267252897</v>
      </c>
      <c r="AV32" s="125">
        <v>0.93219602569078897</v>
      </c>
      <c r="AW32" s="125">
        <v>2.7094042926164299</v>
      </c>
      <c r="AX32" s="125">
        <v>1.1501922766455199</v>
      </c>
      <c r="AY32" s="132">
        <v>2.0295774683089198</v>
      </c>
      <c r="AZ32" s="125"/>
      <c r="BA32" s="133">
        <v>27.4382843990862</v>
      </c>
      <c r="BB32" s="134">
        <v>28.883242563903298</v>
      </c>
      <c r="BC32" s="135">
        <v>28.205067217185999</v>
      </c>
      <c r="BD32" s="125"/>
      <c r="BE32" s="136">
        <v>12.9531687090145</v>
      </c>
    </row>
    <row r="33" spans="1:64" x14ac:dyDescent="0.25">
      <c r="A33" s="21" t="s">
        <v>52</v>
      </c>
      <c r="B33" s="3" t="str">
        <f t="shared" si="0"/>
        <v>Lynchburg, VA</v>
      </c>
      <c r="C33" s="3"/>
      <c r="D33" s="24" t="s">
        <v>16</v>
      </c>
      <c r="E33" s="27" t="s">
        <v>17</v>
      </c>
      <c r="F33" s="3"/>
      <c r="G33" s="152">
        <v>91.903270000000006</v>
      </c>
      <c r="H33" s="147">
        <v>98.858612754766597</v>
      </c>
      <c r="I33" s="147">
        <v>102.716495677233</v>
      </c>
      <c r="J33" s="147">
        <v>104.51432332806699</v>
      </c>
      <c r="K33" s="147">
        <v>110.245625610948</v>
      </c>
      <c r="L33" s="153">
        <v>102.977147908791</v>
      </c>
      <c r="M33" s="147"/>
      <c r="N33" s="154">
        <v>131.53389914452899</v>
      </c>
      <c r="O33" s="155">
        <v>117.40316326530601</v>
      </c>
      <c r="P33" s="156">
        <v>125.906106746139</v>
      </c>
      <c r="Q33" s="147"/>
      <c r="R33" s="157">
        <v>110.093763033972</v>
      </c>
      <c r="S33" s="130"/>
      <c r="T33" s="131">
        <v>2.4848953807497698</v>
      </c>
      <c r="U33" s="125">
        <v>1.29197991545137</v>
      </c>
      <c r="V33" s="125">
        <v>-1.0220937424923699</v>
      </c>
      <c r="W33" s="125">
        <v>2.7859631820602999</v>
      </c>
      <c r="X33" s="125">
        <v>11.717411726699799</v>
      </c>
      <c r="Y33" s="132">
        <v>4.0759881522594696</v>
      </c>
      <c r="Z33" s="125"/>
      <c r="AA33" s="133">
        <v>15.3702679358423</v>
      </c>
      <c r="AB33" s="134">
        <v>3.3129285480933901</v>
      </c>
      <c r="AC33" s="135">
        <v>10.613853811286999</v>
      </c>
      <c r="AD33" s="125"/>
      <c r="AE33" s="136">
        <v>6.0206241759181003</v>
      </c>
      <c r="AF33" s="30"/>
      <c r="AG33" s="152">
        <v>97.106871083258696</v>
      </c>
      <c r="AH33" s="147">
        <v>103.96141436818399</v>
      </c>
      <c r="AI33" s="147">
        <v>105.82202616322201</v>
      </c>
      <c r="AJ33" s="147">
        <v>107.644918404995</v>
      </c>
      <c r="AK33" s="147">
        <v>119.880582424631</v>
      </c>
      <c r="AL33" s="153">
        <v>108.049593468224</v>
      </c>
      <c r="AM33" s="147"/>
      <c r="AN33" s="154">
        <v>147.82985619990501</v>
      </c>
      <c r="AO33" s="155">
        <v>143.04214254921601</v>
      </c>
      <c r="AP33" s="156">
        <v>145.67239331735999</v>
      </c>
      <c r="AQ33" s="147"/>
      <c r="AR33" s="157">
        <v>120.225989186017</v>
      </c>
      <c r="AS33" s="130"/>
      <c r="AT33" s="131">
        <v>2.2538237656520299</v>
      </c>
      <c r="AU33" s="125">
        <v>5.2981082491106699</v>
      </c>
      <c r="AV33" s="125">
        <v>3.6455448273164501</v>
      </c>
      <c r="AW33" s="125">
        <v>4.6414398328523196</v>
      </c>
      <c r="AX33" s="125">
        <v>11.5651319259741</v>
      </c>
      <c r="AY33" s="132">
        <v>6.17054501372637</v>
      </c>
      <c r="AZ33" s="125"/>
      <c r="BA33" s="133">
        <v>11.509847723513399</v>
      </c>
      <c r="BB33" s="134">
        <v>10.7333767897016</v>
      </c>
      <c r="BC33" s="135">
        <v>11.209249495994399</v>
      </c>
      <c r="BD33" s="125"/>
      <c r="BE33" s="136">
        <v>7.7284653515490298</v>
      </c>
    </row>
    <row r="34" spans="1:64" x14ac:dyDescent="0.25">
      <c r="A34" s="21" t="s">
        <v>77</v>
      </c>
      <c r="B34" s="3" t="str">
        <f t="shared" si="0"/>
        <v>Central Virginia</v>
      </c>
      <c r="C34" s="3"/>
      <c r="D34" s="24" t="s">
        <v>16</v>
      </c>
      <c r="E34" s="27" t="s">
        <v>17</v>
      </c>
      <c r="F34" s="3"/>
      <c r="G34" s="152">
        <v>96.410795444022497</v>
      </c>
      <c r="H34" s="147">
        <v>103.09952412779</v>
      </c>
      <c r="I34" s="147">
        <v>110.71499912816</v>
      </c>
      <c r="J34" s="147">
        <v>107.81178788394899</v>
      </c>
      <c r="K34" s="147">
        <v>109.86515794492701</v>
      </c>
      <c r="L34" s="153">
        <v>106.399853406931</v>
      </c>
      <c r="M34" s="147"/>
      <c r="N34" s="154">
        <v>121.480455219372</v>
      </c>
      <c r="O34" s="155">
        <v>122.823823657316</v>
      </c>
      <c r="P34" s="156">
        <v>122.155533914278</v>
      </c>
      <c r="Q34" s="147"/>
      <c r="R34" s="157">
        <v>111.460821750728</v>
      </c>
      <c r="S34" s="130"/>
      <c r="T34" s="131">
        <v>4.2061779608354302</v>
      </c>
      <c r="U34" s="125">
        <v>5.1279143449878504</v>
      </c>
      <c r="V34" s="125">
        <v>6.5266358629624701</v>
      </c>
      <c r="W34" s="125">
        <v>2.8681661882163501</v>
      </c>
      <c r="X34" s="125">
        <v>7.4249979569539404</v>
      </c>
      <c r="Y34" s="132">
        <v>5.3859711968980699</v>
      </c>
      <c r="Z34" s="125"/>
      <c r="AA34" s="133">
        <v>5.0917289821335796</v>
      </c>
      <c r="AB34" s="134">
        <v>5.71824650810776</v>
      </c>
      <c r="AC34" s="135">
        <v>5.4032311600227896</v>
      </c>
      <c r="AD34" s="125"/>
      <c r="AE34" s="136">
        <v>5.3651036145058901</v>
      </c>
      <c r="AF34" s="30"/>
      <c r="AG34" s="152">
        <v>102.868745978826</v>
      </c>
      <c r="AH34" s="147">
        <v>107.915981852315</v>
      </c>
      <c r="AI34" s="147">
        <v>111.99821178130701</v>
      </c>
      <c r="AJ34" s="147">
        <v>112.86762579900299</v>
      </c>
      <c r="AK34" s="147">
        <v>117.61487906357399</v>
      </c>
      <c r="AL34" s="153">
        <v>111.19751502486299</v>
      </c>
      <c r="AM34" s="147"/>
      <c r="AN34" s="154">
        <v>147.44193220216201</v>
      </c>
      <c r="AO34" s="155">
        <v>144.97070962378299</v>
      </c>
      <c r="AP34" s="156">
        <v>146.22349561961599</v>
      </c>
      <c r="AQ34" s="147"/>
      <c r="AR34" s="157">
        <v>122.851974672567</v>
      </c>
      <c r="AS34" s="130"/>
      <c r="AT34" s="131">
        <v>3.45907193952609</v>
      </c>
      <c r="AU34" s="125">
        <v>5.5373609665070198</v>
      </c>
      <c r="AV34" s="125">
        <v>5.7497200507140596</v>
      </c>
      <c r="AW34" s="125">
        <v>3.91357062566447</v>
      </c>
      <c r="AX34" s="125">
        <v>5.1902613998292804</v>
      </c>
      <c r="AY34" s="132">
        <v>4.8659324923472704</v>
      </c>
      <c r="AZ34" s="125"/>
      <c r="BA34" s="133">
        <v>9.2541190523431904</v>
      </c>
      <c r="BB34" s="134">
        <v>10.262055986094699</v>
      </c>
      <c r="BC34" s="135">
        <v>9.7450192006515</v>
      </c>
      <c r="BD34" s="125"/>
      <c r="BE34" s="136">
        <v>6.8159560069801497</v>
      </c>
    </row>
    <row r="35" spans="1:64" x14ac:dyDescent="0.25">
      <c r="A35" s="21" t="s">
        <v>78</v>
      </c>
      <c r="B35" s="3" t="str">
        <f t="shared" si="0"/>
        <v>Chesapeake Bay</v>
      </c>
      <c r="C35" s="3"/>
      <c r="D35" s="24" t="s">
        <v>16</v>
      </c>
      <c r="E35" s="27" t="s">
        <v>17</v>
      </c>
      <c r="F35" s="3"/>
      <c r="G35" s="152">
        <v>86.116293333333303</v>
      </c>
      <c r="H35" s="147">
        <v>88.734683333333294</v>
      </c>
      <c r="I35" s="147">
        <v>90.453553459119405</v>
      </c>
      <c r="J35" s="147">
        <v>89.247915360501494</v>
      </c>
      <c r="K35" s="147">
        <v>91.379463414634102</v>
      </c>
      <c r="L35" s="153">
        <v>89.455803072625599</v>
      </c>
      <c r="M35" s="147"/>
      <c r="N35" s="154">
        <v>114.01760262725701</v>
      </c>
      <c r="O35" s="155">
        <v>110.99145936981699</v>
      </c>
      <c r="P35" s="156">
        <v>112.51202145214501</v>
      </c>
      <c r="Q35" s="147"/>
      <c r="R35" s="157">
        <v>96.311577526987193</v>
      </c>
      <c r="S35" s="130"/>
      <c r="T35" s="131">
        <v>-3.90812776093866</v>
      </c>
      <c r="U35" s="125">
        <v>-4.3048456045144103</v>
      </c>
      <c r="V35" s="125">
        <v>-2.0658683929499499</v>
      </c>
      <c r="W35" s="125">
        <v>-0.100095775981817</v>
      </c>
      <c r="X35" s="125">
        <v>1.39724320113143</v>
      </c>
      <c r="Y35" s="132">
        <v>-1.6274871540884399</v>
      </c>
      <c r="Z35" s="125"/>
      <c r="AA35" s="133">
        <v>6.2739605198259998</v>
      </c>
      <c r="AB35" s="134">
        <v>1.5439781207543299</v>
      </c>
      <c r="AC35" s="135">
        <v>3.87770293013239</v>
      </c>
      <c r="AD35" s="125"/>
      <c r="AE35" s="136">
        <v>0.17047071384179199</v>
      </c>
      <c r="AF35" s="30"/>
      <c r="AG35" s="152">
        <v>97.720942068218704</v>
      </c>
      <c r="AH35" s="147">
        <v>92.258504072010197</v>
      </c>
      <c r="AI35" s="147">
        <v>95.087814569536405</v>
      </c>
      <c r="AJ35" s="147">
        <v>99.591732633279406</v>
      </c>
      <c r="AK35" s="147">
        <v>104.486931958762</v>
      </c>
      <c r="AL35" s="153">
        <v>97.889168478733495</v>
      </c>
      <c r="AM35" s="147"/>
      <c r="AN35" s="154">
        <v>121.287205882352</v>
      </c>
      <c r="AO35" s="155">
        <v>120.345630217028</v>
      </c>
      <c r="AP35" s="156">
        <v>120.821471924029</v>
      </c>
      <c r="AQ35" s="147"/>
      <c r="AR35" s="157">
        <v>104.68704363258</v>
      </c>
      <c r="AS35" s="130"/>
      <c r="AT35" s="131">
        <v>4.7957042723048504</v>
      </c>
      <c r="AU35" s="125">
        <v>-0.51480733605871898</v>
      </c>
      <c r="AV35" s="125">
        <v>-0.27367573067659101</v>
      </c>
      <c r="AW35" s="125">
        <v>-1.8174611450788301</v>
      </c>
      <c r="AX35" s="125">
        <v>-2.35301303213725</v>
      </c>
      <c r="AY35" s="132">
        <v>-0.339153819781564</v>
      </c>
      <c r="AZ35" s="125"/>
      <c r="BA35" s="133">
        <v>-2.6278832733047199</v>
      </c>
      <c r="BB35" s="134">
        <v>-2.3539201140280901</v>
      </c>
      <c r="BC35" s="135">
        <v>-2.50053410461949</v>
      </c>
      <c r="BD35" s="125"/>
      <c r="BE35" s="136">
        <v>-1.1781008842630001</v>
      </c>
    </row>
    <row r="36" spans="1:64" x14ac:dyDescent="0.25">
      <c r="A36" s="21" t="s">
        <v>79</v>
      </c>
      <c r="B36" s="3" t="str">
        <f t="shared" si="0"/>
        <v>Coastal Virginia - Eastern Shore</v>
      </c>
      <c r="C36" s="3"/>
      <c r="D36" s="24" t="s">
        <v>16</v>
      </c>
      <c r="E36" s="27" t="s">
        <v>17</v>
      </c>
      <c r="F36" s="3"/>
      <c r="G36" s="152">
        <v>90.401305361305305</v>
      </c>
      <c r="H36" s="147">
        <v>92.534919499105499</v>
      </c>
      <c r="I36" s="147">
        <v>93.2108623548922</v>
      </c>
      <c r="J36" s="147">
        <v>91.926567164179104</v>
      </c>
      <c r="K36" s="147">
        <v>91.671982300884906</v>
      </c>
      <c r="L36" s="153">
        <v>92.041217832548</v>
      </c>
      <c r="M36" s="147"/>
      <c r="N36" s="154">
        <v>105.60354344122599</v>
      </c>
      <c r="O36" s="155">
        <v>106.920681063122</v>
      </c>
      <c r="P36" s="156">
        <v>106.270420521446</v>
      </c>
      <c r="Q36" s="147"/>
      <c r="R36" s="157">
        <v>96.326557750759804</v>
      </c>
      <c r="S36" s="130"/>
      <c r="T36" s="131">
        <v>-2.32070293418318</v>
      </c>
      <c r="U36" s="125">
        <v>-1.1375712093100001</v>
      </c>
      <c r="V36" s="125">
        <v>-1.9113954864448901</v>
      </c>
      <c r="W36" s="125">
        <v>0.246370239466871</v>
      </c>
      <c r="X36" s="125">
        <v>-2.92444367413388</v>
      </c>
      <c r="Y36" s="132">
        <v>-1.56891558932359</v>
      </c>
      <c r="Z36" s="125"/>
      <c r="AA36" s="133">
        <v>-9.9852000203767695</v>
      </c>
      <c r="AB36" s="134">
        <v>-9.7589366832752606</v>
      </c>
      <c r="AC36" s="135">
        <v>-9.8795213403754296</v>
      </c>
      <c r="AD36" s="125"/>
      <c r="AE36" s="136">
        <v>-4.9842158350969799</v>
      </c>
      <c r="AF36" s="30"/>
      <c r="AG36" s="152">
        <v>93.528646730866697</v>
      </c>
      <c r="AH36" s="147">
        <v>95.033314355428999</v>
      </c>
      <c r="AI36" s="147">
        <v>96.187432380952302</v>
      </c>
      <c r="AJ36" s="147">
        <v>95.971288957291193</v>
      </c>
      <c r="AK36" s="147">
        <v>97.626982017200902</v>
      </c>
      <c r="AL36" s="153">
        <v>95.781083183232298</v>
      </c>
      <c r="AM36" s="147"/>
      <c r="AN36" s="154">
        <v>114.662669886167</v>
      </c>
      <c r="AO36" s="155">
        <v>113.116880602366</v>
      </c>
      <c r="AP36" s="156">
        <v>113.90472222222201</v>
      </c>
      <c r="AQ36" s="147"/>
      <c r="AR36" s="157">
        <v>101.539504524634</v>
      </c>
      <c r="AS36" s="130"/>
      <c r="AT36" s="131">
        <v>-4.5918940959939096</v>
      </c>
      <c r="AU36" s="125">
        <v>-5.5078741036369103E-2</v>
      </c>
      <c r="AV36" s="125">
        <v>1.04244116712754</v>
      </c>
      <c r="AW36" s="125">
        <v>-0.97305269339734202</v>
      </c>
      <c r="AX36" s="125">
        <v>-2.1423019499116398</v>
      </c>
      <c r="AY36" s="132">
        <v>-1.25299463194676</v>
      </c>
      <c r="AZ36" s="125"/>
      <c r="BA36" s="133">
        <v>-5.5954788200549697</v>
      </c>
      <c r="BB36" s="134">
        <v>-6.4817083444607304</v>
      </c>
      <c r="BC36" s="135">
        <v>-6.0256370262537704</v>
      </c>
      <c r="BD36" s="125"/>
      <c r="BE36" s="136">
        <v>-3.2340789851831202</v>
      </c>
    </row>
    <row r="37" spans="1:64" x14ac:dyDescent="0.25">
      <c r="A37" s="21" t="s">
        <v>80</v>
      </c>
      <c r="B37" s="3" t="str">
        <f t="shared" si="0"/>
        <v>Coastal Virginia - Hampton Roads</v>
      </c>
      <c r="C37" s="3"/>
      <c r="D37" s="24" t="s">
        <v>16</v>
      </c>
      <c r="E37" s="27" t="s">
        <v>17</v>
      </c>
      <c r="F37" s="3"/>
      <c r="G37" s="152">
        <v>87.471833482396903</v>
      </c>
      <c r="H37" s="147">
        <v>91.946978212819701</v>
      </c>
      <c r="I37" s="147">
        <v>97.282262080727605</v>
      </c>
      <c r="J37" s="147">
        <v>96.657875344911503</v>
      </c>
      <c r="K37" s="147">
        <v>93.005355872923303</v>
      </c>
      <c r="L37" s="153">
        <v>93.717286448218999</v>
      </c>
      <c r="M37" s="147"/>
      <c r="N37" s="154">
        <v>114.13209569242299</v>
      </c>
      <c r="O37" s="155">
        <v>125.75746326276401</v>
      </c>
      <c r="P37" s="156">
        <v>120.3195179179</v>
      </c>
      <c r="Q37" s="147"/>
      <c r="R37" s="157">
        <v>103.226306861258</v>
      </c>
      <c r="S37" s="130"/>
      <c r="T37" s="131">
        <v>1.3509762978906501</v>
      </c>
      <c r="U37" s="125">
        <v>3.7166384328909401</v>
      </c>
      <c r="V37" s="125">
        <v>6.2007776473319698</v>
      </c>
      <c r="W37" s="125">
        <v>4.6841266382757203</v>
      </c>
      <c r="X37" s="125">
        <v>1.63801209461922</v>
      </c>
      <c r="Y37" s="132">
        <v>3.76127561151511</v>
      </c>
      <c r="Z37" s="125"/>
      <c r="AA37" s="133">
        <v>-1.32221396306477</v>
      </c>
      <c r="AB37" s="134">
        <v>1.6397689971990099</v>
      </c>
      <c r="AC37" s="135">
        <v>0.36503212305378002</v>
      </c>
      <c r="AD37" s="125"/>
      <c r="AE37" s="136">
        <v>2.1325731145754201</v>
      </c>
      <c r="AF37" s="30"/>
      <c r="AG37" s="152">
        <v>94.551902911320298</v>
      </c>
      <c r="AH37" s="147">
        <v>96.025416586435199</v>
      </c>
      <c r="AI37" s="147">
        <v>99.223794842817497</v>
      </c>
      <c r="AJ37" s="147">
        <v>104.19940171809</v>
      </c>
      <c r="AK37" s="147">
        <v>104.366725712806</v>
      </c>
      <c r="AL37" s="153">
        <v>100.096789326584</v>
      </c>
      <c r="AM37" s="147"/>
      <c r="AN37" s="154">
        <v>119.652651669194</v>
      </c>
      <c r="AO37" s="155">
        <v>122.56037385397801</v>
      </c>
      <c r="AP37" s="156">
        <v>121.103801737518</v>
      </c>
      <c r="AQ37" s="147"/>
      <c r="AR37" s="157">
        <v>107.247089465583</v>
      </c>
      <c r="AS37" s="130"/>
      <c r="AT37" s="131">
        <v>2.4566264930886499</v>
      </c>
      <c r="AU37" s="125">
        <v>3.0477086744869699</v>
      </c>
      <c r="AV37" s="125">
        <v>3.65728874490088</v>
      </c>
      <c r="AW37" s="125">
        <v>3.03138425235786</v>
      </c>
      <c r="AX37" s="125">
        <v>0.25105028903209198</v>
      </c>
      <c r="AY37" s="132">
        <v>2.4336661651991802</v>
      </c>
      <c r="AZ37" s="125"/>
      <c r="BA37" s="133">
        <v>-1.31474362484721</v>
      </c>
      <c r="BB37" s="134">
        <v>-3.4026219001169498E-2</v>
      </c>
      <c r="BC37" s="135">
        <v>-0.67245050634867498</v>
      </c>
      <c r="BD37" s="125"/>
      <c r="BE37" s="136">
        <v>1.20326525554398</v>
      </c>
    </row>
    <row r="38" spans="1:64" x14ac:dyDescent="0.25">
      <c r="A38" s="20" t="s">
        <v>81</v>
      </c>
      <c r="B38" s="3" t="str">
        <f t="shared" si="0"/>
        <v>Northern Virginia</v>
      </c>
      <c r="C38" s="3"/>
      <c r="D38" s="24" t="s">
        <v>16</v>
      </c>
      <c r="E38" s="27" t="s">
        <v>17</v>
      </c>
      <c r="F38" s="3"/>
      <c r="G38" s="152">
        <v>107.690069988335</v>
      </c>
      <c r="H38" s="147">
        <v>131.36978022398</v>
      </c>
      <c r="I38" s="147">
        <v>140.88658821999701</v>
      </c>
      <c r="J38" s="147">
        <v>140.47610385045499</v>
      </c>
      <c r="K38" s="147">
        <v>131.40971252273701</v>
      </c>
      <c r="L38" s="153">
        <v>132.506149692392</v>
      </c>
      <c r="M38" s="147"/>
      <c r="N38" s="154">
        <v>120.484112588239</v>
      </c>
      <c r="O38" s="155">
        <v>121.677753035767</v>
      </c>
      <c r="P38" s="156">
        <v>121.10471116463</v>
      </c>
      <c r="Q38" s="147"/>
      <c r="R38" s="157">
        <v>129.06127869142099</v>
      </c>
      <c r="S38" s="130"/>
      <c r="T38" s="131">
        <v>3.84209429471038</v>
      </c>
      <c r="U38" s="125">
        <v>6.5264297465039798</v>
      </c>
      <c r="V38" s="125">
        <v>5.0786106443463401</v>
      </c>
      <c r="W38" s="125">
        <v>4.1301587346571802</v>
      </c>
      <c r="X38" s="125">
        <v>4.4271880225028601</v>
      </c>
      <c r="Y38" s="132">
        <v>5.0406765001191296</v>
      </c>
      <c r="Z38" s="125"/>
      <c r="AA38" s="133">
        <v>2.8960150383702401</v>
      </c>
      <c r="AB38" s="134">
        <v>2.64945805185579</v>
      </c>
      <c r="AC38" s="135">
        <v>2.76999604425473</v>
      </c>
      <c r="AD38" s="125"/>
      <c r="AE38" s="136">
        <v>4.4214724783196298</v>
      </c>
      <c r="AF38" s="30"/>
      <c r="AG38" s="152">
        <v>125.56910254762001</v>
      </c>
      <c r="AH38" s="147">
        <v>145.92122772489199</v>
      </c>
      <c r="AI38" s="147">
        <v>154.41629385376601</v>
      </c>
      <c r="AJ38" s="147">
        <v>150.216406739549</v>
      </c>
      <c r="AK38" s="147">
        <v>134.57921163534101</v>
      </c>
      <c r="AL38" s="153">
        <v>143.30693156721901</v>
      </c>
      <c r="AM38" s="147"/>
      <c r="AN38" s="154">
        <v>123.751467315998</v>
      </c>
      <c r="AO38" s="155">
        <v>122.84312345628599</v>
      </c>
      <c r="AP38" s="156">
        <v>123.298650054452</v>
      </c>
      <c r="AQ38" s="147"/>
      <c r="AR38" s="157">
        <v>137.53667686246101</v>
      </c>
      <c r="AS38" s="130"/>
      <c r="AT38" s="131">
        <v>6.9222844739945701</v>
      </c>
      <c r="AU38" s="125">
        <v>9.7006337903988893</v>
      </c>
      <c r="AV38" s="125">
        <v>9.5075469287836096</v>
      </c>
      <c r="AW38" s="125">
        <v>7.0447472158774502</v>
      </c>
      <c r="AX38" s="125">
        <v>4.4213321976074003</v>
      </c>
      <c r="AY38" s="132">
        <v>7.7365179636410097</v>
      </c>
      <c r="AZ38" s="125"/>
      <c r="BA38" s="133">
        <v>3.4020711395447298</v>
      </c>
      <c r="BB38" s="134">
        <v>3.4546372986866598</v>
      </c>
      <c r="BC38" s="135">
        <v>3.4262837246313298</v>
      </c>
      <c r="BD38" s="125"/>
      <c r="BE38" s="136">
        <v>6.6824305067432199</v>
      </c>
    </row>
    <row r="39" spans="1:64" x14ac:dyDescent="0.25">
      <c r="A39" s="22" t="s">
        <v>82</v>
      </c>
      <c r="B39" s="3" t="str">
        <f t="shared" si="0"/>
        <v>Shenandoah Valley</v>
      </c>
      <c r="C39" s="3"/>
      <c r="D39" s="25" t="s">
        <v>16</v>
      </c>
      <c r="E39" s="28" t="s">
        <v>17</v>
      </c>
      <c r="F39" s="3"/>
      <c r="G39" s="158">
        <v>86.8356254856254</v>
      </c>
      <c r="H39" s="159">
        <v>89.765415527035501</v>
      </c>
      <c r="I39" s="159">
        <v>91.265023118957501</v>
      </c>
      <c r="J39" s="159">
        <v>91.2224103504482</v>
      </c>
      <c r="K39" s="159">
        <v>88.735395960971104</v>
      </c>
      <c r="L39" s="160">
        <v>89.696426587913706</v>
      </c>
      <c r="M39" s="147"/>
      <c r="N39" s="161">
        <v>97.5876490344248</v>
      </c>
      <c r="O39" s="162">
        <v>98.906089182846102</v>
      </c>
      <c r="P39" s="163">
        <v>98.241498254152901</v>
      </c>
      <c r="Q39" s="147"/>
      <c r="R39" s="164">
        <v>92.209323231065994</v>
      </c>
      <c r="S39" s="130"/>
      <c r="T39" s="137">
        <v>-1.9297023356077401</v>
      </c>
      <c r="U39" s="138">
        <v>-0.76180797853229598</v>
      </c>
      <c r="V39" s="138">
        <v>-2.6891157388892699</v>
      </c>
      <c r="W39" s="138">
        <v>-0.56015228180389698</v>
      </c>
      <c r="X39" s="138">
        <v>-2.13167934394852</v>
      </c>
      <c r="Y39" s="139">
        <v>-1.61103871357462</v>
      </c>
      <c r="Z39" s="125"/>
      <c r="AA39" s="140">
        <v>-5.7004760190360502</v>
      </c>
      <c r="AB39" s="141">
        <v>-6.0726382937666301</v>
      </c>
      <c r="AC39" s="142">
        <v>-5.8975788608180899</v>
      </c>
      <c r="AD39" s="125"/>
      <c r="AE39" s="143">
        <v>-2.9441558843858799</v>
      </c>
      <c r="AF39" s="31"/>
      <c r="AG39" s="158">
        <v>90.820834936738294</v>
      </c>
      <c r="AH39" s="159">
        <v>93.540780117531796</v>
      </c>
      <c r="AI39" s="159">
        <v>94.767325526931998</v>
      </c>
      <c r="AJ39" s="159">
        <v>96.182603840785404</v>
      </c>
      <c r="AK39" s="159">
        <v>97.864201564018302</v>
      </c>
      <c r="AL39" s="160">
        <v>94.802855521227102</v>
      </c>
      <c r="AM39" s="147"/>
      <c r="AN39" s="161">
        <v>121.678392000892</v>
      </c>
      <c r="AO39" s="162">
        <v>122.24303921943699</v>
      </c>
      <c r="AP39" s="163">
        <v>121.956627512349</v>
      </c>
      <c r="AQ39" s="147"/>
      <c r="AR39" s="164">
        <v>104.13366051818301</v>
      </c>
      <c r="AS39" s="130"/>
      <c r="AT39" s="137">
        <v>-2.2986870088322999</v>
      </c>
      <c r="AU39" s="138">
        <v>0.61437330211794805</v>
      </c>
      <c r="AV39" s="138">
        <v>-4.39604087159658E-2</v>
      </c>
      <c r="AW39" s="138">
        <v>-0.675451994363234</v>
      </c>
      <c r="AX39" s="138">
        <v>-1.1519413019652101</v>
      </c>
      <c r="AY39" s="139">
        <v>-0.65760510508741599</v>
      </c>
      <c r="AZ39" s="125"/>
      <c r="BA39" s="140">
        <v>-0.22512707263555601</v>
      </c>
      <c r="BB39" s="141">
        <v>0.44073029467319602</v>
      </c>
      <c r="BC39" s="142">
        <v>0.10450548863951301</v>
      </c>
      <c r="BD39" s="125"/>
      <c r="BE39" s="143">
        <v>-3.6628524369506199E-2</v>
      </c>
    </row>
    <row r="40" spans="1:64" ht="13" x14ac:dyDescent="0.3">
      <c r="A40" s="19" t="s">
        <v>83</v>
      </c>
      <c r="B40" s="3" t="str">
        <f t="shared" si="0"/>
        <v>Southern Virginia</v>
      </c>
      <c r="C40" s="9"/>
      <c r="D40" s="23" t="s">
        <v>16</v>
      </c>
      <c r="E40" s="26" t="s">
        <v>17</v>
      </c>
      <c r="F40" s="3"/>
      <c r="G40" s="144">
        <v>83.488150551589797</v>
      </c>
      <c r="H40" s="145">
        <v>94.389699957136699</v>
      </c>
      <c r="I40" s="145">
        <v>98.013974621367097</v>
      </c>
      <c r="J40" s="145">
        <v>96.903176668065399</v>
      </c>
      <c r="K40" s="145">
        <v>92.475393966681594</v>
      </c>
      <c r="L40" s="146">
        <v>93.821323138906607</v>
      </c>
      <c r="M40" s="147"/>
      <c r="N40" s="148">
        <v>91.403806957373803</v>
      </c>
      <c r="O40" s="149">
        <v>91.561910282257998</v>
      </c>
      <c r="P40" s="150">
        <v>91.481739130434704</v>
      </c>
      <c r="Q40" s="147"/>
      <c r="R40" s="151">
        <v>93.191266559614604</v>
      </c>
      <c r="S40" s="130"/>
      <c r="T40" s="122">
        <v>1.5356951519043101</v>
      </c>
      <c r="U40" s="123">
        <v>6.6060492437449003</v>
      </c>
      <c r="V40" s="123">
        <v>8.0213070245945506</v>
      </c>
      <c r="W40" s="123">
        <v>9.4681258136778794</v>
      </c>
      <c r="X40" s="123">
        <v>9.0555597709666706</v>
      </c>
      <c r="Y40" s="124">
        <v>7.4860824971763096</v>
      </c>
      <c r="Z40" s="125"/>
      <c r="AA40" s="126">
        <v>2.8303574774604199</v>
      </c>
      <c r="AB40" s="127">
        <v>2.17270348479272</v>
      </c>
      <c r="AC40" s="128">
        <v>2.4907410287777401</v>
      </c>
      <c r="AD40" s="125"/>
      <c r="AE40" s="129">
        <v>6.1055209911015096</v>
      </c>
      <c r="AF40" s="29"/>
      <c r="AG40" s="144">
        <v>87.642916666666594</v>
      </c>
      <c r="AH40" s="145">
        <v>95.877508953022897</v>
      </c>
      <c r="AI40" s="145">
        <v>98.1510807478939</v>
      </c>
      <c r="AJ40" s="145">
        <v>97.603089797232002</v>
      </c>
      <c r="AK40" s="145">
        <v>94.940603594438699</v>
      </c>
      <c r="AL40" s="146">
        <v>95.206879645383694</v>
      </c>
      <c r="AM40" s="147"/>
      <c r="AN40" s="148">
        <v>99.607204097539196</v>
      </c>
      <c r="AO40" s="149">
        <v>99.687987697715201</v>
      </c>
      <c r="AP40" s="150">
        <v>99.647870611003498</v>
      </c>
      <c r="AQ40" s="147"/>
      <c r="AR40" s="151">
        <v>96.486743900690001</v>
      </c>
      <c r="AS40" s="130"/>
      <c r="AT40" s="122">
        <v>5.3129245956065896</v>
      </c>
      <c r="AU40" s="123">
        <v>8.2798542889352298</v>
      </c>
      <c r="AV40" s="123">
        <v>8.48522733979196</v>
      </c>
      <c r="AW40" s="123">
        <v>8.6041505803706908</v>
      </c>
      <c r="AX40" s="123">
        <v>6.9391567415916704</v>
      </c>
      <c r="AY40" s="124">
        <v>7.6821458084470002</v>
      </c>
      <c r="AZ40" s="125"/>
      <c r="BA40" s="126">
        <v>6.1558529798729502</v>
      </c>
      <c r="BB40" s="127">
        <v>5.9589993932661498</v>
      </c>
      <c r="BC40" s="128">
        <v>6.0565246499813696</v>
      </c>
      <c r="BD40" s="125"/>
      <c r="BE40" s="129">
        <v>7.15121606682058</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2">
        <v>91.206649642492295</v>
      </c>
      <c r="H41" s="147">
        <v>93.8810214305594</v>
      </c>
      <c r="I41" s="147">
        <v>91.961199887069398</v>
      </c>
      <c r="J41" s="147">
        <v>91.695912776069306</v>
      </c>
      <c r="K41" s="147">
        <v>94.168336919766304</v>
      </c>
      <c r="L41" s="153">
        <v>92.606844752100301</v>
      </c>
      <c r="M41" s="147"/>
      <c r="N41" s="154">
        <v>110.994467084639</v>
      </c>
      <c r="O41" s="155">
        <v>110.169201298701</v>
      </c>
      <c r="P41" s="156">
        <v>110.589073365231</v>
      </c>
      <c r="Q41" s="147"/>
      <c r="R41" s="157">
        <v>97.472569480407302</v>
      </c>
      <c r="S41" s="130"/>
      <c r="T41" s="131">
        <v>-3.4415087478533399</v>
      </c>
      <c r="U41" s="125">
        <v>0.80059272068966703</v>
      </c>
      <c r="V41" s="125">
        <v>-1.5793613090237999</v>
      </c>
      <c r="W41" s="125">
        <v>-0.709140220572261</v>
      </c>
      <c r="X41" s="125">
        <v>-1.0194150577334999</v>
      </c>
      <c r="Y41" s="132">
        <v>-1.13389100512718</v>
      </c>
      <c r="Z41" s="125"/>
      <c r="AA41" s="133">
        <v>0.79918157520623401</v>
      </c>
      <c r="AB41" s="134">
        <v>-1.8593308377332001</v>
      </c>
      <c r="AC41" s="135">
        <v>-0.53548055412614204</v>
      </c>
      <c r="AD41" s="125"/>
      <c r="AE41" s="136">
        <v>-1.01369213262546</v>
      </c>
      <c r="AF41" s="30"/>
      <c r="AG41" s="152">
        <v>97.799053318824804</v>
      </c>
      <c r="AH41" s="147">
        <v>101.333138226627</v>
      </c>
      <c r="AI41" s="147">
        <v>101.497038136413</v>
      </c>
      <c r="AJ41" s="147">
        <v>102.884751654475</v>
      </c>
      <c r="AK41" s="147">
        <v>106.026259349827</v>
      </c>
      <c r="AL41" s="153">
        <v>102.010490974729</v>
      </c>
      <c r="AM41" s="147"/>
      <c r="AN41" s="154">
        <v>145.41200109549001</v>
      </c>
      <c r="AO41" s="155">
        <v>144.90084229706599</v>
      </c>
      <c r="AP41" s="156">
        <v>145.151974046166</v>
      </c>
      <c r="AQ41" s="147"/>
      <c r="AR41" s="157">
        <v>115.87326598064899</v>
      </c>
      <c r="AS41" s="130"/>
      <c r="AT41" s="131">
        <v>1.6970387918380401</v>
      </c>
      <c r="AU41" s="125">
        <v>5.2113756665233399</v>
      </c>
      <c r="AV41" s="125">
        <v>3.0318186641115101</v>
      </c>
      <c r="AW41" s="125">
        <v>3.8068375864017101</v>
      </c>
      <c r="AX41" s="125">
        <v>3.6663861062507399</v>
      </c>
      <c r="AY41" s="132">
        <v>3.53418673466635</v>
      </c>
      <c r="AZ41" s="125"/>
      <c r="BA41" s="133">
        <v>18.432223891190802</v>
      </c>
      <c r="BB41" s="134">
        <v>17.892339269247799</v>
      </c>
      <c r="BC41" s="135">
        <v>18.158203134573199</v>
      </c>
      <c r="BD41" s="125"/>
      <c r="BE41" s="136">
        <v>9.3012820830046703</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2">
        <v>78.099087452471394</v>
      </c>
      <c r="H42" s="147">
        <v>86.743537675606603</v>
      </c>
      <c r="I42" s="147">
        <v>85.610245901639303</v>
      </c>
      <c r="J42" s="147">
        <v>86.875</v>
      </c>
      <c r="K42" s="147">
        <v>83.439434229137106</v>
      </c>
      <c r="L42" s="153">
        <v>84.676146445750902</v>
      </c>
      <c r="M42" s="147"/>
      <c r="N42" s="154">
        <v>84.179906687402706</v>
      </c>
      <c r="O42" s="155">
        <v>82.596800670016705</v>
      </c>
      <c r="P42" s="156">
        <v>83.417717741935405</v>
      </c>
      <c r="Q42" s="147"/>
      <c r="R42" s="157">
        <v>84.362928542753906</v>
      </c>
      <c r="S42" s="130"/>
      <c r="T42" s="131">
        <v>6.7633345715903399</v>
      </c>
      <c r="U42" s="125">
        <v>7.9378144125022603</v>
      </c>
      <c r="V42" s="125">
        <v>5.4184814932384304</v>
      </c>
      <c r="W42" s="125">
        <v>6.9177316164989797</v>
      </c>
      <c r="X42" s="125">
        <v>5.4383956319504696</v>
      </c>
      <c r="Y42" s="132">
        <v>6.5366963527381303</v>
      </c>
      <c r="Z42" s="125"/>
      <c r="AA42" s="133">
        <v>0.790963305142794</v>
      </c>
      <c r="AB42" s="134">
        <v>-2.03883183124589</v>
      </c>
      <c r="AC42" s="135">
        <v>-0.59450253636558104</v>
      </c>
      <c r="AD42" s="125"/>
      <c r="AE42" s="136">
        <v>4.5308500049561999</v>
      </c>
      <c r="AF42" s="30"/>
      <c r="AG42" s="152">
        <v>81.348366418527704</v>
      </c>
      <c r="AH42" s="147">
        <v>85.351669341893995</v>
      </c>
      <c r="AI42" s="147">
        <v>85.8456644004944</v>
      </c>
      <c r="AJ42" s="147">
        <v>86.140388836625903</v>
      </c>
      <c r="AK42" s="147">
        <v>85.422807320441905</v>
      </c>
      <c r="AL42" s="153">
        <v>84.990811902517805</v>
      </c>
      <c r="AM42" s="147"/>
      <c r="AN42" s="154">
        <v>91.524814171587295</v>
      </c>
      <c r="AO42" s="155">
        <v>89.170631540959903</v>
      </c>
      <c r="AP42" s="156">
        <v>90.370223008849507</v>
      </c>
      <c r="AQ42" s="147"/>
      <c r="AR42" s="157">
        <v>86.473140850565699</v>
      </c>
      <c r="AS42" s="130"/>
      <c r="AT42" s="131">
        <v>6.3793508458767798</v>
      </c>
      <c r="AU42" s="125">
        <v>5.6956997558791098</v>
      </c>
      <c r="AV42" s="125">
        <v>4.5010735666731696</v>
      </c>
      <c r="AW42" s="125">
        <v>4.3120381591569599</v>
      </c>
      <c r="AX42" s="125">
        <v>4.2934287231300203</v>
      </c>
      <c r="AY42" s="132">
        <v>4.89745556789258</v>
      </c>
      <c r="AZ42" s="125"/>
      <c r="BA42" s="133">
        <v>5.7478725045879004</v>
      </c>
      <c r="BB42" s="134">
        <v>1.5600370962724199</v>
      </c>
      <c r="BC42" s="135">
        <v>3.69215115301659</v>
      </c>
      <c r="BD42" s="125"/>
      <c r="BE42" s="136">
        <v>4.4845076866406304</v>
      </c>
      <c r="BF42" s="76"/>
      <c r="BG42" s="76"/>
      <c r="BH42" s="76"/>
      <c r="BI42" s="76"/>
      <c r="BJ42" s="76"/>
      <c r="BK42" s="76"/>
      <c r="BL42" s="76"/>
    </row>
    <row r="43" spans="1:64" x14ac:dyDescent="0.25">
      <c r="A43" s="22" t="s">
        <v>86</v>
      </c>
      <c r="B43" s="3" t="str">
        <f t="shared" si="0"/>
        <v>Virginia Mountains</v>
      </c>
      <c r="C43" s="3"/>
      <c r="D43" s="25" t="s">
        <v>16</v>
      </c>
      <c r="E43" s="28" t="s">
        <v>17</v>
      </c>
      <c r="F43" s="3"/>
      <c r="G43" s="158">
        <v>88.991477272727195</v>
      </c>
      <c r="H43" s="159">
        <v>100.00670209790199</v>
      </c>
      <c r="I43" s="159">
        <v>105.251741370427</v>
      </c>
      <c r="J43" s="159">
        <v>106.147210225862</v>
      </c>
      <c r="K43" s="159">
        <v>103.12487324703299</v>
      </c>
      <c r="L43" s="160">
        <v>101.61566606559199</v>
      </c>
      <c r="M43" s="147"/>
      <c r="N43" s="161">
        <v>117.85757300275399</v>
      </c>
      <c r="O43" s="162">
        <v>133.42780886358</v>
      </c>
      <c r="P43" s="163">
        <v>126.057883687573</v>
      </c>
      <c r="Q43" s="147"/>
      <c r="R43" s="164">
        <v>108.99112807397201</v>
      </c>
      <c r="S43" s="130"/>
      <c r="T43" s="137">
        <v>1.1557733430822801</v>
      </c>
      <c r="U43" s="138">
        <v>5.0304027916738798</v>
      </c>
      <c r="V43" s="138">
        <v>-1.43251396668412</v>
      </c>
      <c r="W43" s="138">
        <v>8.1962942271902204</v>
      </c>
      <c r="X43" s="138">
        <v>6.8072526621172402</v>
      </c>
      <c r="Y43" s="139">
        <v>4.0988454680034998</v>
      </c>
      <c r="Z43" s="125"/>
      <c r="AA43" s="140">
        <v>-0.13196520681526</v>
      </c>
      <c r="AB43" s="141">
        <v>12.979494032932401</v>
      </c>
      <c r="AC43" s="142">
        <v>6.7776840787471402</v>
      </c>
      <c r="AD43" s="125"/>
      <c r="AE43" s="143">
        <v>4.9596511977774398</v>
      </c>
      <c r="AF43" s="31"/>
      <c r="AG43" s="158">
        <v>97.3078522292993</v>
      </c>
      <c r="AH43" s="159">
        <v>102.02705886383799</v>
      </c>
      <c r="AI43" s="159">
        <v>105.024571557912</v>
      </c>
      <c r="AJ43" s="159">
        <v>113.77846658673499</v>
      </c>
      <c r="AK43" s="159">
        <v>115.76928085025099</v>
      </c>
      <c r="AL43" s="160">
        <v>107.381093730838</v>
      </c>
      <c r="AM43" s="147"/>
      <c r="AN43" s="161">
        <v>135.10064069561199</v>
      </c>
      <c r="AO43" s="162">
        <v>133.489062186263</v>
      </c>
      <c r="AP43" s="163">
        <v>134.307682629162</v>
      </c>
      <c r="AQ43" s="147"/>
      <c r="AR43" s="164">
        <v>115.976721302351</v>
      </c>
      <c r="AS43" s="130"/>
      <c r="AT43" s="137">
        <v>3.7399905052286599</v>
      </c>
      <c r="AU43" s="138">
        <v>5.3788353565876896</v>
      </c>
      <c r="AV43" s="138">
        <v>2.2616018406626099</v>
      </c>
      <c r="AW43" s="138">
        <v>7.9959598658017601</v>
      </c>
      <c r="AX43" s="138">
        <v>7.9120546123348401</v>
      </c>
      <c r="AY43" s="139">
        <v>5.6560238949715496</v>
      </c>
      <c r="AZ43" s="125"/>
      <c r="BA43" s="140">
        <v>7.0805882738949402</v>
      </c>
      <c r="BB43" s="141">
        <v>8.5150126758661102</v>
      </c>
      <c r="BC43" s="142">
        <v>7.7760067510547399</v>
      </c>
      <c r="BD43" s="125"/>
      <c r="BE43" s="143">
        <v>6.4198380054672297</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6" activePane="bottomRight" state="frozen"/>
      <selection activeCell="A45" sqref="A8:XFD45"/>
      <selection pane="topRight" activeCell="A45" sqref="A8:XFD45"/>
      <selection pane="bottomLeft" activeCell="A45" sqref="A8:XFD45"/>
      <selection pane="bottomRight" activeCell="A45" sqref="A8:XFD45"/>
    </sheetView>
  </sheetViews>
  <sheetFormatPr defaultColWidth="9.1796875" defaultRowHeight="12.5" x14ac:dyDescent="0.25"/>
  <cols>
    <col min="1" max="1" width="20.54296875" customWidth="1"/>
    <col min="2" max="2" width="25.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ht="13" x14ac:dyDescent="0.25">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ht="13" x14ac:dyDescent="0.25">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4">
        <v>46.822191333753402</v>
      </c>
      <c r="H6" s="145">
        <v>63.398209048518403</v>
      </c>
      <c r="I6" s="145">
        <v>77.533330632495705</v>
      </c>
      <c r="J6" s="145">
        <v>82.262454703024304</v>
      </c>
      <c r="K6" s="145">
        <v>80.532837208764406</v>
      </c>
      <c r="L6" s="146">
        <v>70.109761984208205</v>
      </c>
      <c r="M6" s="147"/>
      <c r="N6" s="148">
        <v>96.961524107894405</v>
      </c>
      <c r="O6" s="149">
        <v>102.298897742751</v>
      </c>
      <c r="P6" s="150">
        <v>99.630130577258797</v>
      </c>
      <c r="Q6" s="147"/>
      <c r="R6" s="151">
        <v>78.537075619520607</v>
      </c>
      <c r="S6" s="130"/>
      <c r="T6" s="122">
        <v>-1.36452289958782</v>
      </c>
      <c r="U6" s="123">
        <v>1.1399706968346699</v>
      </c>
      <c r="V6" s="123">
        <v>4.5019532104681801</v>
      </c>
      <c r="W6" s="123">
        <v>2.4272717778447199</v>
      </c>
      <c r="X6" s="123">
        <v>-4.3706755298340898</v>
      </c>
      <c r="Y6" s="124">
        <v>0.48282769000824699</v>
      </c>
      <c r="Z6" s="125"/>
      <c r="AA6" s="126">
        <v>-3.1505425304253798</v>
      </c>
      <c r="AB6" s="127">
        <v>-2.9720232764612202</v>
      </c>
      <c r="AC6" s="128">
        <v>-3.05904644860908</v>
      </c>
      <c r="AD6" s="125"/>
      <c r="AE6" s="129">
        <v>-0.835209344146147</v>
      </c>
      <c r="AG6" s="144">
        <v>62.506042641776197</v>
      </c>
      <c r="AH6" s="145">
        <v>75.356085244656597</v>
      </c>
      <c r="AI6" s="145">
        <v>84.192494132020997</v>
      </c>
      <c r="AJ6" s="145">
        <v>87.5991595200977</v>
      </c>
      <c r="AK6" s="145">
        <v>87.150283330220404</v>
      </c>
      <c r="AL6" s="146">
        <v>79.360854770534701</v>
      </c>
      <c r="AM6" s="147"/>
      <c r="AN6" s="148">
        <v>103.983637486373</v>
      </c>
      <c r="AO6" s="149">
        <v>104.123832328821</v>
      </c>
      <c r="AP6" s="150">
        <v>104.053734061938</v>
      </c>
      <c r="AQ6" s="147"/>
      <c r="AR6" s="151">
        <v>86.414565849906495</v>
      </c>
      <c r="AS6" s="130"/>
      <c r="AT6" s="122">
        <v>1.9489648532616499</v>
      </c>
      <c r="AU6" s="123">
        <v>4.0277963311734704</v>
      </c>
      <c r="AV6" s="123">
        <v>5.0501334613570901</v>
      </c>
      <c r="AW6" s="123">
        <v>4.7545733270451196</v>
      </c>
      <c r="AX6" s="123">
        <v>2.1331980334123899</v>
      </c>
      <c r="AY6" s="124">
        <v>3.6457915646685102</v>
      </c>
      <c r="AZ6" s="125"/>
      <c r="BA6" s="126">
        <v>1.32393725912194</v>
      </c>
      <c r="BB6" s="127">
        <v>1.32313505853353</v>
      </c>
      <c r="BC6" s="128">
        <v>1.3235349354532699</v>
      </c>
      <c r="BD6" s="125"/>
      <c r="BE6" s="129">
        <v>2.8338459591088698</v>
      </c>
    </row>
    <row r="7" spans="1:57" x14ac:dyDescent="0.25">
      <c r="A7" s="20" t="s">
        <v>18</v>
      </c>
      <c r="B7" s="3" t="str">
        <f>TRIM(A7)</f>
        <v>Virginia</v>
      </c>
      <c r="C7" s="10"/>
      <c r="D7" s="24" t="s">
        <v>16</v>
      </c>
      <c r="E7" s="27" t="s">
        <v>17</v>
      </c>
      <c r="F7" s="3"/>
      <c r="G7" s="152">
        <v>34.3759455090795</v>
      </c>
      <c r="H7" s="147">
        <v>53.338346734423901</v>
      </c>
      <c r="I7" s="147">
        <v>64.038868448570597</v>
      </c>
      <c r="J7" s="147">
        <v>65.206983481825304</v>
      </c>
      <c r="K7" s="147">
        <v>57.361886749273097</v>
      </c>
      <c r="L7" s="153">
        <v>54.864406184634497</v>
      </c>
      <c r="M7" s="147"/>
      <c r="N7" s="154">
        <v>64.219438980942599</v>
      </c>
      <c r="O7" s="155">
        <v>71.388321696220402</v>
      </c>
      <c r="P7" s="156">
        <v>67.803880338581493</v>
      </c>
      <c r="Q7" s="147"/>
      <c r="R7" s="157">
        <v>58.556650692151798</v>
      </c>
      <c r="S7" s="130"/>
      <c r="T7" s="131">
        <v>-1.3306318343625301</v>
      </c>
      <c r="U7" s="125">
        <v>7.5952782653563196</v>
      </c>
      <c r="V7" s="125">
        <v>8.9150440421976</v>
      </c>
      <c r="W7" s="125">
        <v>7.7726382777300698</v>
      </c>
      <c r="X7" s="125">
        <v>2.5516946445031201</v>
      </c>
      <c r="Y7" s="132">
        <v>5.6541577215228003</v>
      </c>
      <c r="Z7" s="125"/>
      <c r="AA7" s="133">
        <v>-5.36451668363759E-2</v>
      </c>
      <c r="AB7" s="134">
        <v>1.9126083188198699</v>
      </c>
      <c r="AC7" s="135">
        <v>0.97189988665367399</v>
      </c>
      <c r="AD7" s="125"/>
      <c r="AE7" s="136">
        <v>4.0570223704053703</v>
      </c>
      <c r="AG7" s="152">
        <v>46.3056363531621</v>
      </c>
      <c r="AH7" s="147">
        <v>62.892275171239</v>
      </c>
      <c r="AI7" s="147">
        <v>71.247499077389904</v>
      </c>
      <c r="AJ7" s="147">
        <v>72.4999363626291</v>
      </c>
      <c r="AK7" s="147">
        <v>68.028040111394603</v>
      </c>
      <c r="AL7" s="153">
        <v>64.194677415163</v>
      </c>
      <c r="AM7" s="147"/>
      <c r="AN7" s="154">
        <v>81.586737697069594</v>
      </c>
      <c r="AO7" s="155">
        <v>80.569665981365404</v>
      </c>
      <c r="AP7" s="156">
        <v>81.078201839217499</v>
      </c>
      <c r="AQ7" s="147"/>
      <c r="AR7" s="157">
        <v>69.016993291016206</v>
      </c>
      <c r="AS7" s="130"/>
      <c r="AT7" s="131">
        <v>4.1240831926030497</v>
      </c>
      <c r="AU7" s="125">
        <v>10.3257671451513</v>
      </c>
      <c r="AV7" s="125">
        <v>10.044878276021199</v>
      </c>
      <c r="AW7" s="125">
        <v>7.7055714940562297</v>
      </c>
      <c r="AX7" s="125">
        <v>3.6880140327862798</v>
      </c>
      <c r="AY7" s="132">
        <v>7.29911199114769</v>
      </c>
      <c r="AZ7" s="125"/>
      <c r="BA7" s="133">
        <v>5.2134001333043303</v>
      </c>
      <c r="BB7" s="134">
        <v>5.8468014286682397</v>
      </c>
      <c r="BC7" s="135">
        <v>5.5271640044608299</v>
      </c>
      <c r="BD7" s="125"/>
      <c r="BE7" s="136">
        <v>6.6983543508365297</v>
      </c>
    </row>
    <row r="8" spans="1:57" x14ac:dyDescent="0.25">
      <c r="A8" s="21" t="s">
        <v>19</v>
      </c>
      <c r="B8" s="3" t="str">
        <f t="shared" ref="B8:B43" si="0">TRIM(A8)</f>
        <v>Norfolk/Virginia Beach, VA</v>
      </c>
      <c r="C8" s="3"/>
      <c r="D8" s="24" t="s">
        <v>16</v>
      </c>
      <c r="E8" s="27" t="s">
        <v>17</v>
      </c>
      <c r="F8" s="3"/>
      <c r="G8" s="152">
        <v>29.003128920680901</v>
      </c>
      <c r="H8" s="147">
        <v>39.862580831831004</v>
      </c>
      <c r="I8" s="147">
        <v>46.7884383801184</v>
      </c>
      <c r="J8" s="147">
        <v>48.498824375482798</v>
      </c>
      <c r="K8" s="147">
        <v>43.046429945918099</v>
      </c>
      <c r="L8" s="153">
        <v>41.439880490806203</v>
      </c>
      <c r="M8" s="147"/>
      <c r="N8" s="154">
        <v>64.864405663146997</v>
      </c>
      <c r="O8" s="155">
        <v>81.114231619881494</v>
      </c>
      <c r="P8" s="156">
        <v>72.989318641514203</v>
      </c>
      <c r="Q8" s="147"/>
      <c r="R8" s="157">
        <v>50.454005676722801</v>
      </c>
      <c r="S8" s="130"/>
      <c r="T8" s="131">
        <v>-10.0219799949788</v>
      </c>
      <c r="U8" s="125">
        <v>0.19172190981951301</v>
      </c>
      <c r="V8" s="125">
        <v>4.5148435711537598</v>
      </c>
      <c r="W8" s="125">
        <v>3.9128904178091402</v>
      </c>
      <c r="X8" s="125">
        <v>-7.3261649188198597</v>
      </c>
      <c r="Y8" s="132">
        <v>-1.29089347215679</v>
      </c>
      <c r="Z8" s="125"/>
      <c r="AA8" s="133">
        <v>-10.6919966105895</v>
      </c>
      <c r="AB8" s="134">
        <v>-4.7360040698816999</v>
      </c>
      <c r="AC8" s="135">
        <v>-7.4777492706589301</v>
      </c>
      <c r="AD8" s="125"/>
      <c r="AE8" s="136">
        <v>-3.9457199435795598</v>
      </c>
      <c r="AG8" s="152">
        <v>37.960066262223798</v>
      </c>
      <c r="AH8" s="147">
        <v>43.879478379169001</v>
      </c>
      <c r="AI8" s="147">
        <v>48.790535221743497</v>
      </c>
      <c r="AJ8" s="147">
        <v>55.337812209667199</v>
      </c>
      <c r="AK8" s="147">
        <v>57.101023555967799</v>
      </c>
      <c r="AL8" s="153">
        <v>48.613783125754203</v>
      </c>
      <c r="AM8" s="147"/>
      <c r="AN8" s="154">
        <v>74.829573763409201</v>
      </c>
      <c r="AO8" s="155">
        <v>76.243929475182995</v>
      </c>
      <c r="AP8" s="156">
        <v>75.536751619296098</v>
      </c>
      <c r="AQ8" s="147"/>
      <c r="AR8" s="157">
        <v>56.306059838194798</v>
      </c>
      <c r="AS8" s="130"/>
      <c r="AT8" s="131">
        <v>-5.3472551599564202</v>
      </c>
      <c r="AU8" s="125">
        <v>-3.1077293560720798</v>
      </c>
      <c r="AV8" s="125">
        <v>-0.95370354999569396</v>
      </c>
      <c r="AW8" s="125">
        <v>-1.3071517801936099</v>
      </c>
      <c r="AX8" s="125">
        <v>-5.0301273630118901</v>
      </c>
      <c r="AY8" s="132">
        <v>-3.10149736673146</v>
      </c>
      <c r="AZ8" s="125"/>
      <c r="BA8" s="133">
        <v>-6.7634726452222198</v>
      </c>
      <c r="BB8" s="134">
        <v>-5.7055677659220301</v>
      </c>
      <c r="BC8" s="135">
        <v>-6.2325519706197401</v>
      </c>
      <c r="BD8" s="125"/>
      <c r="BE8" s="136">
        <v>-4.3218069018951404</v>
      </c>
    </row>
    <row r="9" spans="1:57" x14ac:dyDescent="0.25">
      <c r="A9" s="21" t="s">
        <v>20</v>
      </c>
      <c r="B9" s="3" t="s">
        <v>71</v>
      </c>
      <c r="C9" s="3"/>
      <c r="D9" s="24" t="s">
        <v>16</v>
      </c>
      <c r="E9" s="27" t="s">
        <v>17</v>
      </c>
      <c r="F9" s="3"/>
      <c r="G9" s="152">
        <v>35.503797355174797</v>
      </c>
      <c r="H9" s="147">
        <v>54.0946390056517</v>
      </c>
      <c r="I9" s="147">
        <v>67.333877821441106</v>
      </c>
      <c r="J9" s="147">
        <v>65.924953108442196</v>
      </c>
      <c r="K9" s="147">
        <v>61.9230695690568</v>
      </c>
      <c r="L9" s="153">
        <v>56.956067371953303</v>
      </c>
      <c r="M9" s="147"/>
      <c r="N9" s="154">
        <v>67.671723776933902</v>
      </c>
      <c r="O9" s="155">
        <v>74.567978748675301</v>
      </c>
      <c r="P9" s="156">
        <v>71.119851262804602</v>
      </c>
      <c r="Q9" s="147"/>
      <c r="R9" s="157">
        <v>61.002862769339401</v>
      </c>
      <c r="S9" s="130"/>
      <c r="T9" s="131">
        <v>5.0052736360343397</v>
      </c>
      <c r="U9" s="125">
        <v>7.6898882812084901</v>
      </c>
      <c r="V9" s="125">
        <v>13.676808829370099</v>
      </c>
      <c r="W9" s="125">
        <v>6.4889475142982498</v>
      </c>
      <c r="X9" s="125">
        <v>10.013858018476901</v>
      </c>
      <c r="Y9" s="132">
        <v>8.9149282958748497</v>
      </c>
      <c r="Z9" s="125"/>
      <c r="AA9" s="133">
        <v>4.0248420731133603</v>
      </c>
      <c r="AB9" s="134">
        <v>8.8979991760822301</v>
      </c>
      <c r="AC9" s="135">
        <v>6.5238574757757402</v>
      </c>
      <c r="AD9" s="125"/>
      <c r="AE9" s="136">
        <v>8.1066322170769407</v>
      </c>
      <c r="AG9" s="152">
        <v>44.9652459069233</v>
      </c>
      <c r="AH9" s="147">
        <v>59.232266651580701</v>
      </c>
      <c r="AI9" s="147">
        <v>67.394212817908794</v>
      </c>
      <c r="AJ9" s="147">
        <v>67.177566884493103</v>
      </c>
      <c r="AK9" s="147">
        <v>67.984996952269498</v>
      </c>
      <c r="AL9" s="153">
        <v>61.350857842635101</v>
      </c>
      <c r="AM9" s="147"/>
      <c r="AN9" s="154">
        <v>90.558658054795103</v>
      </c>
      <c r="AO9" s="155">
        <v>88.075201013334507</v>
      </c>
      <c r="AP9" s="156">
        <v>89.316929534064798</v>
      </c>
      <c r="AQ9" s="147"/>
      <c r="AR9" s="157">
        <v>69.341164040186399</v>
      </c>
      <c r="AS9" s="130"/>
      <c r="AT9" s="131">
        <v>7.2447202415023302</v>
      </c>
      <c r="AU9" s="125">
        <v>10.4263393031787</v>
      </c>
      <c r="AV9" s="125">
        <v>10.6877405452621</v>
      </c>
      <c r="AW9" s="125">
        <v>6.2518196686189098</v>
      </c>
      <c r="AX9" s="125">
        <v>5.3665961230937</v>
      </c>
      <c r="AY9" s="132">
        <v>7.93525579630841</v>
      </c>
      <c r="AZ9" s="125"/>
      <c r="BA9" s="133">
        <v>7.3352723732966201</v>
      </c>
      <c r="BB9" s="134">
        <v>8.8599262820408207</v>
      </c>
      <c r="BC9" s="135">
        <v>8.0816265543418897</v>
      </c>
      <c r="BD9" s="125"/>
      <c r="BE9" s="136">
        <v>7.9887219921161101</v>
      </c>
    </row>
    <row r="10" spans="1:57" x14ac:dyDescent="0.25">
      <c r="A10" s="21" t="s">
        <v>21</v>
      </c>
      <c r="B10" s="3" t="str">
        <f t="shared" si="0"/>
        <v>Virginia Area</v>
      </c>
      <c r="C10" s="3"/>
      <c r="D10" s="24" t="s">
        <v>16</v>
      </c>
      <c r="E10" s="27" t="s">
        <v>17</v>
      </c>
      <c r="F10" s="3"/>
      <c r="G10" s="152">
        <v>33.260512873802099</v>
      </c>
      <c r="H10" s="147">
        <v>46.9601505599815</v>
      </c>
      <c r="I10" s="147">
        <v>51.2302911903937</v>
      </c>
      <c r="J10" s="147">
        <v>52.884844475233798</v>
      </c>
      <c r="K10" s="147">
        <v>48.759119039371797</v>
      </c>
      <c r="L10" s="153">
        <v>46.618983627756599</v>
      </c>
      <c r="M10" s="147"/>
      <c r="N10" s="154">
        <v>58.9328667069598</v>
      </c>
      <c r="O10" s="155">
        <v>58.891914779859498</v>
      </c>
      <c r="P10" s="156">
        <v>58.912390743409702</v>
      </c>
      <c r="Q10" s="147"/>
      <c r="R10" s="157">
        <v>50.114726881521399</v>
      </c>
      <c r="S10" s="130"/>
      <c r="T10" s="131">
        <v>-1.0730840879292101</v>
      </c>
      <c r="U10" s="125">
        <v>4.8467626067597704</v>
      </c>
      <c r="V10" s="125">
        <v>3.1194339550150998</v>
      </c>
      <c r="W10" s="125">
        <v>11.4154862230478</v>
      </c>
      <c r="X10" s="125">
        <v>3.92964467224003</v>
      </c>
      <c r="Y10" s="132">
        <v>4.7818648633132703</v>
      </c>
      <c r="Z10" s="125"/>
      <c r="AA10" s="133">
        <v>4.8246579662576599</v>
      </c>
      <c r="AB10" s="134">
        <v>2.2315004388865498</v>
      </c>
      <c r="AC10" s="135">
        <v>3.5122915149565901</v>
      </c>
      <c r="AD10" s="125"/>
      <c r="AE10" s="136">
        <v>4.3440128924395802</v>
      </c>
      <c r="AG10" s="152">
        <v>40.310659565869898</v>
      </c>
      <c r="AH10" s="147">
        <v>51.847003175152899</v>
      </c>
      <c r="AI10" s="147">
        <v>55.620477600738901</v>
      </c>
      <c r="AJ10" s="147">
        <v>57.487903128968902</v>
      </c>
      <c r="AK10" s="147">
        <v>60.231491398221898</v>
      </c>
      <c r="AL10" s="153">
        <v>53.099506973790497</v>
      </c>
      <c r="AM10" s="147"/>
      <c r="AN10" s="154">
        <v>89.843910300521003</v>
      </c>
      <c r="AO10" s="155">
        <v>87.153163652975394</v>
      </c>
      <c r="AP10" s="156">
        <v>88.498536976748198</v>
      </c>
      <c r="AQ10" s="147"/>
      <c r="AR10" s="157">
        <v>63.201540290734201</v>
      </c>
      <c r="AS10" s="130"/>
      <c r="AT10" s="131">
        <v>3.51403442879087</v>
      </c>
      <c r="AU10" s="125">
        <v>6.7355309073971199</v>
      </c>
      <c r="AV10" s="125">
        <v>5.2029536387995101</v>
      </c>
      <c r="AW10" s="125">
        <v>9.1757938053833001</v>
      </c>
      <c r="AX10" s="125">
        <v>9.3969912716620208</v>
      </c>
      <c r="AY10" s="132">
        <v>7.0177662143984199</v>
      </c>
      <c r="AZ10" s="125"/>
      <c r="BA10" s="133">
        <v>17.553578810589698</v>
      </c>
      <c r="BB10" s="134">
        <v>17.009130846202002</v>
      </c>
      <c r="BC10" s="135">
        <v>17.284861493955201</v>
      </c>
      <c r="BD10" s="125"/>
      <c r="BE10" s="136">
        <v>10.895868294424799</v>
      </c>
    </row>
    <row r="11" spans="1:57" x14ac:dyDescent="0.25">
      <c r="A11" s="34" t="s">
        <v>22</v>
      </c>
      <c r="B11" s="3" t="str">
        <f t="shared" si="0"/>
        <v>Washington, DC</v>
      </c>
      <c r="C11" s="3"/>
      <c r="D11" s="24" t="s">
        <v>16</v>
      </c>
      <c r="E11" s="27" t="s">
        <v>17</v>
      </c>
      <c r="F11" s="3"/>
      <c r="G11" s="152">
        <v>40.166447915931997</v>
      </c>
      <c r="H11" s="147">
        <v>72.428393362264302</v>
      </c>
      <c r="I11" s="147">
        <v>99.958884691744103</v>
      </c>
      <c r="J11" s="147">
        <v>104.49047173955</v>
      </c>
      <c r="K11" s="147">
        <v>92.250346469420293</v>
      </c>
      <c r="L11" s="153">
        <v>81.858908835782202</v>
      </c>
      <c r="M11" s="147"/>
      <c r="N11" s="154">
        <v>91.104770718765906</v>
      </c>
      <c r="O11" s="155">
        <v>102.524388495528</v>
      </c>
      <c r="P11" s="156">
        <v>96.814579607147195</v>
      </c>
      <c r="Q11" s="147"/>
      <c r="R11" s="157">
        <v>86.131957627600798</v>
      </c>
      <c r="S11" s="130"/>
      <c r="T11" s="131">
        <v>-4.61956127030688</v>
      </c>
      <c r="U11" s="125">
        <v>8.0225427452262394</v>
      </c>
      <c r="V11" s="125">
        <v>7.7047135403449296</v>
      </c>
      <c r="W11" s="125">
        <v>-0.53739968039214603</v>
      </c>
      <c r="X11" s="125">
        <v>-1.09911803881688</v>
      </c>
      <c r="Y11" s="132">
        <v>2.2469439530947701</v>
      </c>
      <c r="Z11" s="125"/>
      <c r="AA11" s="133">
        <v>4.5033074737937602</v>
      </c>
      <c r="AB11" s="134">
        <v>7.2095432763418303</v>
      </c>
      <c r="AC11" s="135">
        <v>5.9189786897820298</v>
      </c>
      <c r="AD11" s="125"/>
      <c r="AE11" s="136">
        <v>3.3981529600333</v>
      </c>
      <c r="AG11" s="152">
        <v>75.939825732597498</v>
      </c>
      <c r="AH11" s="147">
        <v>109.885805539592</v>
      </c>
      <c r="AI11" s="147">
        <v>126.03480776666601</v>
      </c>
      <c r="AJ11" s="147">
        <v>119.379267006578</v>
      </c>
      <c r="AK11" s="147">
        <v>99.709894872521105</v>
      </c>
      <c r="AL11" s="153">
        <v>106.189920183591</v>
      </c>
      <c r="AM11" s="147"/>
      <c r="AN11" s="154">
        <v>99.311683259950996</v>
      </c>
      <c r="AO11" s="155">
        <v>102.23741930369</v>
      </c>
      <c r="AP11" s="156">
        <v>100.77455128182</v>
      </c>
      <c r="AQ11" s="147"/>
      <c r="AR11" s="157">
        <v>104.642671925942</v>
      </c>
      <c r="AS11" s="130"/>
      <c r="AT11" s="131">
        <v>16.4920500852045</v>
      </c>
      <c r="AU11" s="125">
        <v>25.480007183055299</v>
      </c>
      <c r="AV11" s="125">
        <v>20.406796833794601</v>
      </c>
      <c r="AW11" s="125">
        <v>9.6405222645448507</v>
      </c>
      <c r="AX11" s="125">
        <v>0.37527340723732</v>
      </c>
      <c r="AY11" s="132">
        <v>14.022263316618799</v>
      </c>
      <c r="AZ11" s="125"/>
      <c r="BA11" s="133">
        <v>4.1954103433724903</v>
      </c>
      <c r="BB11" s="134">
        <v>10.904678279222599</v>
      </c>
      <c r="BC11" s="135">
        <v>7.4940800059816803</v>
      </c>
      <c r="BD11" s="125"/>
      <c r="BE11" s="136">
        <v>12.1482455209942</v>
      </c>
    </row>
    <row r="12" spans="1:57" x14ac:dyDescent="0.25">
      <c r="A12" s="21" t="s">
        <v>23</v>
      </c>
      <c r="B12" s="3" t="str">
        <f t="shared" si="0"/>
        <v>Arlington, VA</v>
      </c>
      <c r="C12" s="3"/>
      <c r="D12" s="24" t="s">
        <v>16</v>
      </c>
      <c r="E12" s="27" t="s">
        <v>17</v>
      </c>
      <c r="F12" s="3"/>
      <c r="G12" s="152">
        <v>43.722502063557499</v>
      </c>
      <c r="H12" s="147">
        <v>98.4908192323565</v>
      </c>
      <c r="I12" s="147">
        <v>122.408492571192</v>
      </c>
      <c r="J12" s="147">
        <v>129.46521976888101</v>
      </c>
      <c r="K12" s="147">
        <v>105.29417664052799</v>
      </c>
      <c r="L12" s="153">
        <v>99.876242055303294</v>
      </c>
      <c r="M12" s="147"/>
      <c r="N12" s="154">
        <v>75.397779612051096</v>
      </c>
      <c r="O12" s="155">
        <v>74.369565621130803</v>
      </c>
      <c r="P12" s="156">
        <v>74.883672616590999</v>
      </c>
      <c r="Q12" s="147"/>
      <c r="R12" s="157">
        <v>92.735507929956896</v>
      </c>
      <c r="S12" s="130"/>
      <c r="T12" s="131">
        <v>2.98088887968661</v>
      </c>
      <c r="U12" s="125">
        <v>23.514813371942001</v>
      </c>
      <c r="V12" s="125">
        <v>12.771889134263301</v>
      </c>
      <c r="W12" s="125">
        <v>7.4259153780185301</v>
      </c>
      <c r="X12" s="125">
        <v>4.2098735513556296</v>
      </c>
      <c r="Y12" s="132">
        <v>10.409647051236499</v>
      </c>
      <c r="Z12" s="125"/>
      <c r="AA12" s="133">
        <v>9.3936727156876199</v>
      </c>
      <c r="AB12" s="134">
        <v>5.5592212648126704</v>
      </c>
      <c r="AC12" s="135">
        <v>7.4554063928227796</v>
      </c>
      <c r="AD12" s="125"/>
      <c r="AE12" s="136">
        <v>9.71373933228144</v>
      </c>
      <c r="AG12" s="152">
        <v>80.985065260008199</v>
      </c>
      <c r="AH12" s="147">
        <v>130.98118319232299</v>
      </c>
      <c r="AI12" s="147">
        <v>146.19486612670201</v>
      </c>
      <c r="AJ12" s="147">
        <v>143.17935797564999</v>
      </c>
      <c r="AK12" s="147">
        <v>110.231929684275</v>
      </c>
      <c r="AL12" s="153">
        <v>122.314480447791</v>
      </c>
      <c r="AM12" s="147"/>
      <c r="AN12" s="154">
        <v>86.467263722657805</v>
      </c>
      <c r="AO12" s="155">
        <v>82.354129178704</v>
      </c>
      <c r="AP12" s="156">
        <v>84.410696450680902</v>
      </c>
      <c r="AQ12" s="147"/>
      <c r="AR12" s="157">
        <v>111.484827877188</v>
      </c>
      <c r="AS12" s="130"/>
      <c r="AT12" s="131">
        <v>14.252507221829999</v>
      </c>
      <c r="AU12" s="125">
        <v>24.197453140418599</v>
      </c>
      <c r="AV12" s="125">
        <v>16.900227309630001</v>
      </c>
      <c r="AW12" s="125">
        <v>13.496512436971701</v>
      </c>
      <c r="AX12" s="125">
        <v>6.6988339937939898</v>
      </c>
      <c r="AY12" s="132">
        <v>15.202245861217801</v>
      </c>
      <c r="AZ12" s="125"/>
      <c r="BA12" s="133">
        <v>6.63809617136046</v>
      </c>
      <c r="BB12" s="134">
        <v>12.160014531491999</v>
      </c>
      <c r="BC12" s="135">
        <v>9.2621922647265507</v>
      </c>
      <c r="BD12" s="125"/>
      <c r="BE12" s="136">
        <v>13.863132776434799</v>
      </c>
    </row>
    <row r="13" spans="1:57" x14ac:dyDescent="0.25">
      <c r="A13" s="21" t="s">
        <v>24</v>
      </c>
      <c r="B13" s="3" t="str">
        <f t="shared" si="0"/>
        <v>Suburban Virginia Area</v>
      </c>
      <c r="C13" s="3"/>
      <c r="D13" s="24" t="s">
        <v>16</v>
      </c>
      <c r="E13" s="27" t="s">
        <v>17</v>
      </c>
      <c r="F13" s="3"/>
      <c r="G13" s="152">
        <v>36.948261958427203</v>
      </c>
      <c r="H13" s="147">
        <v>61.173226897069803</v>
      </c>
      <c r="I13" s="147">
        <v>70.9918620085149</v>
      </c>
      <c r="J13" s="147">
        <v>73.977662158777804</v>
      </c>
      <c r="K13" s="147">
        <v>67.918661407463006</v>
      </c>
      <c r="L13" s="153">
        <v>62.201934886050502</v>
      </c>
      <c r="M13" s="147"/>
      <c r="N13" s="154">
        <v>82.699223641372399</v>
      </c>
      <c r="O13" s="155">
        <v>85.537589531680396</v>
      </c>
      <c r="P13" s="156">
        <v>84.118406586526405</v>
      </c>
      <c r="Q13" s="147"/>
      <c r="R13" s="157">
        <v>68.463783943329304</v>
      </c>
      <c r="S13" s="130"/>
      <c r="T13" s="131">
        <v>0.63617291218657201</v>
      </c>
      <c r="U13" s="125">
        <v>18.9759664485488</v>
      </c>
      <c r="V13" s="125">
        <v>21.779747724134701</v>
      </c>
      <c r="W13" s="125">
        <v>22.049001461035601</v>
      </c>
      <c r="X13" s="125">
        <v>12.714194595925299</v>
      </c>
      <c r="Y13" s="132">
        <v>16.353621818332801</v>
      </c>
      <c r="Z13" s="125"/>
      <c r="AA13" s="133">
        <v>-0.47646517784381798</v>
      </c>
      <c r="AB13" s="134">
        <v>-6.5886238799768897</v>
      </c>
      <c r="AC13" s="135">
        <v>-3.6808414445868398</v>
      </c>
      <c r="AD13" s="125"/>
      <c r="AE13" s="136">
        <v>8.4359004130843207</v>
      </c>
      <c r="AG13" s="152">
        <v>55.764581455046297</v>
      </c>
      <c r="AH13" s="147">
        <v>75.830648322063595</v>
      </c>
      <c r="AI13" s="147">
        <v>81.654018595041293</v>
      </c>
      <c r="AJ13" s="147">
        <v>82.191970323065306</v>
      </c>
      <c r="AK13" s="147">
        <v>79.035778549962401</v>
      </c>
      <c r="AL13" s="153">
        <v>74.895399449035807</v>
      </c>
      <c r="AM13" s="147"/>
      <c r="AN13" s="154">
        <v>87.635900325569693</v>
      </c>
      <c r="AO13" s="155">
        <v>89.988916228399603</v>
      </c>
      <c r="AP13" s="156">
        <v>88.812408276984698</v>
      </c>
      <c r="AQ13" s="147"/>
      <c r="AR13" s="157">
        <v>78.871687685592605</v>
      </c>
      <c r="AS13" s="130"/>
      <c r="AT13" s="131">
        <v>12.2415043030273</v>
      </c>
      <c r="AU13" s="125">
        <v>20.814395436714701</v>
      </c>
      <c r="AV13" s="125">
        <v>24.844446120228199</v>
      </c>
      <c r="AW13" s="125">
        <v>14.722712606350299</v>
      </c>
      <c r="AX13" s="125">
        <v>12.4763502758619</v>
      </c>
      <c r="AY13" s="132">
        <v>17.109573438439401</v>
      </c>
      <c r="AZ13" s="125"/>
      <c r="BA13" s="133">
        <v>-2.12612702993541</v>
      </c>
      <c r="BB13" s="134">
        <v>-0.23337619291184</v>
      </c>
      <c r="BC13" s="135">
        <v>-1.17627761662192</v>
      </c>
      <c r="BD13" s="125"/>
      <c r="BE13" s="136">
        <v>10.5297015853275</v>
      </c>
    </row>
    <row r="14" spans="1:57" x14ac:dyDescent="0.25">
      <c r="A14" s="21" t="s">
        <v>25</v>
      </c>
      <c r="B14" s="3" t="str">
        <f t="shared" si="0"/>
        <v>Alexandria, VA</v>
      </c>
      <c r="C14" s="3"/>
      <c r="D14" s="24" t="s">
        <v>16</v>
      </c>
      <c r="E14" s="27" t="s">
        <v>17</v>
      </c>
      <c r="F14" s="3"/>
      <c r="G14" s="152">
        <v>36.035846975502103</v>
      </c>
      <c r="H14" s="147">
        <v>53.550789622109399</v>
      </c>
      <c r="I14" s="147">
        <v>73.614652002255994</v>
      </c>
      <c r="J14" s="147">
        <v>73.954394811054698</v>
      </c>
      <c r="K14" s="147">
        <v>66.816310208685806</v>
      </c>
      <c r="L14" s="153">
        <v>60.794398723921603</v>
      </c>
      <c r="M14" s="147"/>
      <c r="N14" s="154">
        <v>72.883732656514297</v>
      </c>
      <c r="O14" s="155">
        <v>88.535922165820594</v>
      </c>
      <c r="P14" s="156">
        <v>80.709827411167495</v>
      </c>
      <c r="Q14" s="147"/>
      <c r="R14" s="157">
        <v>66.484521205991797</v>
      </c>
      <c r="S14" s="130"/>
      <c r="T14" s="131">
        <v>1.0072425785429999</v>
      </c>
      <c r="U14" s="125">
        <v>-2.6465942770157902</v>
      </c>
      <c r="V14" s="125">
        <v>7.1365225692003502</v>
      </c>
      <c r="W14" s="125">
        <v>-9.8901830206271302E-2</v>
      </c>
      <c r="X14" s="125">
        <v>-2.8625773515117401</v>
      </c>
      <c r="Y14" s="132">
        <v>0.58399695528866702</v>
      </c>
      <c r="Z14" s="125"/>
      <c r="AA14" s="133">
        <v>-2.1255013237109202</v>
      </c>
      <c r="AB14" s="134">
        <v>7.2369749011770397</v>
      </c>
      <c r="AC14" s="135">
        <v>2.7970461108335698</v>
      </c>
      <c r="AD14" s="125"/>
      <c r="AE14" s="136">
        <v>1.3407117131680499</v>
      </c>
      <c r="AG14" s="152">
        <v>55.611517473586403</v>
      </c>
      <c r="AH14" s="147">
        <v>83.054578573529199</v>
      </c>
      <c r="AI14" s="147">
        <v>101.855447222089</v>
      </c>
      <c r="AJ14" s="147">
        <v>100.002375841971</v>
      </c>
      <c r="AK14" s="147">
        <v>84.933203292331598</v>
      </c>
      <c r="AL14" s="153">
        <v>85.091424480701704</v>
      </c>
      <c r="AM14" s="147"/>
      <c r="AN14" s="154">
        <v>81.660700086223102</v>
      </c>
      <c r="AO14" s="155">
        <v>82.638098734883599</v>
      </c>
      <c r="AP14" s="156">
        <v>82.1493994105534</v>
      </c>
      <c r="AQ14" s="147"/>
      <c r="AR14" s="157">
        <v>84.250845889230803</v>
      </c>
      <c r="AS14" s="130"/>
      <c r="AT14" s="131">
        <v>9.0933443790116097</v>
      </c>
      <c r="AU14" s="125">
        <v>25.695672069935501</v>
      </c>
      <c r="AV14" s="125">
        <v>29.305429324760301</v>
      </c>
      <c r="AW14" s="125">
        <v>17.104754284113401</v>
      </c>
      <c r="AX14" s="125">
        <v>9.11379792505228</v>
      </c>
      <c r="AY14" s="132">
        <v>18.492595677386198</v>
      </c>
      <c r="AZ14" s="125"/>
      <c r="BA14" s="133">
        <v>5.7826579136657204</v>
      </c>
      <c r="BB14" s="134">
        <v>4.1543729966569298</v>
      </c>
      <c r="BC14" s="135">
        <v>4.9573581698284102</v>
      </c>
      <c r="BD14" s="125"/>
      <c r="BE14" s="136">
        <v>14.3832059277805</v>
      </c>
    </row>
    <row r="15" spans="1:57" x14ac:dyDescent="0.25">
      <c r="A15" s="21" t="s">
        <v>26</v>
      </c>
      <c r="B15" s="3" t="str">
        <f t="shared" si="0"/>
        <v>Fairfax/Tysons Corner, VA</v>
      </c>
      <c r="C15" s="3"/>
      <c r="D15" s="24" t="s">
        <v>16</v>
      </c>
      <c r="E15" s="27" t="s">
        <v>17</v>
      </c>
      <c r="F15" s="3"/>
      <c r="G15" s="152">
        <v>41.754144425187697</v>
      </c>
      <c r="H15" s="147">
        <v>77.471690352397403</v>
      </c>
      <c r="I15" s="147">
        <v>109.028018486424</v>
      </c>
      <c r="J15" s="147">
        <v>107.089199306759</v>
      </c>
      <c r="K15" s="147">
        <v>76.780458694396302</v>
      </c>
      <c r="L15" s="153">
        <v>82.424702253032905</v>
      </c>
      <c r="M15" s="147"/>
      <c r="N15" s="154">
        <v>64.721307914500201</v>
      </c>
      <c r="O15" s="155">
        <v>76.728742923165797</v>
      </c>
      <c r="P15" s="156">
        <v>70.725025418832999</v>
      </c>
      <c r="Q15" s="147"/>
      <c r="R15" s="157">
        <v>79.081937443261495</v>
      </c>
      <c r="S15" s="130"/>
      <c r="T15" s="131">
        <v>4.1514595588641603</v>
      </c>
      <c r="U15" s="125">
        <v>16.592242099646601</v>
      </c>
      <c r="V15" s="125">
        <v>20.120372892993501</v>
      </c>
      <c r="W15" s="125">
        <v>12.413070096173399</v>
      </c>
      <c r="X15" s="125">
        <v>4.1624285076649796</v>
      </c>
      <c r="Y15" s="132">
        <v>12.516462895906599</v>
      </c>
      <c r="Z15" s="125"/>
      <c r="AA15" s="133">
        <v>3.0451605454809001</v>
      </c>
      <c r="AB15" s="134">
        <v>5.61569813366612</v>
      </c>
      <c r="AC15" s="135">
        <v>4.4237975869533104</v>
      </c>
      <c r="AD15" s="125"/>
      <c r="AE15" s="136">
        <v>10.331621753041301</v>
      </c>
      <c r="AG15" s="152">
        <v>61.720889081455802</v>
      </c>
      <c r="AH15" s="147">
        <v>97.773174754477097</v>
      </c>
      <c r="AI15" s="147">
        <v>122.761219237435</v>
      </c>
      <c r="AJ15" s="147">
        <v>121.258101675332</v>
      </c>
      <c r="AK15" s="147">
        <v>91.378055459272005</v>
      </c>
      <c r="AL15" s="153">
        <v>98.978288041594396</v>
      </c>
      <c r="AM15" s="147"/>
      <c r="AN15" s="154">
        <v>79.162179376083103</v>
      </c>
      <c r="AO15" s="155">
        <v>77.602729924898895</v>
      </c>
      <c r="AP15" s="156">
        <v>78.382454650490999</v>
      </c>
      <c r="AQ15" s="147"/>
      <c r="AR15" s="157">
        <v>93.093764215564903</v>
      </c>
      <c r="AS15" s="130"/>
      <c r="AT15" s="131">
        <v>13.7365959246609</v>
      </c>
      <c r="AU15" s="125">
        <v>19.097718645164399</v>
      </c>
      <c r="AV15" s="125">
        <v>15.8107338000304</v>
      </c>
      <c r="AW15" s="125">
        <v>12.331040985021399</v>
      </c>
      <c r="AX15" s="125">
        <v>1.8925766857275801</v>
      </c>
      <c r="AY15" s="132">
        <v>12.4776526348285</v>
      </c>
      <c r="AZ15" s="125"/>
      <c r="BA15" s="133">
        <v>4.6346732285385004</v>
      </c>
      <c r="BB15" s="134">
        <v>3.6059576609317698</v>
      </c>
      <c r="BC15" s="135">
        <v>4.1228913011230599</v>
      </c>
      <c r="BD15" s="125"/>
      <c r="BE15" s="136">
        <v>10.3476451819971</v>
      </c>
    </row>
    <row r="16" spans="1:57" x14ac:dyDescent="0.25">
      <c r="A16" s="21" t="s">
        <v>27</v>
      </c>
      <c r="B16" s="3" t="str">
        <f t="shared" si="0"/>
        <v>I-95 Fredericksburg, VA</v>
      </c>
      <c r="C16" s="3"/>
      <c r="D16" s="24" t="s">
        <v>16</v>
      </c>
      <c r="E16" s="27" t="s">
        <v>17</v>
      </c>
      <c r="F16" s="3"/>
      <c r="G16" s="152">
        <v>34.482003778486202</v>
      </c>
      <c r="H16" s="147">
        <v>42.851405124571897</v>
      </c>
      <c r="I16" s="147">
        <v>46.125957019718903</v>
      </c>
      <c r="J16" s="147">
        <v>49.308957373951998</v>
      </c>
      <c r="K16" s="147">
        <v>44.356673751328302</v>
      </c>
      <c r="L16" s="153">
        <v>43.424999409611502</v>
      </c>
      <c r="M16" s="147"/>
      <c r="N16" s="154">
        <v>53.827621915220199</v>
      </c>
      <c r="O16" s="155">
        <v>58.278793245955796</v>
      </c>
      <c r="P16" s="156">
        <v>56.053207580588001</v>
      </c>
      <c r="Q16" s="147"/>
      <c r="R16" s="157">
        <v>47.033058887033299</v>
      </c>
      <c r="S16" s="130"/>
      <c r="T16" s="131">
        <v>-0.25851964613273798</v>
      </c>
      <c r="U16" s="125">
        <v>1.3097480659487899</v>
      </c>
      <c r="V16" s="125">
        <v>-1.40063879431639</v>
      </c>
      <c r="W16" s="125">
        <v>6.0758593419371296</v>
      </c>
      <c r="X16" s="125">
        <v>-2.99296942728225</v>
      </c>
      <c r="Y16" s="132">
        <v>0.58611116499482796</v>
      </c>
      <c r="Z16" s="125"/>
      <c r="AA16" s="133">
        <v>1.5338336049224099</v>
      </c>
      <c r="AB16" s="134">
        <v>6.4358555434214599</v>
      </c>
      <c r="AC16" s="135">
        <v>4.02442629773702</v>
      </c>
      <c r="AD16" s="125"/>
      <c r="AE16" s="136">
        <v>1.73107877120744</v>
      </c>
      <c r="AG16" s="152">
        <v>39.771812787814298</v>
      </c>
      <c r="AH16" s="147">
        <v>47.1514591451174</v>
      </c>
      <c r="AI16" s="147">
        <v>52.933731845554298</v>
      </c>
      <c r="AJ16" s="147">
        <v>53.335486775298101</v>
      </c>
      <c r="AK16" s="147">
        <v>53.775327075215401</v>
      </c>
      <c r="AL16" s="153">
        <v>49.393563525799898</v>
      </c>
      <c r="AM16" s="147"/>
      <c r="AN16" s="154">
        <v>62.945267445979397</v>
      </c>
      <c r="AO16" s="155">
        <v>64.835357480221901</v>
      </c>
      <c r="AP16" s="156">
        <v>63.890312463100699</v>
      </c>
      <c r="AQ16" s="147"/>
      <c r="AR16" s="157">
        <v>53.535491793600102</v>
      </c>
      <c r="AS16" s="130"/>
      <c r="AT16" s="131">
        <v>-2.0743477621845998</v>
      </c>
      <c r="AU16" s="125">
        <v>1.9954018813657901</v>
      </c>
      <c r="AV16" s="125">
        <v>3.2592601406664601</v>
      </c>
      <c r="AW16" s="125">
        <v>0.406928444810151</v>
      </c>
      <c r="AX16" s="125">
        <v>-4.7952318545598702</v>
      </c>
      <c r="AY16" s="132">
        <v>-0.299386698737452</v>
      </c>
      <c r="AZ16" s="125"/>
      <c r="BA16" s="133">
        <v>-1.5532900343432501</v>
      </c>
      <c r="BB16" s="134">
        <v>0.333423226743984</v>
      </c>
      <c r="BC16" s="135">
        <v>-0.60493270263522603</v>
      </c>
      <c r="BD16" s="125"/>
      <c r="BE16" s="136">
        <v>-0.40378172203705998</v>
      </c>
    </row>
    <row r="17" spans="1:70" x14ac:dyDescent="0.25">
      <c r="A17" s="21" t="s">
        <v>28</v>
      </c>
      <c r="B17" s="3" t="str">
        <f t="shared" si="0"/>
        <v>Dulles Airport Area, VA</v>
      </c>
      <c r="C17" s="3"/>
      <c r="D17" s="24" t="s">
        <v>16</v>
      </c>
      <c r="E17" s="27" t="s">
        <v>17</v>
      </c>
      <c r="F17" s="3"/>
      <c r="G17" s="152">
        <v>38.377658888256398</v>
      </c>
      <c r="H17" s="147">
        <v>70.094634306023096</v>
      </c>
      <c r="I17" s="147">
        <v>85.978941264496797</v>
      </c>
      <c r="J17" s="147">
        <v>85.160264683875695</v>
      </c>
      <c r="K17" s="147">
        <v>74.265088851477699</v>
      </c>
      <c r="L17" s="153">
        <v>70.775317598826007</v>
      </c>
      <c r="M17" s="147"/>
      <c r="N17" s="154">
        <v>59.221429105873497</v>
      </c>
      <c r="O17" s="155">
        <v>65.177481294425704</v>
      </c>
      <c r="P17" s="156">
        <v>62.1994552001496</v>
      </c>
      <c r="Q17" s="147"/>
      <c r="R17" s="157">
        <v>68.325071199204103</v>
      </c>
      <c r="S17" s="130"/>
      <c r="T17" s="131">
        <v>-2.5496359364519501</v>
      </c>
      <c r="U17" s="125">
        <v>10.590666086492501</v>
      </c>
      <c r="V17" s="125">
        <v>8.6496907016194005</v>
      </c>
      <c r="W17" s="125">
        <v>5.5229113875309599</v>
      </c>
      <c r="X17" s="125">
        <v>8.1378151468051705</v>
      </c>
      <c r="Y17" s="132">
        <v>6.8218547535182097</v>
      </c>
      <c r="Z17" s="125"/>
      <c r="AA17" s="133">
        <v>1.11723116289665</v>
      </c>
      <c r="AB17" s="134">
        <v>2.13322532177212</v>
      </c>
      <c r="AC17" s="135">
        <v>1.64701633225998</v>
      </c>
      <c r="AD17" s="125"/>
      <c r="AE17" s="136">
        <v>5.4258474102200198</v>
      </c>
      <c r="AG17" s="152">
        <v>52.2449916998671</v>
      </c>
      <c r="AH17" s="147">
        <v>83.491394537424</v>
      </c>
      <c r="AI17" s="147">
        <v>99.541374710925894</v>
      </c>
      <c r="AJ17" s="147">
        <v>92.909977003827905</v>
      </c>
      <c r="AK17" s="147">
        <v>75.294119869860495</v>
      </c>
      <c r="AL17" s="153">
        <v>80.696371564381096</v>
      </c>
      <c r="AM17" s="147"/>
      <c r="AN17" s="154">
        <v>64.235210245544394</v>
      </c>
      <c r="AO17" s="155">
        <v>61.712923017592303</v>
      </c>
      <c r="AP17" s="156">
        <v>62.974066631568398</v>
      </c>
      <c r="AQ17" s="147"/>
      <c r="AR17" s="157">
        <v>75.632855869291703</v>
      </c>
      <c r="AS17" s="130"/>
      <c r="AT17" s="131">
        <v>-0.50098470552307695</v>
      </c>
      <c r="AU17" s="125">
        <v>11.4433635178616</v>
      </c>
      <c r="AV17" s="125">
        <v>11.784525268521399</v>
      </c>
      <c r="AW17" s="125">
        <v>8.1430722791126104</v>
      </c>
      <c r="AX17" s="125">
        <v>1.1326670546020901</v>
      </c>
      <c r="AY17" s="132">
        <v>7.0702026309413899</v>
      </c>
      <c r="AZ17" s="125"/>
      <c r="BA17" s="133">
        <v>-0.63652761796740798</v>
      </c>
      <c r="BB17" s="134">
        <v>0.61844143264027196</v>
      </c>
      <c r="BC17" s="135">
        <v>-2.55449969576651E-2</v>
      </c>
      <c r="BD17" s="125"/>
      <c r="BE17" s="136">
        <v>5.29237668677691</v>
      </c>
    </row>
    <row r="18" spans="1:70" x14ac:dyDescent="0.25">
      <c r="A18" s="21" t="s">
        <v>29</v>
      </c>
      <c r="B18" s="3" t="str">
        <f t="shared" si="0"/>
        <v>Williamsburg, VA</v>
      </c>
      <c r="C18" s="3"/>
      <c r="D18" s="24" t="s">
        <v>16</v>
      </c>
      <c r="E18" s="27" t="s">
        <v>17</v>
      </c>
      <c r="F18" s="3"/>
      <c r="G18" s="152">
        <v>25.794628250359299</v>
      </c>
      <c r="H18" s="147">
        <v>25.514714491049201</v>
      </c>
      <c r="I18" s="147">
        <v>33.501531425584702</v>
      </c>
      <c r="J18" s="147">
        <v>40.000065333856</v>
      </c>
      <c r="K18" s="147">
        <v>37.216353064157801</v>
      </c>
      <c r="L18" s="153">
        <v>32.405458513001399</v>
      </c>
      <c r="M18" s="147"/>
      <c r="N18" s="154">
        <v>100.145883967071</v>
      </c>
      <c r="O18" s="155">
        <v>130.68862798902299</v>
      </c>
      <c r="P18" s="156">
        <v>115.417255978047</v>
      </c>
      <c r="Q18" s="147"/>
      <c r="R18" s="157">
        <v>56.123114931586102</v>
      </c>
      <c r="S18" s="130"/>
      <c r="T18" s="131">
        <v>-11.903365348006099</v>
      </c>
      <c r="U18" s="125">
        <v>-14.2758526926514</v>
      </c>
      <c r="V18" s="125">
        <v>-9.8587574880866899</v>
      </c>
      <c r="W18" s="125">
        <v>-5.5447946484478701</v>
      </c>
      <c r="X18" s="125">
        <v>-18.0651691867584</v>
      </c>
      <c r="Y18" s="132">
        <v>-11.9318028257669</v>
      </c>
      <c r="Z18" s="125"/>
      <c r="AA18" s="133">
        <v>-16.231367859577698</v>
      </c>
      <c r="AB18" s="134">
        <v>-12.0780099577547</v>
      </c>
      <c r="AC18" s="135">
        <v>-13.929430061855999</v>
      </c>
      <c r="AD18" s="125"/>
      <c r="AE18" s="136">
        <v>-13.1166363432674</v>
      </c>
      <c r="AG18" s="152">
        <v>36.466884228407103</v>
      </c>
      <c r="AH18" s="147">
        <v>32.9106853521494</v>
      </c>
      <c r="AI18" s="147">
        <v>37.3881762054096</v>
      </c>
      <c r="AJ18" s="147">
        <v>56.157257938063502</v>
      </c>
      <c r="AK18" s="147">
        <v>64.170033320266498</v>
      </c>
      <c r="AL18" s="153">
        <v>45.418607408859202</v>
      </c>
      <c r="AM18" s="147"/>
      <c r="AN18" s="154">
        <v>111.690569057885</v>
      </c>
      <c r="AO18" s="155">
        <v>114.554130733045</v>
      </c>
      <c r="AP18" s="156">
        <v>113.12234989546501</v>
      </c>
      <c r="AQ18" s="147"/>
      <c r="AR18" s="157">
        <v>64.762533833603996</v>
      </c>
      <c r="AS18" s="130"/>
      <c r="AT18" s="131">
        <v>-1.47501233561551</v>
      </c>
      <c r="AU18" s="125">
        <v>-9.2986100185940508</v>
      </c>
      <c r="AV18" s="125">
        <v>-7.7645712685978499</v>
      </c>
      <c r="AW18" s="125">
        <v>-2.56275197975136</v>
      </c>
      <c r="AX18" s="125">
        <v>-9.3035139981664905</v>
      </c>
      <c r="AY18" s="132">
        <v>-6.2450783093161304</v>
      </c>
      <c r="AZ18" s="125"/>
      <c r="BA18" s="133">
        <v>-4.9263241480417896</v>
      </c>
      <c r="BB18" s="134">
        <v>-5.3195500092235601</v>
      </c>
      <c r="BC18" s="135">
        <v>-5.12583295664421</v>
      </c>
      <c r="BD18" s="125"/>
      <c r="BE18" s="136">
        <v>-5.6898233788584403</v>
      </c>
    </row>
    <row r="19" spans="1:70" x14ac:dyDescent="0.25">
      <c r="A19" s="21" t="s">
        <v>30</v>
      </c>
      <c r="B19" s="3" t="str">
        <f t="shared" si="0"/>
        <v>Virginia Beach, VA</v>
      </c>
      <c r="C19" s="3"/>
      <c r="D19" s="24" t="s">
        <v>16</v>
      </c>
      <c r="E19" s="27" t="s">
        <v>17</v>
      </c>
      <c r="F19" s="3"/>
      <c r="G19" s="152">
        <v>25.625350087677301</v>
      </c>
      <c r="H19" s="147">
        <v>38.289272771576698</v>
      </c>
      <c r="I19" s="147">
        <v>44.986941243515098</v>
      </c>
      <c r="J19" s="147">
        <v>45.468086503694302</v>
      </c>
      <c r="K19" s="147">
        <v>38.257661586228501</v>
      </c>
      <c r="L19" s="153">
        <v>38.525462438538398</v>
      </c>
      <c r="M19" s="147"/>
      <c r="N19" s="154">
        <v>54.941726410941598</v>
      </c>
      <c r="O19" s="155">
        <v>69.304331661688394</v>
      </c>
      <c r="P19" s="156">
        <v>62.123029036315003</v>
      </c>
      <c r="Q19" s="147"/>
      <c r="R19" s="157">
        <v>45.267624323617397</v>
      </c>
      <c r="S19" s="130"/>
      <c r="T19" s="131">
        <v>-5.0664961481380404</v>
      </c>
      <c r="U19" s="125">
        <v>17.685728883682</v>
      </c>
      <c r="V19" s="125">
        <v>21.709359871287699</v>
      </c>
      <c r="W19" s="125">
        <v>21.842444617888699</v>
      </c>
      <c r="X19" s="125">
        <v>3.69850085172996</v>
      </c>
      <c r="Y19" s="132">
        <v>12.844854082218401</v>
      </c>
      <c r="Z19" s="125"/>
      <c r="AA19" s="133">
        <v>-10.134708869279599</v>
      </c>
      <c r="AB19" s="134">
        <v>-8.6038868711137795</v>
      </c>
      <c r="AC19" s="135">
        <v>-9.2872018726789296</v>
      </c>
      <c r="AD19" s="125"/>
      <c r="AE19" s="136">
        <v>2.99217573826673</v>
      </c>
      <c r="AG19" s="152">
        <v>34.825942182767399</v>
      </c>
      <c r="AH19" s="147">
        <v>41.904029778260004</v>
      </c>
      <c r="AI19" s="147">
        <v>46.024672029753297</v>
      </c>
      <c r="AJ19" s="147">
        <v>50.142973558810503</v>
      </c>
      <c r="AK19" s="147">
        <v>53.625549030783098</v>
      </c>
      <c r="AL19" s="153">
        <v>45.304633316074899</v>
      </c>
      <c r="AM19" s="147"/>
      <c r="AN19" s="154">
        <v>70.250757290205499</v>
      </c>
      <c r="AO19" s="155">
        <v>70.627673498077897</v>
      </c>
      <c r="AP19" s="156">
        <v>70.439215394141698</v>
      </c>
      <c r="AQ19" s="147"/>
      <c r="AR19" s="157">
        <v>52.485942481236798</v>
      </c>
      <c r="AS19" s="130"/>
      <c r="AT19" s="131">
        <v>-6.30798799463932</v>
      </c>
      <c r="AU19" s="125">
        <v>3.5750588216328101</v>
      </c>
      <c r="AV19" s="125">
        <v>5.39769048699476</v>
      </c>
      <c r="AW19" s="125">
        <v>-0.49678737468658302</v>
      </c>
      <c r="AX19" s="125">
        <v>-1.1115081600405801</v>
      </c>
      <c r="AY19" s="132">
        <v>0.26684370938037699</v>
      </c>
      <c r="AZ19" s="125"/>
      <c r="BA19" s="133">
        <v>-4.5988959192109</v>
      </c>
      <c r="BB19" s="134">
        <v>-5.9092580173521299</v>
      </c>
      <c r="BC19" s="135">
        <v>-5.2603604369577903</v>
      </c>
      <c r="BD19" s="125"/>
      <c r="BE19" s="136">
        <v>-1.91289950530856</v>
      </c>
    </row>
    <row r="20" spans="1:70" x14ac:dyDescent="0.25">
      <c r="A20" s="34" t="s">
        <v>31</v>
      </c>
      <c r="B20" s="3" t="str">
        <f t="shared" si="0"/>
        <v>Norfolk/Portsmouth, VA</v>
      </c>
      <c r="C20" s="3"/>
      <c r="D20" s="24" t="s">
        <v>16</v>
      </c>
      <c r="E20" s="27" t="s">
        <v>17</v>
      </c>
      <c r="F20" s="3"/>
      <c r="G20" s="152">
        <v>35.4135103284735</v>
      </c>
      <c r="H20" s="147">
        <v>48.733840541015198</v>
      </c>
      <c r="I20" s="147">
        <v>57.847279395749098</v>
      </c>
      <c r="J20" s="147">
        <v>56.438749130511098</v>
      </c>
      <c r="K20" s="147">
        <v>53.181993219743497</v>
      </c>
      <c r="L20" s="153">
        <v>50.323074523098498</v>
      </c>
      <c r="M20" s="147"/>
      <c r="N20" s="154">
        <v>56.197135060600701</v>
      </c>
      <c r="O20" s="155">
        <v>72.626358721236599</v>
      </c>
      <c r="P20" s="156">
        <v>64.411746890918593</v>
      </c>
      <c r="Q20" s="147"/>
      <c r="R20" s="157">
        <v>54.348409485332802</v>
      </c>
      <c r="S20" s="130"/>
      <c r="T20" s="131">
        <v>-14.3123163176605</v>
      </c>
      <c r="U20" s="125">
        <v>-10.6205701361115</v>
      </c>
      <c r="V20" s="125">
        <v>6.0408739448859103</v>
      </c>
      <c r="W20" s="125">
        <v>-0.146155376373198</v>
      </c>
      <c r="X20" s="125">
        <v>1.89656385415672</v>
      </c>
      <c r="Y20" s="132">
        <v>-2.8956820376530099</v>
      </c>
      <c r="Z20" s="125"/>
      <c r="AA20" s="133">
        <v>-6.6305416383787703</v>
      </c>
      <c r="AB20" s="134">
        <v>10.857807283653701</v>
      </c>
      <c r="AC20" s="135">
        <v>2.4840681164982299</v>
      </c>
      <c r="AD20" s="125"/>
      <c r="AE20" s="136">
        <v>-1.1383913089992601</v>
      </c>
      <c r="AG20" s="152">
        <v>41.322694185842202</v>
      </c>
      <c r="AH20" s="147">
        <v>52.6566045011417</v>
      </c>
      <c r="AI20" s="147">
        <v>61.022700834357899</v>
      </c>
      <c r="AJ20" s="147">
        <v>61.925166291937401</v>
      </c>
      <c r="AK20" s="147">
        <v>56.132408554365</v>
      </c>
      <c r="AL20" s="153">
        <v>54.611914873528796</v>
      </c>
      <c r="AM20" s="147"/>
      <c r="AN20" s="154">
        <v>64.193383299666195</v>
      </c>
      <c r="AO20" s="155">
        <v>69.012854044440502</v>
      </c>
      <c r="AP20" s="156">
        <v>66.603118672053299</v>
      </c>
      <c r="AQ20" s="147"/>
      <c r="AR20" s="157">
        <v>58.037973101678702</v>
      </c>
      <c r="AS20" s="130"/>
      <c r="AT20" s="131">
        <v>-10.864373990867501</v>
      </c>
      <c r="AU20" s="125">
        <v>-3.7544038986758701</v>
      </c>
      <c r="AV20" s="125">
        <v>-0.295174661206769</v>
      </c>
      <c r="AW20" s="125">
        <v>-7.0787643799393898</v>
      </c>
      <c r="AX20" s="125">
        <v>-13.262152494637199</v>
      </c>
      <c r="AY20" s="132">
        <v>-7.0058837646054197</v>
      </c>
      <c r="AZ20" s="125"/>
      <c r="BA20" s="133">
        <v>-11.0778937010436</v>
      </c>
      <c r="BB20" s="134">
        <v>-4.6295008916797302</v>
      </c>
      <c r="BC20" s="135">
        <v>-7.8498538696255302</v>
      </c>
      <c r="BD20" s="125"/>
      <c r="BE20" s="136">
        <v>-7.2843025847472802</v>
      </c>
    </row>
    <row r="21" spans="1:70" x14ac:dyDescent="0.25">
      <c r="A21" s="35" t="s">
        <v>32</v>
      </c>
      <c r="B21" s="3" t="str">
        <f t="shared" si="0"/>
        <v>Newport News/Hampton, VA</v>
      </c>
      <c r="C21" s="3"/>
      <c r="D21" s="24" t="s">
        <v>16</v>
      </c>
      <c r="E21" s="27" t="s">
        <v>17</v>
      </c>
      <c r="F21" s="3"/>
      <c r="G21" s="152">
        <v>30.331782639988401</v>
      </c>
      <c r="H21" s="147">
        <v>40.783778465524598</v>
      </c>
      <c r="I21" s="147">
        <v>46.331926054411902</v>
      </c>
      <c r="J21" s="147">
        <v>47.4326179789837</v>
      </c>
      <c r="K21" s="147">
        <v>43.007808651216301</v>
      </c>
      <c r="L21" s="153">
        <v>41.577582758025002</v>
      </c>
      <c r="M21" s="147"/>
      <c r="N21" s="154">
        <v>62.865812609759601</v>
      </c>
      <c r="O21" s="155">
        <v>77.775331783503603</v>
      </c>
      <c r="P21" s="156">
        <v>70.320572196631602</v>
      </c>
      <c r="Q21" s="147"/>
      <c r="R21" s="157">
        <v>49.789865454769703</v>
      </c>
      <c r="S21" s="130"/>
      <c r="T21" s="131">
        <v>-4.9015152841532501</v>
      </c>
      <c r="U21" s="125">
        <v>2.7470836351320602</v>
      </c>
      <c r="V21" s="125">
        <v>3.1673085127465801</v>
      </c>
      <c r="W21" s="125">
        <v>-0.33916718661873702</v>
      </c>
      <c r="X21" s="125">
        <v>-15.330213511445301</v>
      </c>
      <c r="Y21" s="132">
        <v>-3.2570076942670401</v>
      </c>
      <c r="Z21" s="125"/>
      <c r="AA21" s="133">
        <v>1.1074502482328401</v>
      </c>
      <c r="AB21" s="134">
        <v>14.9306384112434</v>
      </c>
      <c r="AC21" s="135">
        <v>8.3114955300647608</v>
      </c>
      <c r="AD21" s="125"/>
      <c r="AE21" s="136">
        <v>1.1004073006789901</v>
      </c>
      <c r="AG21" s="152">
        <v>38.842909914351502</v>
      </c>
      <c r="AH21" s="147">
        <v>42.931038617388801</v>
      </c>
      <c r="AI21" s="147">
        <v>47.957601928890099</v>
      </c>
      <c r="AJ21" s="147">
        <v>53.445832891895698</v>
      </c>
      <c r="AK21" s="147">
        <v>55.3125635058298</v>
      </c>
      <c r="AL21" s="153">
        <v>47.697989371671198</v>
      </c>
      <c r="AM21" s="147"/>
      <c r="AN21" s="154">
        <v>63.351623938390603</v>
      </c>
      <c r="AO21" s="155">
        <v>65.605162023175396</v>
      </c>
      <c r="AP21" s="156">
        <v>64.478392980782999</v>
      </c>
      <c r="AQ21" s="147"/>
      <c r="AR21" s="157">
        <v>52.492390402845999</v>
      </c>
      <c r="AS21" s="130"/>
      <c r="AT21" s="131">
        <v>0.25627182355019701</v>
      </c>
      <c r="AU21" s="125">
        <v>-5.92829846484205</v>
      </c>
      <c r="AV21" s="125">
        <v>-1.8298533993227999</v>
      </c>
      <c r="AW21" s="125">
        <v>6.4407584493933996</v>
      </c>
      <c r="AX21" s="125">
        <v>2.9145947658642601</v>
      </c>
      <c r="AY21" s="132">
        <v>0.54825841152084298</v>
      </c>
      <c r="AZ21" s="125"/>
      <c r="BA21" s="133">
        <v>-9.6477852424902206</v>
      </c>
      <c r="BB21" s="134">
        <v>-4.9476782394430101</v>
      </c>
      <c r="BC21" s="135">
        <v>-7.3162475752133398</v>
      </c>
      <c r="BD21" s="125"/>
      <c r="BE21" s="136">
        <v>-2.3594305831995701</v>
      </c>
    </row>
    <row r="22" spans="1:70" x14ac:dyDescent="0.25">
      <c r="A22" s="36" t="s">
        <v>33</v>
      </c>
      <c r="B22" s="3" t="str">
        <f t="shared" si="0"/>
        <v>Chesapeake/Suffolk, VA</v>
      </c>
      <c r="C22" s="3"/>
      <c r="D22" s="25" t="s">
        <v>16</v>
      </c>
      <c r="E22" s="28" t="s">
        <v>17</v>
      </c>
      <c r="F22" s="3"/>
      <c r="G22" s="158">
        <v>32.650215786758302</v>
      </c>
      <c r="H22" s="159">
        <v>52.401910971625099</v>
      </c>
      <c r="I22" s="159">
        <v>57.934913826311202</v>
      </c>
      <c r="J22" s="159">
        <v>59.814902510747999</v>
      </c>
      <c r="K22" s="159">
        <v>51.3193155631986</v>
      </c>
      <c r="L22" s="160">
        <v>50.824251731728197</v>
      </c>
      <c r="M22" s="147"/>
      <c r="N22" s="161">
        <v>51.0130160619088</v>
      </c>
      <c r="O22" s="162">
        <v>54.006663164230403</v>
      </c>
      <c r="P22" s="163">
        <v>52.509839613069602</v>
      </c>
      <c r="Q22" s="147"/>
      <c r="R22" s="164">
        <v>51.305848269254298</v>
      </c>
      <c r="S22" s="130"/>
      <c r="T22" s="137">
        <v>-15.9557720474194</v>
      </c>
      <c r="U22" s="138">
        <v>-3.5357685215632899</v>
      </c>
      <c r="V22" s="138">
        <v>-6.3736952405146701</v>
      </c>
      <c r="W22" s="138">
        <v>-3.0636295964594198</v>
      </c>
      <c r="X22" s="138">
        <v>-10.607188279245999</v>
      </c>
      <c r="Y22" s="139">
        <v>-7.3106509759251397</v>
      </c>
      <c r="Z22" s="125"/>
      <c r="AA22" s="140">
        <v>-14.0128604250677</v>
      </c>
      <c r="AB22" s="141">
        <v>-10.8124257008794</v>
      </c>
      <c r="AC22" s="142">
        <v>-12.3962553052272</v>
      </c>
      <c r="AD22" s="125"/>
      <c r="AE22" s="143">
        <v>-8.8578456513813109</v>
      </c>
      <c r="AG22" s="158">
        <v>42.340373602751498</v>
      </c>
      <c r="AH22" s="159">
        <v>55.129350907136697</v>
      </c>
      <c r="AI22" s="159">
        <v>58.7975357007738</v>
      </c>
      <c r="AJ22" s="159">
        <v>61.301415571797001</v>
      </c>
      <c r="AK22" s="159">
        <v>58.4172118013757</v>
      </c>
      <c r="AL22" s="160">
        <v>55.197177516766899</v>
      </c>
      <c r="AM22" s="147"/>
      <c r="AN22" s="161">
        <v>60.3969653568357</v>
      </c>
      <c r="AO22" s="162">
        <v>57.820411466036099</v>
      </c>
      <c r="AP22" s="163">
        <v>59.108688411435899</v>
      </c>
      <c r="AQ22" s="147"/>
      <c r="AR22" s="164">
        <v>56.3147520581009</v>
      </c>
      <c r="AS22" s="130"/>
      <c r="AT22" s="137">
        <v>-7.9796096857364498</v>
      </c>
      <c r="AU22" s="138">
        <v>-4.9449910787251303</v>
      </c>
      <c r="AV22" s="138">
        <v>-4.6410862602094696</v>
      </c>
      <c r="AW22" s="138">
        <v>-2.3812654158260602</v>
      </c>
      <c r="AX22" s="138">
        <v>-5.3479225294638901</v>
      </c>
      <c r="AY22" s="139">
        <v>-4.8924881618096503</v>
      </c>
      <c r="AZ22" s="125"/>
      <c r="BA22" s="140">
        <v>-6.7715768364200803</v>
      </c>
      <c r="BB22" s="141">
        <v>-6.9989969932510601</v>
      </c>
      <c r="BC22" s="142">
        <v>-6.8829473962631402</v>
      </c>
      <c r="BD22" s="125"/>
      <c r="BE22" s="143">
        <v>-5.4982820287493999</v>
      </c>
    </row>
    <row r="23" spans="1:70" ht="13" x14ac:dyDescent="0.3">
      <c r="A23" s="35" t="s">
        <v>111</v>
      </c>
      <c r="B23" s="3" t="s">
        <v>111</v>
      </c>
      <c r="C23" s="9"/>
      <c r="D23" s="23" t="s">
        <v>16</v>
      </c>
      <c r="E23" s="26" t="s">
        <v>17</v>
      </c>
      <c r="F23" s="3"/>
      <c r="G23" s="144">
        <v>44.888781118654997</v>
      </c>
      <c r="H23" s="145">
        <v>75.3137859683155</v>
      </c>
      <c r="I23" s="145">
        <v>107.04835434852799</v>
      </c>
      <c r="J23" s="145">
        <v>103.413853863562</v>
      </c>
      <c r="K23" s="145">
        <v>114.643197542838</v>
      </c>
      <c r="L23" s="146">
        <v>89.061594568380201</v>
      </c>
      <c r="M23" s="147"/>
      <c r="N23" s="148">
        <v>136.73259941804</v>
      </c>
      <c r="O23" s="149">
        <v>150.98950210151901</v>
      </c>
      <c r="P23" s="150">
        <v>143.86105075978</v>
      </c>
      <c r="Q23" s="147"/>
      <c r="R23" s="151">
        <v>104.718582051637</v>
      </c>
      <c r="S23" s="130"/>
      <c r="T23" s="122">
        <v>18.536007187239498</v>
      </c>
      <c r="U23" s="123">
        <v>34.973937855870503</v>
      </c>
      <c r="V23" s="123">
        <v>38.936237816139197</v>
      </c>
      <c r="W23" s="123">
        <v>8.6846186309081599</v>
      </c>
      <c r="X23" s="123">
        <v>25.129489751148899</v>
      </c>
      <c r="Y23" s="124">
        <v>24.566310922110901</v>
      </c>
      <c r="Z23" s="125"/>
      <c r="AA23" s="126">
        <v>10.2751805758532</v>
      </c>
      <c r="AB23" s="127">
        <v>37.513167251403402</v>
      </c>
      <c r="AC23" s="128">
        <v>23.0674451218845</v>
      </c>
      <c r="AD23" s="125"/>
      <c r="AE23" s="129">
        <v>23.973658024322699</v>
      </c>
      <c r="AF23" s="75"/>
      <c r="AG23" s="144">
        <v>67.443859521500102</v>
      </c>
      <c r="AH23" s="145">
        <v>88.776391044293504</v>
      </c>
      <c r="AI23" s="145">
        <v>107.982261558357</v>
      </c>
      <c r="AJ23" s="145">
        <v>109.508417394115</v>
      </c>
      <c r="AK23" s="145">
        <v>113.278633204009</v>
      </c>
      <c r="AL23" s="146">
        <v>97.397912544455195</v>
      </c>
      <c r="AM23" s="147"/>
      <c r="AN23" s="148">
        <v>169.64533624312901</v>
      </c>
      <c r="AO23" s="149">
        <v>147.58653976721601</v>
      </c>
      <c r="AP23" s="150">
        <v>158.61593800517201</v>
      </c>
      <c r="AQ23" s="147"/>
      <c r="AR23" s="151">
        <v>114.888776961803</v>
      </c>
      <c r="AS23" s="130"/>
      <c r="AT23" s="122">
        <v>16.802915550673902</v>
      </c>
      <c r="AU23" s="123">
        <v>29.096767458246799</v>
      </c>
      <c r="AV23" s="123">
        <v>26.6677837687457</v>
      </c>
      <c r="AW23" s="123">
        <v>10.821678469113101</v>
      </c>
      <c r="AX23" s="123">
        <v>6.6605471269715402</v>
      </c>
      <c r="AY23" s="124">
        <v>16.846524944243001</v>
      </c>
      <c r="AZ23" s="125"/>
      <c r="BA23" s="126">
        <v>11.6232788919923</v>
      </c>
      <c r="BB23" s="127">
        <v>14.939605111967101</v>
      </c>
      <c r="BC23" s="128">
        <v>13.1420116879303</v>
      </c>
      <c r="BD23" s="125"/>
      <c r="BE23" s="129">
        <v>15.3566457694579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2">
        <v>31.3563975084937</v>
      </c>
      <c r="H24" s="147">
        <v>50.448073612683999</v>
      </c>
      <c r="I24" s="147">
        <v>62.528507361268403</v>
      </c>
      <c r="J24" s="147">
        <v>62.675655719139201</v>
      </c>
      <c r="K24" s="147">
        <v>56.691298980747398</v>
      </c>
      <c r="L24" s="153">
        <v>52.739986636466497</v>
      </c>
      <c r="M24" s="147"/>
      <c r="N24" s="154">
        <v>58.573758776896902</v>
      </c>
      <c r="O24" s="155">
        <v>66.850073612684</v>
      </c>
      <c r="P24" s="156">
        <v>62.711916194790398</v>
      </c>
      <c r="Q24" s="147"/>
      <c r="R24" s="157">
        <v>55.589109367416199</v>
      </c>
      <c r="S24" s="130"/>
      <c r="T24" s="131">
        <v>1.6932412477201899</v>
      </c>
      <c r="U24" s="125">
        <v>1.4924925787293599</v>
      </c>
      <c r="V24" s="125">
        <v>6.9738304862506002</v>
      </c>
      <c r="W24" s="125">
        <v>6.8371063250172304</v>
      </c>
      <c r="X24" s="125">
        <v>10.385592077298099</v>
      </c>
      <c r="Y24" s="132">
        <v>5.8972639055054099</v>
      </c>
      <c r="Z24" s="125"/>
      <c r="AA24" s="133">
        <v>1.63738646120605</v>
      </c>
      <c r="AB24" s="134">
        <v>3.4798130227668</v>
      </c>
      <c r="AC24" s="135">
        <v>2.6111441593242501</v>
      </c>
      <c r="AD24" s="125"/>
      <c r="AE24" s="136">
        <v>4.8153170772999401</v>
      </c>
      <c r="AF24" s="75"/>
      <c r="AG24" s="152">
        <v>40.054457814269497</v>
      </c>
      <c r="AH24" s="147">
        <v>54.138335503963702</v>
      </c>
      <c r="AI24" s="147">
        <v>63.160971121177802</v>
      </c>
      <c r="AJ24" s="147">
        <v>62.678657701019198</v>
      </c>
      <c r="AK24" s="147">
        <v>63.485530011324997</v>
      </c>
      <c r="AL24" s="153">
        <v>56.703590430350999</v>
      </c>
      <c r="AM24" s="147"/>
      <c r="AN24" s="154">
        <v>86.132162514156207</v>
      </c>
      <c r="AO24" s="155">
        <v>86.686843997734897</v>
      </c>
      <c r="AP24" s="156">
        <v>86.409503255945594</v>
      </c>
      <c r="AQ24" s="147"/>
      <c r="AR24" s="157">
        <v>65.190994094806598</v>
      </c>
      <c r="AS24" s="130"/>
      <c r="AT24" s="131">
        <v>5.9267993451020802</v>
      </c>
      <c r="AU24" s="125">
        <v>4.6290785272313002</v>
      </c>
      <c r="AV24" s="125">
        <v>5.9744765000724396</v>
      </c>
      <c r="AW24" s="125">
        <v>3.8758846786915999</v>
      </c>
      <c r="AX24" s="125">
        <v>5.0278740155367396</v>
      </c>
      <c r="AY24" s="132">
        <v>5.0280189722193196</v>
      </c>
      <c r="AZ24" s="125"/>
      <c r="BA24" s="133">
        <v>5.8156998884653701</v>
      </c>
      <c r="BB24" s="134">
        <v>6.4036160777087003</v>
      </c>
      <c r="BC24" s="135">
        <v>6.1097871157971602</v>
      </c>
      <c r="BD24" s="125"/>
      <c r="BE24" s="136">
        <v>5.4346472651421598</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2">
        <v>31.909610165403102</v>
      </c>
      <c r="H25" s="147">
        <v>47.533191419710498</v>
      </c>
      <c r="I25" s="147">
        <v>55.306218056512698</v>
      </c>
      <c r="J25" s="147">
        <v>53.110621915919999</v>
      </c>
      <c r="K25" s="147">
        <v>45.1717649896623</v>
      </c>
      <c r="L25" s="153">
        <v>46.606281309441698</v>
      </c>
      <c r="M25" s="147"/>
      <c r="N25" s="154">
        <v>60.276806650585797</v>
      </c>
      <c r="O25" s="155">
        <v>74.017474638180502</v>
      </c>
      <c r="P25" s="156">
        <v>67.1471406443831</v>
      </c>
      <c r="Q25" s="147"/>
      <c r="R25" s="157">
        <v>52.475098262282103</v>
      </c>
      <c r="S25" s="130"/>
      <c r="T25" s="131">
        <v>-5.3698395255542799</v>
      </c>
      <c r="U25" s="125">
        <v>1.7361121871905001</v>
      </c>
      <c r="V25" s="125">
        <v>10.155642451971</v>
      </c>
      <c r="W25" s="125">
        <v>0.15313198083542401</v>
      </c>
      <c r="X25" s="125">
        <v>-10.425044437376201</v>
      </c>
      <c r="Y25" s="132">
        <v>-0.45993481790889501</v>
      </c>
      <c r="Z25" s="125"/>
      <c r="AA25" s="133">
        <v>-2.6742642969988299</v>
      </c>
      <c r="AB25" s="134">
        <v>-7.3627616401499701E-2</v>
      </c>
      <c r="AC25" s="135">
        <v>-1.25788777393532</v>
      </c>
      <c r="AD25" s="125"/>
      <c r="AE25" s="136">
        <v>-0.75315765513153898</v>
      </c>
      <c r="AF25" s="75"/>
      <c r="AG25" s="152">
        <v>37.807077946243901</v>
      </c>
      <c r="AH25" s="147">
        <v>53.335847777394903</v>
      </c>
      <c r="AI25" s="147">
        <v>59.329263128876597</v>
      </c>
      <c r="AJ25" s="147">
        <v>58.570591523087501</v>
      </c>
      <c r="AK25" s="147">
        <v>64.882875559958606</v>
      </c>
      <c r="AL25" s="153">
        <v>54.785131187112299</v>
      </c>
      <c r="AM25" s="147"/>
      <c r="AN25" s="154">
        <v>90.902755410061999</v>
      </c>
      <c r="AO25" s="155">
        <v>94.7495663421778</v>
      </c>
      <c r="AP25" s="156">
        <v>92.8261608761199</v>
      </c>
      <c r="AQ25" s="147"/>
      <c r="AR25" s="157">
        <v>65.653996812542999</v>
      </c>
      <c r="AS25" s="130"/>
      <c r="AT25" s="131">
        <v>-2.71956770489829</v>
      </c>
      <c r="AU25" s="125">
        <v>4.7706501297485602</v>
      </c>
      <c r="AV25" s="125">
        <v>7.5216195875557199</v>
      </c>
      <c r="AW25" s="125">
        <v>0.29191849597085401</v>
      </c>
      <c r="AX25" s="125">
        <v>0.133415149568714</v>
      </c>
      <c r="AY25" s="132">
        <v>2.1551450091041899</v>
      </c>
      <c r="AZ25" s="125"/>
      <c r="BA25" s="133">
        <v>6.7168634976461998</v>
      </c>
      <c r="BB25" s="134">
        <v>7.9602293479236597</v>
      </c>
      <c r="BC25" s="135">
        <v>7.3478284640031202</v>
      </c>
      <c r="BD25" s="125"/>
      <c r="BE25" s="136">
        <v>4.18920054338209</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2">
        <v>36.416216066377501</v>
      </c>
      <c r="H26" s="147">
        <v>48.808746501980004</v>
      </c>
      <c r="I26" s="147">
        <v>54.214540844804802</v>
      </c>
      <c r="J26" s="147">
        <v>54.448348708278303</v>
      </c>
      <c r="K26" s="147">
        <v>48.627806449179701</v>
      </c>
      <c r="L26" s="153">
        <v>48.503131714124002</v>
      </c>
      <c r="M26" s="147"/>
      <c r="N26" s="154">
        <v>48.1027752592871</v>
      </c>
      <c r="O26" s="155">
        <v>47.790573505562797</v>
      </c>
      <c r="P26" s="156">
        <v>47.946674382425002</v>
      </c>
      <c r="Q26" s="147"/>
      <c r="R26" s="157">
        <v>48.344143905067199</v>
      </c>
      <c r="S26" s="130"/>
      <c r="T26" s="131">
        <v>5.2869064293619799</v>
      </c>
      <c r="U26" s="125">
        <v>2.44323701054231</v>
      </c>
      <c r="V26" s="125">
        <v>10.7172268974935</v>
      </c>
      <c r="W26" s="125">
        <v>11.6013513152919</v>
      </c>
      <c r="X26" s="125">
        <v>9.9640165489369004</v>
      </c>
      <c r="Y26" s="132">
        <v>8.1651117958619608</v>
      </c>
      <c r="Z26" s="125"/>
      <c r="AA26" s="133">
        <v>8.64802871363786</v>
      </c>
      <c r="AB26" s="134">
        <v>-1.94113395798538E-2</v>
      </c>
      <c r="AC26" s="135">
        <v>4.1483519589619702</v>
      </c>
      <c r="AD26" s="125"/>
      <c r="AE26" s="136">
        <v>6.9957828625630398</v>
      </c>
      <c r="AF26" s="75"/>
      <c r="AG26" s="152">
        <v>43.539177182726696</v>
      </c>
      <c r="AH26" s="147">
        <v>52.970256435036703</v>
      </c>
      <c r="AI26" s="147">
        <v>54.701543993965601</v>
      </c>
      <c r="AJ26" s="147">
        <v>55.054898774278698</v>
      </c>
      <c r="AK26" s="147">
        <v>52.732925909862303</v>
      </c>
      <c r="AL26" s="153">
        <v>51.799760459174003</v>
      </c>
      <c r="AM26" s="147"/>
      <c r="AN26" s="154">
        <v>58.320432571186103</v>
      </c>
      <c r="AO26" s="155">
        <v>58.886057613614902</v>
      </c>
      <c r="AP26" s="156">
        <v>58.603245092400499</v>
      </c>
      <c r="AQ26" s="147"/>
      <c r="AR26" s="157">
        <v>53.743613211524398</v>
      </c>
      <c r="AS26" s="130"/>
      <c r="AT26" s="131">
        <v>6.9940183936756197</v>
      </c>
      <c r="AU26" s="125">
        <v>7.2782959322367704</v>
      </c>
      <c r="AV26" s="125">
        <v>6.2050754064708</v>
      </c>
      <c r="AW26" s="125">
        <v>9.4497874020283703</v>
      </c>
      <c r="AX26" s="125">
        <v>7.4643406790486999</v>
      </c>
      <c r="AY26" s="132">
        <v>7.4920923398304602</v>
      </c>
      <c r="AZ26" s="125"/>
      <c r="BA26" s="133">
        <v>6.7917067323474596</v>
      </c>
      <c r="BB26" s="134">
        <v>5.6184890602877298</v>
      </c>
      <c r="BC26" s="135">
        <v>6.1990271004220396</v>
      </c>
      <c r="BD26" s="125"/>
      <c r="BE26" s="136">
        <v>7.0858746359100504</v>
      </c>
      <c r="BF26" s="75"/>
      <c r="BG26" s="76"/>
      <c r="BH26" s="76"/>
      <c r="BI26" s="76"/>
      <c r="BJ26" s="76"/>
      <c r="BK26" s="76"/>
      <c r="BL26" s="76"/>
      <c r="BM26" s="76"/>
      <c r="BN26" s="76"/>
      <c r="BO26" s="76"/>
      <c r="BP26" s="76"/>
      <c r="BQ26" s="76"/>
      <c r="BR26" s="76"/>
    </row>
    <row r="27" spans="1:70" x14ac:dyDescent="0.25">
      <c r="A27" s="21" t="s">
        <v>97</v>
      </c>
      <c r="B27" s="117" t="s">
        <v>70</v>
      </c>
      <c r="C27" s="3"/>
      <c r="D27" s="24" t="s">
        <v>16</v>
      </c>
      <c r="E27" s="27" t="s">
        <v>17</v>
      </c>
      <c r="F27" s="3"/>
      <c r="G27" s="152">
        <v>31.9785092564181</v>
      </c>
      <c r="H27" s="147">
        <v>46.170352868978199</v>
      </c>
      <c r="I27" s="147">
        <v>50.066233507210796</v>
      </c>
      <c r="J27" s="147">
        <v>50.1593914288636</v>
      </c>
      <c r="K27" s="147">
        <v>45.244182264498299</v>
      </c>
      <c r="L27" s="153">
        <v>44.7237338651938</v>
      </c>
      <c r="M27" s="147"/>
      <c r="N27" s="154">
        <v>53.8010250687704</v>
      </c>
      <c r="O27" s="155">
        <v>55.821279908652002</v>
      </c>
      <c r="P27" s="156">
        <v>54.811152488711201</v>
      </c>
      <c r="Q27" s="147"/>
      <c r="R27" s="157">
        <v>47.575510696678002</v>
      </c>
      <c r="S27" s="130"/>
      <c r="T27" s="131">
        <v>0.11307442790819899</v>
      </c>
      <c r="U27" s="125">
        <v>5.4076363577077897</v>
      </c>
      <c r="V27" s="125">
        <v>8.9238403659929606</v>
      </c>
      <c r="W27" s="125">
        <v>13.9957959672673</v>
      </c>
      <c r="X27" s="125">
        <v>3.4042119550409899</v>
      </c>
      <c r="Y27" s="132">
        <v>6.7714387265978804</v>
      </c>
      <c r="Z27" s="125"/>
      <c r="AA27" s="133">
        <v>2.72072238764025</v>
      </c>
      <c r="AB27" s="134">
        <v>2.7450535945708601</v>
      </c>
      <c r="AC27" s="135">
        <v>2.7331107536669501</v>
      </c>
      <c r="AD27" s="125"/>
      <c r="AE27" s="136">
        <v>5.3998266568845699</v>
      </c>
      <c r="AF27" s="75"/>
      <c r="AG27" s="152">
        <v>40.856573718932097</v>
      </c>
      <c r="AH27" s="147">
        <v>51.963899202209198</v>
      </c>
      <c r="AI27" s="147">
        <v>54.196833384473699</v>
      </c>
      <c r="AJ27" s="147">
        <v>56.250160708806298</v>
      </c>
      <c r="AK27" s="147">
        <v>56.686577170911299</v>
      </c>
      <c r="AL27" s="153">
        <v>51.990808837066503</v>
      </c>
      <c r="AM27" s="147"/>
      <c r="AN27" s="154">
        <v>72.100672150290606</v>
      </c>
      <c r="AO27" s="155">
        <v>69.063432996702105</v>
      </c>
      <c r="AP27" s="156">
        <v>70.582052573496298</v>
      </c>
      <c r="AQ27" s="147"/>
      <c r="AR27" s="157">
        <v>57.288656246229003</v>
      </c>
      <c r="AS27" s="130"/>
      <c r="AT27" s="131">
        <v>9.5389359071088204</v>
      </c>
      <c r="AU27" s="125">
        <v>12.851877718540599</v>
      </c>
      <c r="AV27" s="125">
        <v>10.2209342313846</v>
      </c>
      <c r="AW27" s="125">
        <v>12.297210915227</v>
      </c>
      <c r="AX27" s="125">
        <v>10.0235061368589</v>
      </c>
      <c r="AY27" s="132">
        <v>11.0433725542945</v>
      </c>
      <c r="AZ27" s="125"/>
      <c r="BA27" s="133">
        <v>6.2660908214100104</v>
      </c>
      <c r="BB27" s="134">
        <v>3.5781266186808001</v>
      </c>
      <c r="BC27" s="135">
        <v>4.9338130975908099</v>
      </c>
      <c r="BD27" s="125"/>
      <c r="BE27" s="136">
        <v>8.8167330940097504</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2">
        <v>36.427135435992497</v>
      </c>
      <c r="H28" s="147">
        <v>58.545729128014798</v>
      </c>
      <c r="I28" s="147">
        <v>65.998343228200298</v>
      </c>
      <c r="J28" s="147">
        <v>69.280679035250401</v>
      </c>
      <c r="K28" s="147">
        <v>60.880293135435899</v>
      </c>
      <c r="L28" s="153">
        <v>58.2264359925788</v>
      </c>
      <c r="M28" s="147"/>
      <c r="N28" s="154">
        <v>60.026931354359903</v>
      </c>
      <c r="O28" s="155">
        <v>72.1408460111317</v>
      </c>
      <c r="P28" s="156">
        <v>66.083888682745794</v>
      </c>
      <c r="Q28" s="147"/>
      <c r="R28" s="157">
        <v>60.4714224754836</v>
      </c>
      <c r="S28" s="130"/>
      <c r="T28" s="131">
        <v>9.9747137302606106</v>
      </c>
      <c r="U28" s="125">
        <v>23.0679107544487</v>
      </c>
      <c r="V28" s="125">
        <v>6.3025124162433004</v>
      </c>
      <c r="W28" s="125">
        <v>22.961643264330899</v>
      </c>
      <c r="X28" s="125">
        <v>19.928465113788899</v>
      </c>
      <c r="Y28" s="132">
        <v>16.505230366396599</v>
      </c>
      <c r="Z28" s="125"/>
      <c r="AA28" s="133">
        <v>2.55990763368102</v>
      </c>
      <c r="AB28" s="134">
        <v>26.8273891998045</v>
      </c>
      <c r="AC28" s="135">
        <v>14.520433781128901</v>
      </c>
      <c r="AD28" s="125"/>
      <c r="AE28" s="136">
        <v>15.8781661831883</v>
      </c>
      <c r="AF28" s="75"/>
      <c r="AG28" s="152">
        <v>41.570723562152097</v>
      </c>
      <c r="AH28" s="147">
        <v>56.078956400742101</v>
      </c>
      <c r="AI28" s="147">
        <v>63.181454081632602</v>
      </c>
      <c r="AJ28" s="147">
        <v>64.706250927643694</v>
      </c>
      <c r="AK28" s="147">
        <v>63.092455473098298</v>
      </c>
      <c r="AL28" s="153">
        <v>57.725968089053801</v>
      </c>
      <c r="AM28" s="147"/>
      <c r="AN28" s="154">
        <v>83.433908627087106</v>
      </c>
      <c r="AO28" s="155">
        <v>81.108095083487896</v>
      </c>
      <c r="AP28" s="156">
        <v>82.271001855287494</v>
      </c>
      <c r="AQ28" s="147"/>
      <c r="AR28" s="157">
        <v>64.738834879406298</v>
      </c>
      <c r="AS28" s="130"/>
      <c r="AT28" s="131">
        <v>8.3291524288101293</v>
      </c>
      <c r="AU28" s="125">
        <v>12.180956106118</v>
      </c>
      <c r="AV28" s="125">
        <v>10.5435427430846</v>
      </c>
      <c r="AW28" s="125">
        <v>15.868308570635399</v>
      </c>
      <c r="AX28" s="125">
        <v>13.264520321397301</v>
      </c>
      <c r="AY28" s="132">
        <v>12.2777387916161</v>
      </c>
      <c r="AZ28" s="125"/>
      <c r="BA28" s="133">
        <v>15.966085808300599</v>
      </c>
      <c r="BB28" s="134">
        <v>19.5533689858595</v>
      </c>
      <c r="BC28" s="135">
        <v>17.7070658640151</v>
      </c>
      <c r="BD28" s="125"/>
      <c r="BE28" s="136">
        <v>14.1901710346323</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2">
        <v>40.680062370062302</v>
      </c>
      <c r="H29" s="147">
        <v>51.254241164241101</v>
      </c>
      <c r="I29" s="147">
        <v>64.459840609840597</v>
      </c>
      <c r="J29" s="147">
        <v>66.677923307923294</v>
      </c>
      <c r="K29" s="147">
        <v>66.021667821667805</v>
      </c>
      <c r="L29" s="153">
        <v>57.818747054747</v>
      </c>
      <c r="M29" s="147"/>
      <c r="N29" s="154">
        <v>104.42763455763399</v>
      </c>
      <c r="O29" s="155">
        <v>110.150803880803</v>
      </c>
      <c r="P29" s="156">
        <v>107.28921921921901</v>
      </c>
      <c r="Q29" s="147"/>
      <c r="R29" s="157">
        <v>71.953167673167599</v>
      </c>
      <c r="S29" s="130"/>
      <c r="T29" s="131">
        <v>5.6371380264286701</v>
      </c>
      <c r="U29" s="125">
        <v>9.0973074437181101</v>
      </c>
      <c r="V29" s="125">
        <v>16.0453585997851</v>
      </c>
      <c r="W29" s="125">
        <v>19.301187420704299</v>
      </c>
      <c r="X29" s="125">
        <v>7.0178540939709197</v>
      </c>
      <c r="Y29" s="132">
        <v>11.783529004150299</v>
      </c>
      <c r="Z29" s="125"/>
      <c r="AA29" s="133">
        <v>19.847194506258401</v>
      </c>
      <c r="AB29" s="134">
        <v>20.539498406102901</v>
      </c>
      <c r="AC29" s="135">
        <v>20.201582642360599</v>
      </c>
      <c r="AD29" s="125"/>
      <c r="AE29" s="136">
        <v>15.2212628991574</v>
      </c>
      <c r="AF29" s="75"/>
      <c r="AG29" s="152">
        <v>55.474577847077803</v>
      </c>
      <c r="AH29" s="147">
        <v>66.680207900207904</v>
      </c>
      <c r="AI29" s="147">
        <v>75.396510741510696</v>
      </c>
      <c r="AJ29" s="147">
        <v>86.501789096788997</v>
      </c>
      <c r="AK29" s="147">
        <v>100.743381265881</v>
      </c>
      <c r="AL29" s="153">
        <v>76.959293370293295</v>
      </c>
      <c r="AM29" s="147"/>
      <c r="AN29" s="154">
        <v>186.30579002079</v>
      </c>
      <c r="AO29" s="155">
        <v>183.51674289674199</v>
      </c>
      <c r="AP29" s="156">
        <v>184.91126645876599</v>
      </c>
      <c r="AQ29" s="147"/>
      <c r="AR29" s="157">
        <v>107.802714252714</v>
      </c>
      <c r="AS29" s="130"/>
      <c r="AT29" s="131">
        <v>7.0345775726188498E-2</v>
      </c>
      <c r="AU29" s="125">
        <v>0.250837938622617</v>
      </c>
      <c r="AV29" s="125">
        <v>5.7482419359220902</v>
      </c>
      <c r="AW29" s="125">
        <v>16.862788746367102</v>
      </c>
      <c r="AX29" s="125">
        <v>19.564057405974999</v>
      </c>
      <c r="AY29" s="132">
        <v>9.4645981625136404</v>
      </c>
      <c r="AZ29" s="125"/>
      <c r="BA29" s="133">
        <v>42.738977992569097</v>
      </c>
      <c r="BB29" s="134">
        <v>46.9341564154577</v>
      </c>
      <c r="BC29" s="135">
        <v>44.790374863728097</v>
      </c>
      <c r="BD29" s="125"/>
      <c r="BE29" s="136">
        <v>24.330658603092399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2">
        <v>31.992450498734499</v>
      </c>
      <c r="H30" s="147">
        <v>48.766866160488298</v>
      </c>
      <c r="I30" s="147">
        <v>54.171883281226698</v>
      </c>
      <c r="J30" s="147">
        <v>48.6698645228524</v>
      </c>
      <c r="K30" s="147">
        <v>44.0512237606074</v>
      </c>
      <c r="L30" s="153">
        <v>45.530457644781798</v>
      </c>
      <c r="M30" s="147"/>
      <c r="N30" s="154">
        <v>41.825124311448498</v>
      </c>
      <c r="O30" s="155">
        <v>43.525093047491403</v>
      </c>
      <c r="P30" s="156">
        <v>42.67510867947</v>
      </c>
      <c r="Q30" s="147"/>
      <c r="R30" s="157">
        <v>44.714643654692701</v>
      </c>
      <c r="S30" s="130"/>
      <c r="T30" s="131">
        <v>4.4569527014799197</v>
      </c>
      <c r="U30" s="125">
        <v>4.3870694978863503</v>
      </c>
      <c r="V30" s="125">
        <v>7.1467848177470996</v>
      </c>
      <c r="W30" s="125">
        <v>-7.43830065509266</v>
      </c>
      <c r="X30" s="125">
        <v>-4.1633632532600302</v>
      </c>
      <c r="Y30" s="132">
        <v>0.53225246675236404</v>
      </c>
      <c r="Z30" s="125"/>
      <c r="AA30" s="133">
        <v>-5.4049347395596001</v>
      </c>
      <c r="AB30" s="134">
        <v>-3.8277001689802899</v>
      </c>
      <c r="AC30" s="135">
        <v>-4.6071287665982101</v>
      </c>
      <c r="AD30" s="125"/>
      <c r="AE30" s="136">
        <v>-0.92393304260046805</v>
      </c>
      <c r="AF30" s="75"/>
      <c r="AG30" s="152">
        <v>36.711873232097602</v>
      </c>
      <c r="AH30" s="147">
        <v>52.812286735149598</v>
      </c>
      <c r="AI30" s="147">
        <v>57.103712967098403</v>
      </c>
      <c r="AJ30" s="147">
        <v>51.980956528211898</v>
      </c>
      <c r="AK30" s="147">
        <v>50.050435462259898</v>
      </c>
      <c r="AL30" s="153">
        <v>49.731852984963503</v>
      </c>
      <c r="AM30" s="147"/>
      <c r="AN30" s="154">
        <v>59.671795072204802</v>
      </c>
      <c r="AO30" s="155">
        <v>56.735829239243699</v>
      </c>
      <c r="AP30" s="156">
        <v>58.203812155724201</v>
      </c>
      <c r="AQ30" s="147"/>
      <c r="AR30" s="157">
        <v>52.152412748038003</v>
      </c>
      <c r="AS30" s="130"/>
      <c r="AT30" s="131">
        <v>-9.7964767858209706E-2</v>
      </c>
      <c r="AU30" s="125">
        <v>3.7128859689998102</v>
      </c>
      <c r="AV30" s="125">
        <v>0.464354670158726</v>
      </c>
      <c r="AW30" s="125">
        <v>-4.4738810006792704</v>
      </c>
      <c r="AX30" s="125">
        <v>0.23160294395334399</v>
      </c>
      <c r="AY30" s="132">
        <v>-8.0406267993149802E-2</v>
      </c>
      <c r="AZ30" s="125"/>
      <c r="BA30" s="133">
        <v>3.8704482578060602</v>
      </c>
      <c r="BB30" s="134">
        <v>5.3392653826008196</v>
      </c>
      <c r="BC30" s="135">
        <v>4.5811820569250203</v>
      </c>
      <c r="BD30" s="125"/>
      <c r="BE30" s="136">
        <v>1.3617833804169399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2">
        <v>30.710400360685298</v>
      </c>
      <c r="H31" s="147">
        <v>41.205541929666303</v>
      </c>
      <c r="I31" s="147">
        <v>39.765264201983697</v>
      </c>
      <c r="J31" s="147">
        <v>41.074445446348001</v>
      </c>
      <c r="K31" s="147">
        <v>34.350973850315498</v>
      </c>
      <c r="L31" s="153">
        <v>37.421325157799799</v>
      </c>
      <c r="M31" s="147"/>
      <c r="N31" s="154">
        <v>40.213060414788004</v>
      </c>
      <c r="O31" s="155">
        <v>40.3017168620378</v>
      </c>
      <c r="P31" s="156">
        <v>40.257388638412898</v>
      </c>
      <c r="Q31" s="147"/>
      <c r="R31" s="157">
        <v>38.231629009403498</v>
      </c>
      <c r="S31" s="130"/>
      <c r="T31" s="131">
        <v>-16.453862195964401</v>
      </c>
      <c r="U31" s="125">
        <v>-13.2067642457337</v>
      </c>
      <c r="V31" s="125">
        <v>-23.7320844459644</v>
      </c>
      <c r="W31" s="125">
        <v>-16.077845804859699</v>
      </c>
      <c r="X31" s="125">
        <v>-28.7983604970537</v>
      </c>
      <c r="Y31" s="132">
        <v>-19.890830921297098</v>
      </c>
      <c r="Z31" s="125"/>
      <c r="AA31" s="133">
        <v>-25.4285063617459</v>
      </c>
      <c r="AB31" s="134">
        <v>-28.411862417378099</v>
      </c>
      <c r="AC31" s="135">
        <v>-26.952273762485</v>
      </c>
      <c r="AD31" s="125"/>
      <c r="AE31" s="136">
        <v>-22.1552118429389</v>
      </c>
      <c r="AF31" s="75"/>
      <c r="AG31" s="152">
        <v>34.421940937781699</v>
      </c>
      <c r="AH31" s="147">
        <v>43.8180076645626</v>
      </c>
      <c r="AI31" s="147">
        <v>47.185247069431902</v>
      </c>
      <c r="AJ31" s="147">
        <v>45.2523309287646</v>
      </c>
      <c r="AK31" s="147">
        <v>48.440578449053199</v>
      </c>
      <c r="AL31" s="153">
        <v>43.823621009918803</v>
      </c>
      <c r="AM31" s="147"/>
      <c r="AN31" s="154">
        <v>87.644188908926907</v>
      </c>
      <c r="AO31" s="155">
        <v>86.794877817853902</v>
      </c>
      <c r="AP31" s="156">
        <v>87.219533363390397</v>
      </c>
      <c r="AQ31" s="147"/>
      <c r="AR31" s="157">
        <v>56.222453110910699</v>
      </c>
      <c r="AS31" s="130"/>
      <c r="AT31" s="131">
        <v>-14.681248178990399</v>
      </c>
      <c r="AU31" s="125">
        <v>-10.6743234065862</v>
      </c>
      <c r="AV31" s="125">
        <v>-13.2995006230796</v>
      </c>
      <c r="AW31" s="125">
        <v>-15.187566317831401</v>
      </c>
      <c r="AX31" s="125">
        <v>-10.214839786126801</v>
      </c>
      <c r="AY31" s="132">
        <v>-12.7474981102889</v>
      </c>
      <c r="AZ31" s="125"/>
      <c r="BA31" s="133">
        <v>6.0725093476335203</v>
      </c>
      <c r="BB31" s="134">
        <v>2.60333985854678</v>
      </c>
      <c r="BC31" s="135">
        <v>4.3175314015525297</v>
      </c>
      <c r="BD31" s="125"/>
      <c r="BE31" s="136">
        <v>-5.9268069644813401</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2">
        <v>33.688151260504199</v>
      </c>
      <c r="H32" s="147">
        <v>40.056857142857098</v>
      </c>
      <c r="I32" s="147">
        <v>38.476825396825298</v>
      </c>
      <c r="J32" s="147">
        <v>41.280926237161502</v>
      </c>
      <c r="K32" s="147">
        <v>36.7539925303454</v>
      </c>
      <c r="L32" s="153">
        <v>38.051350513538701</v>
      </c>
      <c r="M32" s="147"/>
      <c r="N32" s="154">
        <v>38.815893557422903</v>
      </c>
      <c r="O32" s="155">
        <v>36.632330532212798</v>
      </c>
      <c r="P32" s="156">
        <v>37.7241120448179</v>
      </c>
      <c r="Q32" s="147"/>
      <c r="R32" s="157">
        <v>37.957853808189903</v>
      </c>
      <c r="S32" s="130"/>
      <c r="T32" s="131">
        <v>-6.7167736067634101</v>
      </c>
      <c r="U32" s="125">
        <v>-4.3130154794251796</v>
      </c>
      <c r="V32" s="125">
        <v>-8.5885732211086907</v>
      </c>
      <c r="W32" s="125">
        <v>0.58213059966173697</v>
      </c>
      <c r="X32" s="125">
        <v>-8.0453434854763692</v>
      </c>
      <c r="Y32" s="132">
        <v>-5.3824848655816302</v>
      </c>
      <c r="Z32" s="125"/>
      <c r="AA32" s="133">
        <v>-5.7371475040042101</v>
      </c>
      <c r="AB32" s="134">
        <v>-11.902293577147899</v>
      </c>
      <c r="AC32" s="135">
        <v>-8.8347357769761707</v>
      </c>
      <c r="AD32" s="125"/>
      <c r="AE32" s="136">
        <v>-6.3890661898208698</v>
      </c>
      <c r="AF32" s="75"/>
      <c r="AG32" s="152">
        <v>34.209147525676897</v>
      </c>
      <c r="AH32" s="147">
        <v>43.540895424836599</v>
      </c>
      <c r="AI32" s="147">
        <v>45.253404761904697</v>
      </c>
      <c r="AJ32" s="147">
        <v>42.165724556489202</v>
      </c>
      <c r="AK32" s="147">
        <v>41.357363211951402</v>
      </c>
      <c r="AL32" s="153">
        <v>41.305307096171802</v>
      </c>
      <c r="AM32" s="147"/>
      <c r="AN32" s="154">
        <v>79.141032679738501</v>
      </c>
      <c r="AO32" s="155">
        <v>86.022720354808499</v>
      </c>
      <c r="AP32" s="156">
        <v>82.5818765172735</v>
      </c>
      <c r="AQ32" s="147"/>
      <c r="AR32" s="157">
        <v>53.098612645057997</v>
      </c>
      <c r="AS32" s="130"/>
      <c r="AT32" s="131">
        <v>0.31930018620018602</v>
      </c>
      <c r="AU32" s="125">
        <v>2.04522164820761</v>
      </c>
      <c r="AV32" s="125">
        <v>-1.73659076906254</v>
      </c>
      <c r="AW32" s="125">
        <v>0.86973966406728398</v>
      </c>
      <c r="AX32" s="125">
        <v>-2.53327984155462</v>
      </c>
      <c r="AY32" s="132">
        <v>-0.25562086072136497</v>
      </c>
      <c r="AZ32" s="125"/>
      <c r="BA32" s="133">
        <v>38.098811519095101</v>
      </c>
      <c r="BB32" s="134">
        <v>42.521993222051698</v>
      </c>
      <c r="BC32" s="135">
        <v>40.367728441956103</v>
      </c>
      <c r="BD32" s="125"/>
      <c r="BE32" s="136">
        <v>14.464725595793899</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2">
        <v>29.343317369093199</v>
      </c>
      <c r="H33" s="147">
        <v>48.0089240102171</v>
      </c>
      <c r="I33" s="147">
        <v>56.900740740740702</v>
      </c>
      <c r="J33" s="147">
        <v>63.3693167305236</v>
      </c>
      <c r="K33" s="147">
        <v>72.018694125159598</v>
      </c>
      <c r="L33" s="153">
        <v>53.928198595146803</v>
      </c>
      <c r="M33" s="147"/>
      <c r="N33" s="154">
        <v>93.274837164750906</v>
      </c>
      <c r="O33" s="155">
        <v>55.103017241379298</v>
      </c>
      <c r="P33" s="156">
        <v>74.188927203065106</v>
      </c>
      <c r="Q33" s="147"/>
      <c r="R33" s="157">
        <v>59.716978197409198</v>
      </c>
      <c r="S33" s="130"/>
      <c r="T33" s="131">
        <v>1.5143379405341399</v>
      </c>
      <c r="U33" s="125">
        <v>11.2030002611901</v>
      </c>
      <c r="V33" s="125">
        <v>11.730462753775599</v>
      </c>
      <c r="W33" s="125">
        <v>27.241138016915201</v>
      </c>
      <c r="X33" s="125">
        <v>48.053417434531603</v>
      </c>
      <c r="Y33" s="132">
        <v>21.761034518485499</v>
      </c>
      <c r="Z33" s="125"/>
      <c r="AA33" s="133">
        <v>48.550948431982903</v>
      </c>
      <c r="AB33" s="134">
        <v>-11.398975904845299</v>
      </c>
      <c r="AC33" s="135">
        <v>18.7192854096233</v>
      </c>
      <c r="AD33" s="125"/>
      <c r="AE33" s="136">
        <v>20.6636676077181</v>
      </c>
      <c r="AF33" s="75"/>
      <c r="AG33" s="152">
        <v>34.632303639846697</v>
      </c>
      <c r="AH33" s="147">
        <v>51.748354086845403</v>
      </c>
      <c r="AI33" s="147">
        <v>56.8219005427841</v>
      </c>
      <c r="AJ33" s="147">
        <v>60.5502666028097</v>
      </c>
      <c r="AK33" s="147">
        <v>74.590448595146796</v>
      </c>
      <c r="AL33" s="153">
        <v>55.668654693486502</v>
      </c>
      <c r="AM33" s="147"/>
      <c r="AN33" s="154">
        <v>100.11083173690901</v>
      </c>
      <c r="AO33" s="155">
        <v>79.456439176245198</v>
      </c>
      <c r="AP33" s="156">
        <v>89.783635456577201</v>
      </c>
      <c r="AQ33" s="147"/>
      <c r="AR33" s="157">
        <v>65.415792054369604</v>
      </c>
      <c r="AS33" s="130"/>
      <c r="AT33" s="131">
        <v>2.9739498747533002</v>
      </c>
      <c r="AU33" s="125">
        <v>11.0183664283078</v>
      </c>
      <c r="AV33" s="125">
        <v>9.2471226615729591</v>
      </c>
      <c r="AW33" s="125">
        <v>19.0304688251159</v>
      </c>
      <c r="AX33" s="125">
        <v>25.970805887597599</v>
      </c>
      <c r="AY33" s="132">
        <v>14.857066853198299</v>
      </c>
      <c r="AZ33" s="125"/>
      <c r="BA33" s="133">
        <v>17.1220087054662</v>
      </c>
      <c r="BB33" s="134">
        <v>9.3162407387867106</v>
      </c>
      <c r="BC33" s="135">
        <v>13.534758208251199</v>
      </c>
      <c r="BD33" s="125"/>
      <c r="BE33" s="136">
        <v>14.3348759992493</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2">
        <v>35.464801580542897</v>
      </c>
      <c r="H34" s="147">
        <v>52.545392240351497</v>
      </c>
      <c r="I34" s="147">
        <v>64.8857703443812</v>
      </c>
      <c r="J34" s="147">
        <v>64.682665803726493</v>
      </c>
      <c r="K34" s="147">
        <v>62.789713526586503</v>
      </c>
      <c r="L34" s="153">
        <v>56.073668699117697</v>
      </c>
      <c r="M34" s="147"/>
      <c r="N34" s="154">
        <v>75.530234551041303</v>
      </c>
      <c r="O34" s="155">
        <v>77.141244793444798</v>
      </c>
      <c r="P34" s="156">
        <v>76.335739672242994</v>
      </c>
      <c r="Q34" s="147"/>
      <c r="R34" s="157">
        <v>61.853388308621199</v>
      </c>
      <c r="S34" s="130"/>
      <c r="T34" s="131">
        <v>4.5059164257305202</v>
      </c>
      <c r="U34" s="125">
        <v>7.1908713566303302</v>
      </c>
      <c r="V34" s="125">
        <v>12.243609634603899</v>
      </c>
      <c r="W34" s="125">
        <v>9.0881101764075698</v>
      </c>
      <c r="X34" s="125">
        <v>12.067396872101501</v>
      </c>
      <c r="Y34" s="132">
        <v>9.4865109263445593</v>
      </c>
      <c r="Z34" s="125"/>
      <c r="AA34" s="133">
        <v>10.0461120950826</v>
      </c>
      <c r="AB34" s="134">
        <v>7.3199759087685603</v>
      </c>
      <c r="AC34" s="135">
        <v>8.6515697216030496</v>
      </c>
      <c r="AD34" s="125"/>
      <c r="AE34" s="136">
        <v>9.1875626106893407</v>
      </c>
      <c r="AF34" s="75"/>
      <c r="AG34" s="152">
        <v>44.9317100691487</v>
      </c>
      <c r="AH34" s="147">
        <v>58.742289402868103</v>
      </c>
      <c r="AI34" s="147">
        <v>66.237727032734895</v>
      </c>
      <c r="AJ34" s="147">
        <v>68.267670317130396</v>
      </c>
      <c r="AK34" s="147">
        <v>72.218748850359304</v>
      </c>
      <c r="AL34" s="153">
        <v>62.079629134448297</v>
      </c>
      <c r="AM34" s="147"/>
      <c r="AN34" s="154">
        <v>104.102966658429</v>
      </c>
      <c r="AO34" s="155">
        <v>99.551634955393993</v>
      </c>
      <c r="AP34" s="156">
        <v>101.82730080691201</v>
      </c>
      <c r="AQ34" s="147"/>
      <c r="AR34" s="157">
        <v>73.431477729837795</v>
      </c>
      <c r="AS34" s="130"/>
      <c r="AT34" s="131">
        <v>5.0706562536790596</v>
      </c>
      <c r="AU34" s="125">
        <v>8.3371866011167892</v>
      </c>
      <c r="AV34" s="125">
        <v>9.0374837557165399</v>
      </c>
      <c r="AW34" s="125">
        <v>8.2066761439033193</v>
      </c>
      <c r="AX34" s="125">
        <v>8.8380493383582195</v>
      </c>
      <c r="AY34" s="132">
        <v>8.0876313658555006</v>
      </c>
      <c r="AZ34" s="125"/>
      <c r="BA34" s="133">
        <v>14.096575303651999</v>
      </c>
      <c r="BB34" s="134">
        <v>15.067584654079999</v>
      </c>
      <c r="BC34" s="135">
        <v>14.569173832899599</v>
      </c>
      <c r="BD34" s="125"/>
      <c r="BE34" s="136">
        <v>10.5632577695878</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2">
        <v>29.984781801299899</v>
      </c>
      <c r="H35" s="147">
        <v>49.434363974001798</v>
      </c>
      <c r="I35" s="147">
        <v>53.415468895078902</v>
      </c>
      <c r="J35" s="147">
        <v>52.8692386258124</v>
      </c>
      <c r="K35" s="147">
        <v>52.180473537604399</v>
      </c>
      <c r="L35" s="153">
        <v>47.576865366759499</v>
      </c>
      <c r="M35" s="147"/>
      <c r="N35" s="154">
        <v>64.472349117920103</v>
      </c>
      <c r="O35" s="155">
        <v>62.142850510677803</v>
      </c>
      <c r="P35" s="156">
        <v>63.307599814298896</v>
      </c>
      <c r="Q35" s="147"/>
      <c r="R35" s="157">
        <v>52.0713609231993</v>
      </c>
      <c r="S35" s="130"/>
      <c r="T35" s="131">
        <v>3.5472761196781599</v>
      </c>
      <c r="U35" s="125">
        <v>9.5746042696399805</v>
      </c>
      <c r="V35" s="125">
        <v>8.7017586423801507</v>
      </c>
      <c r="W35" s="125">
        <v>17.811716996161898</v>
      </c>
      <c r="X35" s="125">
        <v>17.6590652239544</v>
      </c>
      <c r="Y35" s="132">
        <v>11.978885846856301</v>
      </c>
      <c r="Z35" s="125"/>
      <c r="AA35" s="133">
        <v>22.1147961444793</v>
      </c>
      <c r="AB35" s="134">
        <v>11.7354357788592</v>
      </c>
      <c r="AC35" s="135">
        <v>16.790144667273101</v>
      </c>
      <c r="AD35" s="125"/>
      <c r="AE35" s="136">
        <v>13.6045739091872</v>
      </c>
      <c r="AF35" s="75"/>
      <c r="AG35" s="152">
        <v>41.896606313834702</v>
      </c>
      <c r="AH35" s="147">
        <v>49.962648560817001</v>
      </c>
      <c r="AI35" s="147">
        <v>53.326870937790098</v>
      </c>
      <c r="AJ35" s="147">
        <v>57.239816620241399</v>
      </c>
      <c r="AK35" s="147">
        <v>58.816344011142</v>
      </c>
      <c r="AL35" s="153">
        <v>52.248457288765003</v>
      </c>
      <c r="AM35" s="147"/>
      <c r="AN35" s="154">
        <v>68.920863509749296</v>
      </c>
      <c r="AO35" s="155">
        <v>66.933177808727905</v>
      </c>
      <c r="AP35" s="156">
        <v>67.927020659238593</v>
      </c>
      <c r="AQ35" s="147"/>
      <c r="AR35" s="157">
        <v>56.728046823185998</v>
      </c>
      <c r="AS35" s="130"/>
      <c r="AT35" s="131">
        <v>11.0485747509736</v>
      </c>
      <c r="AU35" s="125">
        <v>3.3848349598997798</v>
      </c>
      <c r="AV35" s="125">
        <v>0.85341123260165497</v>
      </c>
      <c r="AW35" s="125">
        <v>2.9212388673940701</v>
      </c>
      <c r="AX35" s="125">
        <v>2.6415012557724999</v>
      </c>
      <c r="AY35" s="132">
        <v>3.7299247269573899</v>
      </c>
      <c r="AZ35" s="125"/>
      <c r="BA35" s="133">
        <v>-1.8258065292627501</v>
      </c>
      <c r="BB35" s="134">
        <v>1.32525223334286</v>
      </c>
      <c r="BC35" s="135">
        <v>-0.29820291382242697</v>
      </c>
      <c r="BD35" s="125"/>
      <c r="BE35" s="136">
        <v>2.3156974878196901</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2">
        <v>28.0623444283646</v>
      </c>
      <c r="H36" s="147">
        <v>37.429102749638197</v>
      </c>
      <c r="I36" s="147">
        <v>40.670151953690301</v>
      </c>
      <c r="J36" s="147">
        <v>40.109782923299498</v>
      </c>
      <c r="K36" s="147">
        <v>37.4780535455861</v>
      </c>
      <c r="L36" s="153">
        <v>36.749887120115702</v>
      </c>
      <c r="M36" s="147"/>
      <c r="N36" s="154">
        <v>46.226159582401102</v>
      </c>
      <c r="O36" s="155">
        <v>47.9986950037285</v>
      </c>
      <c r="P36" s="156">
        <v>47.112427293064798</v>
      </c>
      <c r="Q36" s="147"/>
      <c r="R36" s="157">
        <v>39.647336321934901</v>
      </c>
      <c r="S36" s="130"/>
      <c r="T36" s="131">
        <v>-7.4957650303854004</v>
      </c>
      <c r="U36" s="125">
        <v>-2.53245556614513</v>
      </c>
      <c r="V36" s="125">
        <v>8.02513057085084E-2</v>
      </c>
      <c r="W36" s="125">
        <v>2.4551885667771498</v>
      </c>
      <c r="X36" s="125">
        <v>-10.7038343131278</v>
      </c>
      <c r="Y36" s="132">
        <v>-3.48229807852185</v>
      </c>
      <c r="Z36" s="125"/>
      <c r="AA36" s="133">
        <v>-17.8247471414637</v>
      </c>
      <c r="AB36" s="134">
        <v>-21.039069597865801</v>
      </c>
      <c r="AC36" s="135">
        <v>-19.494177966721502</v>
      </c>
      <c r="AD36" s="125"/>
      <c r="AE36" s="136">
        <v>-9.5157716065752194</v>
      </c>
      <c r="AF36" s="75"/>
      <c r="AG36" s="152">
        <v>33.381335021707599</v>
      </c>
      <c r="AH36" s="147">
        <v>42.273321273516601</v>
      </c>
      <c r="AI36" s="147">
        <v>45.6751103473227</v>
      </c>
      <c r="AJ36" s="147">
        <v>45.121089001447103</v>
      </c>
      <c r="AK36" s="147">
        <v>45.175437771345798</v>
      </c>
      <c r="AL36" s="153">
        <v>42.325258683068</v>
      </c>
      <c r="AM36" s="147"/>
      <c r="AN36" s="154">
        <v>60.580841990158497</v>
      </c>
      <c r="AO36" s="155">
        <v>57.496442500455601</v>
      </c>
      <c r="AP36" s="156">
        <v>59.038642245307003</v>
      </c>
      <c r="AQ36" s="147"/>
      <c r="AR36" s="157">
        <v>47.075159527632401</v>
      </c>
      <c r="AS36" s="130"/>
      <c r="AT36" s="131">
        <v>-11.7486202772601</v>
      </c>
      <c r="AU36" s="125">
        <v>0.10776430785807201</v>
      </c>
      <c r="AV36" s="125">
        <v>5.6718757225935503</v>
      </c>
      <c r="AW36" s="125">
        <v>0.26140866765107401</v>
      </c>
      <c r="AX36" s="125">
        <v>-4.7302831724678098</v>
      </c>
      <c r="AY36" s="132">
        <v>-1.8734741148709499</v>
      </c>
      <c r="AZ36" s="125"/>
      <c r="BA36" s="133">
        <v>-8.6824468132597108</v>
      </c>
      <c r="BB36" s="134">
        <v>-12.710001530354999</v>
      </c>
      <c r="BC36" s="135">
        <v>-10.6890264670562</v>
      </c>
      <c r="BD36" s="125"/>
      <c r="BE36" s="136">
        <v>-5.2215919805995101</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2">
        <v>28.849988736926701</v>
      </c>
      <c r="H37" s="147">
        <v>39.0447948511665</v>
      </c>
      <c r="I37" s="147">
        <v>45.888843925985498</v>
      </c>
      <c r="J37" s="147">
        <v>47.909024135156798</v>
      </c>
      <c r="K37" s="147">
        <v>42.786454277286097</v>
      </c>
      <c r="L37" s="153">
        <v>40.8958211853043</v>
      </c>
      <c r="M37" s="147"/>
      <c r="N37" s="154">
        <v>64.800341378385596</v>
      </c>
      <c r="O37" s="155">
        <v>81.241547063555899</v>
      </c>
      <c r="P37" s="156">
        <v>73.020944220970705</v>
      </c>
      <c r="Q37" s="147"/>
      <c r="R37" s="157">
        <v>50.0744277669233</v>
      </c>
      <c r="S37" s="130"/>
      <c r="T37" s="131">
        <v>-10.078232485326099</v>
      </c>
      <c r="U37" s="125">
        <v>-1.3083144313670001</v>
      </c>
      <c r="V37" s="125">
        <v>3.11144957889005</v>
      </c>
      <c r="W37" s="125">
        <v>3.0006184900579602</v>
      </c>
      <c r="X37" s="125">
        <v>-7.5106745444307697</v>
      </c>
      <c r="Y37" s="132">
        <v>-2.1276337413631099</v>
      </c>
      <c r="Z37" s="125"/>
      <c r="AA37" s="133">
        <v>-11.1223866096969</v>
      </c>
      <c r="AB37" s="134">
        <v>-5.0636856083091901</v>
      </c>
      <c r="AC37" s="135">
        <v>-7.8509480427163796</v>
      </c>
      <c r="AD37" s="125"/>
      <c r="AE37" s="136">
        <v>-4.5964272602322298</v>
      </c>
      <c r="AF37" s="75"/>
      <c r="AG37" s="152">
        <v>37.842313622955203</v>
      </c>
      <c r="AH37" s="147">
        <v>43.463153325288197</v>
      </c>
      <c r="AI37" s="147">
        <v>48.267493496916003</v>
      </c>
      <c r="AJ37" s="147">
        <v>54.972240010726701</v>
      </c>
      <c r="AK37" s="147">
        <v>56.761476870474603</v>
      </c>
      <c r="AL37" s="153">
        <v>48.261335465272097</v>
      </c>
      <c r="AM37" s="147"/>
      <c r="AN37" s="154">
        <v>74.561506570125999</v>
      </c>
      <c r="AO37" s="155">
        <v>76.089154599088204</v>
      </c>
      <c r="AP37" s="156">
        <v>75.325330584607102</v>
      </c>
      <c r="AQ37" s="147"/>
      <c r="AR37" s="157">
        <v>55.993905499367798</v>
      </c>
      <c r="AS37" s="130"/>
      <c r="AT37" s="131">
        <v>-5.4031467496683101</v>
      </c>
      <c r="AU37" s="125">
        <v>-3.67123520872688</v>
      </c>
      <c r="AV37" s="125">
        <v>-1.66711847220062</v>
      </c>
      <c r="AW37" s="125">
        <v>-1.7947830769339299</v>
      </c>
      <c r="AX37" s="125">
        <v>-5.4594258705059104</v>
      </c>
      <c r="AY37" s="132">
        <v>-3.5646891181033298</v>
      </c>
      <c r="AZ37" s="125"/>
      <c r="BA37" s="133">
        <v>-7.3084315146783299</v>
      </c>
      <c r="BB37" s="134">
        <v>-6.2519043241906598</v>
      </c>
      <c r="BC37" s="135">
        <v>-6.7778046093384097</v>
      </c>
      <c r="BD37" s="125"/>
      <c r="BE37" s="136">
        <v>-4.8211711748108197</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2">
        <v>38.674333333333301</v>
      </c>
      <c r="H38" s="147">
        <v>68.562289247955306</v>
      </c>
      <c r="I38" s="147">
        <v>86.459904248952697</v>
      </c>
      <c r="J38" s="147">
        <v>87.695983842010705</v>
      </c>
      <c r="K38" s="147">
        <v>73.495593656493099</v>
      </c>
      <c r="L38" s="153">
        <v>70.977620865749003</v>
      </c>
      <c r="M38" s="147"/>
      <c r="N38" s="154">
        <v>67.072613804109295</v>
      </c>
      <c r="O38" s="155">
        <v>73.358602234191096</v>
      </c>
      <c r="P38" s="156">
        <v>70.215608019150196</v>
      </c>
      <c r="Q38" s="147"/>
      <c r="R38" s="157">
        <v>70.759902909577903</v>
      </c>
      <c r="S38" s="130"/>
      <c r="T38" s="131">
        <v>0.96397207558154396</v>
      </c>
      <c r="U38" s="125">
        <v>12.8974758052965</v>
      </c>
      <c r="V38" s="125">
        <v>12.0226720643289</v>
      </c>
      <c r="W38" s="125">
        <v>7.6067306957754699</v>
      </c>
      <c r="X38" s="125">
        <v>3.72505099142092</v>
      </c>
      <c r="Y38" s="132">
        <v>8.0104167795451708</v>
      </c>
      <c r="Z38" s="125"/>
      <c r="AA38" s="133">
        <v>2.8655794972270798</v>
      </c>
      <c r="AB38" s="134">
        <v>3.5783579494882298</v>
      </c>
      <c r="AC38" s="135">
        <v>3.23669322271643</v>
      </c>
      <c r="AD38" s="125"/>
      <c r="AE38" s="136">
        <v>6.61272753567156</v>
      </c>
      <c r="AF38" s="75"/>
      <c r="AG38" s="152">
        <v>58.452379662876503</v>
      </c>
      <c r="AH38" s="147">
        <v>88.370687263115798</v>
      </c>
      <c r="AI38" s="147">
        <v>103.34155680231299</v>
      </c>
      <c r="AJ38" s="147">
        <v>100.661922950329</v>
      </c>
      <c r="AK38" s="147">
        <v>83.131455565529606</v>
      </c>
      <c r="AL38" s="153">
        <v>86.791600448832995</v>
      </c>
      <c r="AM38" s="147"/>
      <c r="AN38" s="154">
        <v>76.162202423698304</v>
      </c>
      <c r="AO38" s="155">
        <v>75.153501745461696</v>
      </c>
      <c r="AP38" s="156">
        <v>75.65785208458</v>
      </c>
      <c r="AQ38" s="147"/>
      <c r="AR38" s="157">
        <v>83.610529487617896</v>
      </c>
      <c r="AS38" s="130"/>
      <c r="AT38" s="131">
        <v>8.3114092669957493</v>
      </c>
      <c r="AU38" s="125">
        <v>18.5718638826846</v>
      </c>
      <c r="AV38" s="125">
        <v>16.899264207878399</v>
      </c>
      <c r="AW38" s="125">
        <v>11.5612083658717</v>
      </c>
      <c r="AX38" s="125">
        <v>4.2967361298393696</v>
      </c>
      <c r="AY38" s="132">
        <v>12.1815913867785</v>
      </c>
      <c r="AZ38" s="125"/>
      <c r="BA38" s="133">
        <v>2.9756425376787301</v>
      </c>
      <c r="BB38" s="134">
        <v>3.9880351881214899</v>
      </c>
      <c r="BC38" s="135">
        <v>3.4759885156981598</v>
      </c>
      <c r="BD38" s="125"/>
      <c r="BE38" s="136">
        <v>9.7934464789183906</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8">
        <v>30.980627425614401</v>
      </c>
      <c r="H39" s="159">
        <v>39.424784697837701</v>
      </c>
      <c r="I39" s="159">
        <v>40.125575679172002</v>
      </c>
      <c r="J39" s="159">
        <v>41.3712428386619</v>
      </c>
      <c r="K39" s="159">
        <v>36.135362225096998</v>
      </c>
      <c r="L39" s="160">
        <v>37.6075185732766</v>
      </c>
      <c r="M39" s="147"/>
      <c r="N39" s="161">
        <v>43.677899285982697</v>
      </c>
      <c r="O39" s="162">
        <v>43.552502818489202</v>
      </c>
      <c r="P39" s="163">
        <v>43.615201052236003</v>
      </c>
      <c r="Q39" s="147"/>
      <c r="R39" s="164">
        <v>39.3037378975569</v>
      </c>
      <c r="S39" s="130"/>
      <c r="T39" s="137">
        <v>-9.8702138772557806</v>
      </c>
      <c r="U39" s="138">
        <v>-10.2021929110717</v>
      </c>
      <c r="V39" s="138">
        <v>-14.813005658169599</v>
      </c>
      <c r="W39" s="138">
        <v>-9.1498855107120196</v>
      </c>
      <c r="X39" s="138">
        <v>-18.207297165900101</v>
      </c>
      <c r="Y39" s="139">
        <v>-12.573141233608901</v>
      </c>
      <c r="Z39" s="125"/>
      <c r="AA39" s="140">
        <v>-13.199453148497099</v>
      </c>
      <c r="AB39" s="141">
        <v>-15.821468986569799</v>
      </c>
      <c r="AC39" s="142">
        <v>-14.528681556467401</v>
      </c>
      <c r="AD39" s="125"/>
      <c r="AE39" s="143">
        <v>-13.2064621832752</v>
      </c>
      <c r="AF39" s="75"/>
      <c r="AG39" s="158">
        <v>35.983832470892601</v>
      </c>
      <c r="AH39" s="159">
        <v>44.125455784513001</v>
      </c>
      <c r="AI39" s="159">
        <v>46.740029569395602</v>
      </c>
      <c r="AJ39" s="159">
        <v>46.164894659027901</v>
      </c>
      <c r="AK39" s="159">
        <v>48.857495379781902</v>
      </c>
      <c r="AL39" s="160">
        <v>44.374341572722201</v>
      </c>
      <c r="AM39" s="147"/>
      <c r="AN39" s="161">
        <v>75.9339777313848</v>
      </c>
      <c r="AO39" s="162">
        <v>74.108601948503804</v>
      </c>
      <c r="AP39" s="163">
        <v>75.021289839944302</v>
      </c>
      <c r="AQ39" s="147"/>
      <c r="AR39" s="164">
        <v>53.104863873653599</v>
      </c>
      <c r="AS39" s="130"/>
      <c r="AT39" s="137">
        <v>-6.3479180973776304</v>
      </c>
      <c r="AU39" s="138">
        <v>-1.8138835337196999</v>
      </c>
      <c r="AV39" s="138">
        <v>-4.7727557331462602</v>
      </c>
      <c r="AW39" s="138">
        <v>-5.7579031193225703</v>
      </c>
      <c r="AX39" s="138">
        <v>-3.8714751952754201</v>
      </c>
      <c r="AY39" s="139">
        <v>-4.4579671088383996</v>
      </c>
      <c r="AZ39" s="125"/>
      <c r="BA39" s="140">
        <v>3.3054155044623901</v>
      </c>
      <c r="BB39" s="141">
        <v>0.238462127906308</v>
      </c>
      <c r="BC39" s="142">
        <v>1.7674877640294999</v>
      </c>
      <c r="BD39" s="125"/>
      <c r="BE39" s="143">
        <v>-2.04205753039053</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4">
        <v>32.2686832204665</v>
      </c>
      <c r="H40" s="145">
        <v>55.232297466766902</v>
      </c>
      <c r="I40" s="145">
        <v>60.057220968146403</v>
      </c>
      <c r="J40" s="145">
        <v>57.918301981439598</v>
      </c>
      <c r="K40" s="145">
        <v>51.514384248808597</v>
      </c>
      <c r="L40" s="146">
        <v>51.398177577125601</v>
      </c>
      <c r="M40" s="147"/>
      <c r="N40" s="148">
        <v>46.8026016056196</v>
      </c>
      <c r="O40" s="149">
        <v>45.574217260411402</v>
      </c>
      <c r="P40" s="150">
        <v>46.188409433015501</v>
      </c>
      <c r="Q40" s="147"/>
      <c r="R40" s="151">
        <v>49.909939083384003</v>
      </c>
      <c r="S40" s="130"/>
      <c r="T40" s="122">
        <v>-0.61961744319474998</v>
      </c>
      <c r="U40" s="123">
        <v>12.6012825634756</v>
      </c>
      <c r="V40" s="123">
        <v>20.018541377923</v>
      </c>
      <c r="W40" s="123">
        <v>19.6719784259489</v>
      </c>
      <c r="X40" s="123">
        <v>18.8506864738102</v>
      </c>
      <c r="Y40" s="124">
        <v>15.0865024415561</v>
      </c>
      <c r="Z40" s="125"/>
      <c r="AA40" s="126">
        <v>10.774921980421601</v>
      </c>
      <c r="AB40" s="127">
        <v>2.87122249997274</v>
      </c>
      <c r="AC40" s="128">
        <v>6.7293799272618298</v>
      </c>
      <c r="AD40" s="125"/>
      <c r="AE40" s="129">
        <v>12.7526922878432</v>
      </c>
      <c r="AF40" s="75"/>
      <c r="AG40" s="144">
        <v>39.963587283671899</v>
      </c>
      <c r="AH40" s="145">
        <v>57.076816528718297</v>
      </c>
      <c r="AI40" s="145">
        <v>59.907362678705702</v>
      </c>
      <c r="AJ40" s="145">
        <v>57.045297215951798</v>
      </c>
      <c r="AK40" s="145">
        <v>52.667389014296397</v>
      </c>
      <c r="AL40" s="146">
        <v>53.332090544268802</v>
      </c>
      <c r="AM40" s="147"/>
      <c r="AN40" s="148">
        <v>56.096588700068899</v>
      </c>
      <c r="AO40" s="149">
        <v>56.910982629961701</v>
      </c>
      <c r="AP40" s="150">
        <v>56.5037856650153</v>
      </c>
      <c r="AQ40" s="147"/>
      <c r="AR40" s="151">
        <v>54.238248562265902</v>
      </c>
      <c r="AS40" s="130"/>
      <c r="AT40" s="122">
        <v>9.4679309336118909</v>
      </c>
      <c r="AU40" s="123">
        <v>13.6307748982512</v>
      </c>
      <c r="AV40" s="123">
        <v>13.8944770286809</v>
      </c>
      <c r="AW40" s="123">
        <v>13.664036741127701</v>
      </c>
      <c r="AX40" s="123">
        <v>12.022698750066199</v>
      </c>
      <c r="AY40" s="124">
        <v>12.7343585276213</v>
      </c>
      <c r="AZ40" s="125"/>
      <c r="BA40" s="126">
        <v>7.8542269813350902</v>
      </c>
      <c r="BB40" s="127">
        <v>7.5007323031864903</v>
      </c>
      <c r="BC40" s="128">
        <v>7.6759158012987099</v>
      </c>
      <c r="BD40" s="125"/>
      <c r="BE40" s="129">
        <v>11.1796441020667</v>
      </c>
      <c r="BF40" s="75"/>
    </row>
    <row r="41" spans="1:70" x14ac:dyDescent="0.25">
      <c r="A41" s="20" t="s">
        <v>84</v>
      </c>
      <c r="B41" s="3" t="str">
        <f t="shared" si="0"/>
        <v>Southwest Virginia - Blue Ridge Highlands</v>
      </c>
      <c r="C41" s="10"/>
      <c r="D41" s="24" t="s">
        <v>16</v>
      </c>
      <c r="E41" s="27" t="s">
        <v>17</v>
      </c>
      <c r="F41" s="3"/>
      <c r="G41" s="152">
        <v>34.046000254194198</v>
      </c>
      <c r="H41" s="147">
        <v>42.8716967463141</v>
      </c>
      <c r="I41" s="147">
        <v>41.398903152008103</v>
      </c>
      <c r="J41" s="147">
        <v>41.6873767158108</v>
      </c>
      <c r="K41" s="147">
        <v>38.933604473817901</v>
      </c>
      <c r="L41" s="153">
        <v>39.787516268429002</v>
      </c>
      <c r="M41" s="147"/>
      <c r="N41" s="154">
        <v>45.001569649211902</v>
      </c>
      <c r="O41" s="155">
        <v>43.126733604473799</v>
      </c>
      <c r="P41" s="156">
        <v>44.0641516268429</v>
      </c>
      <c r="Q41" s="147"/>
      <c r="R41" s="157">
        <v>41.009412085118697</v>
      </c>
      <c r="S41" s="130"/>
      <c r="T41" s="131">
        <v>-4.4067435204632197</v>
      </c>
      <c r="U41" s="125">
        <v>-0.60872811809957705</v>
      </c>
      <c r="V41" s="125">
        <v>-2.3185569220280202</v>
      </c>
      <c r="W41" s="125">
        <v>0.33577747990963702</v>
      </c>
      <c r="X41" s="125">
        <v>-6.5523620730800998</v>
      </c>
      <c r="Y41" s="132">
        <v>-2.6478759164780898</v>
      </c>
      <c r="Z41" s="125"/>
      <c r="AA41" s="133">
        <v>-0.31888836285053201</v>
      </c>
      <c r="AB41" s="134">
        <v>-6.1208466627656604</v>
      </c>
      <c r="AC41" s="135">
        <v>-3.2451250595919401</v>
      </c>
      <c r="AD41" s="125"/>
      <c r="AE41" s="136">
        <v>-2.8447188461816402</v>
      </c>
      <c r="AF41" s="75"/>
      <c r="AG41" s="152">
        <v>37.125231634468697</v>
      </c>
      <c r="AH41" s="147">
        <v>48.0778603202846</v>
      </c>
      <c r="AI41" s="147">
        <v>49.977745297407203</v>
      </c>
      <c r="AJ41" s="147">
        <v>46.927764679715303</v>
      </c>
      <c r="AK41" s="147">
        <v>46.841290988815402</v>
      </c>
      <c r="AL41" s="153">
        <v>45.789978584138197</v>
      </c>
      <c r="AM41" s="147"/>
      <c r="AN41" s="154">
        <v>75.917151436197202</v>
      </c>
      <c r="AO41" s="155">
        <v>78.329881481952199</v>
      </c>
      <c r="AP41" s="156">
        <v>77.123516459074693</v>
      </c>
      <c r="AQ41" s="147"/>
      <c r="AR41" s="157">
        <v>54.742417976977201</v>
      </c>
      <c r="AS41" s="130"/>
      <c r="AT41" s="131">
        <v>1.45543639804695</v>
      </c>
      <c r="AU41" s="125">
        <v>5.8291897915461197</v>
      </c>
      <c r="AV41" s="125">
        <v>2.6565372981342201</v>
      </c>
      <c r="AW41" s="125">
        <v>3.3641151419199198</v>
      </c>
      <c r="AX41" s="125">
        <v>2.0780534209361399</v>
      </c>
      <c r="AY41" s="132">
        <v>3.1317909578997898</v>
      </c>
      <c r="AZ41" s="125"/>
      <c r="BA41" s="133">
        <v>24.2512373155012</v>
      </c>
      <c r="BB41" s="134">
        <v>26.762605320055499</v>
      </c>
      <c r="BC41" s="135">
        <v>25.5140008273024</v>
      </c>
      <c r="BD41" s="125"/>
      <c r="BE41" s="136">
        <v>11.0958189788588</v>
      </c>
      <c r="BF41" s="75"/>
    </row>
    <row r="42" spans="1:70" x14ac:dyDescent="0.25">
      <c r="A42" s="21" t="s">
        <v>85</v>
      </c>
      <c r="B42" s="3" t="str">
        <f t="shared" si="0"/>
        <v>Southwest Virginia - Heart of Appalachia</v>
      </c>
      <c r="C42" s="3"/>
      <c r="D42" s="24" t="s">
        <v>16</v>
      </c>
      <c r="E42" s="27" t="s">
        <v>17</v>
      </c>
      <c r="F42" s="3"/>
      <c r="G42" s="152">
        <v>29.031886925795</v>
      </c>
      <c r="H42" s="147">
        <v>48.000134275618301</v>
      </c>
      <c r="I42" s="147">
        <v>51.668657243816199</v>
      </c>
      <c r="J42" s="147">
        <v>53.537102473498202</v>
      </c>
      <c r="K42" s="147">
        <v>41.6902332155477</v>
      </c>
      <c r="L42" s="153">
        <v>44.785602826855097</v>
      </c>
      <c r="M42" s="147"/>
      <c r="N42" s="154">
        <v>38.252777385159</v>
      </c>
      <c r="O42" s="155">
        <v>34.848261484098899</v>
      </c>
      <c r="P42" s="156">
        <v>36.550519434628903</v>
      </c>
      <c r="Q42" s="147"/>
      <c r="R42" s="157">
        <v>42.4327218576476</v>
      </c>
      <c r="S42" s="130"/>
      <c r="T42" s="131">
        <v>24.794475521458899</v>
      </c>
      <c r="U42" s="125">
        <v>28.053498007559501</v>
      </c>
      <c r="V42" s="125">
        <v>25.5612038985015</v>
      </c>
      <c r="W42" s="125">
        <v>31.498253835806899</v>
      </c>
      <c r="X42" s="125">
        <v>10.765149646046</v>
      </c>
      <c r="Y42" s="132">
        <v>24.231946946695501</v>
      </c>
      <c r="Z42" s="125"/>
      <c r="AA42" s="133">
        <v>5.5514485426821096</v>
      </c>
      <c r="AB42" s="134">
        <v>-4.2834412491878799</v>
      </c>
      <c r="AC42" s="135">
        <v>0.62270763665851303</v>
      </c>
      <c r="AD42" s="125"/>
      <c r="AE42" s="136">
        <v>17.449863492262399</v>
      </c>
      <c r="AF42" s="75"/>
      <c r="AG42" s="152">
        <v>34.752712014134197</v>
      </c>
      <c r="AH42" s="147">
        <v>46.9735777385159</v>
      </c>
      <c r="AI42" s="147">
        <v>49.080666077738499</v>
      </c>
      <c r="AJ42" s="147">
        <v>48.533869257950499</v>
      </c>
      <c r="AK42" s="147">
        <v>43.707500000000003</v>
      </c>
      <c r="AL42" s="153">
        <v>44.609665017667801</v>
      </c>
      <c r="AM42" s="147"/>
      <c r="AN42" s="154">
        <v>46.554759717314397</v>
      </c>
      <c r="AO42" s="155">
        <v>43.655798586572402</v>
      </c>
      <c r="AP42" s="156">
        <v>45.1052791519434</v>
      </c>
      <c r="AQ42" s="147"/>
      <c r="AR42" s="157">
        <v>44.751269056032299</v>
      </c>
      <c r="AS42" s="130"/>
      <c r="AT42" s="131">
        <v>23.8446174026625</v>
      </c>
      <c r="AU42" s="125">
        <v>14.7985023499175</v>
      </c>
      <c r="AV42" s="125">
        <v>13.8987787341712</v>
      </c>
      <c r="AW42" s="125">
        <v>14.5887322389085</v>
      </c>
      <c r="AX42" s="125">
        <v>12.5312107236157</v>
      </c>
      <c r="AY42" s="132">
        <v>15.409732983147601</v>
      </c>
      <c r="AZ42" s="125"/>
      <c r="BA42" s="133">
        <v>9.8297709021315196</v>
      </c>
      <c r="BB42" s="134">
        <v>9.2904321529207294</v>
      </c>
      <c r="BC42" s="135">
        <v>9.5681043603036802</v>
      </c>
      <c r="BD42" s="125"/>
      <c r="BE42" s="136">
        <v>13.664598132792801</v>
      </c>
      <c r="BF42" s="75"/>
    </row>
    <row r="43" spans="1:70" x14ac:dyDescent="0.25">
      <c r="A43" s="22" t="s">
        <v>86</v>
      </c>
      <c r="B43" s="3" t="str">
        <f t="shared" si="0"/>
        <v>Virginia Mountains</v>
      </c>
      <c r="C43" s="3"/>
      <c r="D43" s="25" t="s">
        <v>16</v>
      </c>
      <c r="E43" s="28" t="s">
        <v>17</v>
      </c>
      <c r="F43" s="3"/>
      <c r="G43" s="158">
        <v>34.064234288285498</v>
      </c>
      <c r="H43" s="159">
        <v>53.625912704364701</v>
      </c>
      <c r="I43" s="159">
        <v>61.285024748762503</v>
      </c>
      <c r="J43" s="159">
        <v>64.146859157042101</v>
      </c>
      <c r="K43" s="159">
        <v>57.355186740662901</v>
      </c>
      <c r="L43" s="160">
        <v>54.095443527823598</v>
      </c>
      <c r="M43" s="147"/>
      <c r="N43" s="161">
        <v>64.170239988000503</v>
      </c>
      <c r="O43" s="162">
        <v>80.833196340182894</v>
      </c>
      <c r="P43" s="163">
        <v>72.501718164091699</v>
      </c>
      <c r="Q43" s="147"/>
      <c r="R43" s="164">
        <v>59.354379138185898</v>
      </c>
      <c r="S43" s="130"/>
      <c r="T43" s="137">
        <v>9.4893065114191497</v>
      </c>
      <c r="U43" s="138">
        <v>20.095070217190599</v>
      </c>
      <c r="V43" s="138">
        <v>9.3102998425015393</v>
      </c>
      <c r="W43" s="138">
        <v>24.2956658261309</v>
      </c>
      <c r="X43" s="138">
        <v>17.283287955129399</v>
      </c>
      <c r="Y43" s="139">
        <v>16.413697379419801</v>
      </c>
      <c r="Z43" s="125"/>
      <c r="AA43" s="140">
        <v>4.7302394717641398</v>
      </c>
      <c r="AB43" s="141">
        <v>30.786895507742699</v>
      </c>
      <c r="AC43" s="142">
        <v>17.815024255230401</v>
      </c>
      <c r="AD43" s="125"/>
      <c r="AE43" s="143">
        <v>16.898960079016799</v>
      </c>
      <c r="AF43" s="75"/>
      <c r="AG43" s="158">
        <v>42.965350232488298</v>
      </c>
      <c r="AH43" s="159">
        <v>55.8302411129443</v>
      </c>
      <c r="AI43" s="159">
        <v>60.896765786710603</v>
      </c>
      <c r="AJ43" s="159">
        <v>67.610895455227194</v>
      </c>
      <c r="AK43" s="159">
        <v>68.212191015449207</v>
      </c>
      <c r="AL43" s="160">
        <v>59.103088720563903</v>
      </c>
      <c r="AM43" s="147"/>
      <c r="AN43" s="161">
        <v>88.559108294585201</v>
      </c>
      <c r="AO43" s="162">
        <v>84.759647892605301</v>
      </c>
      <c r="AP43" s="163">
        <v>86.659378093595294</v>
      </c>
      <c r="AQ43" s="147"/>
      <c r="AR43" s="164">
        <v>66.976314255715707</v>
      </c>
      <c r="AS43" s="130"/>
      <c r="AT43" s="137">
        <v>14.4134864299143</v>
      </c>
      <c r="AU43" s="138">
        <v>15.468806440237699</v>
      </c>
      <c r="AV43" s="138">
        <v>11.530229235266599</v>
      </c>
      <c r="AW43" s="138">
        <v>21.164676516448399</v>
      </c>
      <c r="AX43" s="138">
        <v>19.708102258595499</v>
      </c>
      <c r="AY43" s="139">
        <v>16.671854965351201</v>
      </c>
      <c r="AZ43" s="125"/>
      <c r="BA43" s="140">
        <v>17.889300965713399</v>
      </c>
      <c r="BB43" s="141">
        <v>19.697021475168</v>
      </c>
      <c r="BC43" s="142">
        <v>18.766474229407901</v>
      </c>
      <c r="BD43" s="125"/>
      <c r="BE43" s="143">
        <v>17.4375298762196</v>
      </c>
      <c r="BF43" s="75"/>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3" sqref="F23"/>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DB5056-4D96-4863-8D42-F17CB570C046}"/>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5575B7EA-D0C6-485C-A9DC-1DEEA67B34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2023-12-07T20:30:55Z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