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checkCompatibility="1"/>
  <xr:revisionPtr revIDLastSave="0" documentId="13_ncr:1_{34AFD9DB-599F-4E0A-8AFF-711E0DA68588}" xr6:coauthVersionLast="47" xr6:coauthVersionMax="47" xr10:uidLastSave="{00000000-0000-0000-0000-000000000000}"/>
  <workbookProtection workbookAlgorithmName="SHA-512" workbookHashValue="ksiAPQ9XK2vpH/BOx+4PbMaegqbEqxWOBQWMQMkYSzehHZxjFCi8dLndHW6fHaPNBFP3Htzp59tgr8bd9p+DRQ==" workbookSaltValue="GdXR8qeYarRqmcNf+O6Ncg==" workbookSpinCount="100000" lockStructure="1"/>
  <bookViews>
    <workbookView xWindow="25080" yWindow="-120" windowWidth="25440" windowHeight="1527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<sst xmlns="http://schemas.openxmlformats.org/spreadsheetml/2006/main" count="767" uniqueCount="125">
  <si>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</si>
  <si>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</si>
  <si>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</si>
  <si>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</si>
  <si>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</si>
  <si>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</si>
  <si>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</si>
  <si>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</si>
  <si>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</si>
  <si>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</si>
  <si>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</si>
  <si>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</si>
  <si>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</si>
  <si>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</si>
  <si>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</si>
  <si>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</si>
  <si>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</si>
  <si>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</si>
  <si>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</si>
  <si>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</si>
  <si>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</si>
  <si>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</si>
  <si>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</si>
  <si>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</si>
  <si>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</si>
  <si>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</si>
  <si>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</si>
  <si>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</si>
  <si>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</si>
  <si>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</si>
  <si>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</si>
  <si>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</si>
  <si>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</si>
  <si>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</si>
  <si>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</si>
  <si>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</si>
  <si>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</si>
  <si>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</si>
  <si>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</si>
  <si>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</si>
  <si>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</si>
  <si>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</si>
  <si>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</si>
  <si>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</si>
  <si>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</si>
  <si>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</si>
  <si>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</si>
  <si>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</si>
  <si>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</si>
  <si>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</si>
  <si>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</si>
  <si>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</si>
  <si>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</si>
  <si>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</si>
  <si>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</si>
  <si>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</si>
  <si>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</si>
  <si>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</si>
  <si>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</si>
  <si>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</si>
  <si>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</si>
  <si>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</si>
  <si>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</si>
  <si>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</si>
  <si>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</si>
  <si>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</si>
  <si>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</si>
  <si>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</si>
  <si>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</si>
  <si>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</si>
  <si>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</si>
  <si>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</si>
  <si>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</si>
  <si>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</si>
  <si>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</si>
  <si>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</si>
  <si>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</si>
  <si>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</si>
  <si>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</si>
  <si>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</si>
  <si>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</si>
  <si>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</si>
  <si>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</si>
  <si>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</si>
  <si>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</si>
  <si>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</si>
  <si>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</si>
  <si>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</si>
  <si>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</si>
  <si>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</si>
  <si>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</si>
  <si>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</si>
  <si>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</si>
  <si>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</si>
  <si>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</si>
  <si>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</si>
  <si>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</si>
  <si>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</si>
  <si>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</si>
  <si>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</si>
  <si>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</si>
  <si>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</si>
  <si>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</si>
  <si>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</si>
  <si>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</si>
  <si>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</si>
  <si>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</si>
  <si>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</si>
  <si>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</si>
  <si>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</si>
  <si>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</si>
  <si>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Jun</t>
  </si>
  <si>
    <t>Sunday, Jun 19th</t>
  </si>
  <si>
    <t xml:space="preserve"> - Father's Day</t>
  </si>
  <si>
    <t>Sunday, June 18th</t>
  </si>
  <si>
    <t>Richmond CBD, VA</t>
  </si>
  <si>
    <t>Jun / Jul</t>
  </si>
  <si>
    <t>Jul</t>
  </si>
  <si>
    <t>Tuesday, July 4th</t>
  </si>
  <si>
    <t xml:space="preserve"> - Independence Day</t>
  </si>
  <si>
    <t>Monday, Jul 4th</t>
  </si>
  <si>
    <t>For the Week of July 02, 2023 to July 08, 2023</t>
  </si>
  <si>
    <r>
      <t>Note:</t>
    </r>
    <r>
      <rPr>
        <sz val="10"/>
        <rFont val="Arial"/>
      </rPr>
      <t xml:space="preserve"> Weekdays - Sunday through Thursday,  Weekends - Friday and Saturday</t>
    </r>
  </si>
  <si>
    <t xml:space="preserve"> Week of July 2, 2023 to July 8, 2023</t>
  </si>
  <si>
    <t>June 11, 2023 - July 8,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</si>
</sst>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 xml:space="preserve"> Week of July 2, 2023 to July 8,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61.368956488692497</v>
      </c>
      <c r="C4" s="48">
        <f>VLOOKUP($A4,'Occupancy Raw Data'!$B$8:$BE$45,'Occupancy Raw Data'!H$3,FALSE)</f>
        <v>55.519761474487701</v>
      </c>
      <c r="D4" s="48">
        <f>VLOOKUP($A4,'Occupancy Raw Data'!$B$8:$BE$45,'Occupancy Raw Data'!I$3,FALSE)</f>
        <v>49.570868190326699</v>
      </c>
      <c r="E4" s="48">
        <f>VLOOKUP($A4,'Occupancy Raw Data'!$B$8:$BE$45,'Occupancy Raw Data'!J$3,FALSE)</f>
        <v>56.758580278363802</v>
      </c>
      <c r="F4" s="48">
        <f>VLOOKUP($A4,'Occupancy Raw Data'!$B$8:$BE$45,'Occupancy Raw Data'!K$3,FALSE)</f>
        <v>63.635160914487599</v>
      </c>
      <c r="G4" s="49">
        <f>VLOOKUP($A4,'Occupancy Raw Data'!$B$8:$BE$45,'Occupancy Raw Data'!L$3,FALSE)</f>
        <v>57.370638911956902</v>
      </c>
      <c r="H4" s="48">
        <f>VLOOKUP($A4,'Occupancy Raw Data'!$B$8:$BE$45,'Occupancy Raw Data'!N$3,FALSE)</f>
        <v>71.881414920812404</v>
      </c>
      <c r="I4" s="48">
        <f>VLOOKUP($A4,'Occupancy Raw Data'!$B$8:$BE$45,'Occupancy Raw Data'!O$3,FALSE)</f>
        <v>74.200779997467805</v>
      </c>
      <c r="J4" s="49">
        <f>VLOOKUP($A4,'Occupancy Raw Data'!$B$8:$BE$45,'Occupancy Raw Data'!P$3,FALSE)</f>
        <v>73.041097459140104</v>
      </c>
      <c r="K4" s="50">
        <f>VLOOKUP($A4,'Occupancy Raw Data'!$B$8:$BE$45,'Occupancy Raw Data'!R$3,FALSE)</f>
        <v>61.847880708573697</v>
      </c>
      <c r="M4" s="47">
        <f>VLOOKUP($A4,'Occupancy Raw Data'!$B$8:$BE$45,'Occupancy Raw Data'!T$3,FALSE)</f>
        <v>-2.6819610556643099</v>
      </c>
      <c r="N4" s="48">
        <f>VLOOKUP($A4,'Occupancy Raw Data'!$B$8:$BE$45,'Occupancy Raw Data'!U$3,FALSE)</f>
        <v>12.5286038175859</v>
      </c>
      <c r="O4" s="48">
        <f>VLOOKUP($A4,'Occupancy Raw Data'!$B$8:$BE$45,'Occupancy Raw Data'!V$3,FALSE)</f>
        <v>-11.291815309362701</v>
      </c>
      <c r="P4" s="48">
        <f>VLOOKUP($A4,'Occupancy Raw Data'!$B$8:$BE$45,'Occupancy Raw Data'!W$3,FALSE)</f>
        <v>-7.8619826537893802</v>
      </c>
      <c r="Q4" s="48">
        <f>VLOOKUP($A4,'Occupancy Raw Data'!$B$8:$BE$45,'Occupancy Raw Data'!X$3,FALSE)</f>
        <v>-2.7858325545415998</v>
      </c>
      <c r="R4" s="49">
        <f>VLOOKUP($A4,'Occupancy Raw Data'!$B$8:$BE$45,'Occupancy Raw Data'!Y$3,FALSE)</f>
        <v>-2.8734987124841602</v>
      </c>
      <c r="S4" s="48">
        <f>VLOOKUP($A4,'Occupancy Raw Data'!$B$8:$BE$45,'Occupancy Raw Data'!AA$3,FALSE)</f>
        <v>-0.91585955739469604</v>
      </c>
      <c r="T4" s="48">
        <f>VLOOKUP($A4,'Occupancy Raw Data'!$B$8:$BE$45,'Occupancy Raw Data'!AB$3,FALSE)</f>
        <v>-1.40173375836168</v>
      </c>
      <c r="U4" s="49">
        <f>VLOOKUP($A4,'Occupancy Raw Data'!$B$8:$BE$45,'Occupancy Raw Data'!AC$3,FALSE)</f>
        <v>-1.16325073001984</v>
      </c>
      <c r="V4" s="50">
        <f>VLOOKUP($A4,'Occupancy Raw Data'!$B$8:$BE$45,'Occupancy Raw Data'!AE$3,FALSE)</f>
        <v>-2.3031166092006701</v>
      </c>
      <c r="X4" s="51">
        <f>VLOOKUP($A4,'ADR Raw Data'!$B$6:$BE$43,'ADR Raw Data'!G$1,FALSE)</f>
        <v>158.44927667303401</v>
      </c>
      <c r="Y4" s="52">
        <f>VLOOKUP($A4,'ADR Raw Data'!$B$6:$BE$43,'ADR Raw Data'!H$1,FALSE)</f>
        <v>155.921312125648</v>
      </c>
      <c r="Z4" s="52">
        <f>VLOOKUP($A4,'ADR Raw Data'!$B$6:$BE$43,'ADR Raw Data'!I$1,FALSE)</f>
        <v>152.101910132499</v>
      </c>
      <c r="AA4" s="52">
        <f>VLOOKUP($A4,'ADR Raw Data'!$B$6:$BE$43,'ADR Raw Data'!J$1,FALSE)</f>
        <v>140.60829646771501</v>
      </c>
      <c r="AB4" s="52">
        <f>VLOOKUP($A4,'ADR Raw Data'!$B$6:$BE$43,'ADR Raw Data'!K$1,FALSE)</f>
        <v>144.32112909127699</v>
      </c>
      <c r="AC4" s="53">
        <f>VLOOKUP($A4,'ADR Raw Data'!$B$6:$BE$43,'ADR Raw Data'!L$1,FALSE)</f>
        <v>150.198817824961</v>
      </c>
      <c r="AD4" s="52">
        <f>VLOOKUP($A4,'ADR Raw Data'!$B$6:$BE$43,'ADR Raw Data'!N$1,FALSE)</f>
        <v>165.21104499532399</v>
      </c>
      <c r="AE4" s="52">
        <f>VLOOKUP($A4,'ADR Raw Data'!$B$6:$BE$43,'ADR Raw Data'!O$1,FALSE)</f>
        <v>168.39207330995299</v>
      </c>
      <c r="AF4" s="53">
        <f>VLOOKUP($A4,'ADR Raw Data'!$B$6:$BE$43,'ADR Raw Data'!P$1,FALSE)</f>
        <v>166.82681194263401</v>
      </c>
      <c r="AG4" s="54">
        <f>VLOOKUP($A4,'ADR Raw Data'!$B$6:$BE$43,'ADR Raw Data'!R$1,FALSE)</f>
        <v>155.809441939826</v>
      </c>
      <c r="AI4" s="47">
        <f>VLOOKUP($A4,'ADR Raw Data'!$B$6:$BE$43,'ADR Raw Data'!T$1,FALSE)</f>
        <v>-4.0743394132860704</v>
      </c>
      <c r="AJ4" s="48">
        <f>VLOOKUP($A4,'ADR Raw Data'!$B$6:$BE$43,'ADR Raw Data'!U$1,FALSE)</f>
        <v>2.3013133140089002</v>
      </c>
      <c r="AK4" s="48">
        <f>VLOOKUP($A4,'ADR Raw Data'!$B$6:$BE$43,'ADR Raw Data'!V$1,FALSE)</f>
        <v>10.0924160416206</v>
      </c>
      <c r="AL4" s="48">
        <f>VLOOKUP($A4,'ADR Raw Data'!$B$6:$BE$43,'ADR Raw Data'!W$1,FALSE)</f>
        <v>0.585963426837112</v>
      </c>
      <c r="AM4" s="48">
        <f>VLOOKUP($A4,'ADR Raw Data'!$B$6:$BE$43,'ADR Raw Data'!X$1,FALSE)</f>
        <v>0.20964908364049001</v>
      </c>
      <c r="AN4" s="49">
        <f>VLOOKUP($A4,'ADR Raw Data'!$B$6:$BE$43,'ADR Raw Data'!Y$1,FALSE)</f>
        <v>1.52107555254073</v>
      </c>
      <c r="AO4" s="48">
        <f>VLOOKUP($A4,'ADR Raw Data'!$B$6:$BE$43,'ADR Raw Data'!AA$1,FALSE)</f>
        <v>0.71571480238478002</v>
      </c>
      <c r="AP4" s="48">
        <f>VLOOKUP($A4,'ADR Raw Data'!$B$6:$BE$43,'ADR Raw Data'!AB$1,FALSE)</f>
        <v>9.8636284764311896E-2</v>
      </c>
      <c r="AQ4" s="49">
        <f>VLOOKUP($A4,'ADR Raw Data'!$B$6:$BE$43,'ADR Raw Data'!AC$1,FALSE)</f>
        <v>0.39527900947508499</v>
      </c>
      <c r="AR4" s="50">
        <f>VLOOKUP($A4,'ADR Raw Data'!$B$6:$BE$43,'ADR Raw Data'!AE$1,FALSE)</f>
        <v>1.1579731042585399</v>
      </c>
      <c r="AS4" s="40"/>
      <c r="AT4" s="51">
        <f>VLOOKUP($A4,'RevPAR Raw Data'!$B$6:$BE$43,'RevPAR Raw Data'!G$1,FALSE)</f>
        <v>97.238667658122395</v>
      </c>
      <c r="AU4" s="52">
        <f>VLOOKUP($A4,'RevPAR Raw Data'!$B$6:$BE$43,'RevPAR Raw Data'!H$1,FALSE)</f>
        <v>86.5671405800515</v>
      </c>
      <c r="AV4" s="52">
        <f>VLOOKUP($A4,'RevPAR Raw Data'!$B$6:$BE$43,'RevPAR Raw Data'!I$1,FALSE)</f>
        <v>75.398237386750495</v>
      </c>
      <c r="AW4" s="52">
        <f>VLOOKUP($A4,'RevPAR Raw Data'!$B$6:$BE$43,'RevPAR Raw Data'!J$1,FALSE)</f>
        <v>79.807272828668104</v>
      </c>
      <c r="AX4" s="52">
        <f>VLOOKUP($A4,'RevPAR Raw Data'!$B$6:$BE$43,'RevPAR Raw Data'!K$1,FALSE)</f>
        <v>91.838982730839803</v>
      </c>
      <c r="AY4" s="53">
        <f>VLOOKUP($A4,'RevPAR Raw Data'!$B$6:$BE$43,'RevPAR Raw Data'!L$1,FALSE)</f>
        <v>86.170021424386405</v>
      </c>
      <c r="AZ4" s="52">
        <f>VLOOKUP($A4,'RevPAR Raw Data'!$B$6:$BE$43,'RevPAR Raw Data'!N$1,FALSE)</f>
        <v>118.75603674809901</v>
      </c>
      <c r="BA4" s="52">
        <f>VLOOKUP($A4,'RevPAR Raw Data'!$B$6:$BE$43,'RevPAR Raw Data'!O$1,FALSE)</f>
        <v>124.94823184989301</v>
      </c>
      <c r="BB4" s="53">
        <f>VLOOKUP($A4,'RevPAR Raw Data'!$B$6:$BE$43,'RevPAR Raw Data'!P$1,FALSE)</f>
        <v>121.85213429899601</v>
      </c>
      <c r="BC4" s="54">
        <f>VLOOKUP($A4,'RevPAR Raw Data'!$B$6:$BE$43,'RevPAR Raw Data'!R$1,FALSE)</f>
        <v>96.364837783638194</v>
      </c>
      <c r="BE4" s="47">
        <f>VLOOKUP($A4,'RevPAR Raw Data'!$B$6:$BE$43,'RevPAR Raw Data'!T$1,FALSE)</f>
        <v>-6.6470282726104699</v>
      </c>
      <c r="BF4" s="48">
        <f>VLOOKUP($A4,'RevPAR Raw Data'!$B$6:$BE$43,'RevPAR Raw Data'!U$1,FALSE)</f>
        <v>15.1182395593084</v>
      </c>
      <c r="BG4" s="48">
        <f>VLOOKUP($A4,'RevPAR Raw Data'!$B$6:$BE$43,'RevPAR Raw Data'!V$1,FALSE)</f>
        <v>-2.3390162474143401</v>
      </c>
      <c r="BH4" s="48">
        <f>VLOOKUP($A4,'RevPAR Raw Data'!$B$6:$BE$43,'RevPAR Raw Data'!W$1,FALSE)</f>
        <v>-7.3220875699277599</v>
      </c>
      <c r="BI4" s="48">
        <f>VLOOKUP($A4,'RevPAR Raw Data'!$B$6:$BE$43,'RevPAR Raw Data'!X$1,FALSE)</f>
        <v>-2.5820239433234602</v>
      </c>
      <c r="BJ4" s="49">
        <f>VLOOKUP($A4,'RevPAR Raw Data'!$B$6:$BE$43,'RevPAR Raw Data'!Y$1,FALSE)</f>
        <v>-1.39613124636159</v>
      </c>
      <c r="BK4" s="48">
        <f>VLOOKUP($A4,'RevPAR Raw Data'!$B$6:$BE$43,'RevPAR Raw Data'!AA$1,FALSE)</f>
        <v>-0.206699697431245</v>
      </c>
      <c r="BL4" s="48">
        <f>VLOOKUP($A4,'RevPAR Raw Data'!$B$6:$BE$43,'RevPAR Raw Data'!AB$1,FALSE)</f>
        <v>-1.3044800916988999</v>
      </c>
      <c r="BM4" s="49">
        <f>VLOOKUP($A4,'RevPAR Raw Data'!$B$6:$BE$43,'RevPAR Raw Data'!AC$1,FALSE)</f>
        <v>-0.77256980650809604</v>
      </c>
      <c r="BN4" s="50">
        <f>VLOOKUP($A4,'RevPAR Raw Data'!$B$6:$BE$43,'RevPAR Raw Data'!AE$1,FALSE)</f>
        <v>-1.17181297583638</v>
      </c>
    </row>
    <row r="5" spans="1:66" x14ac:dyDescent="0.25">
      <c r="A5" s="46" t="s">
        <v>69</v>
      </c>
      <c r="B5" s="47">
        <f>VLOOKUP($A5,'Occupancy Raw Data'!$B$8:$BE$45,'Occupancy Raw Data'!G$3,FALSE)</f>
        <v>57.046630172760104</v>
      </c>
      <c r="C5" s="48">
        <f>VLOOKUP($A5,'Occupancy Raw Data'!$B$8:$BE$45,'Occupancy Raw Data'!H$3,FALSE)</f>
        <v>52.445133587786202</v>
      </c>
      <c r="D5" s="48">
        <f>VLOOKUP($A5,'Occupancy Raw Data'!$B$8:$BE$45,'Occupancy Raw Data'!I$3,FALSE)</f>
        <v>47.079022699879403</v>
      </c>
      <c r="E5" s="48">
        <f>VLOOKUP($A5,'Occupancy Raw Data'!$B$8:$BE$45,'Occupancy Raw Data'!J$3,FALSE)</f>
        <v>54.364202490960203</v>
      </c>
      <c r="F5" s="48">
        <f>VLOOKUP($A5,'Occupancy Raw Data'!$B$8:$BE$45,'Occupancy Raw Data'!K$3,FALSE)</f>
        <v>60.240684009642401</v>
      </c>
      <c r="G5" s="49">
        <f>VLOOKUP($A5,'Occupancy Raw Data'!$B$8:$BE$45,'Occupancy Raw Data'!L$3,FALSE)</f>
        <v>54.235134592205704</v>
      </c>
      <c r="H5" s="48">
        <f>VLOOKUP($A5,'Occupancy Raw Data'!$B$8:$BE$45,'Occupancy Raw Data'!N$3,FALSE)</f>
        <v>69.517753113700195</v>
      </c>
      <c r="I5" s="48">
        <f>VLOOKUP($A5,'Occupancy Raw Data'!$B$8:$BE$45,'Occupancy Raw Data'!O$3,FALSE)</f>
        <v>70.080855765367602</v>
      </c>
      <c r="J5" s="49">
        <f>VLOOKUP($A5,'Occupancy Raw Data'!$B$8:$BE$45,'Occupancy Raw Data'!P$3,FALSE)</f>
        <v>69.799304439533898</v>
      </c>
      <c r="K5" s="50">
        <f>VLOOKUP($A5,'Occupancy Raw Data'!$B$8:$BE$45,'Occupancy Raw Data'!R$3,FALSE)</f>
        <v>58.682040262870899</v>
      </c>
      <c r="M5" s="47">
        <f>VLOOKUP($A5,'Occupancy Raw Data'!$B$8:$BE$45,'Occupancy Raw Data'!T$3,FALSE)</f>
        <v>-5.5572611195278299</v>
      </c>
      <c r="N5" s="48">
        <f>VLOOKUP($A5,'Occupancy Raw Data'!$B$8:$BE$45,'Occupancy Raw Data'!U$3,FALSE)</f>
        <v>9.0597716927372005</v>
      </c>
      <c r="O5" s="48">
        <f>VLOOKUP($A5,'Occupancy Raw Data'!$B$8:$BE$45,'Occupancy Raw Data'!V$3,FALSE)</f>
        <v>-13.910050264424999</v>
      </c>
      <c r="P5" s="48">
        <f>VLOOKUP($A5,'Occupancy Raw Data'!$B$8:$BE$45,'Occupancy Raw Data'!W$3,FALSE)</f>
        <v>-8.8467286525133204</v>
      </c>
      <c r="Q5" s="48">
        <f>VLOOKUP($A5,'Occupancy Raw Data'!$B$8:$BE$45,'Occupancy Raw Data'!X$3,FALSE)</f>
        <v>-5.1485809030747101</v>
      </c>
      <c r="R5" s="49">
        <f>VLOOKUP($A5,'Occupancy Raw Data'!$B$8:$BE$45,'Occupancy Raw Data'!Y$3,FALSE)</f>
        <v>-5.2921774959608099</v>
      </c>
      <c r="S5" s="48">
        <f>VLOOKUP($A5,'Occupancy Raw Data'!$B$8:$BE$45,'Occupancy Raw Data'!AA$3,FALSE)</f>
        <v>-5.56139949575772</v>
      </c>
      <c r="T5" s="48">
        <f>VLOOKUP($A5,'Occupancy Raw Data'!$B$8:$BE$45,'Occupancy Raw Data'!AB$3,FALSE)</f>
        <v>-4.7602694855603396</v>
      </c>
      <c r="U5" s="49">
        <f>VLOOKUP($A5,'Occupancy Raw Data'!$B$8:$BE$45,'Occupancy Raw Data'!AC$3,FALSE)</f>
        <v>-5.16091055824739</v>
      </c>
      <c r="V5" s="50">
        <f>VLOOKUP($A5,'Occupancy Raw Data'!$B$8:$BE$45,'Occupancy Raw Data'!AE$3,FALSE)</f>
        <v>-5.24760817624363</v>
      </c>
      <c r="X5" s="51">
        <f>VLOOKUP($A5,'ADR Raw Data'!$B$6:$BE$43,'ADR Raw Data'!G$1,FALSE)</f>
        <v>138.02952346681599</v>
      </c>
      <c r="Y5" s="52">
        <f>VLOOKUP($A5,'ADR Raw Data'!$B$6:$BE$43,'ADR Raw Data'!H$1,FALSE)</f>
        <v>137.576937365189</v>
      </c>
      <c r="Z5" s="52">
        <f>VLOOKUP($A5,'ADR Raw Data'!$B$6:$BE$43,'ADR Raw Data'!I$1,FALSE)</f>
        <v>134.23569449163199</v>
      </c>
      <c r="AA5" s="52">
        <f>VLOOKUP($A5,'ADR Raw Data'!$B$6:$BE$43,'ADR Raw Data'!J$1,FALSE)</f>
        <v>119.723068413394</v>
      </c>
      <c r="AB5" s="52">
        <f>VLOOKUP($A5,'ADR Raw Data'!$B$6:$BE$43,'ADR Raw Data'!K$1,FALSE)</f>
        <v>122.0461996311</v>
      </c>
      <c r="AC5" s="53">
        <f>VLOOKUP($A5,'ADR Raw Data'!$B$6:$BE$43,'ADR Raw Data'!L$1,FALSE)</f>
        <v>130.062703045799</v>
      </c>
      <c r="AD5" s="52">
        <f>VLOOKUP($A5,'ADR Raw Data'!$B$6:$BE$43,'ADR Raw Data'!N$1,FALSE)</f>
        <v>141.10490925690101</v>
      </c>
      <c r="AE5" s="52">
        <f>VLOOKUP($A5,'ADR Raw Data'!$B$6:$BE$43,'ADR Raw Data'!O$1,FALSE)</f>
        <v>143.49145593536099</v>
      </c>
      <c r="AF5" s="53">
        <f>VLOOKUP($A5,'ADR Raw Data'!$B$6:$BE$43,'ADR Raw Data'!P$1,FALSE)</f>
        <v>142.30299593479401</v>
      </c>
      <c r="AG5" s="54">
        <f>VLOOKUP($A5,'ADR Raw Data'!$B$6:$BE$43,'ADR Raw Data'!R$1,FALSE)</f>
        <v>134.22247627191601</v>
      </c>
      <c r="AI5" s="47">
        <f>VLOOKUP($A5,'ADR Raw Data'!$B$6:$BE$43,'ADR Raw Data'!T$1,FALSE)</f>
        <v>-3.3003095282663599</v>
      </c>
      <c r="AJ5" s="48">
        <f>VLOOKUP($A5,'ADR Raw Data'!$B$6:$BE$43,'ADR Raw Data'!U$1,FALSE)</f>
        <v>5.4171575877691396</v>
      </c>
      <c r="AK5" s="48">
        <f>VLOOKUP($A5,'ADR Raw Data'!$B$6:$BE$43,'ADR Raw Data'!V$1,FALSE)</f>
        <v>14.992467897904501</v>
      </c>
      <c r="AL5" s="48">
        <f>VLOOKUP($A5,'ADR Raw Data'!$B$6:$BE$43,'ADR Raw Data'!W$1,FALSE)</f>
        <v>1.37798323939253</v>
      </c>
      <c r="AM5" s="48">
        <f>VLOOKUP($A5,'ADR Raw Data'!$B$6:$BE$43,'ADR Raw Data'!X$1,FALSE)</f>
        <v>0.58901602646309503</v>
      </c>
      <c r="AN5" s="49">
        <f>VLOOKUP($A5,'ADR Raw Data'!$B$6:$BE$43,'ADR Raw Data'!Y$1,FALSE)</f>
        <v>3.3581361941895098</v>
      </c>
      <c r="AO5" s="48">
        <f>VLOOKUP($A5,'ADR Raw Data'!$B$6:$BE$43,'ADR Raw Data'!AA$1,FALSE)</f>
        <v>-0.86105950962157496</v>
      </c>
      <c r="AP5" s="48">
        <f>VLOOKUP($A5,'ADR Raw Data'!$B$6:$BE$43,'ADR Raw Data'!AB$1,FALSE)</f>
        <v>0.23126991628895199</v>
      </c>
      <c r="AQ5" s="49">
        <f>VLOOKUP($A5,'ADR Raw Data'!$B$6:$BE$43,'ADR Raw Data'!AC$1,FALSE)</f>
        <v>-0.30988011219157102</v>
      </c>
      <c r="AR5" s="50">
        <f>VLOOKUP($A5,'ADR Raw Data'!$B$6:$BE$43,'ADR Raw Data'!AE$1,FALSE)</f>
        <v>2.0099154229233198</v>
      </c>
      <c r="AS5" s="40"/>
      <c r="AT5" s="51">
        <f>VLOOKUP($A5,'RevPAR Raw Data'!$B$6:$BE$43,'RevPAR Raw Data'!G$1,FALSE)</f>
        <v>78.741191781337804</v>
      </c>
      <c r="AU5" s="52">
        <f>VLOOKUP($A5,'RevPAR Raw Data'!$B$6:$BE$43,'RevPAR Raw Data'!H$1,FALSE)</f>
        <v>72.152408587158405</v>
      </c>
      <c r="AV5" s="52">
        <f>VLOOKUP($A5,'RevPAR Raw Data'!$B$6:$BE$43,'RevPAR Raw Data'!I$1,FALSE)</f>
        <v>63.196853081056602</v>
      </c>
      <c r="AW5" s="52">
        <f>VLOOKUP($A5,'RevPAR Raw Data'!$B$6:$BE$43,'RevPAR Raw Data'!J$1,FALSE)</f>
        <v>65.086491340648806</v>
      </c>
      <c r="AX5" s="52">
        <f>VLOOKUP($A5,'RevPAR Raw Data'!$B$6:$BE$43,'RevPAR Raw Data'!K$1,FALSE)</f>
        <v>73.521465465548403</v>
      </c>
      <c r="AY5" s="53">
        <f>VLOOKUP($A5,'RevPAR Raw Data'!$B$6:$BE$43,'RevPAR Raw Data'!L$1,FALSE)</f>
        <v>70.539682051149995</v>
      </c>
      <c r="AZ5" s="52">
        <f>VLOOKUP($A5,'RevPAR Raw Data'!$B$6:$BE$43,'RevPAR Raw Data'!N$1,FALSE)</f>
        <v>98.092962448523494</v>
      </c>
      <c r="BA5" s="52">
        <f>VLOOKUP($A5,'RevPAR Raw Data'!$B$6:$BE$43,'RevPAR Raw Data'!O$1,FALSE)</f>
        <v>100.560040269686</v>
      </c>
      <c r="BB5" s="53">
        <f>VLOOKUP($A5,'RevPAR Raw Data'!$B$6:$BE$43,'RevPAR Raw Data'!P$1,FALSE)</f>
        <v>99.326501359104995</v>
      </c>
      <c r="BC5" s="54">
        <f>VLOOKUP($A5,'RevPAR Raw Data'!$B$6:$BE$43,'RevPAR Raw Data'!R$1,FALSE)</f>
        <v>78.764487567708599</v>
      </c>
      <c r="BE5" s="47">
        <f>VLOOKUP($A5,'RevPAR Raw Data'!$B$6:$BE$43,'RevPAR Raw Data'!T$1,FALSE)</f>
        <v>-8.6741638295557699</v>
      </c>
      <c r="BF5" s="48">
        <f>VLOOKUP($A5,'RevPAR Raw Data'!$B$6:$BE$43,'RevPAR Raw Data'!U$1,FALSE)</f>
        <v>14.967711390193999</v>
      </c>
      <c r="BG5" s="48">
        <f>VLOOKUP($A5,'RevPAR Raw Data'!$B$6:$BE$43,'RevPAR Raw Data'!V$1,FALSE)</f>
        <v>-1.00304218699682</v>
      </c>
      <c r="BH5" s="48">
        <f>VLOOKUP($A5,'RevPAR Raw Data'!$B$6:$BE$43,'RevPAR Raw Data'!W$1,FALSE)</f>
        <v>-7.5906518511869496</v>
      </c>
      <c r="BI5" s="48">
        <f>VLOOKUP($A5,'RevPAR Raw Data'!$B$6:$BE$43,'RevPAR Raw Data'!X$1,FALSE)</f>
        <v>-4.5898908432661498</v>
      </c>
      <c r="BJ5" s="49">
        <f>VLOOKUP($A5,'RevPAR Raw Data'!$B$6:$BE$43,'RevPAR Raw Data'!Y$1,FALSE)</f>
        <v>-2.1117598297239102</v>
      </c>
      <c r="BK5" s="48">
        <f>VLOOKUP($A5,'RevPAR Raw Data'!$B$6:$BE$43,'RevPAR Raw Data'!AA$1,FALSE)</f>
        <v>-6.3745720461530198</v>
      </c>
      <c r="BL5" s="48">
        <f>VLOOKUP($A5,'RevPAR Raw Data'!$B$6:$BE$43,'RevPAR Raw Data'!AB$1,FALSE)</f>
        <v>-4.5400086405257696</v>
      </c>
      <c r="BM5" s="49">
        <f>VLOOKUP($A5,'RevPAR Raw Data'!$B$6:$BE$43,'RevPAR Raw Data'!AC$1,FALSE)</f>
        <v>-5.4547980350109597</v>
      </c>
      <c r="BN5" s="50">
        <f>VLOOKUP($A5,'RevPAR Raw Data'!$B$6:$BE$43,'RevPAR Raw Data'!AE$1,FALSE)</f>
        <v>-3.3431652393892199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57.847125196752899</v>
      </c>
      <c r="C7" s="48">
        <f>VLOOKUP($A7,'Occupancy Raw Data'!$B$8:$BE$45,'Occupancy Raw Data'!H$3,FALSE)</f>
        <v>54.1251790672585</v>
      </c>
      <c r="D7" s="48">
        <f>VLOOKUP($A7,'Occupancy Raw Data'!$B$8:$BE$45,'Occupancy Raw Data'!I$3,FALSE)</f>
        <v>51.409546716658099</v>
      </c>
      <c r="E7" s="48">
        <f>VLOOKUP($A7,'Occupancy Raw Data'!$B$8:$BE$45,'Occupancy Raw Data'!J$3,FALSE)</f>
        <v>49.578197124312403</v>
      </c>
      <c r="F7" s="48">
        <f>VLOOKUP($A7,'Occupancy Raw Data'!$B$8:$BE$45,'Occupancy Raw Data'!K$3,FALSE)</f>
        <v>54.553171922253803</v>
      </c>
      <c r="G7" s="49">
        <f>VLOOKUP($A7,'Occupancy Raw Data'!$B$8:$BE$45,'Occupancy Raw Data'!L$3,FALSE)</f>
        <v>53.502644005447102</v>
      </c>
      <c r="H7" s="48">
        <f>VLOOKUP($A7,'Occupancy Raw Data'!$B$8:$BE$45,'Occupancy Raw Data'!N$3,FALSE)</f>
        <v>64.815273331800498</v>
      </c>
      <c r="I7" s="48">
        <f>VLOOKUP($A7,'Occupancy Raw Data'!$B$8:$BE$45,'Occupancy Raw Data'!O$3,FALSE)</f>
        <v>67.767009178855005</v>
      </c>
      <c r="J7" s="49">
        <f>VLOOKUP($A7,'Occupancy Raw Data'!$B$8:$BE$45,'Occupancy Raw Data'!P$3,FALSE)</f>
        <v>66.291141255327801</v>
      </c>
      <c r="K7" s="50">
        <f>VLOOKUP($A7,'Occupancy Raw Data'!$B$8:$BE$45,'Occupancy Raw Data'!R$3,FALSE)</f>
        <v>57.156500362555903</v>
      </c>
      <c r="M7" s="47">
        <f>VLOOKUP($A7,'Occupancy Raw Data'!$B$8:$BE$45,'Occupancy Raw Data'!T$3,FALSE)</f>
        <v>-9.0182250801764301</v>
      </c>
      <c r="N7" s="48">
        <f>VLOOKUP($A7,'Occupancy Raw Data'!$B$8:$BE$45,'Occupancy Raw Data'!U$3,FALSE)</f>
        <v>3.8335414827311198</v>
      </c>
      <c r="O7" s="48">
        <f>VLOOKUP($A7,'Occupancy Raw Data'!$B$8:$BE$45,'Occupancy Raw Data'!V$3,FALSE)</f>
        <v>5.6593157432197296</v>
      </c>
      <c r="P7" s="48">
        <f>VLOOKUP($A7,'Occupancy Raw Data'!$B$8:$BE$45,'Occupancy Raw Data'!W$3,FALSE)</f>
        <v>-6.4860498806232698</v>
      </c>
      <c r="Q7" s="48">
        <f>VLOOKUP($A7,'Occupancy Raw Data'!$B$8:$BE$45,'Occupancy Raw Data'!X$3,FALSE)</f>
        <v>-3.45722721084132</v>
      </c>
      <c r="R7" s="49">
        <f>VLOOKUP($A7,'Occupancy Raw Data'!$B$8:$BE$45,'Occupancy Raw Data'!Y$3,FALSE)</f>
        <v>-2.32732355343789</v>
      </c>
      <c r="S7" s="48">
        <f>VLOOKUP($A7,'Occupancy Raw Data'!$B$8:$BE$45,'Occupancy Raw Data'!AA$3,FALSE)</f>
        <v>-2.8291733133024701</v>
      </c>
      <c r="T7" s="48">
        <f>VLOOKUP($A7,'Occupancy Raw Data'!$B$8:$BE$45,'Occupancy Raw Data'!AB$3,FALSE)</f>
        <v>-2.4637266466173999</v>
      </c>
      <c r="U7" s="49">
        <f>VLOOKUP($A7,'Occupancy Raw Data'!$B$8:$BE$45,'Occupancy Raw Data'!AC$3,FALSE)</f>
        <v>-2.64272473114824</v>
      </c>
      <c r="V7" s="50">
        <f>VLOOKUP($A7,'Occupancy Raw Data'!$B$8:$BE$45,'Occupancy Raw Data'!AE$3,FALSE)</f>
        <v>-2.43206626906264</v>
      </c>
      <c r="X7" s="51">
        <f>VLOOKUP($A7,'ADR Raw Data'!$B$6:$BE$43,'ADR Raw Data'!G$1,FALSE)</f>
        <v>143.46800311845499</v>
      </c>
      <c r="Y7" s="52">
        <f>VLOOKUP($A7,'ADR Raw Data'!$B$6:$BE$43,'ADR Raw Data'!H$1,FALSE)</f>
        <v>145.56940971768299</v>
      </c>
      <c r="Z7" s="52">
        <f>VLOOKUP($A7,'ADR Raw Data'!$B$6:$BE$43,'ADR Raw Data'!I$1,FALSE)</f>
        <v>152.73419182276299</v>
      </c>
      <c r="AA7" s="52">
        <f>VLOOKUP($A7,'ADR Raw Data'!$B$6:$BE$43,'ADR Raw Data'!J$1,FALSE)</f>
        <v>136.11011147575999</v>
      </c>
      <c r="AB7" s="52">
        <f>VLOOKUP($A7,'ADR Raw Data'!$B$6:$BE$43,'ADR Raw Data'!K$1,FALSE)</f>
        <v>136.84065745963801</v>
      </c>
      <c r="AC7" s="53">
        <f>VLOOKUP($A7,'ADR Raw Data'!$B$6:$BE$43,'ADR Raw Data'!L$1,FALSE)</f>
        <v>142.95877908898501</v>
      </c>
      <c r="AD7" s="52">
        <f>VLOOKUP($A7,'ADR Raw Data'!$B$6:$BE$43,'ADR Raw Data'!N$1,FALSE)</f>
        <v>142.79671623668</v>
      </c>
      <c r="AE7" s="52">
        <f>VLOOKUP($A7,'ADR Raw Data'!$B$6:$BE$43,'ADR Raw Data'!O$1,FALSE)</f>
        <v>146.13272851830101</v>
      </c>
      <c r="AF7" s="53">
        <f>VLOOKUP($A7,'ADR Raw Data'!$B$6:$BE$43,'ADR Raw Data'!P$1,FALSE)</f>
        <v>144.501857908918</v>
      </c>
      <c r="AG7" s="54">
        <f>VLOOKUP($A7,'ADR Raw Data'!$B$6:$BE$43,'ADR Raw Data'!R$1,FALSE)</f>
        <v>143.47011928337099</v>
      </c>
      <c r="AI7" s="47">
        <f>VLOOKUP($A7,'ADR Raw Data'!$B$6:$BE$43,'ADR Raw Data'!T$1,FALSE)</f>
        <v>-2.0089869652051</v>
      </c>
      <c r="AJ7" s="48">
        <f>VLOOKUP($A7,'ADR Raw Data'!$B$6:$BE$43,'ADR Raw Data'!U$1,FALSE)</f>
        <v>-2.09658552068074</v>
      </c>
      <c r="AK7" s="48">
        <f>VLOOKUP($A7,'ADR Raw Data'!$B$6:$BE$43,'ADR Raw Data'!V$1,FALSE)</f>
        <v>13.6117360098765</v>
      </c>
      <c r="AL7" s="48">
        <f>VLOOKUP($A7,'ADR Raw Data'!$B$6:$BE$43,'ADR Raw Data'!W$1,FALSE)</f>
        <v>-0.61347165552469995</v>
      </c>
      <c r="AM7" s="48">
        <f>VLOOKUP($A7,'ADR Raw Data'!$B$6:$BE$43,'ADR Raw Data'!X$1,FALSE)</f>
        <v>-1.2735713772858299</v>
      </c>
      <c r="AN7" s="49">
        <f>VLOOKUP($A7,'ADR Raw Data'!$B$6:$BE$43,'ADR Raw Data'!Y$1,FALSE)</f>
        <v>1.19211544339628</v>
      </c>
      <c r="AO7" s="48">
        <f>VLOOKUP($A7,'ADR Raw Data'!$B$6:$BE$43,'ADR Raw Data'!AA$1,FALSE)</f>
        <v>-1.52675607523118</v>
      </c>
      <c r="AP7" s="48">
        <f>VLOOKUP($A7,'ADR Raw Data'!$B$6:$BE$43,'ADR Raw Data'!AB$1,FALSE)</f>
        <v>-0.81732018478897195</v>
      </c>
      <c r="AQ7" s="49">
        <f>VLOOKUP($A7,'ADR Raw Data'!$B$6:$BE$43,'ADR Raw Data'!AC$1,FALSE)</f>
        <v>-1.15984499498372</v>
      </c>
      <c r="AR7" s="50">
        <f>VLOOKUP($A7,'ADR Raw Data'!$B$6:$BE$43,'ADR Raw Data'!AE$1,FALSE)</f>
        <v>0.39229945496371299</v>
      </c>
      <c r="AS7" s="40"/>
      <c r="AT7" s="51">
        <f>VLOOKUP($A7,'RevPAR Raw Data'!$B$6:$BE$43,'RevPAR Raw Data'!G$1,FALSE)</f>
        <v>82.992115381214205</v>
      </c>
      <c r="AU7" s="52">
        <f>VLOOKUP($A7,'RevPAR Raw Data'!$B$6:$BE$43,'RevPAR Raw Data'!H$1,FALSE)</f>
        <v>78.789703676847694</v>
      </c>
      <c r="AV7" s="52">
        <f>VLOOKUP($A7,'RevPAR Raw Data'!$B$6:$BE$43,'RevPAR Raw Data'!I$1,FALSE)</f>
        <v>78.519955697433801</v>
      </c>
      <c r="AW7" s="52">
        <f>VLOOKUP($A7,'RevPAR Raw Data'!$B$6:$BE$43,'RevPAR Raw Data'!J$1,FALSE)</f>
        <v>67.480939373574003</v>
      </c>
      <c r="AX7" s="52">
        <f>VLOOKUP($A7,'RevPAR Raw Data'!$B$6:$BE$43,'RevPAR Raw Data'!K$1,FALSE)</f>
        <v>74.650919123498895</v>
      </c>
      <c r="AY7" s="53">
        <f>VLOOKUP($A7,'RevPAR Raw Data'!$B$6:$BE$43,'RevPAR Raw Data'!L$1,FALSE)</f>
        <v>76.486726650513702</v>
      </c>
      <c r="AZ7" s="52">
        <f>VLOOKUP($A7,'RevPAR Raw Data'!$B$6:$BE$43,'RevPAR Raw Data'!N$1,FALSE)</f>
        <v>92.554081937640305</v>
      </c>
      <c r="BA7" s="52">
        <f>VLOOKUP($A7,'RevPAR Raw Data'!$B$6:$BE$43,'RevPAR Raw Data'!O$1,FALSE)</f>
        <v>99.029779548308298</v>
      </c>
      <c r="BB7" s="53">
        <f>VLOOKUP($A7,'RevPAR Raw Data'!$B$6:$BE$43,'RevPAR Raw Data'!P$1,FALSE)</f>
        <v>95.791930742974301</v>
      </c>
      <c r="BC7" s="54">
        <f>VLOOKUP($A7,'RevPAR Raw Data'!$B$6:$BE$43,'RevPAR Raw Data'!R$1,FALSE)</f>
        <v>82.002499248359598</v>
      </c>
      <c r="BE7" s="47">
        <f>VLOOKUP($A7,'RevPAR Raw Data'!$B$6:$BE$43,'RevPAR Raw Data'!T$1,FALSE)</f>
        <v>-10.8460370790279</v>
      </c>
      <c r="BF7" s="48">
        <f>VLOOKUP($A7,'RevPAR Raw Data'!$B$6:$BE$43,'RevPAR Raw Data'!U$1,FALSE)</f>
        <v>1.6565824863941501</v>
      </c>
      <c r="BG7" s="48">
        <f>VLOOKUP($A7,'RevPAR Raw Data'!$B$6:$BE$43,'RevPAR Raw Data'!V$1,FALSE)</f>
        <v>20.041382872028699</v>
      </c>
      <c r="BH7" s="48">
        <f>VLOOKUP($A7,'RevPAR Raw Data'!$B$6:$BE$43,'RevPAR Raw Data'!W$1,FALSE)</f>
        <v>-7.0597314585671498</v>
      </c>
      <c r="BI7" s="48">
        <f>VLOOKUP($A7,'RevPAR Raw Data'!$B$6:$BE$43,'RevPAR Raw Data'!X$1,FALSE)</f>
        <v>-4.6867683319221403</v>
      </c>
      <c r="BJ7" s="49">
        <f>VLOOKUP($A7,'RevPAR Raw Data'!$B$6:$BE$43,'RevPAR Raw Data'!Y$1,FALSE)</f>
        <v>-1.16295249353993</v>
      </c>
      <c r="BK7" s="48">
        <f>VLOOKUP($A7,'RevPAR Raw Data'!$B$6:$BE$43,'RevPAR Raw Data'!AA$1,FALSE)</f>
        <v>-4.3127348130939902</v>
      </c>
      <c r="BL7" s="48">
        <f>VLOOKUP($A7,'RevPAR Raw Data'!$B$6:$BE$43,'RevPAR Raw Data'!AB$1,FALSE)</f>
        <v>-3.2609102962255498</v>
      </c>
      <c r="BM7" s="49">
        <f>VLOOKUP($A7,'RevPAR Raw Data'!$B$6:$BE$43,'RevPAR Raw Data'!AC$1,FALSE)</f>
        <v>-3.7719182156065498</v>
      </c>
      <c r="BN7" s="50">
        <f>VLOOKUP($A7,'RevPAR Raw Data'!$B$6:$BE$43,'RevPAR Raw Data'!AE$1,FALSE)</f>
        <v>-2.0493077968168198</v>
      </c>
    </row>
    <row r="8" spans="1:66" x14ac:dyDescent="0.25">
      <c r="A8" s="63" t="s">
        <v>88</v>
      </c>
      <c r="B8" s="47">
        <f>VLOOKUP($A8,'Occupancy Raw Data'!$B$8:$BE$45,'Occupancy Raw Data'!G$3,FALSE)</f>
        <v>63.4065820695347</v>
      </c>
      <c r="C8" s="48">
        <f>VLOOKUP($A8,'Occupancy Raw Data'!$B$8:$BE$45,'Occupancy Raw Data'!H$3,FALSE)</f>
        <v>58.929124110182599</v>
      </c>
      <c r="D8" s="48">
        <f>VLOOKUP($A8,'Occupancy Raw Data'!$B$8:$BE$45,'Occupancy Raw Data'!I$3,FALSE)</f>
        <v>56.783245641184301</v>
      </c>
      <c r="E8" s="48">
        <f>VLOOKUP($A8,'Occupancy Raw Data'!$B$8:$BE$45,'Occupancy Raw Data'!J$3,FALSE)</f>
        <v>49.0663365315175</v>
      </c>
      <c r="F8" s="48">
        <f>VLOOKUP($A8,'Occupancy Raw Data'!$B$8:$BE$45,'Occupancy Raw Data'!K$3,FALSE)</f>
        <v>59.114825131538197</v>
      </c>
      <c r="G8" s="49">
        <f>VLOOKUP($A8,'Occupancy Raw Data'!$B$8:$BE$45,'Occupancy Raw Data'!L$3,FALSE)</f>
        <v>57.460022696791398</v>
      </c>
      <c r="H8" s="48">
        <f>VLOOKUP($A8,'Occupancy Raw Data'!$B$8:$BE$45,'Occupancy Raw Data'!N$3,FALSE)</f>
        <v>75.229547095842307</v>
      </c>
      <c r="I8" s="48">
        <f>VLOOKUP($A8,'Occupancy Raw Data'!$B$8:$BE$45,'Occupancy Raw Data'!O$3,FALSE)</f>
        <v>76.003301351490705</v>
      </c>
      <c r="J8" s="49">
        <f>VLOOKUP($A8,'Occupancy Raw Data'!$B$8:$BE$45,'Occupancy Raw Data'!P$3,FALSE)</f>
        <v>75.616424223666499</v>
      </c>
      <c r="K8" s="50">
        <f>VLOOKUP($A8,'Occupancy Raw Data'!$B$8:$BE$45,'Occupancy Raw Data'!R$3,FALSE)</f>
        <v>62.647565990184297</v>
      </c>
      <c r="M8" s="47">
        <f>VLOOKUP($A8,'Occupancy Raw Data'!$B$8:$BE$45,'Occupancy Raw Data'!T$3,FALSE)</f>
        <v>-9.6688634329033203</v>
      </c>
      <c r="N8" s="48">
        <f>VLOOKUP($A8,'Occupancy Raw Data'!$B$8:$BE$45,'Occupancy Raw Data'!U$3,FALSE)</f>
        <v>-6.6739413440042004</v>
      </c>
      <c r="O8" s="48">
        <f>VLOOKUP($A8,'Occupancy Raw Data'!$B$8:$BE$45,'Occupancy Raw Data'!V$3,FALSE)</f>
        <v>11.930617701308</v>
      </c>
      <c r="P8" s="48">
        <f>VLOOKUP($A8,'Occupancy Raw Data'!$B$8:$BE$45,'Occupancy Raw Data'!W$3,FALSE)</f>
        <v>-4.1944281068679796</v>
      </c>
      <c r="Q8" s="48">
        <f>VLOOKUP($A8,'Occupancy Raw Data'!$B$8:$BE$45,'Occupancy Raw Data'!X$3,FALSE)</f>
        <v>9.8832295729912705</v>
      </c>
      <c r="R8" s="49">
        <f>VLOOKUP($A8,'Occupancy Raw Data'!$B$8:$BE$45,'Occupancy Raw Data'!Y$3,FALSE)</f>
        <v>-0.615661957128528</v>
      </c>
      <c r="S8" s="48">
        <f>VLOOKUP($A8,'Occupancy Raw Data'!$B$8:$BE$45,'Occupancy Raw Data'!AA$3,FALSE)</f>
        <v>13.2347450942222</v>
      </c>
      <c r="T8" s="48">
        <f>VLOOKUP($A8,'Occupancy Raw Data'!$B$8:$BE$45,'Occupancy Raw Data'!AB$3,FALSE)</f>
        <v>7.1923466295665897</v>
      </c>
      <c r="U8" s="49">
        <f>VLOOKUP($A8,'Occupancy Raw Data'!$B$8:$BE$45,'Occupancy Raw Data'!AC$3,FALSE)</f>
        <v>10.115284436022799</v>
      </c>
      <c r="V8" s="50">
        <f>VLOOKUP($A8,'Occupancy Raw Data'!$B$8:$BE$45,'Occupancy Raw Data'!AE$3,FALSE)</f>
        <v>2.8405362681185502</v>
      </c>
      <c r="X8" s="51">
        <f>VLOOKUP($A8,'ADR Raw Data'!$B$6:$BE$43,'ADR Raw Data'!G$1,FALSE)</f>
        <v>135.07079075821599</v>
      </c>
      <c r="Y8" s="52">
        <f>VLOOKUP($A8,'ADR Raw Data'!$B$6:$BE$43,'ADR Raw Data'!H$1,FALSE)</f>
        <v>139.40417191876699</v>
      </c>
      <c r="Z8" s="52">
        <f>VLOOKUP($A8,'ADR Raw Data'!$B$6:$BE$43,'ADR Raw Data'!I$1,FALSE)</f>
        <v>142.05588844476699</v>
      </c>
      <c r="AA8" s="52">
        <f>VLOOKUP($A8,'ADR Raw Data'!$B$6:$BE$43,'ADR Raw Data'!J$1,FALSE)</f>
        <v>138.84778174936901</v>
      </c>
      <c r="AB8" s="52">
        <f>VLOOKUP($A8,'ADR Raw Data'!$B$6:$BE$43,'ADR Raw Data'!K$1,FALSE)</f>
        <v>143.015881326352</v>
      </c>
      <c r="AC8" s="53">
        <f>VLOOKUP($A8,'ADR Raw Data'!$B$6:$BE$43,'ADR Raw Data'!L$1,FALSE)</f>
        <v>139.62002190462499</v>
      </c>
      <c r="AD8" s="52">
        <f>VLOOKUP($A8,'ADR Raw Data'!$B$6:$BE$43,'ADR Raw Data'!N$1,FALSE)</f>
        <v>137.56603949533701</v>
      </c>
      <c r="AE8" s="52">
        <f>VLOOKUP($A8,'ADR Raw Data'!$B$6:$BE$43,'ADR Raw Data'!O$1,FALSE)</f>
        <v>141.208920863309</v>
      </c>
      <c r="AF8" s="53">
        <f>VLOOKUP($A8,'ADR Raw Data'!$B$6:$BE$43,'ADR Raw Data'!P$1,FALSE)</f>
        <v>139.39679923596401</v>
      </c>
      <c r="AG8" s="54">
        <f>VLOOKUP($A8,'ADR Raw Data'!$B$6:$BE$43,'ADR Raw Data'!R$1,FALSE)</f>
        <v>139.543041146164</v>
      </c>
      <c r="AI8" s="47">
        <f>VLOOKUP($A8,'ADR Raw Data'!$B$6:$BE$43,'ADR Raw Data'!T$1,FALSE)</f>
        <v>-0.70771082179753997</v>
      </c>
      <c r="AJ8" s="48">
        <f>VLOOKUP($A8,'ADR Raw Data'!$B$6:$BE$43,'ADR Raw Data'!U$1,FALSE)</f>
        <v>0.17583558526544299</v>
      </c>
      <c r="AK8" s="48">
        <f>VLOOKUP($A8,'ADR Raw Data'!$B$6:$BE$43,'ADR Raw Data'!V$1,FALSE)</f>
        <v>-1.04512358355964</v>
      </c>
      <c r="AL8" s="48">
        <f>VLOOKUP($A8,'ADR Raw Data'!$B$6:$BE$43,'ADR Raw Data'!W$1,FALSE)</f>
        <v>0.16305038357433599</v>
      </c>
      <c r="AM8" s="48">
        <f>VLOOKUP($A8,'ADR Raw Data'!$B$6:$BE$43,'ADR Raw Data'!X$1,FALSE)</f>
        <v>-3.3595252134769402</v>
      </c>
      <c r="AN8" s="49">
        <f>VLOOKUP($A8,'ADR Raw Data'!$B$6:$BE$43,'ADR Raw Data'!Y$1,FALSE)</f>
        <v>-0.78144863159713995</v>
      </c>
      <c r="AO8" s="48">
        <f>VLOOKUP($A8,'ADR Raw Data'!$B$6:$BE$43,'ADR Raw Data'!AA$1,FALSE)</f>
        <v>-6.6393198136036098</v>
      </c>
      <c r="AP8" s="48">
        <f>VLOOKUP($A8,'ADR Raw Data'!$B$6:$BE$43,'ADR Raw Data'!AB$1,FALSE)</f>
        <v>4.4950297638090699</v>
      </c>
      <c r="AQ8" s="49">
        <f>VLOOKUP($A8,'ADR Raw Data'!$B$6:$BE$43,'ADR Raw Data'!AC$1,FALSE)</f>
        <v>-1.1672782769751</v>
      </c>
      <c r="AR8" s="50">
        <f>VLOOKUP($A8,'ADR Raw Data'!$B$6:$BE$43,'ADR Raw Data'!AE$1,FALSE)</f>
        <v>-0.90952066977725998</v>
      </c>
      <c r="AS8" s="40"/>
      <c r="AT8" s="51">
        <f>VLOOKUP($A8,'RevPAR Raw Data'!$B$6:$BE$43,'RevPAR Raw Data'!G$1,FALSE)</f>
        <v>85.643771794078205</v>
      </c>
      <c r="AU8" s="52">
        <f>VLOOKUP($A8,'RevPAR Raw Data'!$B$6:$BE$43,'RevPAR Raw Data'!H$1,FALSE)</f>
        <v>82.149657484782793</v>
      </c>
      <c r="AV8" s="52">
        <f>VLOOKUP($A8,'RevPAR Raw Data'!$B$6:$BE$43,'RevPAR Raw Data'!I$1,FALSE)</f>
        <v>80.663944083359098</v>
      </c>
      <c r="AW8" s="52">
        <f>VLOOKUP($A8,'RevPAR Raw Data'!$B$6:$BE$43,'RevPAR Raw Data'!J$1,FALSE)</f>
        <v>68.127519859692498</v>
      </c>
      <c r="AX8" s="52">
        <f>VLOOKUP($A8,'RevPAR Raw Data'!$B$6:$BE$43,'RevPAR Raw Data'!K$1,FALSE)</f>
        <v>84.543588156401498</v>
      </c>
      <c r="AY8" s="53">
        <f>VLOOKUP($A8,'RevPAR Raw Data'!$B$6:$BE$43,'RevPAR Raw Data'!L$1,FALSE)</f>
        <v>80.225696275662798</v>
      </c>
      <c r="AZ8" s="52">
        <f>VLOOKUP($A8,'RevPAR Raw Data'!$B$6:$BE$43,'RevPAR Raw Data'!N$1,FALSE)</f>
        <v>103.49030847002901</v>
      </c>
      <c r="BA8" s="52">
        <f>VLOOKUP($A8,'RevPAR Raw Data'!$B$6:$BE$43,'RevPAR Raw Data'!O$1,FALSE)</f>
        <v>107.323441658929</v>
      </c>
      <c r="BB8" s="53">
        <f>VLOOKUP($A8,'RevPAR Raw Data'!$B$6:$BE$43,'RevPAR Raw Data'!P$1,FALSE)</f>
        <v>105.406875064479</v>
      </c>
      <c r="BC8" s="54">
        <f>VLOOKUP($A8,'RevPAR Raw Data'!$B$6:$BE$43,'RevPAR Raw Data'!R$1,FALSE)</f>
        <v>87.420318786753299</v>
      </c>
      <c r="BE8" s="47">
        <f>VLOOKUP($A8,'RevPAR Raw Data'!$B$6:$BE$43,'RevPAR Raw Data'!T$1,FALSE)</f>
        <v>-10.308146661841301</v>
      </c>
      <c r="BF8" s="48">
        <f>VLOOKUP($A8,'RevPAR Raw Data'!$B$6:$BE$43,'RevPAR Raw Data'!U$1,FALSE)</f>
        <v>-6.5098409225612599</v>
      </c>
      <c r="BG8" s="48">
        <f>VLOOKUP($A8,'RevPAR Raw Data'!$B$6:$BE$43,'RevPAR Raw Data'!V$1,FALSE)</f>
        <v>10.7608044184876</v>
      </c>
      <c r="BH8" s="48">
        <f>VLOOKUP($A8,'RevPAR Raw Data'!$B$6:$BE$43,'RevPAR Raw Data'!W$1,FALSE)</f>
        <v>-4.03821675441064</v>
      </c>
      <c r="BI8" s="48">
        <f>VLOOKUP($A8,'RevPAR Raw Data'!$B$6:$BE$43,'RevPAR Raw Data'!X$1,FALSE)</f>
        <v>6.1916747701038704</v>
      </c>
      <c r="BJ8" s="49">
        <f>VLOOKUP($A8,'RevPAR Raw Data'!$B$6:$BE$43,'RevPAR Raw Data'!Y$1,FALSE)</f>
        <v>-1.3922995067864199</v>
      </c>
      <c r="BK8" s="48">
        <f>VLOOKUP($A8,'RevPAR Raw Data'!$B$6:$BE$43,'RevPAR Raw Data'!AA$1,FALSE)</f>
        <v>5.7167282272979696</v>
      </c>
      <c r="BL8" s="48">
        <f>VLOOKUP($A8,'RevPAR Raw Data'!$B$6:$BE$43,'RevPAR Raw Data'!AB$1,FALSE)</f>
        <v>12.010674515091001</v>
      </c>
      <c r="BM8" s="49">
        <f>VLOOKUP($A8,'RevPAR Raw Data'!$B$6:$BE$43,'RevPAR Raw Data'!AC$1,FALSE)</f>
        <v>8.8299326411717907</v>
      </c>
      <c r="BN8" s="50">
        <f>VLOOKUP($A8,'RevPAR Raw Data'!$B$6:$BE$43,'RevPAR Raw Data'!AE$1,FALSE)</f>
        <v>1.90518033385023</v>
      </c>
    </row>
    <row r="9" spans="1:66" x14ac:dyDescent="0.25">
      <c r="A9" s="63" t="s">
        <v>89</v>
      </c>
      <c r="B9" s="47">
        <f>VLOOKUP($A9,'Occupancy Raw Data'!$B$8:$BE$45,'Occupancy Raw Data'!G$3,FALSE)</f>
        <v>55.586430473543999</v>
      </c>
      <c r="C9" s="48">
        <f>VLOOKUP($A9,'Occupancy Raw Data'!$B$8:$BE$45,'Occupancy Raw Data'!H$3,FALSE)</f>
        <v>48.303809193006799</v>
      </c>
      <c r="D9" s="48">
        <f>VLOOKUP($A9,'Occupancy Raw Data'!$B$8:$BE$45,'Occupancy Raw Data'!I$3,FALSE)</f>
        <v>43.197869630658701</v>
      </c>
      <c r="E9" s="48">
        <f>VLOOKUP($A9,'Occupancy Raw Data'!$B$8:$BE$45,'Occupancy Raw Data'!J$3,FALSE)</f>
        <v>45.374551348847902</v>
      </c>
      <c r="F9" s="48">
        <f>VLOOKUP($A9,'Occupancy Raw Data'!$B$8:$BE$45,'Occupancy Raw Data'!K$3,FALSE)</f>
        <v>51.487785110570798</v>
      </c>
      <c r="G9" s="49">
        <f>VLOOKUP($A9,'Occupancy Raw Data'!$B$8:$BE$45,'Occupancy Raw Data'!L$3,FALSE)</f>
        <v>48.790089151325603</v>
      </c>
      <c r="H9" s="48">
        <f>VLOOKUP($A9,'Occupancy Raw Data'!$B$8:$BE$45,'Occupancy Raw Data'!N$3,FALSE)</f>
        <v>59.800856778974101</v>
      </c>
      <c r="I9" s="48">
        <f>VLOOKUP($A9,'Occupancy Raw Data'!$B$8:$BE$45,'Occupancy Raw Data'!O$3,FALSE)</f>
        <v>65.034155378024707</v>
      </c>
      <c r="J9" s="49">
        <f>VLOOKUP($A9,'Occupancy Raw Data'!$B$8:$BE$45,'Occupancy Raw Data'!P$3,FALSE)</f>
        <v>62.4175060784994</v>
      </c>
      <c r="K9" s="50">
        <f>VLOOKUP($A9,'Occupancy Raw Data'!$B$8:$BE$45,'Occupancy Raw Data'!R$3,FALSE)</f>
        <v>52.6836368448039</v>
      </c>
      <c r="M9" s="47">
        <f>VLOOKUP($A9,'Occupancy Raw Data'!$B$8:$BE$45,'Occupancy Raw Data'!T$3,FALSE)</f>
        <v>-14.137357487281101</v>
      </c>
      <c r="N9" s="48">
        <f>VLOOKUP($A9,'Occupancy Raw Data'!$B$8:$BE$45,'Occupancy Raw Data'!U$3,FALSE)</f>
        <v>-6.0641266723359397</v>
      </c>
      <c r="O9" s="48">
        <f>VLOOKUP($A9,'Occupancy Raw Data'!$B$8:$BE$45,'Occupancy Raw Data'!V$3,FALSE)</f>
        <v>-14.368554256563799</v>
      </c>
      <c r="P9" s="48">
        <f>VLOOKUP($A9,'Occupancy Raw Data'!$B$8:$BE$45,'Occupancy Raw Data'!W$3,FALSE)</f>
        <v>-18.9795250776945</v>
      </c>
      <c r="Q9" s="48">
        <f>VLOOKUP($A9,'Occupancy Raw Data'!$B$8:$BE$45,'Occupancy Raw Data'!X$3,FALSE)</f>
        <v>-16.669518820468699</v>
      </c>
      <c r="R9" s="49">
        <f>VLOOKUP($A9,'Occupancy Raw Data'!$B$8:$BE$45,'Occupancy Raw Data'!Y$3,FALSE)</f>
        <v>-14.222294932925299</v>
      </c>
      <c r="S9" s="48">
        <f>VLOOKUP($A9,'Occupancy Raw Data'!$B$8:$BE$45,'Occupancy Raw Data'!AA$3,FALSE)</f>
        <v>-15.7574854126202</v>
      </c>
      <c r="T9" s="48">
        <f>VLOOKUP($A9,'Occupancy Raw Data'!$B$8:$BE$45,'Occupancy Raw Data'!AB$3,FALSE)</f>
        <v>-7.6576533218076701</v>
      </c>
      <c r="U9" s="49">
        <f>VLOOKUP($A9,'Occupancy Raw Data'!$B$8:$BE$45,'Occupancy Raw Data'!AC$3,FALSE)</f>
        <v>-11.7235877173052</v>
      </c>
      <c r="V9" s="50">
        <f>VLOOKUP($A9,'Occupancy Raw Data'!$B$8:$BE$45,'Occupancy Raw Data'!AE$3,FALSE)</f>
        <v>-13.3924651952653</v>
      </c>
      <c r="X9" s="51">
        <f>VLOOKUP($A9,'ADR Raw Data'!$B$6:$BE$43,'ADR Raw Data'!G$1,FALSE)</f>
        <v>128.28515309310501</v>
      </c>
      <c r="Y9" s="52">
        <f>VLOOKUP($A9,'ADR Raw Data'!$B$6:$BE$43,'ADR Raw Data'!H$1,FALSE)</f>
        <v>126.165776605944</v>
      </c>
      <c r="Z9" s="52">
        <f>VLOOKUP($A9,'ADR Raw Data'!$B$6:$BE$43,'ADR Raw Data'!I$1,FALSE)</f>
        <v>129.32967300991601</v>
      </c>
      <c r="AA9" s="52">
        <f>VLOOKUP($A9,'ADR Raw Data'!$B$6:$BE$43,'ADR Raw Data'!J$1,FALSE)</f>
        <v>121.719566215871</v>
      </c>
      <c r="AB9" s="52">
        <f>VLOOKUP($A9,'ADR Raw Data'!$B$6:$BE$43,'ADR Raw Data'!K$1,FALSE)</f>
        <v>127.027818754216</v>
      </c>
      <c r="AC9" s="53">
        <f>VLOOKUP($A9,'ADR Raw Data'!$B$6:$BE$43,'ADR Raw Data'!L$1,FALSE)</f>
        <v>126.563898433792</v>
      </c>
      <c r="AD9" s="52">
        <f>VLOOKUP($A9,'ADR Raw Data'!$B$6:$BE$43,'ADR Raw Data'!N$1,FALSE)</f>
        <v>127.91478412391</v>
      </c>
      <c r="AE9" s="52">
        <f>VLOOKUP($A9,'ADR Raw Data'!$B$6:$BE$43,'ADR Raw Data'!O$1,FALSE)</f>
        <v>133.66392736336101</v>
      </c>
      <c r="AF9" s="53">
        <f>VLOOKUP($A9,'ADR Raw Data'!$B$6:$BE$43,'ADR Raw Data'!P$1,FALSE)</f>
        <v>130.90986273418599</v>
      </c>
      <c r="AG9" s="54">
        <f>VLOOKUP($A9,'ADR Raw Data'!$B$6:$BE$43,'ADR Raw Data'!R$1,FALSE)</f>
        <v>128.03502072083299</v>
      </c>
      <c r="AI9" s="47">
        <f>VLOOKUP($A9,'ADR Raw Data'!$B$6:$BE$43,'ADR Raw Data'!T$1,FALSE)</f>
        <v>4.9545117699545402</v>
      </c>
      <c r="AJ9" s="48">
        <f>VLOOKUP($A9,'ADR Raw Data'!$B$6:$BE$43,'ADR Raw Data'!U$1,FALSE)</f>
        <v>1.83017664073691</v>
      </c>
      <c r="AK9" s="48">
        <f>VLOOKUP($A9,'ADR Raw Data'!$B$6:$BE$43,'ADR Raw Data'!V$1,FALSE)</f>
        <v>5.80895814645881</v>
      </c>
      <c r="AL9" s="48">
        <f>VLOOKUP($A9,'ADR Raw Data'!$B$6:$BE$43,'ADR Raw Data'!W$1,FALSE)</f>
        <v>-1.4949728669194799</v>
      </c>
      <c r="AM9" s="48">
        <f>VLOOKUP($A9,'ADR Raw Data'!$B$6:$BE$43,'ADR Raw Data'!X$1,FALSE)</f>
        <v>2.7991644638237898</v>
      </c>
      <c r="AN9" s="49">
        <f>VLOOKUP($A9,'ADR Raw Data'!$B$6:$BE$43,'ADR Raw Data'!Y$1,FALSE)</f>
        <v>2.8259937153835599</v>
      </c>
      <c r="AO9" s="48">
        <f>VLOOKUP($A9,'ADR Raw Data'!$B$6:$BE$43,'ADR Raw Data'!AA$1,FALSE)</f>
        <v>2.7956800095654701</v>
      </c>
      <c r="AP9" s="48">
        <f>VLOOKUP($A9,'ADR Raw Data'!$B$6:$BE$43,'ADR Raw Data'!AB$1,FALSE)</f>
        <v>4.0467863460475604</v>
      </c>
      <c r="AQ9" s="49">
        <f>VLOOKUP($A9,'ADR Raw Data'!$B$6:$BE$43,'ADR Raw Data'!AC$1,FALSE)</f>
        <v>3.5330234314952</v>
      </c>
      <c r="AR9" s="50">
        <f>VLOOKUP($A9,'ADR Raw Data'!$B$6:$BE$43,'ADR Raw Data'!AE$1,FALSE)</f>
        <v>3.0874324910239999</v>
      </c>
      <c r="AS9" s="40"/>
      <c r="AT9" s="51">
        <f>VLOOKUP($A9,'RevPAR Raw Data'!$B$6:$BE$43,'RevPAR Raw Data'!G$1,FALSE)</f>
        <v>71.309137431978598</v>
      </c>
      <c r="AU9" s="52">
        <f>VLOOKUP($A9,'RevPAR Raw Data'!$B$6:$BE$43,'RevPAR Raw Data'!H$1,FALSE)</f>
        <v>60.942875998610603</v>
      </c>
      <c r="AV9" s="52">
        <f>VLOOKUP($A9,'RevPAR Raw Data'!$B$6:$BE$43,'RevPAR Raw Data'!I$1,FALSE)</f>
        <v>55.867663540581198</v>
      </c>
      <c r="AW9" s="52">
        <f>VLOOKUP($A9,'RevPAR Raw Data'!$B$6:$BE$43,'RevPAR Raw Data'!J$1,FALSE)</f>
        <v>55.229707074215497</v>
      </c>
      <c r="AX9" s="52">
        <f>VLOOKUP($A9,'RevPAR Raw Data'!$B$6:$BE$43,'RevPAR Raw Data'!K$1,FALSE)</f>
        <v>65.403810350816201</v>
      </c>
      <c r="AY9" s="53">
        <f>VLOOKUP($A9,'RevPAR Raw Data'!$B$6:$BE$43,'RevPAR Raw Data'!L$1,FALSE)</f>
        <v>61.750638879240398</v>
      </c>
      <c r="AZ9" s="52">
        <f>VLOOKUP($A9,'RevPAR Raw Data'!$B$6:$BE$43,'RevPAR Raw Data'!N$1,FALSE)</f>
        <v>76.494136853073897</v>
      </c>
      <c r="BA9" s="52">
        <f>VLOOKUP($A9,'RevPAR Raw Data'!$B$6:$BE$43,'RevPAR Raw Data'!O$1,FALSE)</f>
        <v>86.927206205858496</v>
      </c>
      <c r="BB9" s="53">
        <f>VLOOKUP($A9,'RevPAR Raw Data'!$B$6:$BE$43,'RevPAR Raw Data'!P$1,FALSE)</f>
        <v>81.710671529466197</v>
      </c>
      <c r="BC9" s="54">
        <f>VLOOKUP($A9,'RevPAR Raw Data'!$B$6:$BE$43,'RevPAR Raw Data'!R$1,FALSE)</f>
        <v>67.453505350733494</v>
      </c>
      <c r="BE9" s="47">
        <f>VLOOKUP($A9,'RevPAR Raw Data'!$B$6:$BE$43,'RevPAR Raw Data'!T$1,FALSE)</f>
        <v>-9.8832827579944702</v>
      </c>
      <c r="BF9" s="48">
        <f>VLOOKUP($A9,'RevPAR Raw Data'!$B$6:$BE$43,'RevPAR Raw Data'!U$1,FALSE)</f>
        <v>-4.3449342614208097</v>
      </c>
      <c r="BG9" s="48">
        <f>VLOOKUP($A9,'RevPAR Raw Data'!$B$6:$BE$43,'RevPAR Raw Data'!V$1,FALSE)</f>
        <v>-9.3942594131200501</v>
      </c>
      <c r="BH9" s="48">
        <f>VLOOKUP($A9,'RevPAR Raw Data'!$B$6:$BE$43,'RevPAR Raw Data'!W$1,FALSE)</f>
        <v>-20.1907591944322</v>
      </c>
      <c r="BI9" s="48">
        <f>VLOOKUP($A9,'RevPAR Raw Data'!$B$6:$BE$43,'RevPAR Raw Data'!X$1,FALSE)</f>
        <v>-14.336961603757899</v>
      </c>
      <c r="BJ9" s="49">
        <f>VLOOKUP($A9,'RevPAR Raw Data'!$B$6:$BE$43,'RevPAR Raw Data'!Y$1,FALSE)</f>
        <v>-11.7982223785296</v>
      </c>
      <c r="BK9" s="48">
        <f>VLOOKUP($A9,'RevPAR Raw Data'!$B$6:$BE$43,'RevPAR Raw Data'!AA$1,FALSE)</f>
        <v>-13.4023342727456</v>
      </c>
      <c r="BL9" s="48">
        <f>VLOOKUP($A9,'RevPAR Raw Data'!$B$6:$BE$43,'RevPAR Raw Data'!AB$1,FALSE)</f>
        <v>-3.92075584481467</v>
      </c>
      <c r="BM9" s="49">
        <f>VLOOKUP($A9,'RevPAR Raw Data'!$B$6:$BE$43,'RevPAR Raw Data'!AC$1,FALSE)</f>
        <v>-8.60476138687428</v>
      </c>
      <c r="BN9" s="50">
        <f>VLOOKUP($A9,'RevPAR Raw Data'!$B$6:$BE$43,'RevPAR Raw Data'!AE$1,FALSE)</f>
        <v>-10.718516026029</v>
      </c>
    </row>
    <row r="10" spans="1:66" x14ac:dyDescent="0.25">
      <c r="A10" s="63" t="s">
        <v>26</v>
      </c>
      <c r="B10" s="47">
        <f>VLOOKUP($A10,'Occupancy Raw Data'!$B$8:$BE$45,'Occupancy Raw Data'!G$3,FALSE)</f>
        <v>56.175621028307297</v>
      </c>
      <c r="C10" s="48">
        <f>VLOOKUP($A10,'Occupancy Raw Data'!$B$8:$BE$45,'Occupancy Raw Data'!H$3,FALSE)</f>
        <v>51.4269208549971</v>
      </c>
      <c r="D10" s="48">
        <f>VLOOKUP($A10,'Occupancy Raw Data'!$B$8:$BE$45,'Occupancy Raw Data'!I$3,FALSE)</f>
        <v>46.146735990756703</v>
      </c>
      <c r="E10" s="48">
        <f>VLOOKUP($A10,'Occupancy Raw Data'!$B$8:$BE$45,'Occupancy Raw Data'!J$3,FALSE)</f>
        <v>52.5707683419988</v>
      </c>
      <c r="F10" s="48">
        <f>VLOOKUP($A10,'Occupancy Raw Data'!$B$8:$BE$45,'Occupancy Raw Data'!K$3,FALSE)</f>
        <v>57.146158290005701</v>
      </c>
      <c r="G10" s="49">
        <f>VLOOKUP($A10,'Occupancy Raw Data'!$B$8:$BE$45,'Occupancy Raw Data'!L$3,FALSE)</f>
        <v>52.693240901213102</v>
      </c>
      <c r="H10" s="48">
        <f>VLOOKUP($A10,'Occupancy Raw Data'!$B$8:$BE$45,'Occupancy Raw Data'!N$3,FALSE)</f>
        <v>65.257076834199793</v>
      </c>
      <c r="I10" s="48">
        <f>VLOOKUP($A10,'Occupancy Raw Data'!$B$8:$BE$45,'Occupancy Raw Data'!O$3,FALSE)</f>
        <v>63.6164067013287</v>
      </c>
      <c r="J10" s="49">
        <f>VLOOKUP($A10,'Occupancy Raw Data'!$B$8:$BE$45,'Occupancy Raw Data'!P$3,FALSE)</f>
        <v>64.436741767764204</v>
      </c>
      <c r="K10" s="50">
        <f>VLOOKUP($A10,'Occupancy Raw Data'!$B$8:$BE$45,'Occupancy Raw Data'!R$3,FALSE)</f>
        <v>56.048526863084902</v>
      </c>
      <c r="M10" s="47">
        <f>VLOOKUP($A10,'Occupancy Raw Data'!$B$8:$BE$45,'Occupancy Raw Data'!T$3,FALSE)</f>
        <v>3.1933399233648201</v>
      </c>
      <c r="N10" s="48">
        <f>VLOOKUP($A10,'Occupancy Raw Data'!$B$8:$BE$45,'Occupancy Raw Data'!U$3,FALSE)</f>
        <v>21.531560098073399</v>
      </c>
      <c r="O10" s="48">
        <f>VLOOKUP($A10,'Occupancy Raw Data'!$B$8:$BE$45,'Occupancy Raw Data'!V$3,FALSE)</f>
        <v>3.6744167352048902</v>
      </c>
      <c r="P10" s="48">
        <f>VLOOKUP($A10,'Occupancy Raw Data'!$B$8:$BE$45,'Occupancy Raw Data'!W$3,FALSE)</f>
        <v>7.3495585728310502</v>
      </c>
      <c r="Q10" s="48">
        <f>VLOOKUP($A10,'Occupancy Raw Data'!$B$8:$BE$45,'Occupancy Raw Data'!X$3,FALSE)</f>
        <v>13.14181053345</v>
      </c>
      <c r="R10" s="49">
        <f>VLOOKUP($A10,'Occupancy Raw Data'!$B$8:$BE$45,'Occupancy Raw Data'!Y$3,FALSE)</f>
        <v>9.4382515981325596</v>
      </c>
      <c r="S10" s="48">
        <f>VLOOKUP($A10,'Occupancy Raw Data'!$B$8:$BE$45,'Occupancy Raw Data'!AA$3,FALSE)</f>
        <v>7.0384273925636398</v>
      </c>
      <c r="T10" s="48">
        <f>VLOOKUP($A10,'Occupancy Raw Data'!$B$8:$BE$45,'Occupancy Raw Data'!AB$3,FALSE)</f>
        <v>8.2454548944747597</v>
      </c>
      <c r="U10" s="49">
        <f>VLOOKUP($A10,'Occupancy Raw Data'!$B$8:$BE$45,'Occupancy Raw Data'!AC$3,FALSE)</f>
        <v>7.6308749774623097</v>
      </c>
      <c r="V10" s="50">
        <f>VLOOKUP($A10,'Occupancy Raw Data'!$B$8:$BE$45,'Occupancy Raw Data'!AE$3,FALSE)</f>
        <v>8.8379170506461797</v>
      </c>
      <c r="X10" s="51">
        <f>VLOOKUP($A10,'ADR Raw Data'!$B$6:$BE$43,'ADR Raw Data'!G$1,FALSE)</f>
        <v>121.416439736733</v>
      </c>
      <c r="Y10" s="52">
        <f>VLOOKUP($A10,'ADR Raw Data'!$B$6:$BE$43,'ADR Raw Data'!H$1,FALSE)</f>
        <v>122.13472478094801</v>
      </c>
      <c r="Z10" s="52">
        <f>VLOOKUP($A10,'ADR Raw Data'!$B$6:$BE$43,'ADR Raw Data'!I$1,FALSE)</f>
        <v>121.703094641962</v>
      </c>
      <c r="AA10" s="52">
        <f>VLOOKUP($A10,'ADR Raw Data'!$B$6:$BE$43,'ADR Raw Data'!J$1,FALSE)</f>
        <v>125.20600219780199</v>
      </c>
      <c r="AB10" s="52">
        <f>VLOOKUP($A10,'ADR Raw Data'!$B$6:$BE$43,'ADR Raw Data'!K$1,FALSE)</f>
        <v>128.04701374848301</v>
      </c>
      <c r="AC10" s="53">
        <f>VLOOKUP($A10,'ADR Raw Data'!$B$6:$BE$43,'ADR Raw Data'!L$1,FALSE)</f>
        <v>123.80118361619</v>
      </c>
      <c r="AD10" s="52">
        <f>VLOOKUP($A10,'ADR Raw Data'!$B$6:$BE$43,'ADR Raw Data'!N$1,FALSE)</f>
        <v>131.425979107648</v>
      </c>
      <c r="AE10" s="52">
        <f>VLOOKUP($A10,'ADR Raw Data'!$B$6:$BE$43,'ADR Raw Data'!O$1,FALSE)</f>
        <v>132.17330185252399</v>
      </c>
      <c r="AF10" s="53">
        <f>VLOOKUP($A10,'ADR Raw Data'!$B$6:$BE$43,'ADR Raw Data'!P$1,FALSE)</f>
        <v>131.794883449883</v>
      </c>
      <c r="AG10" s="54">
        <f>VLOOKUP($A10,'ADR Raw Data'!$B$6:$BE$43,'ADR Raw Data'!R$1,FALSE)</f>
        <v>126.42690814853999</v>
      </c>
      <c r="AI10" s="47">
        <f>VLOOKUP($A10,'ADR Raw Data'!$B$6:$BE$43,'ADR Raw Data'!T$1,FALSE)</f>
        <v>-1.39414772469612</v>
      </c>
      <c r="AJ10" s="48">
        <f>VLOOKUP($A10,'ADR Raw Data'!$B$6:$BE$43,'ADR Raw Data'!U$1,FALSE)</f>
        <v>-3.8345976828675798</v>
      </c>
      <c r="AK10" s="48">
        <f>VLOOKUP($A10,'ADR Raw Data'!$B$6:$BE$43,'ADR Raw Data'!V$1,FALSE)</f>
        <v>-9.0318449912932603</v>
      </c>
      <c r="AL10" s="48">
        <f>VLOOKUP($A10,'ADR Raw Data'!$B$6:$BE$43,'ADR Raw Data'!W$1,FALSE)</f>
        <v>-10.3248087890909</v>
      </c>
      <c r="AM10" s="48">
        <f>VLOOKUP($A10,'ADR Raw Data'!$B$6:$BE$43,'ADR Raw Data'!X$1,FALSE)</f>
        <v>-1.68475897833979</v>
      </c>
      <c r="AN10" s="49">
        <f>VLOOKUP($A10,'ADR Raw Data'!$B$6:$BE$43,'ADR Raw Data'!Y$1,FALSE)</f>
        <v>-5.2266655167796898</v>
      </c>
      <c r="AO10" s="48">
        <f>VLOOKUP($A10,'ADR Raw Data'!$B$6:$BE$43,'ADR Raw Data'!AA$1,FALSE)</f>
        <v>11.4946351590182</v>
      </c>
      <c r="AP10" s="48">
        <f>VLOOKUP($A10,'ADR Raw Data'!$B$6:$BE$43,'ADR Raw Data'!AB$1,FALSE)</f>
        <v>10.9140159510152</v>
      </c>
      <c r="AQ10" s="49">
        <f>VLOOKUP($A10,'ADR Raw Data'!$B$6:$BE$43,'ADR Raw Data'!AC$1,FALSE)</f>
        <v>11.209835562569699</v>
      </c>
      <c r="AR10" s="50">
        <f>VLOOKUP($A10,'ADR Raw Data'!$B$6:$BE$43,'ADR Raw Data'!AE$1,FALSE)</f>
        <v>-0.13941752894009499</v>
      </c>
      <c r="AS10" s="40"/>
      <c r="AT10" s="51">
        <f>VLOOKUP($A10,'RevPAR Raw Data'!$B$6:$BE$43,'RevPAR Raw Data'!G$1,FALSE)</f>
        <v>68.206439052570701</v>
      </c>
      <c r="AU10" s="52">
        <f>VLOOKUP($A10,'RevPAR Raw Data'!$B$6:$BE$43,'RevPAR Raw Data'!H$1,FALSE)</f>
        <v>62.810128249566702</v>
      </c>
      <c r="AV10" s="52">
        <f>VLOOKUP($A10,'RevPAR Raw Data'!$B$6:$BE$43,'RevPAR Raw Data'!I$1,FALSE)</f>
        <v>56.162005777007501</v>
      </c>
      <c r="AW10" s="52">
        <f>VLOOKUP($A10,'RevPAR Raw Data'!$B$6:$BE$43,'RevPAR Raw Data'!J$1,FALSE)</f>
        <v>65.821757365684505</v>
      </c>
      <c r="AX10" s="52">
        <f>VLOOKUP($A10,'RevPAR Raw Data'!$B$6:$BE$43,'RevPAR Raw Data'!K$1,FALSE)</f>
        <v>73.173949162333898</v>
      </c>
      <c r="AY10" s="53">
        <f>VLOOKUP($A10,'RevPAR Raw Data'!$B$6:$BE$43,'RevPAR Raw Data'!L$1,FALSE)</f>
        <v>65.234855921432597</v>
      </c>
      <c r="AZ10" s="52">
        <f>VLOOKUP($A10,'RevPAR Raw Data'!$B$6:$BE$43,'RevPAR Raw Data'!N$1,FALSE)</f>
        <v>85.764752166377804</v>
      </c>
      <c r="BA10" s="52">
        <f>VLOOKUP($A10,'RevPAR Raw Data'!$B$6:$BE$43,'RevPAR Raw Data'!O$1,FALSE)</f>
        <v>84.083905257076793</v>
      </c>
      <c r="BB10" s="53">
        <f>VLOOKUP($A10,'RevPAR Raw Data'!$B$6:$BE$43,'RevPAR Raw Data'!P$1,FALSE)</f>
        <v>84.924328711727298</v>
      </c>
      <c r="BC10" s="54">
        <f>VLOOKUP($A10,'RevPAR Raw Data'!$B$6:$BE$43,'RevPAR Raw Data'!R$1,FALSE)</f>
        <v>70.860419575802496</v>
      </c>
      <c r="BE10" s="47">
        <f>VLOOKUP($A10,'RevPAR Raw Data'!$B$6:$BE$43,'RevPAR Raw Data'!T$1,FALSE)</f>
        <v>1.7546723227852901</v>
      </c>
      <c r="BF10" s="48">
        <f>VLOOKUP($A10,'RevPAR Raw Data'!$B$6:$BE$43,'RevPAR Raw Data'!U$1,FALSE)</f>
        <v>16.8713137105999</v>
      </c>
      <c r="BG10" s="48">
        <f>VLOOKUP($A10,'RevPAR Raw Data'!$B$6:$BE$43,'RevPAR Raw Data'!V$1,FALSE)</f>
        <v>-5.6892958799462097</v>
      </c>
      <c r="BH10" s="48">
        <f>VLOOKUP($A10,'RevPAR Raw Data'!$B$6:$BE$43,'RevPAR Raw Data'!W$1,FALSE)</f>
        <v>-3.7340780857469</v>
      </c>
      <c r="BI10" s="48">
        <f>VLOOKUP($A10,'RevPAR Raw Data'!$B$6:$BE$43,'RevPAR Raw Data'!X$1,FALSE)</f>
        <v>11.235643722231501</v>
      </c>
      <c r="BJ10" s="49">
        <f>VLOOKUP($A10,'RevPAR Raw Data'!$B$6:$BE$43,'RevPAR Raw Data'!Y$1,FALSE)</f>
        <v>3.7182802396863601</v>
      </c>
      <c r="BK10" s="48">
        <f>VLOOKUP($A10,'RevPAR Raw Data'!$B$6:$BE$43,'RevPAR Raw Data'!AA$1,FALSE)</f>
        <v>19.342104101289401</v>
      </c>
      <c r="BL10" s="48">
        <f>VLOOKUP($A10,'RevPAR Raw Data'!$B$6:$BE$43,'RevPAR Raw Data'!AB$1,FALSE)</f>
        <v>20.059381107906798</v>
      </c>
      <c r="BM10" s="49">
        <f>VLOOKUP($A10,'RevPAR Raw Data'!$B$6:$BE$43,'RevPAR Raw Data'!AC$1,FALSE)</f>
        <v>19.696119076990801</v>
      </c>
      <c r="BN10" s="50">
        <f>VLOOKUP($A10,'RevPAR Raw Data'!$B$6:$BE$43,'RevPAR Raw Data'!AE$1,FALSE)</f>
        <v>8.6861779161443007</v>
      </c>
    </row>
    <row r="11" spans="1:66" x14ac:dyDescent="0.25">
      <c r="A11" s="63" t="s">
        <v>24</v>
      </c>
      <c r="B11" s="47">
        <f>VLOOKUP($A11,'Occupancy Raw Data'!$B$8:$BE$45,'Occupancy Raw Data'!G$3,FALSE)</f>
        <v>54.1390106449592</v>
      </c>
      <c r="C11" s="48">
        <f>VLOOKUP($A11,'Occupancy Raw Data'!$B$8:$BE$45,'Occupancy Raw Data'!H$3,FALSE)</f>
        <v>48.115216030056303</v>
      </c>
      <c r="D11" s="48">
        <f>VLOOKUP($A11,'Occupancy Raw Data'!$B$8:$BE$45,'Occupancy Raw Data'!I$3,FALSE)</f>
        <v>43.168440826549698</v>
      </c>
      <c r="E11" s="48">
        <f>VLOOKUP($A11,'Occupancy Raw Data'!$B$8:$BE$45,'Occupancy Raw Data'!J$3,FALSE)</f>
        <v>51.195992485910999</v>
      </c>
      <c r="F11" s="48">
        <f>VLOOKUP($A11,'Occupancy Raw Data'!$B$8:$BE$45,'Occupancy Raw Data'!K$3,FALSE)</f>
        <v>56.819035691922302</v>
      </c>
      <c r="G11" s="49">
        <f>VLOOKUP($A11,'Occupancy Raw Data'!$B$8:$BE$45,'Occupancy Raw Data'!L$3,FALSE)</f>
        <v>50.687539135879703</v>
      </c>
      <c r="H11" s="48">
        <f>VLOOKUP($A11,'Occupancy Raw Data'!$B$8:$BE$45,'Occupancy Raw Data'!N$3,FALSE)</f>
        <v>62.366938008766397</v>
      </c>
      <c r="I11" s="48">
        <f>VLOOKUP($A11,'Occupancy Raw Data'!$B$8:$BE$45,'Occupancy Raw Data'!O$3,FALSE)</f>
        <v>68.916718847839604</v>
      </c>
      <c r="J11" s="49">
        <f>VLOOKUP($A11,'Occupancy Raw Data'!$B$8:$BE$45,'Occupancy Raw Data'!P$3,FALSE)</f>
        <v>65.641828428303</v>
      </c>
      <c r="K11" s="50">
        <f>VLOOKUP($A11,'Occupancy Raw Data'!$B$8:$BE$45,'Occupancy Raw Data'!R$3,FALSE)</f>
        <v>54.9601932194292</v>
      </c>
      <c r="M11" s="47">
        <f>VLOOKUP($A11,'Occupancy Raw Data'!$B$8:$BE$45,'Occupancy Raw Data'!T$3,FALSE)</f>
        <v>-15.5368283903786</v>
      </c>
      <c r="N11" s="48">
        <f>VLOOKUP($A11,'Occupancy Raw Data'!$B$8:$BE$45,'Occupancy Raw Data'!U$3,FALSE)</f>
        <v>0.91716751780517203</v>
      </c>
      <c r="O11" s="48">
        <f>VLOOKUP($A11,'Occupancy Raw Data'!$B$8:$BE$45,'Occupancy Raw Data'!V$3,FALSE)</f>
        <v>-22.4996112677713</v>
      </c>
      <c r="P11" s="48">
        <f>VLOOKUP($A11,'Occupancy Raw Data'!$B$8:$BE$45,'Occupancy Raw Data'!W$3,FALSE)</f>
        <v>-16.258671745175999</v>
      </c>
      <c r="Q11" s="48">
        <f>VLOOKUP($A11,'Occupancy Raw Data'!$B$8:$BE$45,'Occupancy Raw Data'!X$3,FALSE)</f>
        <v>-10.9762574369632</v>
      </c>
      <c r="R11" s="49">
        <f>VLOOKUP($A11,'Occupancy Raw Data'!$B$8:$BE$45,'Occupancy Raw Data'!Y$3,FALSE)</f>
        <v>-13.335996192034001</v>
      </c>
      <c r="S11" s="48">
        <f>VLOOKUP($A11,'Occupancy Raw Data'!$B$8:$BE$45,'Occupancy Raw Data'!AA$3,FALSE)</f>
        <v>-22.013294884758899</v>
      </c>
      <c r="T11" s="48">
        <f>VLOOKUP($A11,'Occupancy Raw Data'!$B$8:$BE$45,'Occupancy Raw Data'!AB$3,FALSE)</f>
        <v>-7.4679962187789304</v>
      </c>
      <c r="U11" s="49">
        <f>VLOOKUP($A11,'Occupancy Raw Data'!$B$8:$BE$45,'Occupancy Raw Data'!AC$3,FALSE)</f>
        <v>-14.999270765435099</v>
      </c>
      <c r="V11" s="50">
        <f>VLOOKUP($A11,'Occupancy Raw Data'!$B$8:$BE$45,'Occupancy Raw Data'!AE$3,FALSE)</f>
        <v>-13.9108456327687</v>
      </c>
      <c r="X11" s="51">
        <f>VLOOKUP($A11,'ADR Raw Data'!$B$6:$BE$43,'ADR Raw Data'!G$1,FALSE)</f>
        <v>140.67052278510201</v>
      </c>
      <c r="Y11" s="52">
        <f>VLOOKUP($A11,'ADR Raw Data'!$B$6:$BE$43,'ADR Raw Data'!H$1,FALSE)</f>
        <v>134.13289172306</v>
      </c>
      <c r="Z11" s="52">
        <f>VLOOKUP($A11,'ADR Raw Data'!$B$6:$BE$43,'ADR Raw Data'!I$1,FALSE)</f>
        <v>128.13312735712199</v>
      </c>
      <c r="AA11" s="52">
        <f>VLOOKUP($A11,'ADR Raw Data'!$B$6:$BE$43,'ADR Raw Data'!J$1,FALSE)</f>
        <v>112.405689823874</v>
      </c>
      <c r="AB11" s="52">
        <f>VLOOKUP($A11,'ADR Raw Data'!$B$6:$BE$43,'ADR Raw Data'!K$1,FALSE)</f>
        <v>117.73338990522301</v>
      </c>
      <c r="AC11" s="53">
        <f>VLOOKUP($A11,'ADR Raw Data'!$B$6:$BE$43,'ADR Raw Data'!L$1,FALSE)</f>
        <v>126.44181350990701</v>
      </c>
      <c r="AD11" s="52">
        <f>VLOOKUP($A11,'ADR Raw Data'!$B$6:$BE$43,'ADR Raw Data'!N$1,FALSE)</f>
        <v>140.35490562248901</v>
      </c>
      <c r="AE11" s="52">
        <f>VLOOKUP($A11,'ADR Raw Data'!$B$6:$BE$43,'ADR Raw Data'!O$1,FALSE)</f>
        <v>146.916236598219</v>
      </c>
      <c r="AF11" s="53">
        <f>VLOOKUP($A11,'ADR Raw Data'!$B$6:$BE$43,'ADR Raw Data'!P$1,FALSE)</f>
        <v>143.79924449108</v>
      </c>
      <c r="AG11" s="54">
        <f>VLOOKUP($A11,'ADR Raw Data'!$B$6:$BE$43,'ADR Raw Data'!R$1,FALSE)</f>
        <v>132.364923828125</v>
      </c>
      <c r="AI11" s="47">
        <f>VLOOKUP($A11,'ADR Raw Data'!$B$6:$BE$43,'ADR Raw Data'!T$1,FALSE)</f>
        <v>2.8424138622111399</v>
      </c>
      <c r="AJ11" s="48">
        <f>VLOOKUP($A11,'ADR Raw Data'!$B$6:$BE$43,'ADR Raw Data'!U$1,FALSE)</f>
        <v>12.758815550937401</v>
      </c>
      <c r="AK11" s="48">
        <f>VLOOKUP($A11,'ADR Raw Data'!$B$6:$BE$43,'ADR Raw Data'!V$1,FALSE)</f>
        <v>22.555386238988898</v>
      </c>
      <c r="AL11" s="48">
        <f>VLOOKUP($A11,'ADR Raw Data'!$B$6:$BE$43,'ADR Raw Data'!W$1,FALSE)</f>
        <v>1.77599607194624</v>
      </c>
      <c r="AM11" s="48">
        <f>VLOOKUP($A11,'ADR Raw Data'!$B$6:$BE$43,'ADR Raw Data'!X$1,FALSE)</f>
        <v>2.4380023190797102</v>
      </c>
      <c r="AN11" s="49">
        <f>VLOOKUP($A11,'ADR Raw Data'!$B$6:$BE$43,'ADR Raw Data'!Y$1,FALSE)</f>
        <v>7.6451244979449999</v>
      </c>
      <c r="AO11" s="48">
        <f>VLOOKUP($A11,'ADR Raw Data'!$B$6:$BE$43,'ADR Raw Data'!AA$1,FALSE)</f>
        <v>-13.3900078382625</v>
      </c>
      <c r="AP11" s="48">
        <f>VLOOKUP($A11,'ADR Raw Data'!$B$6:$BE$43,'ADR Raw Data'!AB$1,FALSE)</f>
        <v>-1.87113014111231</v>
      </c>
      <c r="AQ11" s="49">
        <f>VLOOKUP($A11,'ADR Raw Data'!$B$6:$BE$43,'ADR Raw Data'!AC$1,FALSE)</f>
        <v>-7.8830829970191596</v>
      </c>
      <c r="AR11" s="50">
        <f>VLOOKUP($A11,'ADR Raw Data'!$B$6:$BE$43,'ADR Raw Data'!AE$1,FALSE)</f>
        <v>1.1829715300379799</v>
      </c>
      <c r="AS11" s="40"/>
      <c r="AT11" s="51">
        <f>VLOOKUP($A11,'RevPAR Raw Data'!$B$6:$BE$43,'RevPAR Raw Data'!G$1,FALSE)</f>
        <v>76.157629304946695</v>
      </c>
      <c r="AU11" s="52">
        <f>VLOOKUP($A11,'RevPAR Raw Data'!$B$6:$BE$43,'RevPAR Raw Data'!H$1,FALSE)</f>
        <v>64.538330619912301</v>
      </c>
      <c r="AV11" s="52">
        <f>VLOOKUP($A11,'RevPAR Raw Data'!$B$6:$BE$43,'RevPAR Raw Data'!I$1,FALSE)</f>
        <v>55.313073262366899</v>
      </c>
      <c r="AW11" s="52">
        <f>VLOOKUP($A11,'RevPAR Raw Data'!$B$6:$BE$43,'RevPAR Raw Data'!J$1,FALSE)</f>
        <v>57.547208515967398</v>
      </c>
      <c r="AX11" s="52">
        <f>VLOOKUP($A11,'RevPAR Raw Data'!$B$6:$BE$43,'RevPAR Raw Data'!K$1,FALSE)</f>
        <v>66.894976831559106</v>
      </c>
      <c r="AY11" s="53">
        <f>VLOOKUP($A11,'RevPAR Raw Data'!$B$6:$BE$43,'RevPAR Raw Data'!L$1,FALSE)</f>
        <v>64.090243706950503</v>
      </c>
      <c r="AZ11" s="52">
        <f>VLOOKUP($A11,'RevPAR Raw Data'!$B$6:$BE$43,'RevPAR Raw Data'!N$1,FALSE)</f>
        <v>87.535056981840896</v>
      </c>
      <c r="BA11" s="52">
        <f>VLOOKUP($A11,'RevPAR Raw Data'!$B$6:$BE$43,'RevPAR Raw Data'!O$1,FALSE)</f>
        <v>101.249849718221</v>
      </c>
      <c r="BB11" s="53">
        <f>VLOOKUP($A11,'RevPAR Raw Data'!$B$6:$BE$43,'RevPAR Raw Data'!P$1,FALSE)</f>
        <v>94.392453350031303</v>
      </c>
      <c r="BC11" s="54">
        <f>VLOOKUP($A11,'RevPAR Raw Data'!$B$6:$BE$43,'RevPAR Raw Data'!R$1,FALSE)</f>
        <v>72.748017890687805</v>
      </c>
      <c r="BE11" s="47">
        <f>VLOOKUP($A11,'RevPAR Raw Data'!$B$6:$BE$43,'RevPAR Raw Data'!T$1,FALSE)</f>
        <v>-13.136035492083501</v>
      </c>
      <c r="BF11" s="48">
        <f>VLOOKUP($A11,'RevPAR Raw Data'!$B$6:$BE$43,'RevPAR Raw Data'!U$1,FALSE)</f>
        <v>13.793002780632399</v>
      </c>
      <c r="BG11" s="48">
        <f>VLOOKUP($A11,'RevPAR Raw Data'!$B$6:$BE$43,'RevPAR Raw Data'!V$1,FALSE)</f>
        <v>-5.0190992524993296</v>
      </c>
      <c r="BH11" s="48">
        <f>VLOOKUP($A11,'RevPAR Raw Data'!$B$6:$BE$43,'RevPAR Raw Data'!W$1,FALSE)</f>
        <v>-14.771429044774701</v>
      </c>
      <c r="BI11" s="48">
        <f>VLOOKUP($A11,'RevPAR Raw Data'!$B$6:$BE$43,'RevPAR Raw Data'!X$1,FALSE)</f>
        <v>-8.80585652874489</v>
      </c>
      <c r="BJ11" s="49">
        <f>VLOOKUP($A11,'RevPAR Raw Data'!$B$6:$BE$43,'RevPAR Raw Data'!Y$1,FALSE)</f>
        <v>-6.7104252060112604</v>
      </c>
      <c r="BK11" s="48">
        <f>VLOOKUP($A11,'RevPAR Raw Data'!$B$6:$BE$43,'RevPAR Raw Data'!AA$1,FALSE)</f>
        <v>-32.455720812492402</v>
      </c>
      <c r="BL11" s="48">
        <f>VLOOKUP($A11,'RevPAR Raw Data'!$B$6:$BE$43,'RevPAR Raw Data'!AB$1,FALSE)</f>
        <v>-9.1993904317045398</v>
      </c>
      <c r="BM11" s="49">
        <f>VLOOKUP($A11,'RevPAR Raw Data'!$B$6:$BE$43,'RevPAR Raw Data'!AC$1,FALSE)</f>
        <v>-21.6999487990674</v>
      </c>
      <c r="BN11" s="50">
        <f>VLOOKUP($A11,'RevPAR Raw Data'!$B$6:$BE$43,'RevPAR Raw Data'!AE$1,FALSE)</f>
        <v>-12.8924354461539</v>
      </c>
    </row>
    <row r="12" spans="1:66" x14ac:dyDescent="0.25">
      <c r="A12" s="63" t="s">
        <v>27</v>
      </c>
      <c r="B12" s="47">
        <f>VLOOKUP($A12,'Occupancy Raw Data'!$B$8:$BE$45,'Occupancy Raw Data'!G$3,FALSE)</f>
        <v>54.148471615720503</v>
      </c>
      <c r="C12" s="48">
        <f>VLOOKUP($A12,'Occupancy Raw Data'!$B$8:$BE$45,'Occupancy Raw Data'!H$3,FALSE)</f>
        <v>48.412604744482401</v>
      </c>
      <c r="D12" s="48">
        <f>VLOOKUP($A12,'Occupancy Raw Data'!$B$8:$BE$45,'Occupancy Raw Data'!I$3,FALSE)</f>
        <v>44.093001298241397</v>
      </c>
      <c r="E12" s="48">
        <f>VLOOKUP($A12,'Occupancy Raw Data'!$B$8:$BE$45,'Occupancy Raw Data'!J$3,FALSE)</f>
        <v>52.094889649474801</v>
      </c>
      <c r="F12" s="48">
        <f>VLOOKUP($A12,'Occupancy Raw Data'!$B$8:$BE$45,'Occupancy Raw Data'!K$3,FALSE)</f>
        <v>57.4648884692552</v>
      </c>
      <c r="G12" s="49">
        <f>VLOOKUP($A12,'Occupancy Raw Data'!$B$8:$BE$45,'Occupancy Raw Data'!L$3,FALSE)</f>
        <v>51.242771155434902</v>
      </c>
      <c r="H12" s="48">
        <f>VLOOKUP($A12,'Occupancy Raw Data'!$B$8:$BE$45,'Occupancy Raw Data'!N$3,FALSE)</f>
        <v>72.3946654077658</v>
      </c>
      <c r="I12" s="48">
        <f>VLOOKUP($A12,'Occupancy Raw Data'!$B$8:$BE$45,'Occupancy Raw Data'!O$3,FALSE)</f>
        <v>75.6992800660922</v>
      </c>
      <c r="J12" s="49">
        <f>VLOOKUP($A12,'Occupancy Raw Data'!$B$8:$BE$45,'Occupancy Raw Data'!P$3,FALSE)</f>
        <v>74.046972736929007</v>
      </c>
      <c r="K12" s="50">
        <f>VLOOKUP($A12,'Occupancy Raw Data'!$B$8:$BE$45,'Occupancy Raw Data'!R$3,FALSE)</f>
        <v>57.758257321575996</v>
      </c>
      <c r="M12" s="47">
        <f>VLOOKUP($A12,'Occupancy Raw Data'!$B$8:$BE$45,'Occupancy Raw Data'!T$3,FALSE)</f>
        <v>-3.8505646224705901</v>
      </c>
      <c r="N12" s="48">
        <f>VLOOKUP($A12,'Occupancy Raw Data'!$B$8:$BE$45,'Occupancy Raw Data'!U$3,FALSE)</f>
        <v>8.2892934249563499</v>
      </c>
      <c r="O12" s="48">
        <f>VLOOKUP($A12,'Occupancy Raw Data'!$B$8:$BE$45,'Occupancy Raw Data'!V$3,FALSE)</f>
        <v>-16.680885348361599</v>
      </c>
      <c r="P12" s="48">
        <f>VLOOKUP($A12,'Occupancy Raw Data'!$B$8:$BE$45,'Occupancy Raw Data'!W$3,FALSE)</f>
        <v>-9.6608461237282093</v>
      </c>
      <c r="Q12" s="48">
        <f>VLOOKUP($A12,'Occupancy Raw Data'!$B$8:$BE$45,'Occupancy Raw Data'!X$3,FALSE)</f>
        <v>-3.5124430818550798</v>
      </c>
      <c r="R12" s="49">
        <f>VLOOKUP($A12,'Occupancy Raw Data'!$B$8:$BE$45,'Occupancy Raw Data'!Y$3,FALSE)</f>
        <v>-5.5143839876579896</v>
      </c>
      <c r="S12" s="48">
        <f>VLOOKUP($A12,'Occupancy Raw Data'!$B$8:$BE$45,'Occupancy Raw Data'!AA$3,FALSE)</f>
        <v>-0.200413933142984</v>
      </c>
      <c r="T12" s="48">
        <f>VLOOKUP($A12,'Occupancy Raw Data'!$B$8:$BE$45,'Occupancy Raw Data'!AB$3,FALSE)</f>
        <v>-0.42282598403607202</v>
      </c>
      <c r="U12" s="49">
        <f>VLOOKUP($A12,'Occupancy Raw Data'!$B$8:$BE$45,'Occupancy Raw Data'!AC$3,FALSE)</f>
        <v>-0.31422543417558801</v>
      </c>
      <c r="V12" s="50">
        <f>VLOOKUP($A12,'Occupancy Raw Data'!$B$8:$BE$45,'Occupancy Raw Data'!AE$3,FALSE)</f>
        <v>-3.6738113690868102</v>
      </c>
      <c r="X12" s="51">
        <f>VLOOKUP($A12,'ADR Raw Data'!$B$6:$BE$43,'ADR Raw Data'!G$1,FALSE)</f>
        <v>95.0464559721011</v>
      </c>
      <c r="Y12" s="52">
        <f>VLOOKUP($A12,'ADR Raw Data'!$B$6:$BE$43,'ADR Raw Data'!H$1,FALSE)</f>
        <v>93.128773768893197</v>
      </c>
      <c r="Z12" s="52">
        <f>VLOOKUP($A12,'ADR Raw Data'!$B$6:$BE$43,'ADR Raw Data'!I$1,FALSE)</f>
        <v>91.858782119914295</v>
      </c>
      <c r="AA12" s="52">
        <f>VLOOKUP($A12,'ADR Raw Data'!$B$6:$BE$43,'ADR Raw Data'!J$1,FALSE)</f>
        <v>92.443894426823704</v>
      </c>
      <c r="AB12" s="52">
        <f>VLOOKUP($A12,'ADR Raw Data'!$B$6:$BE$43,'ADR Raw Data'!K$1,FALSE)</f>
        <v>93.246075169439294</v>
      </c>
      <c r="AC12" s="53">
        <f>VLOOKUP($A12,'ADR Raw Data'!$B$6:$BE$43,'ADR Raw Data'!L$1,FALSE)</f>
        <v>93.202555161453702</v>
      </c>
      <c r="AD12" s="52">
        <f>VLOOKUP($A12,'ADR Raw Data'!$B$6:$BE$43,'ADR Raw Data'!N$1,FALSE)</f>
        <v>111.753575154874</v>
      </c>
      <c r="AE12" s="52">
        <f>VLOOKUP($A12,'ADR Raw Data'!$B$6:$BE$43,'ADR Raw Data'!O$1,FALSE)</f>
        <v>112.84180854381</v>
      </c>
      <c r="AF12" s="53">
        <f>VLOOKUP($A12,'ADR Raw Data'!$B$6:$BE$43,'ADR Raw Data'!P$1,FALSE)</f>
        <v>112.309833439591</v>
      </c>
      <c r="AG12" s="54">
        <f>VLOOKUP($A12,'ADR Raw Data'!$B$6:$BE$43,'ADR Raw Data'!R$1,FALSE)</f>
        <v>100.20136205738901</v>
      </c>
      <c r="AI12" s="47">
        <f>VLOOKUP($A12,'ADR Raw Data'!$B$6:$BE$43,'ADR Raw Data'!T$1,FALSE)</f>
        <v>1.5693592569641901</v>
      </c>
      <c r="AJ12" s="48">
        <f>VLOOKUP($A12,'ADR Raw Data'!$B$6:$BE$43,'ADR Raw Data'!U$1,FALSE)</f>
        <v>7.65789056329118</v>
      </c>
      <c r="AK12" s="48">
        <f>VLOOKUP($A12,'ADR Raw Data'!$B$6:$BE$43,'ADR Raw Data'!V$1,FALSE)</f>
        <v>3.3720209218567501</v>
      </c>
      <c r="AL12" s="48">
        <f>VLOOKUP($A12,'ADR Raw Data'!$B$6:$BE$43,'ADR Raw Data'!W$1,FALSE)</f>
        <v>3.0566765769447199</v>
      </c>
      <c r="AM12" s="48">
        <f>VLOOKUP($A12,'ADR Raw Data'!$B$6:$BE$43,'ADR Raw Data'!X$1,FALSE)</f>
        <v>2.7795325671679998</v>
      </c>
      <c r="AN12" s="49">
        <f>VLOOKUP($A12,'ADR Raw Data'!$B$6:$BE$43,'ADR Raw Data'!Y$1,FALSE)</f>
        <v>3.5118805576788601</v>
      </c>
      <c r="AO12" s="48">
        <f>VLOOKUP($A12,'ADR Raw Data'!$B$6:$BE$43,'ADR Raw Data'!AA$1,FALSE)</f>
        <v>5.4986209476689396</v>
      </c>
      <c r="AP12" s="48">
        <f>VLOOKUP($A12,'ADR Raw Data'!$B$6:$BE$43,'ADR Raw Data'!AB$1,FALSE)</f>
        <v>3.9339737693010099</v>
      </c>
      <c r="AQ12" s="49">
        <f>VLOOKUP($A12,'ADR Raw Data'!$B$6:$BE$43,'ADR Raw Data'!AC$1,FALSE)</f>
        <v>4.6877757655168901</v>
      </c>
      <c r="AR12" s="50">
        <f>VLOOKUP($A12,'ADR Raw Data'!$B$6:$BE$43,'ADR Raw Data'!AE$1,FALSE)</f>
        <v>4.2216364712358798</v>
      </c>
      <c r="AS12" s="40"/>
      <c r="AT12" s="51">
        <f>VLOOKUP($A12,'RevPAR Raw Data'!$B$6:$BE$43,'RevPAR Raw Data'!G$1,FALSE)</f>
        <v>51.466203233801401</v>
      </c>
      <c r="AU12" s="52">
        <f>VLOOKUP($A12,'RevPAR Raw Data'!$B$6:$BE$43,'RevPAR Raw Data'!H$1,FALSE)</f>
        <v>45.086065148117498</v>
      </c>
      <c r="AV12" s="52">
        <f>VLOOKUP($A12,'RevPAR Raw Data'!$B$6:$BE$43,'RevPAR Raw Data'!I$1,FALSE)</f>
        <v>40.5032939926826</v>
      </c>
      <c r="AW12" s="52">
        <f>VLOOKUP($A12,'RevPAR Raw Data'!$B$6:$BE$43,'RevPAR Raw Data'!J$1,FALSE)</f>
        <v>48.158544789330797</v>
      </c>
      <c r="AX12" s="52">
        <f>VLOOKUP($A12,'RevPAR Raw Data'!$B$6:$BE$43,'RevPAR Raw Data'!K$1,FALSE)</f>
        <v>53.583753098076201</v>
      </c>
      <c r="AY12" s="53">
        <f>VLOOKUP($A12,'RevPAR Raw Data'!$B$6:$BE$43,'RevPAR Raw Data'!L$1,FALSE)</f>
        <v>47.759572052401701</v>
      </c>
      <c r="AZ12" s="52">
        <f>VLOOKUP($A12,'RevPAR Raw Data'!$B$6:$BE$43,'RevPAR Raw Data'!N$1,FALSE)</f>
        <v>80.903626814587497</v>
      </c>
      <c r="BA12" s="52">
        <f>VLOOKUP($A12,'RevPAR Raw Data'!$B$6:$BE$43,'RevPAR Raw Data'!O$1,FALSE)</f>
        <v>85.420436681222697</v>
      </c>
      <c r="BB12" s="53">
        <f>VLOOKUP($A12,'RevPAR Raw Data'!$B$6:$BE$43,'RevPAR Raw Data'!P$1,FALSE)</f>
        <v>83.162031747905104</v>
      </c>
      <c r="BC12" s="54">
        <f>VLOOKUP($A12,'RevPAR Raw Data'!$B$6:$BE$43,'RevPAR Raw Data'!R$1,FALSE)</f>
        <v>57.874560536831197</v>
      </c>
      <c r="BE12" s="47">
        <f>VLOOKUP($A12,'RevPAR Raw Data'!$B$6:$BE$43,'RevPAR Raw Data'!T$1,FALSE)</f>
        <v>-2.3416345578545199</v>
      </c>
      <c r="BF12" s="48">
        <f>VLOOKUP($A12,'RevPAR Raw Data'!$B$6:$BE$43,'RevPAR Raw Data'!U$1,FALSE)</f>
        <v>16.581969007200701</v>
      </c>
      <c r="BG12" s="48">
        <f>VLOOKUP($A12,'RevPAR Raw Data'!$B$6:$BE$43,'RevPAR Raw Data'!V$1,FALSE)</f>
        <v>-13.8713473704025</v>
      </c>
      <c r="BH12" s="48">
        <f>VLOOKUP($A12,'RevPAR Raw Data'!$B$6:$BE$43,'RevPAR Raw Data'!W$1,FALSE)</f>
        <v>-6.8994703673821602</v>
      </c>
      <c r="BI12" s="48">
        <f>VLOOKUP($A12,'RevPAR Raw Data'!$B$6:$BE$43,'RevPAR Raw Data'!X$1,FALSE)</f>
        <v>-0.83054001405048306</v>
      </c>
      <c r="BJ12" s="49">
        <f>VLOOKUP($A12,'RevPAR Raw Data'!$B$6:$BE$43,'RevPAR Raw Data'!Y$1,FALSE)</f>
        <v>-2.1961620091174399</v>
      </c>
      <c r="BK12" s="48">
        <f>VLOOKUP($A12,'RevPAR Raw Data'!$B$6:$BE$43,'RevPAR Raw Data'!AA$1,FALSE)</f>
        <v>5.2871870120161102</v>
      </c>
      <c r="BL12" s="48">
        <f>VLOOKUP($A12,'RevPAR Raw Data'!$B$6:$BE$43,'RevPAR Raw Data'!AB$1,FALSE)</f>
        <v>3.4945139219631698</v>
      </c>
      <c r="BM12" s="49">
        <f>VLOOKUP($A12,'RevPAR Raw Data'!$B$6:$BE$43,'RevPAR Raw Data'!AC$1,FALSE)</f>
        <v>4.3588201475889301</v>
      </c>
      <c r="BN12" s="50">
        <f>VLOOKUP($A12,'RevPAR Raw Data'!$B$6:$BE$43,'RevPAR Raw Data'!AE$1,FALSE)</f>
        <v>0.39273014150728602</v>
      </c>
    </row>
    <row r="13" spans="1:66" x14ac:dyDescent="0.25">
      <c r="A13" s="63" t="s">
        <v>90</v>
      </c>
      <c r="B13" s="47">
        <f>VLOOKUP($A13,'Occupancy Raw Data'!$B$8:$BE$45,'Occupancy Raw Data'!G$3,FALSE)</f>
        <v>53.414911781445603</v>
      </c>
      <c r="C13" s="48">
        <f>VLOOKUP($A13,'Occupancy Raw Data'!$B$8:$BE$45,'Occupancy Raw Data'!H$3,FALSE)</f>
        <v>47.685448681464599</v>
      </c>
      <c r="D13" s="48">
        <f>VLOOKUP($A13,'Occupancy Raw Data'!$B$8:$BE$45,'Occupancy Raw Data'!I$3,FALSE)</f>
        <v>43.691899070385098</v>
      </c>
      <c r="E13" s="48">
        <f>VLOOKUP($A13,'Occupancy Raw Data'!$B$8:$BE$45,'Occupancy Raw Data'!J$3,FALSE)</f>
        <v>53.3105672547903</v>
      </c>
      <c r="F13" s="48">
        <f>VLOOKUP($A13,'Occupancy Raw Data'!$B$8:$BE$45,'Occupancy Raw Data'!K$3,FALSE)</f>
        <v>56.5452475811041</v>
      </c>
      <c r="G13" s="49">
        <f>VLOOKUP($A13,'Occupancy Raw Data'!$B$8:$BE$45,'Occupancy Raw Data'!L$3,FALSE)</f>
        <v>50.929614873837899</v>
      </c>
      <c r="H13" s="48">
        <f>VLOOKUP($A13,'Occupancy Raw Data'!$B$8:$BE$45,'Occupancy Raw Data'!N$3,FALSE)</f>
        <v>64.105482830582403</v>
      </c>
      <c r="I13" s="48">
        <f>VLOOKUP($A13,'Occupancy Raw Data'!$B$8:$BE$45,'Occupancy Raw Data'!O$3,FALSE)</f>
        <v>62.540314930753098</v>
      </c>
      <c r="J13" s="49">
        <f>VLOOKUP($A13,'Occupancy Raw Data'!$B$8:$BE$45,'Occupancy Raw Data'!P$3,FALSE)</f>
        <v>63.3228988806678</v>
      </c>
      <c r="K13" s="50">
        <f>VLOOKUP($A13,'Occupancy Raw Data'!$B$8:$BE$45,'Occupancy Raw Data'!R$3,FALSE)</f>
        <v>54.470553161503602</v>
      </c>
      <c r="M13" s="47">
        <f>VLOOKUP($A13,'Occupancy Raw Data'!$B$8:$BE$45,'Occupancy Raw Data'!T$3,FALSE)</f>
        <v>-5.7228567601709104</v>
      </c>
      <c r="N13" s="48">
        <f>VLOOKUP($A13,'Occupancy Raw Data'!$B$8:$BE$45,'Occupancy Raw Data'!U$3,FALSE)</f>
        <v>-2.3870115866807899</v>
      </c>
      <c r="O13" s="48">
        <f>VLOOKUP($A13,'Occupancy Raw Data'!$B$8:$BE$45,'Occupancy Raw Data'!V$3,FALSE)</f>
        <v>-26.987012163547401</v>
      </c>
      <c r="P13" s="48">
        <f>VLOOKUP($A13,'Occupancy Raw Data'!$B$8:$BE$45,'Occupancy Raw Data'!W$3,FALSE)</f>
        <v>-17.682212327161899</v>
      </c>
      <c r="Q13" s="48">
        <f>VLOOKUP($A13,'Occupancy Raw Data'!$B$8:$BE$45,'Occupancy Raw Data'!X$3,FALSE)</f>
        <v>-12.687485352706799</v>
      </c>
      <c r="R13" s="49">
        <f>VLOOKUP($A13,'Occupancy Raw Data'!$B$8:$BE$45,'Occupancy Raw Data'!Y$3,FALSE)</f>
        <v>-13.641718865962901</v>
      </c>
      <c r="S13" s="48">
        <f>VLOOKUP($A13,'Occupancy Raw Data'!$B$8:$BE$45,'Occupancy Raw Data'!AA$3,FALSE)</f>
        <v>-9.6975245145945195</v>
      </c>
      <c r="T13" s="48">
        <f>VLOOKUP($A13,'Occupancy Raw Data'!$B$8:$BE$45,'Occupancy Raw Data'!AB$3,FALSE)</f>
        <v>-9.9722079424238501</v>
      </c>
      <c r="U13" s="49">
        <f>VLOOKUP($A13,'Occupancy Raw Data'!$B$8:$BE$45,'Occupancy Raw Data'!AC$3,FALSE)</f>
        <v>-9.8333780480020998</v>
      </c>
      <c r="V13" s="50">
        <f>VLOOKUP($A13,'Occupancy Raw Data'!$B$8:$BE$45,'Occupancy Raw Data'!AE$3,FALSE)</f>
        <v>-12.4129767819593</v>
      </c>
      <c r="X13" s="51">
        <f>VLOOKUP($A13,'ADR Raw Data'!$B$6:$BE$43,'ADR Raw Data'!G$1,FALSE)</f>
        <v>105.098680518557</v>
      </c>
      <c r="Y13" s="52">
        <f>VLOOKUP($A13,'ADR Raw Data'!$B$6:$BE$43,'ADR Raw Data'!H$1,FALSE)</f>
        <v>101.766290033817</v>
      </c>
      <c r="Z13" s="52">
        <f>VLOOKUP($A13,'ADR Raw Data'!$B$6:$BE$43,'ADR Raw Data'!I$1,FALSE)</f>
        <v>103.023936170212</v>
      </c>
      <c r="AA13" s="52">
        <f>VLOOKUP($A13,'ADR Raw Data'!$B$6:$BE$43,'ADR Raw Data'!J$1,FALSE)</f>
        <v>111.281482206405</v>
      </c>
      <c r="AB13" s="52">
        <f>VLOOKUP($A13,'ADR Raw Data'!$B$6:$BE$43,'ADR Raw Data'!K$1,FALSE)</f>
        <v>108.289869149471</v>
      </c>
      <c r="AC13" s="53">
        <f>VLOOKUP($A13,'ADR Raw Data'!$B$6:$BE$43,'ADR Raw Data'!L$1,FALSE)</f>
        <v>106.121657664369</v>
      </c>
      <c r="AD13" s="52">
        <f>VLOOKUP($A13,'ADR Raw Data'!$B$6:$BE$43,'ADR Raw Data'!N$1,FALSE)</f>
        <v>107.29649452500701</v>
      </c>
      <c r="AE13" s="52">
        <f>VLOOKUP($A13,'ADR Raw Data'!$B$6:$BE$43,'ADR Raw Data'!O$1,FALSE)</f>
        <v>105.350285150917</v>
      </c>
      <c r="AF13" s="53">
        <f>VLOOKUP($A13,'ADR Raw Data'!$B$6:$BE$43,'ADR Raw Data'!P$1,FALSE)</f>
        <v>106.33541607370201</v>
      </c>
      <c r="AG13" s="54">
        <f>VLOOKUP($A13,'ADR Raw Data'!$B$6:$BE$43,'ADR Raw Data'!R$1,FALSE)</f>
        <v>106.192656980794</v>
      </c>
      <c r="AI13" s="47">
        <f>VLOOKUP($A13,'ADR Raw Data'!$B$6:$BE$43,'ADR Raw Data'!T$1,FALSE)</f>
        <v>1.78658074274974</v>
      </c>
      <c r="AJ13" s="48">
        <f>VLOOKUP($A13,'ADR Raw Data'!$B$6:$BE$43,'ADR Raw Data'!U$1,FALSE)</f>
        <v>-2.5544533280791901</v>
      </c>
      <c r="AK13" s="48">
        <f>VLOOKUP($A13,'ADR Raw Data'!$B$6:$BE$43,'ADR Raw Data'!V$1,FALSE)</f>
        <v>-7.0053241468504801</v>
      </c>
      <c r="AL13" s="48">
        <f>VLOOKUP($A13,'ADR Raw Data'!$B$6:$BE$43,'ADR Raw Data'!W$1,FALSE)</f>
        <v>-0.125969442838511</v>
      </c>
      <c r="AM13" s="48">
        <f>VLOOKUP($A13,'ADR Raw Data'!$B$6:$BE$43,'ADR Raw Data'!X$1,FALSE)</f>
        <v>-0.260626567031015</v>
      </c>
      <c r="AN13" s="49">
        <f>VLOOKUP($A13,'ADR Raw Data'!$B$6:$BE$43,'ADR Raw Data'!Y$1,FALSE)</f>
        <v>-1.6843935323958801</v>
      </c>
      <c r="AO13" s="48">
        <f>VLOOKUP($A13,'ADR Raw Data'!$B$6:$BE$43,'ADR Raw Data'!AA$1,FALSE)</f>
        <v>0.91822385484664504</v>
      </c>
      <c r="AP13" s="48">
        <f>VLOOKUP($A13,'ADR Raw Data'!$B$6:$BE$43,'ADR Raw Data'!AB$1,FALSE)</f>
        <v>-3.3966043835380599</v>
      </c>
      <c r="AQ13" s="49">
        <f>VLOOKUP($A13,'ADR Raw Data'!$B$6:$BE$43,'ADR Raw Data'!AC$1,FALSE)</f>
        <v>-1.2418259988493801</v>
      </c>
      <c r="AR13" s="50">
        <f>VLOOKUP($A13,'ADR Raw Data'!$B$6:$BE$43,'ADR Raw Data'!AE$1,FALSE)</f>
        <v>-1.53995768667834</v>
      </c>
      <c r="AS13" s="40"/>
      <c r="AT13" s="51">
        <f>VLOOKUP($A13,'RevPAR Raw Data'!$B$6:$BE$43,'RevPAR Raw Data'!G$1,FALSE)</f>
        <v>56.138367482451102</v>
      </c>
      <c r="AU13" s="52">
        <f>VLOOKUP($A13,'RevPAR Raw Data'!$B$6:$BE$43,'RevPAR Raw Data'!H$1,FALSE)</f>
        <v>48.527712009106402</v>
      </c>
      <c r="AV13" s="52">
        <f>VLOOKUP($A13,'RevPAR Raw Data'!$B$6:$BE$43,'RevPAR Raw Data'!I$1,FALSE)</f>
        <v>45.0131142098273</v>
      </c>
      <c r="AW13" s="52">
        <f>VLOOKUP($A13,'RevPAR Raw Data'!$B$6:$BE$43,'RevPAR Raw Data'!J$1,FALSE)</f>
        <v>59.324789413773402</v>
      </c>
      <c r="AX13" s="52">
        <f>VLOOKUP($A13,'RevPAR Raw Data'!$B$6:$BE$43,'RevPAR Raw Data'!K$1,FALSE)</f>
        <v>61.2327746158224</v>
      </c>
      <c r="AY13" s="53">
        <f>VLOOKUP($A13,'RevPAR Raw Data'!$B$6:$BE$43,'RevPAR Raw Data'!L$1,FALSE)</f>
        <v>54.047351546196097</v>
      </c>
      <c r="AZ13" s="52">
        <f>VLOOKUP($A13,'RevPAR Raw Data'!$B$6:$BE$43,'RevPAR Raw Data'!N$1,FALSE)</f>
        <v>68.782935875545405</v>
      </c>
      <c r="BA13" s="52">
        <f>VLOOKUP($A13,'RevPAR Raw Data'!$B$6:$BE$43,'RevPAR Raw Data'!O$1,FALSE)</f>
        <v>65.886400113830305</v>
      </c>
      <c r="BB13" s="53">
        <f>VLOOKUP($A13,'RevPAR Raw Data'!$B$6:$BE$43,'RevPAR Raw Data'!P$1,FALSE)</f>
        <v>67.334667994687905</v>
      </c>
      <c r="BC13" s="54">
        <f>VLOOKUP($A13,'RevPAR Raw Data'!$B$6:$BE$43,'RevPAR Raw Data'!R$1,FALSE)</f>
        <v>57.843727674336598</v>
      </c>
      <c r="BE13" s="47">
        <f>VLOOKUP($A13,'RevPAR Raw Data'!$B$6:$BE$43,'RevPAR Raw Data'!T$1,FALSE)</f>
        <v>-4.0385194742335297</v>
      </c>
      <c r="BF13" s="48">
        <f>VLOOKUP($A13,'RevPAR Raw Data'!$B$6:$BE$43,'RevPAR Raw Data'!U$1,FALSE)</f>
        <v>-4.8804898178423803</v>
      </c>
      <c r="BG13" s="48">
        <f>VLOOKUP($A13,'RevPAR Raw Data'!$B$6:$BE$43,'RevPAR Raw Data'!V$1,FALSE)</f>
        <v>-32.101808630791403</v>
      </c>
      <c r="BH13" s="48">
        <f>VLOOKUP($A13,'RevPAR Raw Data'!$B$6:$BE$43,'RevPAR Raw Data'!W$1,FALSE)</f>
        <v>-17.785907585650399</v>
      </c>
      <c r="BI13" s="48">
        <f>VLOOKUP($A13,'RevPAR Raw Data'!$B$6:$BE$43,'RevPAR Raw Data'!X$1,FALSE)</f>
        <v>-12.915044962220501</v>
      </c>
      <c r="BJ13" s="49">
        <f>VLOOKUP($A13,'RevPAR Raw Data'!$B$6:$BE$43,'RevPAR Raw Data'!Y$1,FALSE)</f>
        <v>-15.0963321680729</v>
      </c>
      <c r="BK13" s="48">
        <f>VLOOKUP($A13,'RevPAR Raw Data'!$B$6:$BE$43,'RevPAR Raw Data'!AA$1,FALSE)</f>
        <v>-8.8683456431704801</v>
      </c>
      <c r="BL13" s="48">
        <f>VLOOKUP($A13,'RevPAR Raw Data'!$B$6:$BE$43,'RevPAR Raw Data'!AB$1,FALSE)</f>
        <v>-13.030095873854</v>
      </c>
      <c r="BM13" s="49">
        <f>VLOOKUP($A13,'RevPAR Raw Data'!$B$6:$BE$43,'RevPAR Raw Data'!AC$1,FALSE)</f>
        <v>-10.953090601686201</v>
      </c>
      <c r="BN13" s="50">
        <f>VLOOKUP($A13,'RevPAR Raw Data'!$B$6:$BE$43,'RevPAR Raw Data'!AE$1,FALSE)</f>
        <v>-13.761779878538199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75.812902555578603</v>
      </c>
      <c r="C15" s="48">
        <f>VLOOKUP($A15,'Occupancy Raw Data'!$B$8:$BE$45,'Occupancy Raw Data'!H$3,FALSE)</f>
        <v>74.654581342198199</v>
      </c>
      <c r="D15" s="48">
        <f>VLOOKUP($A15,'Occupancy Raw Data'!$B$8:$BE$45,'Occupancy Raw Data'!I$3,FALSE)</f>
        <v>65.162061084562595</v>
      </c>
      <c r="E15" s="48">
        <f>VLOOKUP($A15,'Occupancy Raw Data'!$B$8:$BE$45,'Occupancy Raw Data'!J$3,FALSE)</f>
        <v>63.718055266985203</v>
      </c>
      <c r="F15" s="48">
        <f>VLOOKUP($A15,'Occupancy Raw Data'!$B$8:$BE$45,'Occupancy Raw Data'!K$3,FALSE)</f>
        <v>69.709640556825207</v>
      </c>
      <c r="G15" s="49">
        <f>VLOOKUP($A15,'Occupancy Raw Data'!$B$8:$BE$45,'Occupancy Raw Data'!L$3,FALSE)</f>
        <v>69.811448161230004</v>
      </c>
      <c r="H15" s="48">
        <f>VLOOKUP($A15,'Occupancy Raw Data'!$B$8:$BE$45,'Occupancy Raw Data'!N$3,FALSE)</f>
        <v>81.347392478703497</v>
      </c>
      <c r="I15" s="48">
        <f>VLOOKUP($A15,'Occupancy Raw Data'!$B$8:$BE$45,'Occupancy Raw Data'!O$3,FALSE)</f>
        <v>81.539580303345105</v>
      </c>
      <c r="J15" s="49">
        <f>VLOOKUP($A15,'Occupancy Raw Data'!$B$8:$BE$45,'Occupancy Raw Data'!P$3,FALSE)</f>
        <v>81.443486391024294</v>
      </c>
      <c r="K15" s="50">
        <f>VLOOKUP($A15,'Occupancy Raw Data'!$B$8:$BE$45,'Occupancy Raw Data'!R$3,FALSE)</f>
        <v>73.134887655456893</v>
      </c>
      <c r="M15" s="47">
        <f>VLOOKUP($A15,'Occupancy Raw Data'!$B$8:$BE$45,'Occupancy Raw Data'!T$3,FALSE)</f>
        <v>-5.9198778280664497</v>
      </c>
      <c r="N15" s="48">
        <f>VLOOKUP($A15,'Occupancy Raw Data'!$B$8:$BE$45,'Occupancy Raw Data'!U$3,FALSE)</f>
        <v>17.4026055002231</v>
      </c>
      <c r="O15" s="48">
        <f>VLOOKUP($A15,'Occupancy Raw Data'!$B$8:$BE$45,'Occupancy Raw Data'!V$3,FALSE)</f>
        <v>4.1600301776088298</v>
      </c>
      <c r="P15" s="48">
        <f>VLOOKUP($A15,'Occupancy Raw Data'!$B$8:$BE$45,'Occupancy Raw Data'!W$3,FALSE)</f>
        <v>-4.5740735259681298</v>
      </c>
      <c r="Q15" s="48">
        <f>VLOOKUP($A15,'Occupancy Raw Data'!$B$8:$BE$45,'Occupancy Raw Data'!X$3,FALSE)</f>
        <v>-4.0647853771706002</v>
      </c>
      <c r="R15" s="49">
        <f>VLOOKUP($A15,'Occupancy Raw Data'!$B$8:$BE$45,'Occupancy Raw Data'!Y$3,FALSE)</f>
        <v>0.83494501645118502</v>
      </c>
      <c r="S15" s="48">
        <f>VLOOKUP($A15,'Occupancy Raw Data'!$B$8:$BE$45,'Occupancy Raw Data'!AA$3,FALSE)</f>
        <v>-1.3875548820388499</v>
      </c>
      <c r="T15" s="48">
        <f>VLOOKUP($A15,'Occupancy Raw Data'!$B$8:$BE$45,'Occupancy Raw Data'!AB$3,FALSE)</f>
        <v>-2.8201475924123001</v>
      </c>
      <c r="U15" s="49">
        <f>VLOOKUP($A15,'Occupancy Raw Data'!$B$8:$BE$45,'Occupancy Raw Data'!AC$3,FALSE)</f>
        <v>-2.1099374006739899</v>
      </c>
      <c r="V15" s="50">
        <f>VLOOKUP($A15,'Occupancy Raw Data'!$B$8:$BE$45,'Occupancy Raw Data'!AE$3,FALSE)</f>
        <v>-0.121074869935186</v>
      </c>
      <c r="X15" s="51">
        <f>VLOOKUP($A15,'ADR Raw Data'!$B$6:$BE$43,'ADR Raw Data'!G$1,FALSE)</f>
        <v>183.968557051831</v>
      </c>
      <c r="Y15" s="52">
        <f>VLOOKUP($A15,'ADR Raw Data'!$B$6:$BE$43,'ADR Raw Data'!H$1,FALSE)</f>
        <v>182.19720307879601</v>
      </c>
      <c r="Z15" s="52">
        <f>VLOOKUP($A15,'ADR Raw Data'!$B$6:$BE$43,'ADR Raw Data'!I$1,FALSE)</f>
        <v>178.39845214029401</v>
      </c>
      <c r="AA15" s="52">
        <f>VLOOKUP($A15,'ADR Raw Data'!$B$6:$BE$43,'ADR Raw Data'!J$1,FALSE)</f>
        <v>146.800281723322</v>
      </c>
      <c r="AB15" s="52">
        <f>VLOOKUP($A15,'ADR Raw Data'!$B$6:$BE$43,'ADR Raw Data'!K$1,FALSE)</f>
        <v>148.43766359301</v>
      </c>
      <c r="AC15" s="53">
        <f>VLOOKUP($A15,'ADR Raw Data'!$B$6:$BE$43,'ADR Raw Data'!L$1,FALSE)</f>
        <v>168.669246180459</v>
      </c>
      <c r="AD15" s="52">
        <f>VLOOKUP($A15,'ADR Raw Data'!$B$6:$BE$43,'ADR Raw Data'!N$1,FALSE)</f>
        <v>183.97842565928099</v>
      </c>
      <c r="AE15" s="52">
        <f>VLOOKUP($A15,'ADR Raw Data'!$B$6:$BE$43,'ADR Raw Data'!O$1,FALSE)</f>
        <v>187.36001241240899</v>
      </c>
      <c r="AF15" s="53">
        <f>VLOOKUP($A15,'ADR Raw Data'!$B$6:$BE$43,'ADR Raw Data'!P$1,FALSE)</f>
        <v>185.67121397684801</v>
      </c>
      <c r="AG15" s="54">
        <f>VLOOKUP($A15,'ADR Raw Data'!$B$6:$BE$43,'ADR Raw Data'!R$1,FALSE)</f>
        <v>174.07881814589101</v>
      </c>
      <c r="AI15" s="47">
        <f>VLOOKUP($A15,'ADR Raw Data'!$B$6:$BE$43,'ADR Raw Data'!T$1,FALSE)</f>
        <v>-8.6589500151685002</v>
      </c>
      <c r="AJ15" s="48">
        <f>VLOOKUP($A15,'ADR Raw Data'!$B$6:$BE$43,'ADR Raw Data'!U$1,FALSE)</f>
        <v>3.7892189227066702</v>
      </c>
      <c r="AK15" s="48">
        <f>VLOOKUP($A15,'ADR Raw Data'!$B$6:$BE$43,'ADR Raw Data'!V$1,FALSE)</f>
        <v>25.402021506370598</v>
      </c>
      <c r="AL15" s="48">
        <f>VLOOKUP($A15,'ADR Raw Data'!$B$6:$BE$43,'ADR Raw Data'!W$1,FALSE)</f>
        <v>2.7058288293656698</v>
      </c>
      <c r="AM15" s="48">
        <f>VLOOKUP($A15,'ADR Raw Data'!$B$6:$BE$43,'ADR Raw Data'!X$1,FALSE)</f>
        <v>1.0264099136103499</v>
      </c>
      <c r="AN15" s="49">
        <f>VLOOKUP($A15,'ADR Raw Data'!$B$6:$BE$43,'ADR Raw Data'!Y$1,FALSE)</f>
        <v>3.3173939914167301</v>
      </c>
      <c r="AO15" s="48">
        <f>VLOOKUP($A15,'ADR Raw Data'!$B$6:$BE$43,'ADR Raw Data'!AA$1,FALSE)</f>
        <v>-0.70155059279184895</v>
      </c>
      <c r="AP15" s="48">
        <f>VLOOKUP($A15,'ADR Raw Data'!$B$6:$BE$43,'ADR Raw Data'!AB$1,FALSE)</f>
        <v>-1.43828217656921</v>
      </c>
      <c r="AQ15" s="49">
        <f>VLOOKUP($A15,'ADR Raw Data'!$B$6:$BE$43,'ADR Raw Data'!AC$1,FALSE)</f>
        <v>-1.0843621237321801</v>
      </c>
      <c r="AR15" s="50">
        <f>VLOOKUP($A15,'ADR Raw Data'!$B$6:$BE$43,'ADR Raw Data'!AE$1,FALSE)</f>
        <v>1.6863642805525001</v>
      </c>
      <c r="AS15" s="40"/>
      <c r="AT15" s="51">
        <f>VLOOKUP($A15,'RevPAR Raw Data'!$B$6:$BE$43,'RevPAR Raw Data'!G$1,FALSE)</f>
        <v>139.47190289060799</v>
      </c>
      <c r="AU15" s="52">
        <f>VLOOKUP($A15,'RevPAR Raw Data'!$B$6:$BE$43,'RevPAR Raw Data'!H$1,FALSE)</f>
        <v>136.01855917566999</v>
      </c>
      <c r="AV15" s="52">
        <f>VLOOKUP($A15,'RevPAR Raw Data'!$B$6:$BE$43,'RevPAR Raw Data'!I$1,FALSE)</f>
        <v>116.248108357573</v>
      </c>
      <c r="AW15" s="52">
        <f>VLOOKUP($A15,'RevPAR Raw Data'!$B$6:$BE$43,'RevPAR Raw Data'!J$1,FALSE)</f>
        <v>93.538284640556796</v>
      </c>
      <c r="AX15" s="52">
        <f>VLOOKUP($A15,'RevPAR Raw Data'!$B$6:$BE$43,'RevPAR Raw Data'!K$1,FALSE)</f>
        <v>103.475361741637</v>
      </c>
      <c r="AY15" s="53">
        <f>VLOOKUP($A15,'RevPAR Raw Data'!$B$6:$BE$43,'RevPAR Raw Data'!L$1,FALSE)</f>
        <v>117.75044336120899</v>
      </c>
      <c r="AZ15" s="52">
        <f>VLOOKUP($A15,'RevPAR Raw Data'!$B$6:$BE$43,'RevPAR Raw Data'!N$1,FALSE)</f>
        <v>149.66165199719501</v>
      </c>
      <c r="BA15" s="52">
        <f>VLOOKUP($A15,'RevPAR Raw Data'!$B$6:$BE$43,'RevPAR Raw Data'!O$1,FALSE)</f>
        <v>152.77256777737301</v>
      </c>
      <c r="BB15" s="53">
        <f>VLOOKUP($A15,'RevPAR Raw Data'!$B$6:$BE$43,'RevPAR Raw Data'!P$1,FALSE)</f>
        <v>151.21710988728401</v>
      </c>
      <c r="BC15" s="54">
        <f>VLOOKUP($A15,'RevPAR Raw Data'!$B$6:$BE$43,'RevPAR Raw Data'!R$1,FALSE)</f>
        <v>127.31234808294499</v>
      </c>
      <c r="BE15" s="47">
        <f>VLOOKUP($A15,'RevPAR Raw Data'!$B$6:$BE$43,'RevPAR Raw Data'!T$1,FALSE)</f>
        <v>-14.0662285811436</v>
      </c>
      <c r="BF15" s="48">
        <f>VLOOKUP($A15,'RevPAR Raw Data'!$B$6:$BE$43,'RevPAR Raw Data'!U$1,FALSE)</f>
        <v>21.851247243588201</v>
      </c>
      <c r="BG15" s="48">
        <f>VLOOKUP($A15,'RevPAR Raw Data'!$B$6:$BE$43,'RevPAR Raw Data'!V$1,FALSE)</f>
        <v>30.6187834443672</v>
      </c>
      <c r="BH15" s="48">
        <f>VLOOKUP($A15,'RevPAR Raw Data'!$B$6:$BE$43,'RevPAR Raw Data'!W$1,FALSE)</f>
        <v>-1.9920112967444901</v>
      </c>
      <c r="BI15" s="48">
        <f>VLOOKUP($A15,'RevPAR Raw Data'!$B$6:$BE$43,'RevPAR Raw Data'!X$1,FALSE)</f>
        <v>-3.08009682363851</v>
      </c>
      <c r="BJ15" s="49">
        <f>VLOOKUP($A15,'RevPAR Raw Data'!$B$6:$BE$43,'RevPAR Raw Data'!Y$1,FALSE)</f>
        <v>4.1800374236752997</v>
      </c>
      <c r="BK15" s="48">
        <f>VLOOKUP($A15,'RevPAR Raw Data'!$B$6:$BE$43,'RevPAR Raw Data'!AA$1,FALSE)</f>
        <v>-2.0793710753304402</v>
      </c>
      <c r="BL15" s="48">
        <f>VLOOKUP($A15,'RevPAR Raw Data'!$B$6:$BE$43,'RevPAR Raw Data'!AB$1,FALSE)</f>
        <v>-4.2178680888068998</v>
      </c>
      <c r="BM15" s="49">
        <f>VLOOKUP($A15,'RevPAR Raw Data'!$B$6:$BE$43,'RevPAR Raw Data'!AC$1,FALSE)</f>
        <v>-3.1714201623988099</v>
      </c>
      <c r="BN15" s="50">
        <f>VLOOKUP($A15,'RevPAR Raw Data'!$B$6:$BE$43,'RevPAR Raw Data'!AE$1,FALSE)</f>
        <v>1.5632476472579999</v>
      </c>
    </row>
    <row r="16" spans="1:66" x14ac:dyDescent="0.25">
      <c r="A16" s="63" t="s">
        <v>91</v>
      </c>
      <c r="B16" s="47">
        <f>VLOOKUP($A16,'Occupancy Raw Data'!$B$8:$BE$45,'Occupancy Raw Data'!G$3,FALSE)</f>
        <v>73.638268156424502</v>
      </c>
      <c r="C16" s="48">
        <f>VLOOKUP($A16,'Occupancy Raw Data'!$B$8:$BE$45,'Occupancy Raw Data'!H$3,FALSE)</f>
        <v>69.553072625698306</v>
      </c>
      <c r="D16" s="48">
        <f>VLOOKUP($A16,'Occupancy Raw Data'!$B$8:$BE$45,'Occupancy Raw Data'!I$3,FALSE)</f>
        <v>60.474860335195501</v>
      </c>
      <c r="E16" s="48">
        <f>VLOOKUP($A16,'Occupancy Raw Data'!$B$8:$BE$45,'Occupancy Raw Data'!J$3,FALSE)</f>
        <v>67.597765363128403</v>
      </c>
      <c r="F16" s="48">
        <f>VLOOKUP($A16,'Occupancy Raw Data'!$B$8:$BE$45,'Occupancy Raw Data'!K$3,FALSE)</f>
        <v>72.189245810055795</v>
      </c>
      <c r="G16" s="49">
        <f>VLOOKUP($A16,'Occupancy Raw Data'!$B$8:$BE$45,'Occupancy Raw Data'!L$3,FALSE)</f>
        <v>68.690642458100498</v>
      </c>
      <c r="H16" s="48">
        <f>VLOOKUP($A16,'Occupancy Raw Data'!$B$8:$BE$45,'Occupancy Raw Data'!N$3,FALSE)</f>
        <v>83.729050279329599</v>
      </c>
      <c r="I16" s="48">
        <f>VLOOKUP($A16,'Occupancy Raw Data'!$B$8:$BE$45,'Occupancy Raw Data'!O$3,FALSE)</f>
        <v>81.948324022346299</v>
      </c>
      <c r="J16" s="49">
        <f>VLOOKUP($A16,'Occupancy Raw Data'!$B$8:$BE$45,'Occupancy Raw Data'!P$3,FALSE)</f>
        <v>82.838687150837899</v>
      </c>
      <c r="K16" s="50">
        <f>VLOOKUP($A16,'Occupancy Raw Data'!$B$8:$BE$45,'Occupancy Raw Data'!R$3,FALSE)</f>
        <v>72.732940941739798</v>
      </c>
      <c r="M16" s="47">
        <f>VLOOKUP($A16,'Occupancy Raw Data'!$B$8:$BE$45,'Occupancy Raw Data'!T$3,FALSE)</f>
        <v>-3.2018541176108402</v>
      </c>
      <c r="N16" s="48">
        <f>VLOOKUP($A16,'Occupancy Raw Data'!$B$8:$BE$45,'Occupancy Raw Data'!U$3,FALSE)</f>
        <v>15.942036056695301</v>
      </c>
      <c r="O16" s="48">
        <f>VLOOKUP($A16,'Occupancy Raw Data'!$B$8:$BE$45,'Occupancy Raw Data'!V$3,FALSE)</f>
        <v>-11.278747046033899</v>
      </c>
      <c r="P16" s="48">
        <f>VLOOKUP($A16,'Occupancy Raw Data'!$B$8:$BE$45,'Occupancy Raw Data'!W$3,FALSE)</f>
        <v>-6.7762995016199996</v>
      </c>
      <c r="Q16" s="48">
        <f>VLOOKUP($A16,'Occupancy Raw Data'!$B$8:$BE$45,'Occupancy Raw Data'!X$3,FALSE)</f>
        <v>-5.6696436539525497</v>
      </c>
      <c r="R16" s="49">
        <f>VLOOKUP($A16,'Occupancy Raw Data'!$B$8:$BE$45,'Occupancy Raw Data'!Y$3,FALSE)</f>
        <v>-2.7776797718301802</v>
      </c>
      <c r="S16" s="48">
        <f>VLOOKUP($A16,'Occupancy Raw Data'!$B$8:$BE$45,'Occupancy Raw Data'!AA$3,FALSE)</f>
        <v>6.7880474429163002E-3</v>
      </c>
      <c r="T16" s="48">
        <f>VLOOKUP($A16,'Occupancy Raw Data'!$B$8:$BE$45,'Occupancy Raw Data'!AB$3,FALSE)</f>
        <v>-2.62790965927468</v>
      </c>
      <c r="U16" s="49">
        <f>VLOOKUP($A16,'Occupancy Raw Data'!$B$8:$BE$45,'Occupancy Raw Data'!AC$3,FALSE)</f>
        <v>-1.31398676257186</v>
      </c>
      <c r="V16" s="50">
        <f>VLOOKUP($A16,'Occupancy Raw Data'!$B$8:$BE$45,'Occupancy Raw Data'!AE$3,FALSE)</f>
        <v>-2.3061647120801698</v>
      </c>
      <c r="X16" s="51">
        <f>VLOOKUP($A16,'ADR Raw Data'!$B$6:$BE$43,'ADR Raw Data'!G$1,FALSE)</f>
        <v>118.059003366524</v>
      </c>
      <c r="Y16" s="52">
        <f>VLOOKUP($A16,'ADR Raw Data'!$B$6:$BE$43,'ADR Raw Data'!H$1,FALSE)</f>
        <v>111.88538634538099</v>
      </c>
      <c r="Z16" s="52">
        <f>VLOOKUP($A16,'ADR Raw Data'!$B$6:$BE$43,'ADR Raw Data'!I$1,FALSE)</f>
        <v>108.695688481524</v>
      </c>
      <c r="AA16" s="52">
        <f>VLOOKUP($A16,'ADR Raw Data'!$B$6:$BE$43,'ADR Raw Data'!J$1,FALSE)</f>
        <v>104.947257541322</v>
      </c>
      <c r="AB16" s="52">
        <f>VLOOKUP($A16,'ADR Raw Data'!$B$6:$BE$43,'ADR Raw Data'!K$1,FALSE)</f>
        <v>106.67825833131801</v>
      </c>
      <c r="AC16" s="53">
        <f>VLOOKUP($A16,'ADR Raw Data'!$B$6:$BE$43,'ADR Raw Data'!L$1,FALSE)</f>
        <v>110.18738879174499</v>
      </c>
      <c r="AD16" s="52">
        <f>VLOOKUP($A16,'ADR Raw Data'!$B$6:$BE$43,'ADR Raw Data'!N$1,FALSE)</f>
        <v>135.48896313594599</v>
      </c>
      <c r="AE16" s="52">
        <f>VLOOKUP($A16,'ADR Raw Data'!$B$6:$BE$43,'ADR Raw Data'!O$1,FALSE)</f>
        <v>132.86054002982499</v>
      </c>
      <c r="AF16" s="53">
        <f>VLOOKUP($A16,'ADR Raw Data'!$B$6:$BE$43,'ADR Raw Data'!P$1,FALSE)</f>
        <v>134.18887693361401</v>
      </c>
      <c r="AG16" s="54">
        <f>VLOOKUP($A16,'ADR Raw Data'!$B$6:$BE$43,'ADR Raw Data'!R$1,FALSE)</f>
        <v>117.997769152693</v>
      </c>
      <c r="AI16" s="47">
        <f>VLOOKUP($A16,'ADR Raw Data'!$B$6:$BE$43,'ADR Raw Data'!T$1,FALSE)</f>
        <v>-6.56374649294896</v>
      </c>
      <c r="AJ16" s="48">
        <f>VLOOKUP($A16,'ADR Raw Data'!$B$6:$BE$43,'ADR Raw Data'!U$1,FALSE)</f>
        <v>4.3347894970301297</v>
      </c>
      <c r="AK16" s="48">
        <f>VLOOKUP($A16,'ADR Raw Data'!$B$6:$BE$43,'ADR Raw Data'!V$1,FALSE)</f>
        <v>6.3761439616254503</v>
      </c>
      <c r="AL16" s="48">
        <f>VLOOKUP($A16,'ADR Raw Data'!$B$6:$BE$43,'ADR Raw Data'!W$1,FALSE)</f>
        <v>3.3370159567240498</v>
      </c>
      <c r="AM16" s="48">
        <f>VLOOKUP($A16,'ADR Raw Data'!$B$6:$BE$43,'ADR Raw Data'!X$1,FALSE)</f>
        <v>2.5129844127803702</v>
      </c>
      <c r="AN16" s="49">
        <f>VLOOKUP($A16,'ADR Raw Data'!$B$6:$BE$43,'ADR Raw Data'!Y$1,FALSE)</f>
        <v>1.5321959276911099</v>
      </c>
      <c r="AO16" s="48">
        <f>VLOOKUP($A16,'ADR Raw Data'!$B$6:$BE$43,'ADR Raw Data'!AA$1,FALSE)</f>
        <v>-0.125654756607641</v>
      </c>
      <c r="AP16" s="48">
        <f>VLOOKUP($A16,'ADR Raw Data'!$B$6:$BE$43,'ADR Raw Data'!AB$1,FALSE)</f>
        <v>-3.5125998438630002</v>
      </c>
      <c r="AQ16" s="49">
        <f>VLOOKUP($A16,'ADR Raw Data'!$B$6:$BE$43,'ADR Raw Data'!AC$1,FALSE)</f>
        <v>-1.8233207947415999</v>
      </c>
      <c r="AR16" s="50">
        <f>VLOOKUP($A16,'ADR Raw Data'!$B$6:$BE$43,'ADR Raw Data'!AE$1,FALSE)</f>
        <v>0.34258104529261701</v>
      </c>
      <c r="AS16" s="40"/>
      <c r="AT16" s="51">
        <f>VLOOKUP($A16,'RevPAR Raw Data'!$B$6:$BE$43,'RevPAR Raw Data'!G$1,FALSE)</f>
        <v>86.9366054818435</v>
      </c>
      <c r="AU16" s="52">
        <f>VLOOKUP($A16,'RevPAR Raw Data'!$B$6:$BE$43,'RevPAR Raw Data'!H$1,FALSE)</f>
        <v>77.819724022346307</v>
      </c>
      <c r="AV16" s="52">
        <f>VLOOKUP($A16,'RevPAR Raw Data'!$B$6:$BE$43,'RevPAR Raw Data'!I$1,FALSE)</f>
        <v>65.733565799581001</v>
      </c>
      <c r="AW16" s="52">
        <f>VLOOKUP($A16,'RevPAR Raw Data'!$B$6:$BE$43,'RevPAR Raw Data'!J$1,FALSE)</f>
        <v>70.942000907821196</v>
      </c>
      <c r="AX16" s="52">
        <f>VLOOKUP($A16,'RevPAR Raw Data'!$B$6:$BE$43,'RevPAR Raw Data'!K$1,FALSE)</f>
        <v>77.0102301326815</v>
      </c>
      <c r="AY16" s="53">
        <f>VLOOKUP($A16,'RevPAR Raw Data'!$B$6:$BE$43,'RevPAR Raw Data'!L$1,FALSE)</f>
        <v>75.688425268854701</v>
      </c>
      <c r="AZ16" s="52">
        <f>VLOOKUP($A16,'RevPAR Raw Data'!$B$6:$BE$43,'RevPAR Raw Data'!N$1,FALSE)</f>
        <v>113.443622067039</v>
      </c>
      <c r="BA16" s="52">
        <f>VLOOKUP($A16,'RevPAR Raw Data'!$B$6:$BE$43,'RevPAR Raw Data'!O$1,FALSE)</f>
        <v>108.87698584148001</v>
      </c>
      <c r="BB16" s="53">
        <f>VLOOKUP($A16,'RevPAR Raw Data'!$B$6:$BE$43,'RevPAR Raw Data'!P$1,FALSE)</f>
        <v>111.16030395425901</v>
      </c>
      <c r="BC16" s="54">
        <f>VLOOKUP($A16,'RevPAR Raw Data'!$B$6:$BE$43,'RevPAR Raw Data'!R$1,FALSE)</f>
        <v>85.823247750399005</v>
      </c>
      <c r="BE16" s="47">
        <f>VLOOKUP($A16,'RevPAR Raw Data'!$B$6:$BE$43,'RevPAR Raw Data'!T$1,FALSE)</f>
        <v>-9.5554390232057802</v>
      </c>
      <c r="BF16" s="48">
        <f>VLOOKUP($A16,'RevPAR Raw Data'!$B$6:$BE$43,'RevPAR Raw Data'!U$1,FALSE)</f>
        <v>20.967879258323801</v>
      </c>
      <c r="BG16" s="48">
        <f>VLOOKUP($A16,'RevPAR Raw Data'!$B$6:$BE$43,'RevPAR Raw Data'!V$1,FALSE)</f>
        <v>-5.6217522331311596</v>
      </c>
      <c r="BH16" s="48">
        <f>VLOOKUP($A16,'RevPAR Raw Data'!$B$6:$BE$43,'RevPAR Raw Data'!W$1,FALSE)</f>
        <v>-3.6654097405404098</v>
      </c>
      <c r="BI16" s="48">
        <f>VLOOKUP($A16,'RevPAR Raw Data'!$B$6:$BE$43,'RevPAR Raw Data'!X$1,FALSE)</f>
        <v>-3.2991365024562</v>
      </c>
      <c r="BJ16" s="49">
        <f>VLOOKUP($A16,'RevPAR Raw Data'!$B$6:$BE$43,'RevPAR Raw Data'!Y$1,FALSE)</f>
        <v>-1.2880433404873499</v>
      </c>
      <c r="BK16" s="48">
        <f>VLOOKUP($A16,'RevPAR Raw Data'!$B$6:$BE$43,'RevPAR Raw Data'!AA$1,FALSE)</f>
        <v>-0.118875238669217</v>
      </c>
      <c r="BL16" s="48">
        <f>VLOOKUP($A16,'RevPAR Raw Data'!$B$6:$BE$43,'RevPAR Raw Data'!AB$1,FALSE)</f>
        <v>-6.0482015525491404</v>
      </c>
      <c r="BM16" s="49">
        <f>VLOOKUP($A16,'RevPAR Raw Data'!$B$6:$BE$43,'RevPAR Raw Data'!AC$1,FALSE)</f>
        <v>-3.1133493634313401</v>
      </c>
      <c r="BN16" s="50">
        <f>VLOOKUP($A16,'RevPAR Raw Data'!$B$6:$BE$43,'RevPAR Raw Data'!AE$1,FALSE)</f>
        <v>-1.9714841499643601</v>
      </c>
    </row>
    <row r="17" spans="1:66" x14ac:dyDescent="0.25">
      <c r="A17" s="63" t="s">
        <v>32</v>
      </c>
      <c r="B17" s="47">
        <f>VLOOKUP($A17,'Occupancy Raw Data'!$B$8:$BE$45,'Occupancy Raw Data'!G$3,FALSE)</f>
        <v>68.267705178133497</v>
      </c>
      <c r="C17" s="48">
        <f>VLOOKUP($A17,'Occupancy Raw Data'!$B$8:$BE$45,'Occupancy Raw Data'!H$3,FALSE)</f>
        <v>63.882878984566503</v>
      </c>
      <c r="D17" s="48">
        <f>VLOOKUP($A17,'Occupancy Raw Data'!$B$8:$BE$45,'Occupancy Raw Data'!I$3,FALSE)</f>
        <v>56.396942160680801</v>
      </c>
      <c r="E17" s="48">
        <f>VLOOKUP($A17,'Occupancy Raw Data'!$B$8:$BE$45,'Occupancy Raw Data'!J$3,FALSE)</f>
        <v>61.690465887782999</v>
      </c>
      <c r="F17" s="48">
        <f>VLOOKUP($A17,'Occupancy Raw Data'!$B$8:$BE$45,'Occupancy Raw Data'!K$3,FALSE)</f>
        <v>70.229337948939801</v>
      </c>
      <c r="G17" s="49">
        <f>VLOOKUP($A17,'Occupancy Raw Data'!$B$8:$BE$45,'Occupancy Raw Data'!L$3,FALSE)</f>
        <v>64.0934660320207</v>
      </c>
      <c r="H17" s="48">
        <f>VLOOKUP($A17,'Occupancy Raw Data'!$B$8:$BE$45,'Occupancy Raw Data'!N$3,FALSE)</f>
        <v>86.268570604355901</v>
      </c>
      <c r="I17" s="48">
        <f>VLOOKUP($A17,'Occupancy Raw Data'!$B$8:$BE$45,'Occupancy Raw Data'!O$3,FALSE)</f>
        <v>85.201211596711303</v>
      </c>
      <c r="J17" s="49">
        <f>VLOOKUP($A17,'Occupancy Raw Data'!$B$8:$BE$45,'Occupancy Raw Data'!P$3,FALSE)</f>
        <v>85.734891100533602</v>
      </c>
      <c r="K17" s="50">
        <f>VLOOKUP($A17,'Occupancy Raw Data'!$B$8:$BE$45,'Occupancy Raw Data'!R$3,FALSE)</f>
        <v>70.276730337310099</v>
      </c>
      <c r="M17" s="47">
        <f>VLOOKUP($A17,'Occupancy Raw Data'!$B$8:$BE$45,'Occupancy Raw Data'!T$3,FALSE)</f>
        <v>-10.2238239757207</v>
      </c>
      <c r="N17" s="48">
        <f>VLOOKUP($A17,'Occupancy Raw Data'!$B$8:$BE$45,'Occupancy Raw Data'!U$3,FALSE)</f>
        <v>8.6871165644171704</v>
      </c>
      <c r="O17" s="48">
        <f>VLOOKUP($A17,'Occupancy Raw Data'!$B$8:$BE$45,'Occupancy Raw Data'!V$3,FALSE)</f>
        <v>-6.7938021454111999</v>
      </c>
      <c r="P17" s="48">
        <f>VLOOKUP($A17,'Occupancy Raw Data'!$B$8:$BE$45,'Occupancy Raw Data'!W$3,FALSE)</f>
        <v>-3.8876404494382002</v>
      </c>
      <c r="Q17" s="48">
        <f>VLOOKUP($A17,'Occupancy Raw Data'!$B$8:$BE$45,'Occupancy Raw Data'!X$3,FALSE)</f>
        <v>-0.16403526758253001</v>
      </c>
      <c r="R17" s="49">
        <f>VLOOKUP($A17,'Occupancy Raw Data'!$B$8:$BE$45,'Occupancy Raw Data'!Y$3,FALSE)</f>
        <v>-2.84664830119375</v>
      </c>
      <c r="S17" s="48">
        <f>VLOOKUP($A17,'Occupancy Raw Data'!$B$8:$BE$45,'Occupancy Raw Data'!AA$3,FALSE)</f>
        <v>-0.68083693125207501</v>
      </c>
      <c r="T17" s="48">
        <f>VLOOKUP($A17,'Occupancy Raw Data'!$B$8:$BE$45,'Occupancy Raw Data'!AB$3,FALSE)</f>
        <v>-4.9863278108412397</v>
      </c>
      <c r="U17" s="49">
        <f>VLOOKUP($A17,'Occupancy Raw Data'!$B$8:$BE$45,'Occupancy Raw Data'!AC$3,FALSE)</f>
        <v>-2.8678813628564401</v>
      </c>
      <c r="V17" s="50">
        <f>VLOOKUP($A17,'Occupancy Raw Data'!$B$8:$BE$45,'Occupancy Raw Data'!AE$3,FALSE)</f>
        <v>-2.8540503588925601</v>
      </c>
      <c r="X17" s="51">
        <f>VLOOKUP($A17,'ADR Raw Data'!$B$6:$BE$43,'ADR Raw Data'!G$1,FALSE)</f>
        <v>104.381965159518</v>
      </c>
      <c r="Y17" s="52">
        <f>VLOOKUP($A17,'ADR Raw Data'!$B$6:$BE$43,'ADR Raw Data'!H$1,FALSE)</f>
        <v>99.336611740799199</v>
      </c>
      <c r="Z17" s="52">
        <f>VLOOKUP($A17,'ADR Raw Data'!$B$6:$BE$43,'ADR Raw Data'!I$1,FALSE)</f>
        <v>93.073627493606097</v>
      </c>
      <c r="AA17" s="52">
        <f>VLOOKUP($A17,'ADR Raw Data'!$B$6:$BE$43,'ADR Raw Data'!J$1,FALSE)</f>
        <v>92.284186953472002</v>
      </c>
      <c r="AB17" s="52">
        <f>VLOOKUP($A17,'ADR Raw Data'!$B$6:$BE$43,'ADR Raw Data'!K$1,FALSE)</f>
        <v>96.176068802628805</v>
      </c>
      <c r="AC17" s="53">
        <f>VLOOKUP($A17,'ADR Raw Data'!$B$6:$BE$43,'ADR Raw Data'!L$1,FALSE)</f>
        <v>97.258993815824994</v>
      </c>
      <c r="AD17" s="52">
        <f>VLOOKUP($A17,'ADR Raw Data'!$B$6:$BE$43,'ADR Raw Data'!N$1,FALSE)</f>
        <v>134.70105288413299</v>
      </c>
      <c r="AE17" s="52">
        <f>VLOOKUP($A17,'ADR Raw Data'!$B$6:$BE$43,'ADR Raw Data'!O$1,FALSE)</f>
        <v>131.73371389876399</v>
      </c>
      <c r="AF17" s="53">
        <f>VLOOKUP($A17,'ADR Raw Data'!$B$6:$BE$43,'ADR Raw Data'!P$1,FALSE)</f>
        <v>133.22661888458899</v>
      </c>
      <c r="AG17" s="54">
        <f>VLOOKUP($A17,'ADR Raw Data'!$B$6:$BE$43,'ADR Raw Data'!R$1,FALSE)</f>
        <v>109.79588253972901</v>
      </c>
      <c r="AI17" s="47">
        <f>VLOOKUP($A17,'ADR Raw Data'!$B$6:$BE$43,'ADR Raw Data'!T$1,FALSE)</f>
        <v>-3.54703272246471</v>
      </c>
      <c r="AJ17" s="48">
        <f>VLOOKUP($A17,'ADR Raw Data'!$B$6:$BE$43,'ADR Raw Data'!U$1,FALSE)</f>
        <v>9.6130678309071804</v>
      </c>
      <c r="AK17" s="48">
        <f>VLOOKUP($A17,'ADR Raw Data'!$B$6:$BE$43,'ADR Raw Data'!V$1,FALSE)</f>
        <v>12.019751391706</v>
      </c>
      <c r="AL17" s="48">
        <f>VLOOKUP($A17,'ADR Raw Data'!$B$6:$BE$43,'ADR Raw Data'!W$1,FALSE)</f>
        <v>7.7940427573014501</v>
      </c>
      <c r="AM17" s="48">
        <f>VLOOKUP($A17,'ADR Raw Data'!$B$6:$BE$43,'ADR Raw Data'!X$1,FALSE)</f>
        <v>6.4668400319760302</v>
      </c>
      <c r="AN17" s="49">
        <f>VLOOKUP($A17,'ADR Raw Data'!$B$6:$BE$43,'ADR Raw Data'!Y$1,FALSE)</f>
        <v>5.4172755164642101</v>
      </c>
      <c r="AO17" s="48">
        <f>VLOOKUP($A17,'ADR Raw Data'!$B$6:$BE$43,'ADR Raw Data'!AA$1,FALSE)</f>
        <v>0.90527104728545704</v>
      </c>
      <c r="AP17" s="48">
        <f>VLOOKUP($A17,'ADR Raw Data'!$B$6:$BE$43,'ADR Raw Data'!AB$1,FALSE)</f>
        <v>-1.93234915636045</v>
      </c>
      <c r="AQ17" s="49">
        <f>VLOOKUP($A17,'ADR Raw Data'!$B$6:$BE$43,'ADR Raw Data'!AC$1,FALSE)</f>
        <v>-0.51602824847414297</v>
      </c>
      <c r="AR17" s="50">
        <f>VLOOKUP($A17,'ADR Raw Data'!$B$6:$BE$43,'ADR Raw Data'!AE$1,FALSE)</f>
        <v>2.8215882006408601</v>
      </c>
      <c r="AS17" s="40"/>
      <c r="AT17" s="51">
        <f>VLOOKUP($A17,'RevPAR Raw Data'!$B$6:$BE$43,'RevPAR Raw Data'!G$1,FALSE)</f>
        <v>71.259172234242001</v>
      </c>
      <c r="AU17" s="52">
        <f>VLOOKUP($A17,'RevPAR Raw Data'!$B$6:$BE$43,'RevPAR Raw Data'!H$1,FALSE)</f>
        <v>63.459087465743501</v>
      </c>
      <c r="AV17" s="52">
        <f>VLOOKUP($A17,'RevPAR Raw Data'!$B$6:$BE$43,'RevPAR Raw Data'!I$1,FALSE)</f>
        <v>52.490679864416499</v>
      </c>
      <c r="AW17" s="52">
        <f>VLOOKUP($A17,'RevPAR Raw Data'!$B$6:$BE$43,'RevPAR Raw Data'!J$1,FALSE)</f>
        <v>56.9305448723496</v>
      </c>
      <c r="AX17" s="52">
        <f>VLOOKUP($A17,'RevPAR Raw Data'!$B$6:$BE$43,'RevPAR Raw Data'!K$1,FALSE)</f>
        <v>67.543816385403105</v>
      </c>
      <c r="AY17" s="53">
        <f>VLOOKUP($A17,'RevPAR Raw Data'!$B$6:$BE$43,'RevPAR Raw Data'!L$1,FALSE)</f>
        <v>62.336660164430903</v>
      </c>
      <c r="AZ17" s="52">
        <f>VLOOKUP($A17,'RevPAR Raw Data'!$B$6:$BE$43,'RevPAR Raw Data'!N$1,FALSE)</f>
        <v>116.204672912159</v>
      </c>
      <c r="BA17" s="52">
        <f>VLOOKUP($A17,'RevPAR Raw Data'!$B$6:$BE$43,'RevPAR Raw Data'!O$1,FALSE)</f>
        <v>112.238720323092</v>
      </c>
      <c r="BB17" s="53">
        <f>VLOOKUP($A17,'RevPAR Raw Data'!$B$6:$BE$43,'RevPAR Raw Data'!P$1,FALSE)</f>
        <v>114.221696617625</v>
      </c>
      <c r="BC17" s="54">
        <f>VLOOKUP($A17,'RevPAR Raw Data'!$B$6:$BE$43,'RevPAR Raw Data'!R$1,FALSE)</f>
        <v>77.160956293915206</v>
      </c>
      <c r="BE17" s="47">
        <f>VLOOKUP($A17,'RevPAR Raw Data'!$B$6:$BE$43,'RevPAR Raw Data'!T$1,FALSE)</f>
        <v>-13.4082143162794</v>
      </c>
      <c r="BF17" s="48">
        <f>VLOOKUP($A17,'RevPAR Raw Data'!$B$6:$BE$43,'RevPAR Raw Data'!U$1,FALSE)</f>
        <v>19.135282803211702</v>
      </c>
      <c r="BG17" s="48">
        <f>VLOOKUP($A17,'RevPAR Raw Data'!$B$6:$BE$43,'RevPAR Raw Data'!V$1,FALSE)</f>
        <v>4.40935111837201</v>
      </c>
      <c r="BH17" s="48">
        <f>VLOOKUP($A17,'RevPAR Raw Data'!$B$6:$BE$43,'RevPAR Raw Data'!W$1,FALSE)</f>
        <v>3.6033979489838801</v>
      </c>
      <c r="BI17" s="48">
        <f>VLOOKUP($A17,'RevPAR Raw Data'!$B$6:$BE$43,'RevPAR Raw Data'!X$1,FALSE)</f>
        <v>6.2921968660429197</v>
      </c>
      <c r="BJ17" s="49">
        <f>VLOOKUP($A17,'RevPAR Raw Data'!$B$6:$BE$43,'RevPAR Raw Data'!Y$1,FALSE)</f>
        <v>2.4164164338100398</v>
      </c>
      <c r="BK17" s="48">
        <f>VLOOKUP($A17,'RevPAR Raw Data'!$B$6:$BE$43,'RevPAR Raw Data'!AA$1,FALSE)</f>
        <v>0.21827069641552899</v>
      </c>
      <c r="BL17" s="48">
        <f>VLOOKUP($A17,'RevPAR Raw Data'!$B$6:$BE$43,'RevPAR Raw Data'!AB$1,FALSE)</f>
        <v>-6.8223237038155302</v>
      </c>
      <c r="BM17" s="49">
        <f>VLOOKUP($A17,'RevPAR Raw Data'!$B$6:$BE$43,'RevPAR Raw Data'!AC$1,FALSE)</f>
        <v>-3.3691105333655198</v>
      </c>
      <c r="BN17" s="50">
        <f>VLOOKUP($A17,'RevPAR Raw Data'!$B$6:$BE$43,'RevPAR Raw Data'!AE$1,FALSE)</f>
        <v>-0.11299170641855499</v>
      </c>
    </row>
    <row r="18" spans="1:66" x14ac:dyDescent="0.25">
      <c r="A18" s="63" t="s">
        <v>92</v>
      </c>
      <c r="B18" s="47">
        <f>VLOOKUP($A18,'Occupancy Raw Data'!$B$8:$BE$45,'Occupancy Raw Data'!G$3,FALSE)</f>
        <v>72.527665554189298</v>
      </c>
      <c r="C18" s="48">
        <f>VLOOKUP($A18,'Occupancy Raw Data'!$B$8:$BE$45,'Occupancy Raw Data'!H$3,FALSE)</f>
        <v>70.138766906727497</v>
      </c>
      <c r="D18" s="48">
        <f>VLOOKUP($A18,'Occupancy Raw Data'!$B$8:$BE$45,'Occupancy Raw Data'!I$3,FALSE)</f>
        <v>58.106446513261901</v>
      </c>
      <c r="E18" s="48">
        <f>VLOOKUP($A18,'Occupancy Raw Data'!$B$8:$BE$45,'Occupancy Raw Data'!J$3,FALSE)</f>
        <v>58.457755137888597</v>
      </c>
      <c r="F18" s="48">
        <f>VLOOKUP($A18,'Occupancy Raw Data'!$B$8:$BE$45,'Occupancy Raw Data'!K$3,FALSE)</f>
        <v>67.907957140347705</v>
      </c>
      <c r="G18" s="49">
        <f>VLOOKUP($A18,'Occupancy Raw Data'!$B$8:$BE$45,'Occupancy Raw Data'!L$3,FALSE)</f>
        <v>65.427718250482997</v>
      </c>
      <c r="H18" s="48">
        <f>VLOOKUP($A18,'Occupancy Raw Data'!$B$8:$BE$45,'Occupancy Raw Data'!N$3,FALSE)</f>
        <v>81.292815738626302</v>
      </c>
      <c r="I18" s="48">
        <f>VLOOKUP($A18,'Occupancy Raw Data'!$B$8:$BE$45,'Occupancy Raw Data'!O$3,FALSE)</f>
        <v>81.064465132619006</v>
      </c>
      <c r="J18" s="49">
        <f>VLOOKUP($A18,'Occupancy Raw Data'!$B$8:$BE$45,'Occupancy Raw Data'!P$3,FALSE)</f>
        <v>81.178640435622597</v>
      </c>
      <c r="K18" s="50">
        <f>VLOOKUP($A18,'Occupancy Raw Data'!$B$8:$BE$45,'Occupancy Raw Data'!R$3,FALSE)</f>
        <v>69.927981731951505</v>
      </c>
      <c r="M18" s="47">
        <f>VLOOKUP($A18,'Occupancy Raw Data'!$B$8:$BE$45,'Occupancy Raw Data'!T$3,FALSE)</f>
        <v>-8.6866904812108299</v>
      </c>
      <c r="N18" s="48">
        <f>VLOOKUP($A18,'Occupancy Raw Data'!$B$8:$BE$45,'Occupancy Raw Data'!U$3,FALSE)</f>
        <v>13.935462680677301</v>
      </c>
      <c r="O18" s="48">
        <f>VLOOKUP($A18,'Occupancy Raw Data'!$B$8:$BE$45,'Occupancy Raw Data'!V$3,FALSE)</f>
        <v>-9.2614832500722208</v>
      </c>
      <c r="P18" s="48">
        <f>VLOOKUP($A18,'Occupancy Raw Data'!$B$8:$BE$45,'Occupancy Raw Data'!W$3,FALSE)</f>
        <v>-15.0952941452252</v>
      </c>
      <c r="Q18" s="48">
        <f>VLOOKUP($A18,'Occupancy Raw Data'!$B$8:$BE$45,'Occupancy Raw Data'!X$3,FALSE)</f>
        <v>-10.5042620877842</v>
      </c>
      <c r="R18" s="49">
        <f>VLOOKUP($A18,'Occupancy Raw Data'!$B$8:$BE$45,'Occupancy Raw Data'!Y$3,FALSE)</f>
        <v>-6.4661009941356404</v>
      </c>
      <c r="S18" s="48">
        <f>VLOOKUP($A18,'Occupancy Raw Data'!$B$8:$BE$45,'Occupancy Raw Data'!AA$3,FALSE)</f>
        <v>0.30754545507508602</v>
      </c>
      <c r="T18" s="48">
        <f>VLOOKUP($A18,'Occupancy Raw Data'!$B$8:$BE$45,'Occupancy Raw Data'!AB$3,FALSE)</f>
        <v>-2.1380836617460401</v>
      </c>
      <c r="U18" s="49">
        <f>VLOOKUP($A18,'Occupancy Raw Data'!$B$8:$BE$45,'Occupancy Raw Data'!AC$3,FALSE)</f>
        <v>-0.92864036029923203</v>
      </c>
      <c r="V18" s="50">
        <f>VLOOKUP($A18,'Occupancy Raw Data'!$B$8:$BE$45,'Occupancy Raw Data'!AE$3,FALSE)</f>
        <v>-4.6993260320195498</v>
      </c>
      <c r="X18" s="51">
        <f>VLOOKUP($A18,'ADR Raw Data'!$B$6:$BE$43,'ADR Raw Data'!G$1,FALSE)</f>
        <v>129.696965536449</v>
      </c>
      <c r="Y18" s="52">
        <f>VLOOKUP($A18,'ADR Raw Data'!$B$6:$BE$43,'ADR Raw Data'!H$1,FALSE)</f>
        <v>127.94146806912001</v>
      </c>
      <c r="Z18" s="52">
        <f>VLOOKUP($A18,'ADR Raw Data'!$B$6:$BE$43,'ADR Raw Data'!I$1,FALSE)</f>
        <v>120.720366868198</v>
      </c>
      <c r="AA18" s="52">
        <f>VLOOKUP($A18,'ADR Raw Data'!$B$6:$BE$43,'ADR Raw Data'!J$1,FALSE)</f>
        <v>112.28585147235501</v>
      </c>
      <c r="AB18" s="52">
        <f>VLOOKUP($A18,'ADR Raw Data'!$B$6:$BE$43,'ADR Raw Data'!K$1,FALSE)</f>
        <v>118.838465287118</v>
      </c>
      <c r="AC18" s="53">
        <f>VLOOKUP($A18,'ADR Raw Data'!$B$6:$BE$43,'ADR Raw Data'!L$1,FALSE)</f>
        <v>122.360870210481</v>
      </c>
      <c r="AD18" s="52">
        <f>VLOOKUP($A18,'ADR Raw Data'!$B$6:$BE$43,'ADR Raw Data'!N$1,FALSE)</f>
        <v>147.03794161624799</v>
      </c>
      <c r="AE18" s="52">
        <f>VLOOKUP($A18,'ADR Raw Data'!$B$6:$BE$43,'ADR Raw Data'!O$1,FALSE)</f>
        <v>148.29660043336901</v>
      </c>
      <c r="AF18" s="53">
        <f>VLOOKUP($A18,'ADR Raw Data'!$B$6:$BE$43,'ADR Raw Data'!P$1,FALSE)</f>
        <v>147.666385892026</v>
      </c>
      <c r="AG18" s="54">
        <f>VLOOKUP($A18,'ADR Raw Data'!$B$6:$BE$43,'ADR Raw Data'!R$1,FALSE)</f>
        <v>130.75427034126301</v>
      </c>
      <c r="AI18" s="47">
        <f>VLOOKUP($A18,'ADR Raw Data'!$B$6:$BE$43,'ADR Raw Data'!T$1,FALSE)</f>
        <v>-12.247931326807899</v>
      </c>
      <c r="AJ18" s="48">
        <f>VLOOKUP($A18,'ADR Raw Data'!$B$6:$BE$43,'ADR Raw Data'!U$1,FALSE)</f>
        <v>4.8400234959641599</v>
      </c>
      <c r="AK18" s="48">
        <f>VLOOKUP($A18,'ADR Raw Data'!$B$6:$BE$43,'ADR Raw Data'!V$1,FALSE)</f>
        <v>9.2709230929044395</v>
      </c>
      <c r="AL18" s="48">
        <f>VLOOKUP($A18,'ADR Raw Data'!$B$6:$BE$43,'ADR Raw Data'!W$1,FALSE)</f>
        <v>-0.98191537653015104</v>
      </c>
      <c r="AM18" s="48">
        <f>VLOOKUP($A18,'ADR Raw Data'!$B$6:$BE$43,'ADR Raw Data'!X$1,FALSE)</f>
        <v>3.1356457793307002</v>
      </c>
      <c r="AN18" s="49">
        <f>VLOOKUP($A18,'ADR Raw Data'!$B$6:$BE$43,'ADR Raw Data'!Y$1,FALSE)</f>
        <v>-0.18905223277423799</v>
      </c>
      <c r="AO18" s="48">
        <f>VLOOKUP($A18,'ADR Raw Data'!$B$6:$BE$43,'ADR Raw Data'!AA$1,FALSE)</f>
        <v>1.1292821627601499</v>
      </c>
      <c r="AP18" s="48">
        <f>VLOOKUP($A18,'ADR Raw Data'!$B$6:$BE$43,'ADR Raw Data'!AB$1,FALSE)</f>
        <v>-4.6820625841236199</v>
      </c>
      <c r="AQ18" s="49">
        <f>VLOOKUP($A18,'ADR Raw Data'!$B$6:$BE$43,'ADR Raw Data'!AC$1,FALSE)</f>
        <v>-1.9116014547475699</v>
      </c>
      <c r="AR18" s="50">
        <f>VLOOKUP($A18,'ADR Raw Data'!$B$6:$BE$43,'ADR Raw Data'!AE$1,FALSE)</f>
        <v>-0.57527670360661098</v>
      </c>
      <c r="AS18" s="40"/>
      <c r="AT18" s="51">
        <f>VLOOKUP($A18,'RevPAR Raw Data'!$B$6:$BE$43,'RevPAR Raw Data'!G$1,FALSE)</f>
        <v>94.0661813982083</v>
      </c>
      <c r="AU18" s="52">
        <f>VLOOKUP($A18,'RevPAR Raw Data'!$B$6:$BE$43,'RevPAR Raw Data'!H$1,FALSE)</f>
        <v>89.736568066046004</v>
      </c>
      <c r="AV18" s="52">
        <f>VLOOKUP($A18,'RevPAR Raw Data'!$B$6:$BE$43,'RevPAR Raw Data'!I$1,FALSE)</f>
        <v>70.146315404883097</v>
      </c>
      <c r="AW18" s="52">
        <f>VLOOKUP($A18,'RevPAR Raw Data'!$B$6:$BE$43,'RevPAR Raw Data'!J$1,FALSE)</f>
        <v>65.639788108203007</v>
      </c>
      <c r="AX18" s="52">
        <f>VLOOKUP($A18,'RevPAR Raw Data'!$B$6:$BE$43,'RevPAR Raw Data'!K$1,FALSE)</f>
        <v>80.700774073423503</v>
      </c>
      <c r="AY18" s="53">
        <f>VLOOKUP($A18,'RevPAR Raw Data'!$B$6:$BE$43,'RevPAR Raw Data'!L$1,FALSE)</f>
        <v>80.057925410152805</v>
      </c>
      <c r="AZ18" s="52">
        <f>VLOOKUP($A18,'RevPAR Raw Data'!$B$6:$BE$43,'RevPAR Raw Data'!N$1,FALSE)</f>
        <v>119.531282943966</v>
      </c>
      <c r="BA18" s="52">
        <f>VLOOKUP($A18,'RevPAR Raw Data'!$B$6:$BE$43,'RevPAR Raw Data'!O$1,FALSE)</f>
        <v>120.21584595116801</v>
      </c>
      <c r="BB18" s="53">
        <f>VLOOKUP($A18,'RevPAR Raw Data'!$B$6:$BE$43,'RevPAR Raw Data'!P$1,FALSE)</f>
        <v>119.87356444756701</v>
      </c>
      <c r="BC18" s="54">
        <f>VLOOKUP($A18,'RevPAR Raw Data'!$B$6:$BE$43,'RevPAR Raw Data'!R$1,FALSE)</f>
        <v>91.433822277985399</v>
      </c>
      <c r="BE18" s="47">
        <f>VLOOKUP($A18,'RevPAR Raw Data'!$B$6:$BE$43,'RevPAR Raw Data'!T$1,FALSE)</f>
        <v>-19.8706819233077</v>
      </c>
      <c r="BF18" s="48">
        <f>VLOOKUP($A18,'RevPAR Raw Data'!$B$6:$BE$43,'RevPAR Raw Data'!U$1,FALSE)</f>
        <v>19.449965844657498</v>
      </c>
      <c r="BG18" s="48">
        <f>VLOOKUP($A18,'RevPAR Raw Data'!$B$6:$BE$43,'RevPAR Raw Data'!V$1,FALSE)</f>
        <v>-0.84918514654420496</v>
      </c>
      <c r="BH18" s="48">
        <f>VLOOKUP($A18,'RevPAR Raw Data'!$B$6:$BE$43,'RevPAR Raw Data'!W$1,FALSE)</f>
        <v>-15.928986507411</v>
      </c>
      <c r="BI18" s="48">
        <f>VLOOKUP($A18,'RevPAR Raw Data'!$B$6:$BE$43,'RevPAR Raw Data'!X$1,FALSE)</f>
        <v>-7.6979927592590203</v>
      </c>
      <c r="BJ18" s="49">
        <f>VLOOKUP($A18,'RevPAR Raw Data'!$B$6:$BE$43,'RevPAR Raw Data'!Y$1,FALSE)</f>
        <v>-6.6429289186070299</v>
      </c>
      <c r="BK18" s="48">
        <f>VLOOKUP($A18,'RevPAR Raw Data'!$B$6:$BE$43,'RevPAR Raw Data'!AA$1,FALSE)</f>
        <v>1.4403006738017801</v>
      </c>
      <c r="BL18" s="48">
        <f>VLOOKUP($A18,'RevPAR Raw Data'!$B$6:$BE$43,'RevPAR Raw Data'!AB$1,FALSE)</f>
        <v>-6.7200398307258</v>
      </c>
      <c r="BM18" s="49">
        <f>VLOOKUP($A18,'RevPAR Raw Data'!$B$6:$BE$43,'RevPAR Raw Data'!AC$1,FALSE)</f>
        <v>-2.8224899124099498</v>
      </c>
      <c r="BN18" s="50">
        <f>VLOOKUP($A18,'RevPAR Raw Data'!$B$6:$BE$43,'RevPAR Raw Data'!AE$1,FALSE)</f>
        <v>-5.2475686077374304</v>
      </c>
    </row>
    <row r="19" spans="1:66" x14ac:dyDescent="0.25">
      <c r="A19" s="63" t="s">
        <v>93</v>
      </c>
      <c r="B19" s="47">
        <f>VLOOKUP($A19,'Occupancy Raw Data'!$B$8:$BE$45,'Occupancy Raw Data'!G$3,FALSE)</f>
        <v>84.707646176911496</v>
      </c>
      <c r="C19" s="48">
        <f>VLOOKUP($A19,'Occupancy Raw Data'!$B$8:$BE$45,'Occupancy Raw Data'!H$3,FALSE)</f>
        <v>86.380493963544495</v>
      </c>
      <c r="D19" s="48">
        <f>VLOOKUP($A19,'Occupancy Raw Data'!$B$8:$BE$45,'Occupancy Raw Data'!I$3,FALSE)</f>
        <v>77.984691864593998</v>
      </c>
      <c r="E19" s="48">
        <f>VLOOKUP($A19,'Occupancy Raw Data'!$B$8:$BE$45,'Occupancy Raw Data'!J$3,FALSE)</f>
        <v>68.129093348062796</v>
      </c>
      <c r="F19" s="48">
        <f>VLOOKUP($A19,'Occupancy Raw Data'!$B$8:$BE$45,'Occupancy Raw Data'!K$3,FALSE)</f>
        <v>71.758857413398502</v>
      </c>
      <c r="G19" s="49">
        <f>VLOOKUP($A19,'Occupancy Raw Data'!$B$8:$BE$45,'Occupancy Raw Data'!L$3,FALSE)</f>
        <v>77.792156553302206</v>
      </c>
      <c r="H19" s="48">
        <f>VLOOKUP($A19,'Occupancy Raw Data'!$B$8:$BE$45,'Occupancy Raw Data'!N$3,FALSE)</f>
        <v>80.588653041900102</v>
      </c>
      <c r="I19" s="48">
        <f>VLOOKUP($A19,'Occupancy Raw Data'!$B$8:$BE$45,'Occupancy Raw Data'!O$3,FALSE)</f>
        <v>82.3325179515505</v>
      </c>
      <c r="J19" s="49">
        <f>VLOOKUP($A19,'Occupancy Raw Data'!$B$8:$BE$45,'Occupancy Raw Data'!P$3,FALSE)</f>
        <v>81.460585496725301</v>
      </c>
      <c r="K19" s="50">
        <f>VLOOKUP($A19,'Occupancy Raw Data'!$B$8:$BE$45,'Occupancy Raw Data'!R$3,FALSE)</f>
        <v>78.840279108565994</v>
      </c>
      <c r="M19" s="47">
        <f>VLOOKUP($A19,'Occupancy Raw Data'!$B$8:$BE$45,'Occupancy Raw Data'!T$3,FALSE)</f>
        <v>-5.8431683034887003</v>
      </c>
      <c r="N19" s="48">
        <f>VLOOKUP($A19,'Occupancy Raw Data'!$B$8:$BE$45,'Occupancy Raw Data'!U$3,FALSE)</f>
        <v>16.5754871060997</v>
      </c>
      <c r="O19" s="48">
        <f>VLOOKUP($A19,'Occupancy Raw Data'!$B$8:$BE$45,'Occupancy Raw Data'!V$3,FALSE)</f>
        <v>17.504410819735501</v>
      </c>
      <c r="P19" s="48">
        <f>VLOOKUP($A19,'Occupancy Raw Data'!$B$8:$BE$45,'Occupancy Raw Data'!W$3,FALSE)</f>
        <v>-2.95076968757692</v>
      </c>
      <c r="Q19" s="48">
        <f>VLOOKUP($A19,'Occupancy Raw Data'!$B$8:$BE$45,'Occupancy Raw Data'!X$3,FALSE)</f>
        <v>-5.9092322368691903</v>
      </c>
      <c r="R19" s="49">
        <f>VLOOKUP($A19,'Occupancy Raw Data'!$B$8:$BE$45,'Occupancy Raw Data'!Y$3,FALSE)</f>
        <v>3.2010007014113899</v>
      </c>
      <c r="S19" s="48">
        <f>VLOOKUP($A19,'Occupancy Raw Data'!$B$8:$BE$45,'Occupancy Raw Data'!AA$3,FALSE)</f>
        <v>-4.4526094423646496</v>
      </c>
      <c r="T19" s="48">
        <f>VLOOKUP($A19,'Occupancy Raw Data'!$B$8:$BE$45,'Occupancy Raw Data'!AB$3,FALSE)</f>
        <v>-3.5319388867847201</v>
      </c>
      <c r="U19" s="49">
        <f>VLOOKUP($A19,'Occupancy Raw Data'!$B$8:$BE$45,'Occupancy Raw Data'!AC$3,FALSE)</f>
        <v>-3.9895539217970502</v>
      </c>
      <c r="V19" s="50">
        <f>VLOOKUP($A19,'Occupancy Raw Data'!$B$8:$BE$45,'Occupancy Raw Data'!AE$3,FALSE)</f>
        <v>0.96865322595747405</v>
      </c>
      <c r="X19" s="51">
        <f>VLOOKUP($A19,'ADR Raw Data'!$B$6:$BE$43,'ADR Raw Data'!G$1,FALSE)</f>
        <v>273.24618918490899</v>
      </c>
      <c r="Y19" s="52">
        <f>VLOOKUP($A19,'ADR Raw Data'!$B$6:$BE$43,'ADR Raw Data'!H$1,FALSE)</f>
        <v>268.433899506714</v>
      </c>
      <c r="Z19" s="52">
        <f>VLOOKUP($A19,'ADR Raw Data'!$B$6:$BE$43,'ADR Raw Data'!I$1,FALSE)</f>
        <v>264.51810909642802</v>
      </c>
      <c r="AA19" s="52">
        <f>VLOOKUP($A19,'ADR Raw Data'!$B$6:$BE$43,'ADR Raw Data'!J$1,FALSE)</f>
        <v>208.44231865878999</v>
      </c>
      <c r="AB19" s="52">
        <f>VLOOKUP($A19,'ADR Raw Data'!$B$6:$BE$43,'ADR Raw Data'!K$1,FALSE)</f>
        <v>209.793424730591</v>
      </c>
      <c r="AC19" s="53">
        <f>VLOOKUP($A19,'ADR Raw Data'!$B$6:$BE$43,'ADR Raw Data'!L$1,FALSE)</f>
        <v>247.37038919927701</v>
      </c>
      <c r="AD19" s="52">
        <f>VLOOKUP($A19,'ADR Raw Data'!$B$6:$BE$43,'ADR Raw Data'!N$1,FALSE)</f>
        <v>252.618770214432</v>
      </c>
      <c r="AE19" s="52">
        <f>VLOOKUP($A19,'ADR Raw Data'!$B$6:$BE$43,'ADR Raw Data'!O$1,FALSE)</f>
        <v>261.13220488786601</v>
      </c>
      <c r="AF19" s="53">
        <f>VLOOKUP($A19,'ADR Raw Data'!$B$6:$BE$43,'ADR Raw Data'!P$1,FALSE)</f>
        <v>256.92105032208002</v>
      </c>
      <c r="AG19" s="54">
        <f>VLOOKUP($A19,'ADR Raw Data'!$B$6:$BE$43,'ADR Raw Data'!R$1,FALSE)</f>
        <v>250.18984158993399</v>
      </c>
      <c r="AI19" s="47">
        <f>VLOOKUP($A19,'ADR Raw Data'!$B$6:$BE$43,'ADR Raw Data'!T$1,FALSE)</f>
        <v>-9.7312898374933301</v>
      </c>
      <c r="AJ19" s="48">
        <f>VLOOKUP($A19,'ADR Raw Data'!$B$6:$BE$43,'ADR Raw Data'!U$1,FALSE)</f>
        <v>1.7997126711911799</v>
      </c>
      <c r="AK19" s="48">
        <f>VLOOKUP($A19,'ADR Raw Data'!$B$6:$BE$43,'ADR Raw Data'!V$1,FALSE)</f>
        <v>29.276106824928501</v>
      </c>
      <c r="AL19" s="48">
        <f>VLOOKUP($A19,'ADR Raw Data'!$B$6:$BE$43,'ADR Raw Data'!W$1,FALSE)</f>
        <v>2.0952338214041002</v>
      </c>
      <c r="AM19" s="48">
        <f>VLOOKUP($A19,'ADR Raw Data'!$B$6:$BE$43,'ADR Raw Data'!X$1,FALSE)</f>
        <v>-0.64201855889687898</v>
      </c>
      <c r="AN19" s="49">
        <f>VLOOKUP($A19,'ADR Raw Data'!$B$6:$BE$43,'ADR Raw Data'!Y$1,FALSE)</f>
        <v>2.6942023454947002</v>
      </c>
      <c r="AO19" s="48">
        <f>VLOOKUP($A19,'ADR Raw Data'!$B$6:$BE$43,'ADR Raw Data'!AA$1,FALSE)</f>
        <v>-2.00233840112862</v>
      </c>
      <c r="AP19" s="48">
        <f>VLOOKUP($A19,'ADR Raw Data'!$B$6:$BE$43,'ADR Raw Data'!AB$1,FALSE)</f>
        <v>-0.48084208450333998</v>
      </c>
      <c r="AQ19" s="49">
        <f>VLOOKUP($A19,'ADR Raw Data'!$B$6:$BE$43,'ADR Raw Data'!AC$1,FALSE)</f>
        <v>-1.22250172828124</v>
      </c>
      <c r="AR19" s="50">
        <f>VLOOKUP($A19,'ADR Raw Data'!$B$6:$BE$43,'ADR Raw Data'!AE$1,FALSE)</f>
        <v>1.35397009818223</v>
      </c>
      <c r="AS19" s="40"/>
      <c r="AT19" s="51">
        <f>VLOOKUP($A19,'RevPAR Raw Data'!$B$6:$BE$43,'RevPAR Raw Data'!G$1,FALSE)</f>
        <v>231.46041512664701</v>
      </c>
      <c r="AU19" s="52">
        <f>VLOOKUP($A19,'RevPAR Raw Data'!$B$6:$BE$43,'RevPAR Raw Data'!H$1,FALSE)</f>
        <v>231.87452835950401</v>
      </c>
      <c r="AV19" s="52">
        <f>VLOOKUP($A19,'RevPAR Raw Data'!$B$6:$BE$43,'RevPAR Raw Data'!I$1,FALSE)</f>
        <v>206.28363230490001</v>
      </c>
      <c r="AW19" s="52">
        <f>VLOOKUP($A19,'RevPAR Raw Data'!$B$6:$BE$43,'RevPAR Raw Data'!J$1,FALSE)</f>
        <v>142.00986185591401</v>
      </c>
      <c r="AX19" s="52">
        <f>VLOOKUP($A19,'RevPAR Raw Data'!$B$6:$BE$43,'RevPAR Raw Data'!K$1,FALSE)</f>
        <v>150.54536451511001</v>
      </c>
      <c r="AY19" s="53">
        <f>VLOOKUP($A19,'RevPAR Raw Data'!$B$6:$BE$43,'RevPAR Raw Data'!L$1,FALSE)</f>
        <v>192.434760432415</v>
      </c>
      <c r="AZ19" s="52">
        <f>VLOOKUP($A19,'RevPAR Raw Data'!$B$6:$BE$43,'RevPAR Raw Data'!N$1,FALSE)</f>
        <v>203.58206424682299</v>
      </c>
      <c r="BA19" s="52">
        <f>VLOOKUP($A19,'RevPAR Raw Data'!$B$6:$BE$43,'RevPAR Raw Data'!O$1,FALSE)</f>
        <v>214.99671946658199</v>
      </c>
      <c r="BB19" s="53">
        <f>VLOOKUP($A19,'RevPAR Raw Data'!$B$6:$BE$43,'RevPAR Raw Data'!P$1,FALSE)</f>
        <v>209.28939185670299</v>
      </c>
      <c r="BC19" s="54">
        <f>VLOOKUP($A19,'RevPAR Raw Data'!$B$6:$BE$43,'RevPAR Raw Data'!R$1,FALSE)</f>
        <v>197.25036941078301</v>
      </c>
      <c r="BE19" s="47">
        <f>VLOOKUP($A19,'RevPAR Raw Data'!$B$6:$BE$43,'RevPAR Raw Data'!T$1,FALSE)</f>
        <v>-15.005842497677</v>
      </c>
      <c r="BF19" s="48">
        <f>VLOOKUP($A19,'RevPAR Raw Data'!$B$6:$BE$43,'RevPAR Raw Data'!U$1,FALSE)</f>
        <v>18.673510919051001</v>
      </c>
      <c r="BG19" s="48">
        <f>VLOOKUP($A19,'RevPAR Raw Data'!$B$6:$BE$43,'RevPAR Raw Data'!V$1,FALSE)</f>
        <v>51.9051276553242</v>
      </c>
      <c r="BH19" s="48">
        <f>VLOOKUP($A19,'RevPAR Raw Data'!$B$6:$BE$43,'RevPAR Raw Data'!W$1,FALSE)</f>
        <v>-0.91736139065867195</v>
      </c>
      <c r="BI19" s="48">
        <f>VLOOKUP($A19,'RevPAR Raw Data'!$B$6:$BE$43,'RevPAR Raw Data'!X$1,FALSE)</f>
        <v>-6.5133124281170502</v>
      </c>
      <c r="BJ19" s="49">
        <f>VLOOKUP($A19,'RevPAR Raw Data'!$B$6:$BE$43,'RevPAR Raw Data'!Y$1,FALSE)</f>
        <v>5.9814444828828197</v>
      </c>
      <c r="BK19" s="48">
        <f>VLOOKUP($A19,'RevPAR Raw Data'!$B$6:$BE$43,'RevPAR Raw Data'!AA$1,FALSE)</f>
        <v>-6.3657915347765304</v>
      </c>
      <c r="BL19" s="48">
        <f>VLOOKUP($A19,'RevPAR Raw Data'!$B$6:$BE$43,'RevPAR Raw Data'!AB$1,FALSE)</f>
        <v>-3.9957979227214602</v>
      </c>
      <c r="BM19" s="49">
        <f>VLOOKUP($A19,'RevPAR Raw Data'!$B$6:$BE$43,'RevPAR Raw Data'!AC$1,FALSE)</f>
        <v>-5.1632832844336098</v>
      </c>
      <c r="BN19" s="50">
        <f>VLOOKUP($A19,'RevPAR Raw Data'!$B$6:$BE$43,'RevPAR Raw Data'!AE$1,FALSE)</f>
        <v>2.3357385991742499</v>
      </c>
    </row>
    <row r="20" spans="1:66" x14ac:dyDescent="0.25">
      <c r="A20" s="63" t="s">
        <v>29</v>
      </c>
      <c r="B20" s="47">
        <f>VLOOKUP($A20,'Occupancy Raw Data'!$B$8:$BE$45,'Occupancy Raw Data'!G$3,FALSE)</f>
        <v>71.900494850876001</v>
      </c>
      <c r="C20" s="48">
        <f>VLOOKUP($A20,'Occupancy Raw Data'!$B$8:$BE$45,'Occupancy Raw Data'!H$3,FALSE)</f>
        <v>72.114484418884501</v>
      </c>
      <c r="D20" s="48">
        <f>VLOOKUP($A20,'Occupancy Raw Data'!$B$8:$BE$45,'Occupancy Raw Data'!I$3,FALSE)</f>
        <v>60.518924702420698</v>
      </c>
      <c r="E20" s="48">
        <f>VLOOKUP($A20,'Occupancy Raw Data'!$B$8:$BE$45,'Occupancy Raw Data'!J$3,FALSE)</f>
        <v>59.154741206366097</v>
      </c>
      <c r="F20" s="48">
        <f>VLOOKUP($A20,'Occupancy Raw Data'!$B$8:$BE$45,'Occupancy Raw Data'!K$3,FALSE)</f>
        <v>65.226695198608994</v>
      </c>
      <c r="G20" s="49">
        <f>VLOOKUP($A20,'Occupancy Raw Data'!$B$8:$BE$45,'Occupancy Raw Data'!L$3,FALSE)</f>
        <v>65.783068075431302</v>
      </c>
      <c r="H20" s="48">
        <f>VLOOKUP($A20,'Occupancy Raw Data'!$B$8:$BE$45,'Occupancy Raw Data'!N$3,FALSE)</f>
        <v>76.287280995051404</v>
      </c>
      <c r="I20" s="48">
        <f>VLOOKUP($A20,'Occupancy Raw Data'!$B$8:$BE$45,'Occupancy Raw Data'!O$3,FALSE)</f>
        <v>76.849003611073897</v>
      </c>
      <c r="J20" s="49">
        <f>VLOOKUP($A20,'Occupancy Raw Data'!$B$8:$BE$45,'Occupancy Raw Data'!P$3,FALSE)</f>
        <v>76.5681423030627</v>
      </c>
      <c r="K20" s="50">
        <f>VLOOKUP($A20,'Occupancy Raw Data'!$B$8:$BE$45,'Occupancy Raw Data'!R$3,FALSE)</f>
        <v>68.864517854754496</v>
      </c>
      <c r="M20" s="47">
        <f>VLOOKUP($A20,'Occupancy Raw Data'!$B$8:$BE$45,'Occupancy Raw Data'!T$3,FALSE)</f>
        <v>-2.3255813953488298</v>
      </c>
      <c r="N20" s="48">
        <f>VLOOKUP($A20,'Occupancy Raw Data'!$B$8:$BE$45,'Occupancy Raw Data'!U$3,FALSE)</f>
        <v>31.192214111922102</v>
      </c>
      <c r="O20" s="48">
        <f>VLOOKUP($A20,'Occupancy Raw Data'!$B$8:$BE$45,'Occupancy Raw Data'!V$3,FALSE)</f>
        <v>14.7312373225152</v>
      </c>
      <c r="P20" s="48">
        <f>VLOOKUP($A20,'Occupancy Raw Data'!$B$8:$BE$45,'Occupancy Raw Data'!W$3,FALSE)</f>
        <v>2.8365496396186902</v>
      </c>
      <c r="Q20" s="48">
        <f>VLOOKUP($A20,'Occupancy Raw Data'!$B$8:$BE$45,'Occupancy Raw Data'!X$3,FALSE)</f>
        <v>2.8035413153456901</v>
      </c>
      <c r="R20" s="49">
        <f>VLOOKUP($A20,'Occupancy Raw Data'!$B$8:$BE$45,'Occupancy Raw Data'!Y$3,FALSE)</f>
        <v>8.8041410432243499</v>
      </c>
      <c r="S20" s="48">
        <f>VLOOKUP($A20,'Occupancy Raw Data'!$B$8:$BE$45,'Occupancy Raw Data'!AA$3,FALSE)</f>
        <v>0.99150141643059397</v>
      </c>
      <c r="T20" s="48">
        <f>VLOOKUP($A20,'Occupancy Raw Data'!$B$8:$BE$45,'Occupancy Raw Data'!AB$3,FALSE)</f>
        <v>6.9662138627655801E-2</v>
      </c>
      <c r="U20" s="49">
        <f>VLOOKUP($A20,'Occupancy Raw Data'!$B$8:$BE$45,'Occupancy Raw Data'!AC$3,FALSE)</f>
        <v>0.52677787532923603</v>
      </c>
      <c r="V20" s="50">
        <f>VLOOKUP($A20,'Occupancy Raw Data'!$B$8:$BE$45,'Occupancy Raw Data'!AE$3,FALSE)</f>
        <v>6.0306533698114304</v>
      </c>
      <c r="X20" s="51">
        <f>VLOOKUP($A20,'ADR Raw Data'!$B$6:$BE$43,'ADR Raw Data'!G$1,FALSE)</f>
        <v>169.158634672619</v>
      </c>
      <c r="Y20" s="52">
        <f>VLOOKUP($A20,'ADR Raw Data'!$B$6:$BE$43,'ADR Raw Data'!H$1,FALSE)</f>
        <v>167.30882603857501</v>
      </c>
      <c r="Z20" s="52">
        <f>VLOOKUP($A20,'ADR Raw Data'!$B$6:$BE$43,'ADR Raw Data'!I$1,FALSE)</f>
        <v>159.55844640883899</v>
      </c>
      <c r="AA20" s="52">
        <f>VLOOKUP($A20,'ADR Raw Data'!$B$6:$BE$43,'ADR Raw Data'!J$1,FALSE)</f>
        <v>141.79619489034499</v>
      </c>
      <c r="AB20" s="52">
        <f>VLOOKUP($A20,'ADR Raw Data'!$B$6:$BE$43,'ADR Raw Data'!K$1,FALSE)</f>
        <v>145.07454172647101</v>
      </c>
      <c r="AC20" s="53">
        <f>VLOOKUP($A20,'ADR Raw Data'!$B$6:$BE$43,'ADR Raw Data'!L$1,FALSE)</f>
        <v>157.28951693571301</v>
      </c>
      <c r="AD20" s="52">
        <f>VLOOKUP($A20,'ADR Raw Data'!$B$6:$BE$43,'ADR Raw Data'!N$1,FALSE)</f>
        <v>183.491074684431</v>
      </c>
      <c r="AE20" s="52">
        <f>VLOOKUP($A20,'ADR Raw Data'!$B$6:$BE$43,'ADR Raw Data'!O$1,FALSE)</f>
        <v>186.480036547163</v>
      </c>
      <c r="AF20" s="53">
        <f>VLOOKUP($A20,'ADR Raw Data'!$B$6:$BE$43,'ADR Raw Data'!P$1,FALSE)</f>
        <v>184.99103755458501</v>
      </c>
      <c r="AG20" s="54">
        <f>VLOOKUP($A20,'ADR Raw Data'!$B$6:$BE$43,'ADR Raw Data'!R$1,FALSE)</f>
        <v>166.089628221846</v>
      </c>
      <c r="AI20" s="47">
        <f>VLOOKUP($A20,'ADR Raw Data'!$B$6:$BE$43,'ADR Raw Data'!T$1,FALSE)</f>
        <v>-10.668883185934099</v>
      </c>
      <c r="AJ20" s="48">
        <f>VLOOKUP($A20,'ADR Raw Data'!$B$6:$BE$43,'ADR Raw Data'!U$1,FALSE)</f>
        <v>0.82237755623623698</v>
      </c>
      <c r="AK20" s="48">
        <f>VLOOKUP($A20,'ADR Raw Data'!$B$6:$BE$43,'ADR Raw Data'!V$1,FALSE)</f>
        <v>10.429681209387001</v>
      </c>
      <c r="AL20" s="48">
        <f>VLOOKUP($A20,'ADR Raw Data'!$B$6:$BE$43,'ADR Raw Data'!W$1,FALSE)</f>
        <v>-2.54753578087516</v>
      </c>
      <c r="AM20" s="48">
        <f>VLOOKUP($A20,'ADR Raw Data'!$B$6:$BE$43,'ADR Raw Data'!X$1,FALSE)</f>
        <v>-0.56811293258008999</v>
      </c>
      <c r="AN20" s="49">
        <f>VLOOKUP($A20,'ADR Raw Data'!$B$6:$BE$43,'ADR Raw Data'!Y$1,FALSE)</f>
        <v>-1.5752020556806701</v>
      </c>
      <c r="AO20" s="48">
        <f>VLOOKUP($A20,'ADR Raw Data'!$B$6:$BE$43,'ADR Raw Data'!AA$1,FALSE)</f>
        <v>1.21108054893454</v>
      </c>
      <c r="AP20" s="48">
        <f>VLOOKUP($A20,'ADR Raw Data'!$B$6:$BE$43,'ADR Raw Data'!AB$1,FALSE)</f>
        <v>-1.7992066948386201</v>
      </c>
      <c r="AQ20" s="49">
        <f>VLOOKUP($A20,'ADR Raw Data'!$B$6:$BE$43,'ADR Raw Data'!AC$1,FALSE)</f>
        <v>-0.34504387957064198</v>
      </c>
      <c r="AR20" s="50">
        <f>VLOOKUP($A20,'ADR Raw Data'!$B$6:$BE$43,'ADR Raw Data'!AE$1,FALSE)</f>
        <v>-1.40700675582874</v>
      </c>
      <c r="AS20" s="40"/>
      <c r="AT20" s="51">
        <f>VLOOKUP($A20,'RevPAR Raw Data'!$B$6:$BE$43,'RevPAR Raw Data'!G$1,FALSE)</f>
        <v>121.625895412598</v>
      </c>
      <c r="AU20" s="52">
        <f>VLOOKUP($A20,'RevPAR Raw Data'!$B$6:$BE$43,'RevPAR Raw Data'!H$1,FALSE)</f>
        <v>120.65389728500701</v>
      </c>
      <c r="AV20" s="52">
        <f>VLOOKUP($A20,'RevPAR Raw Data'!$B$6:$BE$43,'RevPAR Raw Data'!I$1,FALSE)</f>
        <v>96.563056038518098</v>
      </c>
      <c r="AW20" s="52">
        <f>VLOOKUP($A20,'RevPAR Raw Data'!$B$6:$BE$43,'RevPAR Raw Data'!J$1,FALSE)</f>
        <v>83.879172127858695</v>
      </c>
      <c r="AX20" s="52">
        <f>VLOOKUP($A20,'RevPAR Raw Data'!$B$6:$BE$43,'RevPAR Raw Data'!K$1,FALSE)</f>
        <v>94.627329142704198</v>
      </c>
      <c r="AY20" s="53">
        <f>VLOOKUP($A20,'RevPAR Raw Data'!$B$6:$BE$43,'RevPAR Raw Data'!L$1,FALSE)</f>
        <v>103.469870001337</v>
      </c>
      <c r="AZ20" s="52">
        <f>VLOOKUP($A20,'RevPAR Raw Data'!$B$6:$BE$43,'RevPAR Raw Data'!N$1,FALSE)</f>
        <v>139.98035174535201</v>
      </c>
      <c r="BA20" s="52">
        <f>VLOOKUP($A20,'RevPAR Raw Data'!$B$6:$BE$43,'RevPAR Raw Data'!O$1,FALSE)</f>
        <v>143.30805002006099</v>
      </c>
      <c r="BB20" s="53">
        <f>VLOOKUP($A20,'RevPAR Raw Data'!$B$6:$BE$43,'RevPAR Raw Data'!P$1,FALSE)</f>
        <v>141.644200882706</v>
      </c>
      <c r="BC20" s="54">
        <f>VLOOKUP($A20,'RevPAR Raw Data'!$B$6:$BE$43,'RevPAR Raw Data'!R$1,FALSE)</f>
        <v>114.376821681728</v>
      </c>
      <c r="BE20" s="47">
        <f>VLOOKUP($A20,'RevPAR Raw Data'!$B$6:$BE$43,'RevPAR Raw Data'!T$1,FALSE)</f>
        <v>-12.7463510188194</v>
      </c>
      <c r="BF20" s="48">
        <f>VLOOKUP($A20,'RevPAR Raw Data'!$B$6:$BE$43,'RevPAR Raw Data'!U$1,FALSE)</f>
        <v>32.271109436307903</v>
      </c>
      <c r="BG20" s="48">
        <f>VLOOKUP($A20,'RevPAR Raw Data'!$B$6:$BE$43,'RevPAR Raw Data'!V$1,FALSE)</f>
        <v>26.6973396228388</v>
      </c>
      <c r="BH20" s="48">
        <f>VLOOKUP($A20,'RevPAR Raw Data'!$B$6:$BE$43,'RevPAR Raw Data'!W$1,FALSE)</f>
        <v>0.216751741731954</v>
      </c>
      <c r="BI20" s="48">
        <f>VLOOKUP($A20,'RevPAR Raw Data'!$B$6:$BE$43,'RevPAR Raw Data'!X$1,FALSE)</f>
        <v>2.2195011019829001</v>
      </c>
      <c r="BJ20" s="49">
        <f>VLOOKUP($A20,'RevPAR Raw Data'!$B$6:$BE$43,'RevPAR Raw Data'!Y$1,FALSE)</f>
        <v>7.0902559768457696</v>
      </c>
      <c r="BK20" s="48">
        <f>VLOOKUP($A20,'RevPAR Raw Data'!$B$6:$BE$43,'RevPAR Raw Data'!AA$1,FALSE)</f>
        <v>2.2145898461619402</v>
      </c>
      <c r="BL20" s="48">
        <f>VLOOKUP($A20,'RevPAR Raw Data'!$B$6:$BE$43,'RevPAR Raw Data'!AB$1,FALSE)</f>
        <v>-1.7307979220729199</v>
      </c>
      <c r="BM20" s="49">
        <f>VLOOKUP($A20,'RevPAR Raw Data'!$B$6:$BE$43,'RevPAR Raw Data'!AC$1,FALSE)</f>
        <v>0.17991638094083801</v>
      </c>
      <c r="BN20" s="50">
        <f>VLOOKUP($A20,'RevPAR Raw Data'!$B$6:$BE$43,'RevPAR Raw Data'!AE$1,FALSE)</f>
        <v>4.5387949136488297</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47.599593777408401</v>
      </c>
      <c r="C22" s="48">
        <f>VLOOKUP($A22,'Occupancy Raw Data'!$B$8:$BE$45,'Occupancy Raw Data'!H$3,FALSE)</f>
        <v>41.778608687624001</v>
      </c>
      <c r="D22" s="48">
        <f>VLOOKUP($A22,'Occupancy Raw Data'!$B$8:$BE$45,'Occupancy Raw Data'!I$3,FALSE)</f>
        <v>36.693902044961398</v>
      </c>
      <c r="E22" s="48">
        <f>VLOOKUP($A22,'Occupancy Raw Data'!$B$8:$BE$45,'Occupancy Raw Data'!J$3,FALSE)</f>
        <v>53.085906845773899</v>
      </c>
      <c r="F22" s="48">
        <f>VLOOKUP($A22,'Occupancy Raw Data'!$B$8:$BE$45,'Occupancy Raw Data'!K$3,FALSE)</f>
        <v>58.823800950930099</v>
      </c>
      <c r="G22" s="49">
        <f>VLOOKUP($A22,'Occupancy Raw Data'!$B$8:$BE$45,'Occupancy Raw Data'!L$3,FALSE)</f>
        <v>47.596362461339602</v>
      </c>
      <c r="H22" s="48">
        <f>VLOOKUP($A22,'Occupancy Raw Data'!$B$8:$BE$45,'Occupancy Raw Data'!N$3,FALSE)</f>
        <v>65.371832156210999</v>
      </c>
      <c r="I22" s="48">
        <f>VLOOKUP($A22,'Occupancy Raw Data'!$B$8:$BE$45,'Occupancy Raw Data'!O$3,FALSE)</f>
        <v>64.845589253565905</v>
      </c>
      <c r="J22" s="49">
        <f>VLOOKUP($A22,'Occupancy Raw Data'!$B$8:$BE$45,'Occupancy Raw Data'!P$3,FALSE)</f>
        <v>65.108710704888495</v>
      </c>
      <c r="K22" s="50">
        <f>VLOOKUP($A22,'Occupancy Raw Data'!$B$8:$BE$45,'Occupancy Raw Data'!R$3,FALSE)</f>
        <v>52.599890530925002</v>
      </c>
      <c r="M22" s="47">
        <f>VLOOKUP($A22,'Occupancy Raw Data'!$B$8:$BE$45,'Occupancy Raw Data'!T$3,FALSE)</f>
        <v>-0.95551552506577897</v>
      </c>
      <c r="N22" s="48">
        <f>VLOOKUP($A22,'Occupancy Raw Data'!$B$8:$BE$45,'Occupancy Raw Data'!U$3,FALSE)</f>
        <v>16.1203913687614</v>
      </c>
      <c r="O22" s="48">
        <f>VLOOKUP($A22,'Occupancy Raw Data'!$B$8:$BE$45,'Occupancy Raw Data'!V$3,FALSE)</f>
        <v>-28.709886257720001</v>
      </c>
      <c r="P22" s="48">
        <f>VLOOKUP($A22,'Occupancy Raw Data'!$B$8:$BE$45,'Occupancy Raw Data'!W$3,FALSE)</f>
        <v>-7.1678982145174803</v>
      </c>
      <c r="Q22" s="48">
        <f>VLOOKUP($A22,'Occupancy Raw Data'!$B$8:$BE$45,'Occupancy Raw Data'!X$3,FALSE)</f>
        <v>-1.2094058291046501</v>
      </c>
      <c r="R22" s="49">
        <f>VLOOKUP($A22,'Occupancy Raw Data'!$B$8:$BE$45,'Occupancy Raw Data'!Y$3,FALSE)</f>
        <v>-5.6517027131833304</v>
      </c>
      <c r="S22" s="48">
        <f>VLOOKUP($A22,'Occupancy Raw Data'!$B$8:$BE$45,'Occupancy Raw Data'!AA$3,FALSE)</f>
        <v>-0.69854093446559395</v>
      </c>
      <c r="T22" s="48">
        <f>VLOOKUP($A22,'Occupancy Raw Data'!$B$8:$BE$45,'Occupancy Raw Data'!AB$3,FALSE)</f>
        <v>-0.18511767487054101</v>
      </c>
      <c r="U22" s="49">
        <f>VLOOKUP($A22,'Occupancy Raw Data'!$B$8:$BE$45,'Occupancy Raw Data'!AC$3,FALSE)</f>
        <v>-0.443528659504421</v>
      </c>
      <c r="V22" s="50">
        <f>VLOOKUP($A22,'Occupancy Raw Data'!$B$8:$BE$45,'Occupancy Raw Data'!AE$3,FALSE)</f>
        <v>-3.8732327177480901</v>
      </c>
      <c r="X22" s="51">
        <f>VLOOKUP($A22,'ADR Raw Data'!$B$6:$BE$43,'ADR Raw Data'!G$1,FALSE)</f>
        <v>120.411633612956</v>
      </c>
      <c r="Y22" s="52">
        <f>VLOOKUP($A22,'ADR Raw Data'!$B$6:$BE$43,'ADR Raw Data'!H$1,FALSE)</f>
        <v>117.757416164852</v>
      </c>
      <c r="Z22" s="52">
        <f>VLOOKUP($A22,'ADR Raw Data'!$B$6:$BE$43,'ADR Raw Data'!I$1,FALSE)</f>
        <v>111.795552270725</v>
      </c>
      <c r="AA22" s="52">
        <f>VLOOKUP($A22,'ADR Raw Data'!$B$6:$BE$43,'ADR Raw Data'!J$1,FALSE)</f>
        <v>105.93512999999901</v>
      </c>
      <c r="AB22" s="52">
        <f>VLOOKUP($A22,'ADR Raw Data'!$B$6:$BE$43,'ADR Raw Data'!K$1,FALSE)</f>
        <v>109.483581574197</v>
      </c>
      <c r="AC22" s="53">
        <f>VLOOKUP($A22,'ADR Raw Data'!$B$6:$BE$43,'ADR Raw Data'!L$1,FALSE)</f>
        <v>112.68677842650401</v>
      </c>
      <c r="AD22" s="52">
        <f>VLOOKUP($A22,'ADR Raw Data'!$B$6:$BE$43,'ADR Raw Data'!N$1,FALSE)</f>
        <v>129.562493026868</v>
      </c>
      <c r="AE22" s="52">
        <f>VLOOKUP($A22,'ADR Raw Data'!$B$6:$BE$43,'ADR Raw Data'!O$1,FALSE)</f>
        <v>132.00399537284201</v>
      </c>
      <c r="AF22" s="53">
        <f>VLOOKUP($A22,'ADR Raw Data'!$B$6:$BE$43,'ADR Raw Data'!P$1,FALSE)</f>
        <v>130.77831082278701</v>
      </c>
      <c r="AG22" s="54">
        <f>VLOOKUP($A22,'ADR Raw Data'!$B$6:$BE$43,'ADR Raw Data'!R$1,FALSE)</f>
        <v>119.08503372491001</v>
      </c>
      <c r="AI22" s="47">
        <f>VLOOKUP($A22,'ADR Raw Data'!$B$6:$BE$43,'ADR Raw Data'!T$1,FALSE)</f>
        <v>2.1164075635110899</v>
      </c>
      <c r="AJ22" s="48">
        <f>VLOOKUP($A22,'ADR Raw Data'!$B$6:$BE$43,'ADR Raw Data'!U$1,FALSE)</f>
        <v>9.9615752723787097</v>
      </c>
      <c r="AK22" s="48">
        <f>VLOOKUP($A22,'ADR Raw Data'!$B$6:$BE$43,'ADR Raw Data'!V$1,FALSE)</f>
        <v>10.5241951827156</v>
      </c>
      <c r="AL22" s="48">
        <f>VLOOKUP($A22,'ADR Raw Data'!$B$6:$BE$43,'ADR Raw Data'!W$1,FALSE)</f>
        <v>2.4387556356113298</v>
      </c>
      <c r="AM22" s="48">
        <f>VLOOKUP($A22,'ADR Raw Data'!$B$6:$BE$43,'ADR Raw Data'!X$1,FALSE)</f>
        <v>1.81338693995025</v>
      </c>
      <c r="AN22" s="49">
        <f>VLOOKUP($A22,'ADR Raw Data'!$B$6:$BE$43,'ADR Raw Data'!Y$1,FALSE)</f>
        <v>5.1067791530941502</v>
      </c>
      <c r="AO22" s="48">
        <f>VLOOKUP($A22,'ADR Raw Data'!$B$6:$BE$43,'ADR Raw Data'!AA$1,FALSE)</f>
        <v>0.77053913220664505</v>
      </c>
      <c r="AP22" s="48">
        <f>VLOOKUP($A22,'ADR Raw Data'!$B$6:$BE$43,'ADR Raw Data'!AB$1,FALSE)</f>
        <v>2.74690526742316</v>
      </c>
      <c r="AQ22" s="49">
        <f>VLOOKUP($A22,'ADR Raw Data'!$B$6:$BE$43,'ADR Raw Data'!AC$1,FALSE)</f>
        <v>1.75425734254097</v>
      </c>
      <c r="AR22" s="50">
        <f>VLOOKUP($A22,'ADR Raw Data'!$B$6:$BE$43,'ADR Raw Data'!AE$1,FALSE)</f>
        <v>4.0141608600487304</v>
      </c>
      <c r="AS22" s="40"/>
      <c r="AT22" s="51">
        <f>VLOOKUP($A22,'RevPAR Raw Data'!$B$6:$BE$43,'RevPAR Raw Data'!G$1,FALSE)</f>
        <v>57.315448460508698</v>
      </c>
      <c r="AU22" s="52">
        <f>VLOOKUP($A22,'RevPAR Raw Data'!$B$6:$BE$43,'RevPAR Raw Data'!H$1,FALSE)</f>
        <v>49.1974101001707</v>
      </c>
      <c r="AV22" s="52">
        <f>VLOOKUP($A22,'RevPAR Raw Data'!$B$6:$BE$43,'RevPAR Raw Data'!I$1,FALSE)</f>
        <v>41.022150440843802</v>
      </c>
      <c r="AW22" s="52">
        <f>VLOOKUP($A22,'RevPAR Raw Data'!$B$6:$BE$43,'RevPAR Raw Data'!J$1,FALSE)</f>
        <v>56.236624428749401</v>
      </c>
      <c r="AX22" s="52">
        <f>VLOOKUP($A22,'RevPAR Raw Data'!$B$6:$BE$43,'RevPAR Raw Data'!K$1,FALSE)</f>
        <v>64.402404099155206</v>
      </c>
      <c r="AY22" s="53">
        <f>VLOOKUP($A22,'RevPAR Raw Data'!$B$6:$BE$43,'RevPAR Raw Data'!L$1,FALSE)</f>
        <v>53.634807505885597</v>
      </c>
      <c r="AZ22" s="52">
        <f>VLOOKUP($A22,'RevPAR Raw Data'!$B$6:$BE$43,'RevPAR Raw Data'!N$1,FALSE)</f>
        <v>84.697375478927199</v>
      </c>
      <c r="BA22" s="52">
        <f>VLOOKUP($A22,'RevPAR Raw Data'!$B$6:$BE$43,'RevPAR Raw Data'!O$1,FALSE)</f>
        <v>85.598768637769396</v>
      </c>
      <c r="BB22" s="53">
        <f>VLOOKUP($A22,'RevPAR Raw Data'!$B$6:$BE$43,'RevPAR Raw Data'!P$1,FALSE)</f>
        <v>85.148072058348305</v>
      </c>
      <c r="BC22" s="54">
        <f>VLOOKUP($A22,'RevPAR Raw Data'!$B$6:$BE$43,'RevPAR Raw Data'!R$1,FALSE)</f>
        <v>62.638597378017799</v>
      </c>
      <c r="BE22" s="47">
        <f>VLOOKUP($A22,'RevPAR Raw Data'!$B$6:$BE$43,'RevPAR Raw Data'!T$1,FALSE)</f>
        <v>1.1406694356022999</v>
      </c>
      <c r="BF22" s="48">
        <f>VLOOKUP($A22,'RevPAR Raw Data'!$B$6:$BE$43,'RevPAR Raw Data'!U$1,FALSE)</f>
        <v>27.687811561541299</v>
      </c>
      <c r="BG22" s="48">
        <f>VLOOKUP($A22,'RevPAR Raw Data'!$B$6:$BE$43,'RevPAR Raw Data'!V$1,FALSE)</f>
        <v>-21.207175541502401</v>
      </c>
      <c r="BH22" s="48">
        <f>VLOOKUP($A22,'RevPAR Raw Data'!$B$6:$BE$43,'RevPAR Raw Data'!W$1,FALSE)</f>
        <v>-4.9039501005675703</v>
      </c>
      <c r="BI22" s="48">
        <f>VLOOKUP($A22,'RevPAR Raw Data'!$B$6:$BE$43,'RevPAR Raw Data'!X$1,FALSE)</f>
        <v>0.58204990348961005</v>
      </c>
      <c r="BJ22" s="49">
        <f>VLOOKUP($A22,'RevPAR Raw Data'!$B$6:$BE$43,'RevPAR Raw Data'!Y$1,FALSE)</f>
        <v>-0.83354353604089104</v>
      </c>
      <c r="BK22" s="48">
        <f>VLOOKUP($A22,'RevPAR Raw Data'!$B$6:$BE$43,'RevPAR Raw Data'!AA$1,FALSE)</f>
        <v>6.6615666486511405E-2</v>
      </c>
      <c r="BL22" s="48">
        <f>VLOOKUP($A22,'RevPAR Raw Data'!$B$6:$BE$43,'RevPAR Raw Data'!AB$1,FALSE)</f>
        <v>2.5567025853906702</v>
      </c>
      <c r="BM22" s="49">
        <f>VLOOKUP($A22,'RevPAR Raw Data'!$B$6:$BE$43,'RevPAR Raw Data'!AC$1,FALSE)</f>
        <v>1.30294804896092</v>
      </c>
      <c r="BN22" s="50">
        <f>VLOOKUP($A22,'RevPAR Raw Data'!$B$6:$BE$43,'RevPAR Raw Data'!AE$1,FALSE)</f>
        <v>-1.4549649473811099E-2</v>
      </c>
    </row>
    <row r="23" spans="1:66" x14ac:dyDescent="0.25">
      <c r="A23" s="63" t="s">
        <v>70</v>
      </c>
      <c r="B23" s="47">
        <f>VLOOKUP($A23,'Occupancy Raw Data'!$B$8:$BE$45,'Occupancy Raw Data'!G$3,FALSE)</f>
        <v>48.637359278691797</v>
      </c>
      <c r="C23" s="48">
        <f>VLOOKUP($A23,'Occupancy Raw Data'!$B$8:$BE$45,'Occupancy Raw Data'!H$3,FALSE)</f>
        <v>43.981457898222097</v>
      </c>
      <c r="D23" s="48">
        <f>VLOOKUP($A23,'Occupancy Raw Data'!$B$8:$BE$45,'Occupancy Raw Data'!I$3,FALSE)</f>
        <v>38.077530436554397</v>
      </c>
      <c r="E23" s="48">
        <f>VLOOKUP($A23,'Occupancy Raw Data'!$B$8:$BE$45,'Occupancy Raw Data'!J$3,FALSE)</f>
        <v>51.795629361723798</v>
      </c>
      <c r="F23" s="48">
        <f>VLOOKUP($A23,'Occupancy Raw Data'!$B$8:$BE$45,'Occupancy Raw Data'!K$3,FALSE)</f>
        <v>57.6842748713769</v>
      </c>
      <c r="G23" s="49">
        <f>VLOOKUP($A23,'Occupancy Raw Data'!$B$8:$BE$45,'Occupancy Raw Data'!L$3,FALSE)</f>
        <v>48.0352503693138</v>
      </c>
      <c r="H23" s="48">
        <f>VLOOKUP($A23,'Occupancy Raw Data'!$B$8:$BE$45,'Occupancy Raw Data'!N$3,FALSE)</f>
        <v>65.748051551118095</v>
      </c>
      <c r="I23" s="48">
        <f>VLOOKUP($A23,'Occupancy Raw Data'!$B$8:$BE$45,'Occupancy Raw Data'!O$3,FALSE)</f>
        <v>66.033314655391905</v>
      </c>
      <c r="J23" s="49">
        <f>VLOOKUP($A23,'Occupancy Raw Data'!$B$8:$BE$45,'Occupancy Raw Data'!P$3,FALSE)</f>
        <v>65.890683103255</v>
      </c>
      <c r="K23" s="50">
        <f>VLOOKUP($A23,'Occupancy Raw Data'!$B$8:$BE$45,'Occupancy Raw Data'!R$3,FALSE)</f>
        <v>53.136802579011302</v>
      </c>
      <c r="M23" s="47">
        <f>VLOOKUP($A23,'Occupancy Raw Data'!$B$8:$BE$45,'Occupancy Raw Data'!T$3,FALSE)</f>
        <v>-0.72185421356037904</v>
      </c>
      <c r="N23" s="48">
        <f>VLOOKUP($A23,'Occupancy Raw Data'!$B$8:$BE$45,'Occupancy Raw Data'!U$3,FALSE)</f>
        <v>19.6249441769287</v>
      </c>
      <c r="O23" s="48">
        <f>VLOOKUP($A23,'Occupancy Raw Data'!$B$8:$BE$45,'Occupancy Raw Data'!V$3,FALSE)</f>
        <v>-25.052600672502699</v>
      </c>
      <c r="P23" s="48">
        <f>VLOOKUP($A23,'Occupancy Raw Data'!$B$8:$BE$45,'Occupancy Raw Data'!W$3,FALSE)</f>
        <v>-5.1674810206428603</v>
      </c>
      <c r="Q23" s="48">
        <f>VLOOKUP($A23,'Occupancy Raw Data'!$B$8:$BE$45,'Occupancy Raw Data'!X$3,FALSE)</f>
        <v>1.31441295818211</v>
      </c>
      <c r="R23" s="49">
        <f>VLOOKUP($A23,'Occupancy Raw Data'!$B$8:$BE$45,'Occupancy Raw Data'!Y$3,FALSE)</f>
        <v>-3.2002908592650101</v>
      </c>
      <c r="S23" s="48">
        <f>VLOOKUP($A23,'Occupancy Raw Data'!$B$8:$BE$45,'Occupancy Raw Data'!AA$3,FALSE)</f>
        <v>2.4848600083311099</v>
      </c>
      <c r="T23" s="48">
        <f>VLOOKUP($A23,'Occupancy Raw Data'!$B$8:$BE$45,'Occupancy Raw Data'!AB$3,FALSE)</f>
        <v>4.3264856421078104</v>
      </c>
      <c r="U23" s="49">
        <f>VLOOKUP($A23,'Occupancy Raw Data'!$B$8:$BE$45,'Occupancy Raw Data'!AC$3,FALSE)</f>
        <v>3.3994662537659401</v>
      </c>
      <c r="V23" s="50">
        <f>VLOOKUP($A23,'Occupancy Raw Data'!$B$8:$BE$45,'Occupancy Raw Data'!AE$3,FALSE)</f>
        <v>-0.96065209503648397</v>
      </c>
      <c r="X23" s="51">
        <f>VLOOKUP($A23,'ADR Raw Data'!$B$6:$BE$43,'ADR Raw Data'!G$1,FALSE)</f>
        <v>131.53397151235799</v>
      </c>
      <c r="Y23" s="52">
        <f>VLOOKUP($A23,'ADR Raw Data'!$B$6:$BE$43,'ADR Raw Data'!H$1,FALSE)</f>
        <v>130.40584665276799</v>
      </c>
      <c r="Z23" s="52">
        <f>VLOOKUP($A23,'ADR Raw Data'!$B$6:$BE$43,'ADR Raw Data'!I$1,FALSE)</f>
        <v>122.364844147157</v>
      </c>
      <c r="AA23" s="52">
        <f>VLOOKUP($A23,'ADR Raw Data'!$B$6:$BE$43,'ADR Raw Data'!J$1,FALSE)</f>
        <v>110.59846675845699</v>
      </c>
      <c r="AB23" s="52">
        <f>VLOOKUP($A23,'ADR Raw Data'!$B$6:$BE$43,'ADR Raw Data'!K$1,FALSE)</f>
        <v>113.40690657011601</v>
      </c>
      <c r="AC23" s="53">
        <f>VLOOKUP($A23,'ADR Raw Data'!$B$6:$BE$43,'ADR Raw Data'!L$1,FALSE)</f>
        <v>121.005168084158</v>
      </c>
      <c r="AD23" s="52">
        <f>VLOOKUP($A23,'ADR Raw Data'!$B$6:$BE$43,'ADR Raw Data'!N$1,FALSE)</f>
        <v>131.65270008522501</v>
      </c>
      <c r="AE23" s="52">
        <f>VLOOKUP($A23,'ADR Raw Data'!$B$6:$BE$43,'ADR Raw Data'!O$1,FALSE)</f>
        <v>134.54540769883499</v>
      </c>
      <c r="AF23" s="53">
        <f>VLOOKUP($A23,'ADR Raw Data'!$B$6:$BE$43,'ADR Raw Data'!P$1,FALSE)</f>
        <v>133.10218477000299</v>
      </c>
      <c r="AG23" s="54">
        <f>VLOOKUP($A23,'ADR Raw Data'!$B$6:$BE$43,'ADR Raw Data'!R$1,FALSE)</f>
        <v>125.29103644256899</v>
      </c>
      <c r="AI23" s="47">
        <f>VLOOKUP($A23,'ADR Raw Data'!$B$6:$BE$43,'ADR Raw Data'!T$1,FALSE)</f>
        <v>1.40005425731148</v>
      </c>
      <c r="AJ23" s="48">
        <f>VLOOKUP($A23,'ADR Raw Data'!$B$6:$BE$43,'ADR Raw Data'!U$1,FALSE)</f>
        <v>9.4584299257146203</v>
      </c>
      <c r="AK23" s="48">
        <f>VLOOKUP($A23,'ADR Raw Data'!$B$6:$BE$43,'ADR Raw Data'!V$1,FALSE)</f>
        <v>15.1201797751417</v>
      </c>
      <c r="AL23" s="48">
        <f>VLOOKUP($A23,'ADR Raw Data'!$B$6:$BE$43,'ADR Raw Data'!W$1,FALSE)</f>
        <v>4.0487595431437002</v>
      </c>
      <c r="AM23" s="48">
        <f>VLOOKUP($A23,'ADR Raw Data'!$B$6:$BE$43,'ADR Raw Data'!X$1,FALSE)</f>
        <v>4.7535264636997701</v>
      </c>
      <c r="AN23" s="49">
        <f>VLOOKUP($A23,'ADR Raw Data'!$B$6:$BE$43,'ADR Raw Data'!Y$1,FALSE)</f>
        <v>6.8256451140066101</v>
      </c>
      <c r="AO23" s="48">
        <f>VLOOKUP($A23,'ADR Raw Data'!$B$6:$BE$43,'ADR Raw Data'!AA$1,FALSE)</f>
        <v>0.34439556930262799</v>
      </c>
      <c r="AP23" s="48">
        <f>VLOOKUP($A23,'ADR Raw Data'!$B$6:$BE$43,'ADR Raw Data'!AB$1,FALSE)</f>
        <v>3.8901591532913802</v>
      </c>
      <c r="AQ23" s="49">
        <f>VLOOKUP($A23,'ADR Raw Data'!$B$6:$BE$43,'ADR Raw Data'!AC$1,FALSE)</f>
        <v>2.10369263786091</v>
      </c>
      <c r="AR23" s="50">
        <f>VLOOKUP($A23,'ADR Raw Data'!$B$6:$BE$43,'ADR Raw Data'!AE$1,FALSE)</f>
        <v>5.2231128021482398</v>
      </c>
      <c r="AS23" s="40"/>
      <c r="AT23" s="51">
        <f>VLOOKUP($A23,'RevPAR Raw Data'!$B$6:$BE$43,'RevPAR Raw Data'!G$1,FALSE)</f>
        <v>63.974650297997997</v>
      </c>
      <c r="AU23" s="52">
        <f>VLOOKUP($A23,'RevPAR Raw Data'!$B$6:$BE$43,'RevPAR Raw Data'!H$1,FALSE)</f>
        <v>57.354392542407403</v>
      </c>
      <c r="AV23" s="52">
        <f>VLOOKUP($A23,'RevPAR Raw Data'!$B$6:$BE$43,'RevPAR Raw Data'!I$1,FALSE)</f>
        <v>46.593510773776103</v>
      </c>
      <c r="AW23" s="52">
        <f>VLOOKUP($A23,'RevPAR Raw Data'!$B$6:$BE$43,'RevPAR Raw Data'!J$1,FALSE)</f>
        <v>57.285171921960099</v>
      </c>
      <c r="AX23" s="52">
        <f>VLOOKUP($A23,'RevPAR Raw Data'!$B$6:$BE$43,'RevPAR Raw Data'!K$1,FALSE)</f>
        <v>65.417951709031598</v>
      </c>
      <c r="AY23" s="53">
        <f>VLOOKUP($A23,'RevPAR Raw Data'!$B$6:$BE$43,'RevPAR Raw Data'!L$1,FALSE)</f>
        <v>58.125135449034602</v>
      </c>
      <c r="AZ23" s="52">
        <f>VLOOKUP($A23,'RevPAR Raw Data'!$B$6:$BE$43,'RevPAR Raw Data'!N$1,FALSE)</f>
        <v>86.559085120472702</v>
      </c>
      <c r="BA23" s="52">
        <f>VLOOKUP($A23,'RevPAR Raw Data'!$B$6:$BE$43,'RevPAR Raw Data'!O$1,FALSE)</f>
        <v>88.844792420151805</v>
      </c>
      <c r="BB23" s="53">
        <f>VLOOKUP($A23,'RevPAR Raw Data'!$B$6:$BE$43,'RevPAR Raw Data'!P$1,FALSE)</f>
        <v>87.701938770312196</v>
      </c>
      <c r="BC23" s="54">
        <f>VLOOKUP($A23,'RevPAR Raw Data'!$B$6:$BE$43,'RevPAR Raw Data'!R$1,FALSE)</f>
        <v>66.575650683685396</v>
      </c>
      <c r="BE23" s="47">
        <f>VLOOKUP($A23,'RevPAR Raw Data'!$B$6:$BE$43,'RevPAR Raw Data'!T$1,FALSE)</f>
        <v>0.66809369310256705</v>
      </c>
      <c r="BF23" s="48">
        <f>VLOOKUP($A23,'RevPAR Raw Data'!$B$6:$BE$43,'RevPAR Raw Data'!U$1,FALSE)</f>
        <v>30.9395856955787</v>
      </c>
      <c r="BG23" s="48">
        <f>VLOOKUP($A23,'RevPAR Raw Data'!$B$6:$BE$43,'RevPAR Raw Data'!V$1,FALSE)</f>
        <v>-13.720419157391699</v>
      </c>
      <c r="BH23" s="48">
        <f>VLOOKUP($A23,'RevPAR Raw Data'!$B$6:$BE$43,'RevPAR Raw Data'!W$1,FALSE)</f>
        <v>-1.32794035846257</v>
      </c>
      <c r="BI23" s="48">
        <f>VLOOKUP($A23,'RevPAR Raw Data'!$B$6:$BE$43,'RevPAR Raw Data'!X$1,FALSE)</f>
        <v>6.1304203896913698</v>
      </c>
      <c r="BJ23" s="49">
        <f>VLOOKUP($A23,'RevPAR Raw Data'!$B$6:$BE$43,'RevPAR Raw Data'!Y$1,FALSE)</f>
        <v>3.4069137580721698</v>
      </c>
      <c r="BK23" s="48">
        <f>VLOOKUP($A23,'RevPAR Raw Data'!$B$6:$BE$43,'RevPAR Raw Data'!AA$1,FALSE)</f>
        <v>2.8378133254057998</v>
      </c>
      <c r="BL23" s="48">
        <f>VLOOKUP($A23,'RevPAR Raw Data'!$B$6:$BE$43,'RevPAR Raw Data'!AB$1,FALSE)</f>
        <v>8.3849519726214901</v>
      </c>
      <c r="BM23" s="49">
        <f>VLOOKUP($A23,'RevPAR Raw Data'!$B$6:$BE$43,'RevPAR Raw Data'!AC$1,FALSE)</f>
        <v>5.5746732129338898</v>
      </c>
      <c r="BN23" s="50">
        <f>VLOOKUP($A23,'RevPAR Raw Data'!$B$6:$BE$43,'RevPAR Raw Data'!AE$1,FALSE)</f>
        <v>4.2122847645518</v>
      </c>
    </row>
    <row r="24" spans="1:66" x14ac:dyDescent="0.25">
      <c r="A24" s="63" t="s">
        <v>52</v>
      </c>
      <c r="B24" s="47">
        <f>VLOOKUP($A24,'Occupancy Raw Data'!$B$8:$BE$45,'Occupancy Raw Data'!G$3,FALSE)</f>
        <v>39.809022061244598</v>
      </c>
      <c r="C24" s="48">
        <f>VLOOKUP($A24,'Occupancy Raw Data'!$B$8:$BE$45,'Occupancy Raw Data'!H$3,FALSE)</f>
        <v>35.067500823180701</v>
      </c>
      <c r="D24" s="48">
        <f>VLOOKUP($A24,'Occupancy Raw Data'!$B$8:$BE$45,'Occupancy Raw Data'!I$3,FALSE)</f>
        <v>33.0589397431675</v>
      </c>
      <c r="E24" s="48">
        <f>VLOOKUP($A24,'Occupancy Raw Data'!$B$8:$BE$45,'Occupancy Raw Data'!J$3,FALSE)</f>
        <v>47.909120842937099</v>
      </c>
      <c r="F24" s="48">
        <f>VLOOKUP($A24,'Occupancy Raw Data'!$B$8:$BE$45,'Occupancy Raw Data'!K$3,FALSE)</f>
        <v>52.255515311162299</v>
      </c>
      <c r="G24" s="49">
        <f>VLOOKUP($A24,'Occupancy Raw Data'!$B$8:$BE$45,'Occupancy Raw Data'!L$3,FALSE)</f>
        <v>41.620019756338401</v>
      </c>
      <c r="H24" s="48">
        <f>VLOOKUP($A24,'Occupancy Raw Data'!$B$8:$BE$45,'Occupancy Raw Data'!N$3,FALSE)</f>
        <v>53.375041159038503</v>
      </c>
      <c r="I24" s="48">
        <f>VLOOKUP($A24,'Occupancy Raw Data'!$B$8:$BE$45,'Occupancy Raw Data'!O$3,FALSE)</f>
        <v>50.279881461968998</v>
      </c>
      <c r="J24" s="49">
        <f>VLOOKUP($A24,'Occupancy Raw Data'!$B$8:$BE$45,'Occupancy Raw Data'!P$3,FALSE)</f>
        <v>51.827461310503701</v>
      </c>
      <c r="K24" s="50">
        <f>VLOOKUP($A24,'Occupancy Raw Data'!$B$8:$BE$45,'Occupancy Raw Data'!R$3,FALSE)</f>
        <v>44.536431628957097</v>
      </c>
      <c r="M24" s="47">
        <f>VLOOKUP($A24,'Occupancy Raw Data'!$B$8:$BE$45,'Occupancy Raw Data'!T$3,FALSE)</f>
        <v>0.76863656853773199</v>
      </c>
      <c r="N24" s="48">
        <f>VLOOKUP($A24,'Occupancy Raw Data'!$B$8:$BE$45,'Occupancy Raw Data'!U$3,FALSE)</f>
        <v>12.486878945338701</v>
      </c>
      <c r="O24" s="48">
        <f>VLOOKUP($A24,'Occupancy Raw Data'!$B$8:$BE$45,'Occupancy Raw Data'!V$3,FALSE)</f>
        <v>-28.608487820973899</v>
      </c>
      <c r="P24" s="48">
        <f>VLOOKUP($A24,'Occupancy Raw Data'!$B$8:$BE$45,'Occupancy Raw Data'!W$3,FALSE)</f>
        <v>-7.40583122619765</v>
      </c>
      <c r="Q24" s="48">
        <f>VLOOKUP($A24,'Occupancy Raw Data'!$B$8:$BE$45,'Occupancy Raw Data'!X$3,FALSE)</f>
        <v>-9.9881174040348402</v>
      </c>
      <c r="R24" s="49">
        <f>VLOOKUP($A24,'Occupancy Raw Data'!$B$8:$BE$45,'Occupancy Raw Data'!Y$3,FALSE)</f>
        <v>-8.2376806491403407</v>
      </c>
      <c r="S24" s="48">
        <f>VLOOKUP($A24,'Occupancy Raw Data'!$B$8:$BE$45,'Occupancy Raw Data'!AA$3,FALSE)</f>
        <v>-11.8637821162141</v>
      </c>
      <c r="T24" s="48">
        <f>VLOOKUP($A24,'Occupancy Raw Data'!$B$8:$BE$45,'Occupancy Raw Data'!AB$3,FALSE)</f>
        <v>-16.706158634700301</v>
      </c>
      <c r="U24" s="49">
        <f>VLOOKUP($A24,'Occupancy Raw Data'!$B$8:$BE$45,'Occupancy Raw Data'!AC$3,FALSE)</f>
        <v>-14.2810610295058</v>
      </c>
      <c r="V24" s="50">
        <f>VLOOKUP($A24,'Occupancy Raw Data'!$B$8:$BE$45,'Occupancy Raw Data'!AE$3,FALSE)</f>
        <v>-10.3394309058963</v>
      </c>
      <c r="X24" s="51">
        <f>VLOOKUP($A24,'ADR Raw Data'!$B$6:$BE$43,'ADR Raw Data'!G$1,FALSE)</f>
        <v>102.578238213399</v>
      </c>
      <c r="Y24" s="52">
        <f>VLOOKUP($A24,'ADR Raw Data'!$B$6:$BE$43,'ADR Raw Data'!H$1,FALSE)</f>
        <v>96.735784037558602</v>
      </c>
      <c r="Z24" s="52">
        <f>VLOOKUP($A24,'ADR Raw Data'!$B$6:$BE$43,'ADR Raw Data'!I$1,FALSE)</f>
        <v>94.309223107569693</v>
      </c>
      <c r="AA24" s="52">
        <f>VLOOKUP($A24,'ADR Raw Data'!$B$6:$BE$43,'ADR Raw Data'!J$1,FALSE)</f>
        <v>99.606226804123693</v>
      </c>
      <c r="AB24" s="52">
        <f>VLOOKUP($A24,'ADR Raw Data'!$B$6:$BE$43,'ADR Raw Data'!K$1,FALSE)</f>
        <v>101.00339634530501</v>
      </c>
      <c r="AC24" s="53">
        <f>VLOOKUP($A24,'ADR Raw Data'!$B$6:$BE$43,'ADR Raw Data'!L$1,FALSE)</f>
        <v>99.200412974683502</v>
      </c>
      <c r="AD24" s="52">
        <f>VLOOKUP($A24,'ADR Raw Data'!$B$6:$BE$43,'ADR Raw Data'!N$1,FALSE)</f>
        <v>108.85104256631701</v>
      </c>
      <c r="AE24" s="52">
        <f>VLOOKUP($A24,'ADR Raw Data'!$B$6:$BE$43,'ADR Raw Data'!O$1,FALSE)</f>
        <v>112.871250818598</v>
      </c>
      <c r="AF24" s="53">
        <f>VLOOKUP($A24,'ADR Raw Data'!$B$6:$BE$43,'ADR Raw Data'!P$1,FALSE)</f>
        <v>110.801124523506</v>
      </c>
      <c r="AG24" s="54">
        <f>VLOOKUP($A24,'ADR Raw Data'!$B$6:$BE$43,'ADR Raw Data'!R$1,FALSE)</f>
        <v>103.05751478664899</v>
      </c>
      <c r="AI24" s="47">
        <f>VLOOKUP($A24,'ADR Raw Data'!$B$6:$BE$43,'ADR Raw Data'!T$1,FALSE)</f>
        <v>3.85159218372335</v>
      </c>
      <c r="AJ24" s="48">
        <f>VLOOKUP($A24,'ADR Raw Data'!$B$6:$BE$43,'ADR Raw Data'!U$1,FALSE)</f>
        <v>3.3894106384153</v>
      </c>
      <c r="AK24" s="48">
        <f>VLOOKUP($A24,'ADR Raw Data'!$B$6:$BE$43,'ADR Raw Data'!V$1,FALSE)</f>
        <v>-1.51265005273858</v>
      </c>
      <c r="AL24" s="48">
        <f>VLOOKUP($A24,'ADR Raw Data'!$B$6:$BE$43,'ADR Raw Data'!W$1,FALSE)</f>
        <v>-1.32445733149156</v>
      </c>
      <c r="AM24" s="48">
        <f>VLOOKUP($A24,'ADR Raw Data'!$B$6:$BE$43,'ADR Raw Data'!X$1,FALSE)</f>
        <v>-5.5935852698455397</v>
      </c>
      <c r="AN24" s="49">
        <f>VLOOKUP($A24,'ADR Raw Data'!$B$6:$BE$43,'ADR Raw Data'!Y$1,FALSE)</f>
        <v>-0.83878195876693296</v>
      </c>
      <c r="AO24" s="48">
        <f>VLOOKUP($A24,'ADR Raw Data'!$B$6:$BE$43,'ADR Raw Data'!AA$1,FALSE)</f>
        <v>-8.8160016550822498</v>
      </c>
      <c r="AP24" s="48">
        <f>VLOOKUP($A24,'ADR Raw Data'!$B$6:$BE$43,'ADR Raw Data'!AB$1,FALSE)</f>
        <v>-6.9896853998942099</v>
      </c>
      <c r="AQ24" s="49">
        <f>VLOOKUP($A24,'ADR Raw Data'!$B$6:$BE$43,'ADR Raw Data'!AC$1,FALSE)</f>
        <v>-7.9439847245562296</v>
      </c>
      <c r="AR24" s="50">
        <f>VLOOKUP($A24,'ADR Raw Data'!$B$6:$BE$43,'ADR Raw Data'!AE$1,FALSE)</f>
        <v>-3.7812081533689499</v>
      </c>
      <c r="AS24" s="40"/>
      <c r="AT24" s="51">
        <f>VLOOKUP($A24,'RevPAR Raw Data'!$B$6:$BE$43,'RevPAR Raw Data'!G$1,FALSE)</f>
        <v>40.8353934804082</v>
      </c>
      <c r="AU24" s="52">
        <f>VLOOKUP($A24,'RevPAR Raw Data'!$B$6:$BE$43,'RevPAR Raw Data'!H$1,FALSE)</f>
        <v>33.9228218636812</v>
      </c>
      <c r="AV24" s="52">
        <f>VLOOKUP($A24,'RevPAR Raw Data'!$B$6:$BE$43,'RevPAR Raw Data'!I$1,FALSE)</f>
        <v>31.177629239380899</v>
      </c>
      <c r="AW24" s="52">
        <f>VLOOKUP($A24,'RevPAR Raw Data'!$B$6:$BE$43,'RevPAR Raw Data'!J$1,FALSE)</f>
        <v>47.720467566677598</v>
      </c>
      <c r="AX24" s="52">
        <f>VLOOKUP($A24,'RevPAR Raw Data'!$B$6:$BE$43,'RevPAR Raw Data'!K$1,FALSE)</f>
        <v>52.779845242015099</v>
      </c>
      <c r="AY24" s="53">
        <f>VLOOKUP($A24,'RevPAR Raw Data'!$B$6:$BE$43,'RevPAR Raw Data'!L$1,FALSE)</f>
        <v>41.287231478432602</v>
      </c>
      <c r="AZ24" s="52">
        <f>VLOOKUP($A24,'RevPAR Raw Data'!$B$6:$BE$43,'RevPAR Raw Data'!N$1,FALSE)</f>
        <v>58.099288771814201</v>
      </c>
      <c r="BA24" s="52">
        <f>VLOOKUP($A24,'RevPAR Raw Data'!$B$6:$BE$43,'RevPAR Raw Data'!O$1,FALSE)</f>
        <v>56.751531116233103</v>
      </c>
      <c r="BB24" s="53">
        <f>VLOOKUP($A24,'RevPAR Raw Data'!$B$6:$BE$43,'RevPAR Raw Data'!P$1,FALSE)</f>
        <v>57.425409944023698</v>
      </c>
      <c r="BC24" s="54">
        <f>VLOOKUP($A24,'RevPAR Raw Data'!$B$6:$BE$43,'RevPAR Raw Data'!R$1,FALSE)</f>
        <v>45.898139611458603</v>
      </c>
      <c r="BE24" s="47">
        <f>VLOOKUP($A24,'RevPAR Raw Data'!$B$6:$BE$43,'RevPAR Raw Data'!T$1,FALSE)</f>
        <v>4.64983349825612</v>
      </c>
      <c r="BF24" s="48">
        <f>VLOOKUP($A24,'RevPAR Raw Data'!$B$6:$BE$43,'RevPAR Raw Data'!U$1,FALSE)</f>
        <v>16.299521187133301</v>
      </c>
      <c r="BG24" s="48">
        <f>VLOOKUP($A24,'RevPAR Raw Data'!$B$6:$BE$43,'RevPAR Raw Data'!V$1,FALSE)</f>
        <v>-29.688391567600799</v>
      </c>
      <c r="BH24" s="48">
        <f>VLOOKUP($A24,'RevPAR Raw Data'!$B$6:$BE$43,'RevPAR Raw Data'!W$1,FALSE)</f>
        <v>-8.6322014830559404</v>
      </c>
      <c r="BI24" s="48">
        <f>VLOOKUP($A24,'RevPAR Raw Data'!$B$6:$BE$43,'RevPAR Raw Data'!X$1,FALSE)</f>
        <v>-15.023008810033399</v>
      </c>
      <c r="BJ24" s="49">
        <f>VLOOKUP($A24,'RevPAR Raw Data'!$B$6:$BE$43,'RevPAR Raw Data'!Y$1,FALSE)</f>
        <v>-9.0073664288014506</v>
      </c>
      <c r="BK24" s="48">
        <f>VLOOKUP($A24,'RevPAR Raw Data'!$B$6:$BE$43,'RevPAR Raw Data'!AA$1,FALSE)</f>
        <v>-19.633872543575599</v>
      </c>
      <c r="BL24" s="48">
        <f>VLOOKUP($A24,'RevPAR Raw Data'!$B$6:$BE$43,'RevPAR Raw Data'!AB$1,FALSE)</f>
        <v>-22.528136103621701</v>
      </c>
      <c r="BM24" s="49">
        <f>VLOOKUP($A24,'RevPAR Raw Data'!$B$6:$BE$43,'RevPAR Raw Data'!AC$1,FALSE)</f>
        <v>-21.090560447373502</v>
      </c>
      <c r="BN24" s="50">
        <f>VLOOKUP($A24,'RevPAR Raw Data'!$B$6:$BE$43,'RevPAR Raw Data'!AE$1,FALSE)</f>
        <v>-13.729683654839601</v>
      </c>
    </row>
    <row r="25" spans="1:66" x14ac:dyDescent="0.25">
      <c r="A25" s="63" t="s">
        <v>51</v>
      </c>
      <c r="B25" s="47">
        <f>VLOOKUP($A25,'Occupancy Raw Data'!$B$8:$BE$45,'Occupancy Raw Data'!G$3,FALSE)</f>
        <v>38.894221539642899</v>
      </c>
      <c r="C25" s="48">
        <f>VLOOKUP($A25,'Occupancy Raw Data'!$B$8:$BE$45,'Occupancy Raw Data'!H$3,FALSE)</f>
        <v>33.365329237857502</v>
      </c>
      <c r="D25" s="48">
        <f>VLOOKUP($A25,'Occupancy Raw Data'!$B$8:$BE$45,'Occupancy Raw Data'!I$3,FALSE)</f>
        <v>28.911499328085998</v>
      </c>
      <c r="E25" s="48">
        <f>VLOOKUP($A25,'Occupancy Raw Data'!$B$8:$BE$45,'Occupancy Raw Data'!J$3,FALSE)</f>
        <v>48.3202150124784</v>
      </c>
      <c r="F25" s="48">
        <f>VLOOKUP($A25,'Occupancy Raw Data'!$B$8:$BE$45,'Occupancy Raw Data'!K$3,FALSE)</f>
        <v>56.959109234018001</v>
      </c>
      <c r="G25" s="49">
        <f>VLOOKUP($A25,'Occupancy Raw Data'!$B$8:$BE$45,'Occupancy Raw Data'!L$3,FALSE)</f>
        <v>41.290074870416497</v>
      </c>
      <c r="H25" s="48">
        <f>VLOOKUP($A25,'Occupancy Raw Data'!$B$8:$BE$45,'Occupancy Raw Data'!N$3,FALSE)</f>
        <v>67.325782299865594</v>
      </c>
      <c r="I25" s="48">
        <f>VLOOKUP($A25,'Occupancy Raw Data'!$B$8:$BE$45,'Occupancy Raw Data'!O$3,FALSE)</f>
        <v>62.583989249376003</v>
      </c>
      <c r="J25" s="49">
        <f>VLOOKUP($A25,'Occupancy Raw Data'!$B$8:$BE$45,'Occupancy Raw Data'!P$3,FALSE)</f>
        <v>64.954885774620806</v>
      </c>
      <c r="K25" s="50">
        <f>VLOOKUP($A25,'Occupancy Raw Data'!$B$8:$BE$45,'Occupancy Raw Data'!R$3,FALSE)</f>
        <v>48.051449414474902</v>
      </c>
      <c r="M25" s="47">
        <f>VLOOKUP($A25,'Occupancy Raw Data'!$B$8:$BE$45,'Occupancy Raw Data'!T$3,FALSE)</f>
        <v>7.4452870032635801</v>
      </c>
      <c r="N25" s="48">
        <f>VLOOKUP($A25,'Occupancy Raw Data'!$B$8:$BE$45,'Occupancy Raw Data'!U$3,FALSE)</f>
        <v>10.342204629817701</v>
      </c>
      <c r="O25" s="48">
        <f>VLOOKUP($A25,'Occupancy Raw Data'!$B$8:$BE$45,'Occupancy Raw Data'!V$3,FALSE)</f>
        <v>-40.8861017358563</v>
      </c>
      <c r="P25" s="48">
        <f>VLOOKUP($A25,'Occupancy Raw Data'!$B$8:$BE$45,'Occupancy Raw Data'!W$3,FALSE)</f>
        <v>-12.9962263873794</v>
      </c>
      <c r="Q25" s="48">
        <f>VLOOKUP($A25,'Occupancy Raw Data'!$B$8:$BE$45,'Occupancy Raw Data'!X$3,FALSE)</f>
        <v>-6.1513282863812799</v>
      </c>
      <c r="R25" s="49">
        <f>VLOOKUP($A25,'Occupancy Raw Data'!$B$8:$BE$45,'Occupancy Raw Data'!Y$3,FALSE)</f>
        <v>-10.8497788776112</v>
      </c>
      <c r="S25" s="48">
        <f>VLOOKUP($A25,'Occupancy Raw Data'!$B$8:$BE$45,'Occupancy Raw Data'!AA$3,FALSE)</f>
        <v>-2.8620631762086401</v>
      </c>
      <c r="T25" s="48">
        <f>VLOOKUP($A25,'Occupancy Raw Data'!$B$8:$BE$45,'Occupancy Raw Data'!AB$3,FALSE)</f>
        <v>-4.1246481752324797</v>
      </c>
      <c r="U25" s="49">
        <f>VLOOKUP($A25,'Occupancy Raw Data'!$B$8:$BE$45,'Occupancy Raw Data'!AC$3,FALSE)</f>
        <v>-3.4744381253039598</v>
      </c>
      <c r="V25" s="50">
        <f>VLOOKUP($A25,'Occupancy Raw Data'!$B$8:$BE$45,'Occupancy Raw Data'!AE$3,FALSE)</f>
        <v>-8.1389092189752201</v>
      </c>
      <c r="X25" s="51">
        <f>VLOOKUP($A25,'ADR Raw Data'!$B$6:$BE$43,'ADR Raw Data'!G$1,FALSE)</f>
        <v>94.681194471865695</v>
      </c>
      <c r="Y25" s="52">
        <f>VLOOKUP($A25,'ADR Raw Data'!$B$6:$BE$43,'ADR Raw Data'!H$1,FALSE)</f>
        <v>91.136070195627099</v>
      </c>
      <c r="Z25" s="52">
        <f>VLOOKUP($A25,'ADR Raw Data'!$B$6:$BE$43,'ADR Raw Data'!I$1,FALSE)</f>
        <v>88.8297410358565</v>
      </c>
      <c r="AA25" s="52">
        <f>VLOOKUP($A25,'ADR Raw Data'!$B$6:$BE$43,'ADR Raw Data'!J$1,FALSE)</f>
        <v>92.574755661501698</v>
      </c>
      <c r="AB25" s="52">
        <f>VLOOKUP($A25,'ADR Raw Data'!$B$6:$BE$43,'ADR Raw Data'!K$1,FALSE)</f>
        <v>98.168024941017805</v>
      </c>
      <c r="AC25" s="53">
        <f>VLOOKUP($A25,'ADR Raw Data'!$B$6:$BE$43,'ADR Raw Data'!L$1,FALSE)</f>
        <v>93.757798958527005</v>
      </c>
      <c r="AD25" s="52">
        <f>VLOOKUP($A25,'ADR Raw Data'!$B$6:$BE$43,'ADR Raw Data'!N$1,FALSE)</f>
        <v>122.89811519817501</v>
      </c>
      <c r="AE25" s="52">
        <f>VLOOKUP($A25,'ADR Raw Data'!$B$6:$BE$43,'ADR Raw Data'!O$1,FALSE)</f>
        <v>122.025260736196</v>
      </c>
      <c r="AF25" s="53">
        <f>VLOOKUP($A25,'ADR Raw Data'!$B$6:$BE$43,'ADR Raw Data'!P$1,FALSE)</f>
        <v>122.477617851337</v>
      </c>
      <c r="AG25" s="54">
        <f>VLOOKUP($A25,'ADR Raw Data'!$B$6:$BE$43,'ADR Raw Data'!R$1,FALSE)</f>
        <v>104.850031961646</v>
      </c>
      <c r="AI25" s="47">
        <f>VLOOKUP($A25,'ADR Raw Data'!$B$6:$BE$43,'ADR Raw Data'!T$1,FALSE)</f>
        <v>3.8907293291285798</v>
      </c>
      <c r="AJ25" s="48">
        <f>VLOOKUP($A25,'ADR Raw Data'!$B$6:$BE$43,'ADR Raw Data'!U$1,FALSE)</f>
        <v>2.2468987511957299</v>
      </c>
      <c r="AK25" s="48">
        <f>VLOOKUP($A25,'ADR Raw Data'!$B$6:$BE$43,'ADR Raw Data'!V$1,FALSE)</f>
        <v>-1.77131260158501</v>
      </c>
      <c r="AL25" s="48">
        <f>VLOOKUP($A25,'ADR Raw Data'!$B$6:$BE$43,'ADR Raw Data'!W$1,FALSE)</f>
        <v>-0.25758783283089198</v>
      </c>
      <c r="AM25" s="48">
        <f>VLOOKUP($A25,'ADR Raw Data'!$B$6:$BE$43,'ADR Raw Data'!X$1,FALSE)</f>
        <v>1.61720266373069</v>
      </c>
      <c r="AN25" s="49">
        <f>VLOOKUP($A25,'ADR Raw Data'!$B$6:$BE$43,'ADR Raw Data'!Y$1,FALSE)</f>
        <v>1.2923863474539301</v>
      </c>
      <c r="AO25" s="48">
        <f>VLOOKUP($A25,'ADR Raw Data'!$B$6:$BE$43,'ADR Raw Data'!AA$1,FALSE)</f>
        <v>1.2584772930102099</v>
      </c>
      <c r="AP25" s="48">
        <f>VLOOKUP($A25,'ADR Raw Data'!$B$6:$BE$43,'ADR Raw Data'!AB$1,FALSE)</f>
        <v>2.32834887358631</v>
      </c>
      <c r="AQ25" s="49">
        <f>VLOOKUP($A25,'ADR Raw Data'!$B$6:$BE$43,'ADR Raw Data'!AC$1,FALSE)</f>
        <v>1.77504072650513</v>
      </c>
      <c r="AR25" s="50">
        <f>VLOOKUP($A25,'ADR Raw Data'!$B$6:$BE$43,'ADR Raw Data'!AE$1,FALSE)</f>
        <v>2.02167613227512</v>
      </c>
      <c r="AS25" s="40"/>
      <c r="AT25" s="51">
        <f>VLOOKUP($A25,'RevPAR Raw Data'!$B$6:$BE$43,'RevPAR Raw Data'!G$1,FALSE)</f>
        <v>36.8255135342676</v>
      </c>
      <c r="AU25" s="52">
        <f>VLOOKUP($A25,'RevPAR Raw Data'!$B$6:$BE$43,'RevPAR Raw Data'!H$1,FALSE)</f>
        <v>30.407849875215899</v>
      </c>
      <c r="AV25" s="52">
        <f>VLOOKUP($A25,'RevPAR Raw Data'!$B$6:$BE$43,'RevPAR Raw Data'!I$1,FALSE)</f>
        <v>25.682009982722199</v>
      </c>
      <c r="AW25" s="52">
        <f>VLOOKUP($A25,'RevPAR Raw Data'!$B$6:$BE$43,'RevPAR Raw Data'!J$1,FALSE)</f>
        <v>44.732320982914104</v>
      </c>
      <c r="AX25" s="52">
        <f>VLOOKUP($A25,'RevPAR Raw Data'!$B$6:$BE$43,'RevPAR Raw Data'!K$1,FALSE)</f>
        <v>55.915632559032403</v>
      </c>
      <c r="AY25" s="53">
        <f>VLOOKUP($A25,'RevPAR Raw Data'!$B$6:$BE$43,'RevPAR Raw Data'!L$1,FALSE)</f>
        <v>38.712665386830402</v>
      </c>
      <c r="AZ25" s="52">
        <f>VLOOKUP($A25,'RevPAR Raw Data'!$B$6:$BE$43,'RevPAR Raw Data'!N$1,FALSE)</f>
        <v>82.742117488961398</v>
      </c>
      <c r="BA25" s="52">
        <f>VLOOKUP($A25,'RevPAR Raw Data'!$B$6:$BE$43,'RevPAR Raw Data'!O$1,FALSE)</f>
        <v>76.368276060664201</v>
      </c>
      <c r="BB25" s="53">
        <f>VLOOKUP($A25,'RevPAR Raw Data'!$B$6:$BE$43,'RevPAR Raw Data'!P$1,FALSE)</f>
        <v>79.555196774812799</v>
      </c>
      <c r="BC25" s="54">
        <f>VLOOKUP($A25,'RevPAR Raw Data'!$B$6:$BE$43,'RevPAR Raw Data'!R$1,FALSE)</f>
        <v>50.381960069111102</v>
      </c>
      <c r="BE25" s="47">
        <f>VLOOKUP($A25,'RevPAR Raw Data'!$B$6:$BE$43,'RevPAR Raw Data'!T$1,FALSE)</f>
        <v>11.6256922974659</v>
      </c>
      <c r="BF25" s="48">
        <f>VLOOKUP($A25,'RevPAR Raw Data'!$B$6:$BE$43,'RevPAR Raw Data'!U$1,FALSE)</f>
        <v>12.821482247686999</v>
      </c>
      <c r="BG25" s="48">
        <f>VLOOKUP($A25,'RevPAR Raw Data'!$B$6:$BE$43,'RevPAR Raw Data'!V$1,FALSE)</f>
        <v>-41.9331936650972</v>
      </c>
      <c r="BH25" s="48">
        <f>VLOOKUP($A25,'RevPAR Raw Data'!$B$6:$BE$43,'RevPAR Raw Data'!W$1,FALSE)</f>
        <v>-13.2203375223093</v>
      </c>
      <c r="BI25" s="48">
        <f>VLOOKUP($A25,'RevPAR Raw Data'!$B$6:$BE$43,'RevPAR Raw Data'!X$1,FALSE)</f>
        <v>-4.63360506755276</v>
      </c>
      <c r="BJ25" s="49">
        <f>VLOOKUP($A25,'RevPAR Raw Data'!$B$6:$BE$43,'RevPAR Raw Data'!Y$1,FALSE)</f>
        <v>-9.6976135911005308</v>
      </c>
      <c r="BK25" s="48">
        <f>VLOOKUP($A25,'RevPAR Raw Data'!$B$6:$BE$43,'RevPAR Raw Data'!AA$1,FALSE)</f>
        <v>-1.63960429838262</v>
      </c>
      <c r="BL25" s="48">
        <f>VLOOKUP($A25,'RevPAR Raw Data'!$B$6:$BE$43,'RevPAR Raw Data'!AB$1,FALSE)</f>
        <v>-1.89233550097359</v>
      </c>
      <c r="BM25" s="49">
        <f>VLOOKUP($A25,'RevPAR Raw Data'!$B$6:$BE$43,'RevPAR Raw Data'!AC$1,FALSE)</f>
        <v>-1.7610700905401899</v>
      </c>
      <c r="BN25" s="50">
        <f>VLOOKUP($A25,'RevPAR Raw Data'!$B$6:$BE$43,'RevPAR Raw Data'!AE$1,FALSE)</f>
        <v>-6.2817754718076602</v>
      </c>
    </row>
    <row r="26" spans="1:66" x14ac:dyDescent="0.25">
      <c r="A26" s="63" t="s">
        <v>50</v>
      </c>
      <c r="B26" s="47">
        <f>VLOOKUP($A26,'Occupancy Raw Data'!$B$8:$BE$45,'Occupancy Raw Data'!G$3,FALSE)</f>
        <v>52.141695282848303</v>
      </c>
      <c r="C26" s="48">
        <f>VLOOKUP($A26,'Occupancy Raw Data'!$B$8:$BE$45,'Occupancy Raw Data'!H$3,FALSE)</f>
        <v>45.291885053316399</v>
      </c>
      <c r="D26" s="48">
        <f>VLOOKUP($A26,'Occupancy Raw Data'!$B$8:$BE$45,'Occupancy Raw Data'!I$3,FALSE)</f>
        <v>40.213265859389097</v>
      </c>
      <c r="E26" s="48">
        <f>VLOOKUP($A26,'Occupancy Raw Data'!$B$8:$BE$45,'Occupancy Raw Data'!J$3,FALSE)</f>
        <v>59.099945779866196</v>
      </c>
      <c r="F26" s="48">
        <f>VLOOKUP($A26,'Occupancy Raw Data'!$B$8:$BE$45,'Occupancy Raw Data'!K$3,FALSE)</f>
        <v>62.768841496475602</v>
      </c>
      <c r="G26" s="49">
        <f>VLOOKUP($A26,'Occupancy Raw Data'!$B$8:$BE$45,'Occupancy Raw Data'!L$3,FALSE)</f>
        <v>51.903126694379097</v>
      </c>
      <c r="H26" s="48">
        <f>VLOOKUP($A26,'Occupancy Raw Data'!$B$8:$BE$45,'Occupancy Raw Data'!N$3,FALSE)</f>
        <v>66.817278149286096</v>
      </c>
      <c r="I26" s="48">
        <f>VLOOKUP($A26,'Occupancy Raw Data'!$B$8:$BE$45,'Occupancy Raw Data'!O$3,FALSE)</f>
        <v>66.238930056027399</v>
      </c>
      <c r="J26" s="49">
        <f>VLOOKUP($A26,'Occupancy Raw Data'!$B$8:$BE$45,'Occupancy Raw Data'!P$3,FALSE)</f>
        <v>66.528104102656698</v>
      </c>
      <c r="K26" s="50">
        <f>VLOOKUP($A26,'Occupancy Raw Data'!$B$8:$BE$45,'Occupancy Raw Data'!R$3,FALSE)</f>
        <v>56.081691668172702</v>
      </c>
      <c r="M26" s="47">
        <f>VLOOKUP($A26,'Occupancy Raw Data'!$B$8:$BE$45,'Occupancy Raw Data'!T$3,FALSE)</f>
        <v>-4.6757238558014196</v>
      </c>
      <c r="N26" s="48">
        <f>VLOOKUP($A26,'Occupancy Raw Data'!$B$8:$BE$45,'Occupancy Raw Data'!U$3,FALSE)</f>
        <v>15.557005647527699</v>
      </c>
      <c r="O26" s="48">
        <f>VLOOKUP($A26,'Occupancy Raw Data'!$B$8:$BE$45,'Occupancy Raw Data'!V$3,FALSE)</f>
        <v>-29.288639560964199</v>
      </c>
      <c r="P26" s="48">
        <f>VLOOKUP($A26,'Occupancy Raw Data'!$B$8:$BE$45,'Occupancy Raw Data'!W$3,FALSE)</f>
        <v>-6.1820714729539104</v>
      </c>
      <c r="Q26" s="48">
        <f>VLOOKUP($A26,'Occupancy Raw Data'!$B$8:$BE$45,'Occupancy Raw Data'!X$3,FALSE)</f>
        <v>4.9751434070557696</v>
      </c>
      <c r="R26" s="49">
        <f>VLOOKUP($A26,'Occupancy Raw Data'!$B$8:$BE$45,'Occupancy Raw Data'!Y$3,FALSE)</f>
        <v>-5.1310092660056403</v>
      </c>
      <c r="S26" s="48">
        <f>VLOOKUP($A26,'Occupancy Raw Data'!$B$8:$BE$45,'Occupancy Raw Data'!AA$3,FALSE)</f>
        <v>2.73912367015512</v>
      </c>
      <c r="T26" s="48">
        <f>VLOOKUP($A26,'Occupancy Raw Data'!$B$8:$BE$45,'Occupancy Raw Data'!AB$3,FALSE)</f>
        <v>2.0518738210885101</v>
      </c>
      <c r="U26" s="49">
        <f>VLOOKUP($A26,'Occupancy Raw Data'!$B$8:$BE$45,'Occupancy Raw Data'!AC$3,FALSE)</f>
        <v>2.39583920909977</v>
      </c>
      <c r="V26" s="50">
        <f>VLOOKUP($A26,'Occupancy Raw Data'!$B$8:$BE$45,'Occupancy Raw Data'!AE$3,FALSE)</f>
        <v>-2.7070333121073902</v>
      </c>
      <c r="X26" s="51">
        <f>VLOOKUP($A26,'ADR Raw Data'!$B$6:$BE$43,'ADR Raw Data'!G$1,FALSE)</f>
        <v>107.37999653379499</v>
      </c>
      <c r="Y26" s="52">
        <f>VLOOKUP($A26,'ADR Raw Data'!$B$6:$BE$43,'ADR Raw Data'!H$1,FALSE)</f>
        <v>104.576288906624</v>
      </c>
      <c r="Z26" s="52">
        <f>VLOOKUP($A26,'ADR Raw Data'!$B$6:$BE$43,'ADR Raw Data'!I$1,FALSE)</f>
        <v>101.375433707865</v>
      </c>
      <c r="AA26" s="52">
        <f>VLOOKUP($A26,'ADR Raw Data'!$B$6:$BE$43,'ADR Raw Data'!J$1,FALSE)</f>
        <v>101.768033639143</v>
      </c>
      <c r="AB26" s="52">
        <f>VLOOKUP($A26,'ADR Raw Data'!$B$6:$BE$43,'ADR Raw Data'!K$1,FALSE)</f>
        <v>103.61507630290799</v>
      </c>
      <c r="AC26" s="53">
        <f>VLOOKUP($A26,'ADR Raw Data'!$B$6:$BE$43,'ADR Raw Data'!L$1,FALSE)</f>
        <v>103.771602479281</v>
      </c>
      <c r="AD26" s="52">
        <f>VLOOKUP($A26,'ADR Raw Data'!$B$6:$BE$43,'ADR Raw Data'!N$1,FALSE)</f>
        <v>120.821463348661</v>
      </c>
      <c r="AE26" s="52">
        <f>VLOOKUP($A26,'ADR Raw Data'!$B$6:$BE$43,'ADR Raw Data'!O$1,FALSE)</f>
        <v>121.25337789904501</v>
      </c>
      <c r="AF26" s="53">
        <f>VLOOKUP($A26,'ADR Raw Data'!$B$6:$BE$43,'ADR Raw Data'!P$1,FALSE)</f>
        <v>121.036481934256</v>
      </c>
      <c r="AG26" s="54">
        <f>VLOOKUP($A26,'ADR Raw Data'!$B$6:$BE$43,'ADR Raw Data'!R$1,FALSE)</f>
        <v>109.623268726117</v>
      </c>
      <c r="AI26" s="47">
        <f>VLOOKUP($A26,'ADR Raw Data'!$B$6:$BE$43,'ADR Raw Data'!T$1,FALSE)</f>
        <v>4.9188521522184896</v>
      </c>
      <c r="AJ26" s="48">
        <f>VLOOKUP($A26,'ADR Raw Data'!$B$6:$BE$43,'ADR Raw Data'!U$1,FALSE)</f>
        <v>13.7778002046786</v>
      </c>
      <c r="AK26" s="48">
        <f>VLOOKUP($A26,'ADR Raw Data'!$B$6:$BE$43,'ADR Raw Data'!V$1,FALSE)</f>
        <v>9.7564112638992206</v>
      </c>
      <c r="AL26" s="48">
        <f>VLOOKUP($A26,'ADR Raw Data'!$B$6:$BE$43,'ADR Raw Data'!W$1,FALSE)</f>
        <v>8.6487409566876803</v>
      </c>
      <c r="AM26" s="48">
        <f>VLOOKUP($A26,'ADR Raw Data'!$B$6:$BE$43,'ADR Raw Data'!X$1,FALSE)</f>
        <v>7.6406822000870198</v>
      </c>
      <c r="AN26" s="49">
        <f>VLOOKUP($A26,'ADR Raw Data'!$B$6:$BE$43,'ADR Raw Data'!Y$1,FALSE)</f>
        <v>8.7217085203160796</v>
      </c>
      <c r="AO26" s="48">
        <f>VLOOKUP($A26,'ADR Raw Data'!$B$6:$BE$43,'ADR Raw Data'!AA$1,FALSE)</f>
        <v>8.8033405179283495</v>
      </c>
      <c r="AP26" s="48">
        <f>VLOOKUP($A26,'ADR Raw Data'!$B$6:$BE$43,'ADR Raw Data'!AB$1,FALSE)</f>
        <v>7.6378732095443702</v>
      </c>
      <c r="AQ26" s="49">
        <f>VLOOKUP($A26,'ADR Raw Data'!$B$6:$BE$43,'ADR Raw Data'!AC$1,FALSE)</f>
        <v>8.2163587328792005</v>
      </c>
      <c r="AR26" s="50">
        <f>VLOOKUP($A26,'ADR Raw Data'!$B$6:$BE$43,'ADR Raw Data'!AE$1,FALSE)</f>
        <v>8.8305075826251507</v>
      </c>
      <c r="AS26" s="40"/>
      <c r="AT26" s="51">
        <f>VLOOKUP($A26,'RevPAR Raw Data'!$B$6:$BE$43,'RevPAR Raw Data'!G$1,FALSE)</f>
        <v>55.989750587384698</v>
      </c>
      <c r="AU26" s="52">
        <f>VLOOKUP($A26,'RevPAR Raw Data'!$B$6:$BE$43,'RevPAR Raw Data'!H$1,FALSE)</f>
        <v>47.364572564612303</v>
      </c>
      <c r="AV26" s="52">
        <f>VLOOKUP($A26,'RevPAR Raw Data'!$B$6:$BE$43,'RevPAR Raw Data'!I$1,FALSE)</f>
        <v>40.766372673052501</v>
      </c>
      <c r="AW26" s="52">
        <f>VLOOKUP($A26,'RevPAR Raw Data'!$B$6:$BE$43,'RevPAR Raw Data'!J$1,FALSE)</f>
        <v>60.144852701969903</v>
      </c>
      <c r="AX26" s="52">
        <f>VLOOKUP($A26,'RevPAR Raw Data'!$B$6:$BE$43,'RevPAR Raw Data'!K$1,FALSE)</f>
        <v>65.037983011024707</v>
      </c>
      <c r="AY26" s="53">
        <f>VLOOKUP($A26,'RevPAR Raw Data'!$B$6:$BE$43,'RevPAR Raw Data'!L$1,FALSE)</f>
        <v>53.860706307608801</v>
      </c>
      <c r="AZ26" s="52">
        <f>VLOOKUP($A26,'RevPAR Raw Data'!$B$6:$BE$43,'RevPAR Raw Data'!N$1,FALSE)</f>
        <v>80.729613229712598</v>
      </c>
      <c r="BA26" s="52">
        <f>VLOOKUP($A26,'RevPAR Raw Data'!$B$6:$BE$43,'RevPAR Raw Data'!O$1,FALSE)</f>
        <v>80.316940177119093</v>
      </c>
      <c r="BB26" s="53">
        <f>VLOOKUP($A26,'RevPAR Raw Data'!$B$6:$BE$43,'RevPAR Raw Data'!P$1,FALSE)</f>
        <v>80.523276703415803</v>
      </c>
      <c r="BC26" s="54">
        <f>VLOOKUP($A26,'RevPAR Raw Data'!$B$6:$BE$43,'RevPAR Raw Data'!R$1,FALSE)</f>
        <v>61.478583563553698</v>
      </c>
      <c r="BE26" s="47">
        <f>VLOOKUP($A26,'RevPAR Raw Data'!$B$6:$BE$43,'RevPAR Raw Data'!T$1,FALSE)</f>
        <v>1.31363529041834E-2</v>
      </c>
      <c r="BF26" s="48">
        <f>VLOOKUP($A26,'RevPAR Raw Data'!$B$6:$BE$43,'RevPAR Raw Data'!U$1,FALSE)</f>
        <v>31.4782190081533</v>
      </c>
      <c r="BG26" s="48">
        <f>VLOOKUP($A26,'RevPAR Raw Data'!$B$6:$BE$43,'RevPAR Raw Data'!V$1,FALSE)</f>
        <v>-22.389748426233702</v>
      </c>
      <c r="BH26" s="48">
        <f>VLOOKUP($A26,'RevPAR Raw Data'!$B$6:$BE$43,'RevPAR Raw Data'!W$1,FALSE)</f>
        <v>1.9319981362806999</v>
      </c>
      <c r="BI26" s="48">
        <f>VLOOKUP($A26,'RevPAR Raw Data'!$B$6:$BE$43,'RevPAR Raw Data'!X$1,FALSE)</f>
        <v>12.9959605038745</v>
      </c>
      <c r="BJ26" s="49">
        <f>VLOOKUP($A26,'RevPAR Raw Data'!$B$6:$BE$43,'RevPAR Raw Data'!Y$1,FALSE)</f>
        <v>3.14318758197901</v>
      </c>
      <c r="BK26" s="48">
        <f>VLOOKUP($A26,'RevPAR Raw Data'!$B$6:$BE$43,'RevPAR Raw Data'!AA$1,FALSE)</f>
        <v>11.7835985719744</v>
      </c>
      <c r="BL26" s="48">
        <f>VLOOKUP($A26,'RevPAR Raw Data'!$B$6:$BE$43,'RevPAR Raw Data'!AB$1,FALSE)</f>
        <v>9.8464665515074596</v>
      </c>
      <c r="BM26" s="49">
        <f>VLOOKUP($A26,'RevPAR Raw Data'!$B$6:$BE$43,'RevPAR Raw Data'!AC$1,FALSE)</f>
        <v>10.8090486860615</v>
      </c>
      <c r="BN26" s="50">
        <f>VLOOKUP($A26,'RevPAR Raw Data'!$B$6:$BE$43,'RevPAR Raw Data'!AE$1,FALSE)</f>
        <v>5.8844294886279203</v>
      </c>
    </row>
    <row r="27" spans="1:66" x14ac:dyDescent="0.25">
      <c r="A27" s="63" t="s">
        <v>47</v>
      </c>
      <c r="B27" s="47">
        <f>VLOOKUP($A27,'Occupancy Raw Data'!$B$8:$BE$45,'Occupancy Raw Data'!G$3,FALSE)</f>
        <v>47.227776767860298</v>
      </c>
      <c r="C27" s="48">
        <f>VLOOKUP($A27,'Occupancy Raw Data'!$B$8:$BE$45,'Occupancy Raw Data'!H$3,FALSE)</f>
        <v>41.192510452644903</v>
      </c>
      <c r="D27" s="48">
        <f>VLOOKUP($A27,'Occupancy Raw Data'!$B$8:$BE$45,'Occupancy Raw Data'!I$3,FALSE)</f>
        <v>38.756589710961599</v>
      </c>
      <c r="E27" s="48">
        <f>VLOOKUP($A27,'Occupancy Raw Data'!$B$8:$BE$45,'Occupancy Raw Data'!J$3,FALSE)</f>
        <v>56.298854753681098</v>
      </c>
      <c r="F27" s="48">
        <f>VLOOKUP($A27,'Occupancy Raw Data'!$B$8:$BE$45,'Occupancy Raw Data'!K$3,FALSE)</f>
        <v>60.007271405198999</v>
      </c>
      <c r="G27" s="49">
        <f>VLOOKUP($A27,'Occupancy Raw Data'!$B$8:$BE$45,'Occupancy Raw Data'!L$3,FALSE)</f>
        <v>48.696600618069397</v>
      </c>
      <c r="H27" s="48">
        <f>VLOOKUP($A27,'Occupancy Raw Data'!$B$8:$BE$45,'Occupancy Raw Data'!N$3,FALSE)</f>
        <v>65.315397200508897</v>
      </c>
      <c r="I27" s="48">
        <f>VLOOKUP($A27,'Occupancy Raw Data'!$B$8:$BE$45,'Occupancy Raw Data'!O$3,FALSE)</f>
        <v>67.4059261952372</v>
      </c>
      <c r="J27" s="49">
        <f>VLOOKUP($A27,'Occupancy Raw Data'!$B$8:$BE$45,'Occupancy Raw Data'!P$3,FALSE)</f>
        <v>66.360661697873098</v>
      </c>
      <c r="K27" s="50">
        <f>VLOOKUP($A27,'Occupancy Raw Data'!$B$8:$BE$45,'Occupancy Raw Data'!R$3,FALSE)</f>
        <v>53.743475212299003</v>
      </c>
      <c r="M27" s="47">
        <f>VLOOKUP($A27,'Occupancy Raw Data'!$B$8:$BE$45,'Occupancy Raw Data'!T$3,FALSE)</f>
        <v>-5.7753891379606896</v>
      </c>
      <c r="N27" s="48">
        <f>VLOOKUP($A27,'Occupancy Raw Data'!$B$8:$BE$45,'Occupancy Raw Data'!U$3,FALSE)</f>
        <v>11.6184154200702</v>
      </c>
      <c r="O27" s="48">
        <f>VLOOKUP($A27,'Occupancy Raw Data'!$B$8:$BE$45,'Occupancy Raw Data'!V$3,FALSE)</f>
        <v>-29.520012598213</v>
      </c>
      <c r="P27" s="48">
        <f>VLOOKUP($A27,'Occupancy Raw Data'!$B$8:$BE$45,'Occupancy Raw Data'!W$3,FALSE)</f>
        <v>-5.5290662887700499</v>
      </c>
      <c r="Q27" s="48">
        <f>VLOOKUP($A27,'Occupancy Raw Data'!$B$8:$BE$45,'Occupancy Raw Data'!X$3,FALSE)</f>
        <v>-0.76388701027880701</v>
      </c>
      <c r="R27" s="49">
        <f>VLOOKUP($A27,'Occupancy Raw Data'!$B$8:$BE$45,'Occupancy Raw Data'!Y$3,FALSE)</f>
        <v>-7.0958641514987804</v>
      </c>
      <c r="S27" s="48">
        <f>VLOOKUP($A27,'Occupancy Raw Data'!$B$8:$BE$45,'Occupancy Raw Data'!AA$3,FALSE)</f>
        <v>-1.8464749252019399</v>
      </c>
      <c r="T27" s="48">
        <f>VLOOKUP($A27,'Occupancy Raw Data'!$B$8:$BE$45,'Occupancy Raw Data'!AB$3,FALSE)</f>
        <v>2.9747660944624301</v>
      </c>
      <c r="U27" s="49">
        <f>VLOOKUP($A27,'Occupancy Raw Data'!$B$8:$BE$45,'Occupancy Raw Data'!AC$3,FALSE)</f>
        <v>0.54432350616743397</v>
      </c>
      <c r="V27" s="50">
        <f>VLOOKUP($A27,'Occupancy Raw Data'!$B$8:$BE$45,'Occupancy Raw Data'!AE$3,FALSE)</f>
        <v>-4.5366897872693999</v>
      </c>
      <c r="X27" s="51">
        <f>VLOOKUP($A27,'ADR Raw Data'!$B$6:$BE$43,'ADR Raw Data'!G$1,FALSE)</f>
        <v>92.999811393379503</v>
      </c>
      <c r="Y27" s="52">
        <f>VLOOKUP($A27,'ADR Raw Data'!$B$6:$BE$43,'ADR Raw Data'!H$1,FALSE)</f>
        <v>88.2748499558693</v>
      </c>
      <c r="Z27" s="52">
        <f>VLOOKUP($A27,'ADR Raw Data'!$B$6:$BE$43,'ADR Raw Data'!I$1,FALSE)</f>
        <v>89.160150093808596</v>
      </c>
      <c r="AA27" s="52">
        <f>VLOOKUP($A27,'ADR Raw Data'!$B$6:$BE$43,'ADR Raw Data'!J$1,FALSE)</f>
        <v>92.654607684856302</v>
      </c>
      <c r="AB27" s="52">
        <f>VLOOKUP($A27,'ADR Raw Data'!$B$6:$BE$43,'ADR Raw Data'!K$1,FALSE)</f>
        <v>94.627055437746094</v>
      </c>
      <c r="AC27" s="53">
        <f>VLOOKUP($A27,'ADR Raw Data'!$B$6:$BE$43,'ADR Raw Data'!L$1,FALSE)</f>
        <v>91.910481558906895</v>
      </c>
      <c r="AD27" s="52">
        <f>VLOOKUP($A27,'ADR Raw Data'!$B$6:$BE$43,'ADR Raw Data'!N$1,FALSE)</f>
        <v>107.162663512385</v>
      </c>
      <c r="AE27" s="52">
        <f>VLOOKUP($A27,'ADR Raw Data'!$B$6:$BE$43,'ADR Raw Data'!O$1,FALSE)</f>
        <v>110.826583063646</v>
      </c>
      <c r="AF27" s="53">
        <f>VLOOKUP($A27,'ADR Raw Data'!$B$6:$BE$43,'ADR Raw Data'!P$1,FALSE)</f>
        <v>109.02347897548201</v>
      </c>
      <c r="AG27" s="54">
        <f>VLOOKUP($A27,'ADR Raw Data'!$B$6:$BE$43,'ADR Raw Data'!R$1,FALSE)</f>
        <v>97.947784972215501</v>
      </c>
      <c r="AI27" s="47">
        <f>VLOOKUP($A27,'ADR Raw Data'!$B$6:$BE$43,'ADR Raw Data'!T$1,FALSE)</f>
        <v>1.3778188113047201</v>
      </c>
      <c r="AJ27" s="48">
        <f>VLOOKUP($A27,'ADR Raw Data'!$B$6:$BE$43,'ADR Raw Data'!U$1,FALSE)</f>
        <v>4.4542129213779802</v>
      </c>
      <c r="AK27" s="48">
        <f>VLOOKUP($A27,'ADR Raw Data'!$B$6:$BE$43,'ADR Raw Data'!V$1,FALSE)</f>
        <v>1.44051419794782</v>
      </c>
      <c r="AL27" s="48">
        <f>VLOOKUP($A27,'ADR Raw Data'!$B$6:$BE$43,'ADR Raw Data'!W$1,FALSE)</f>
        <v>1.5421990266163701</v>
      </c>
      <c r="AM27" s="48">
        <f>VLOOKUP($A27,'ADR Raw Data'!$B$6:$BE$43,'ADR Raw Data'!X$1,FALSE)</f>
        <v>2.2071092835217598</v>
      </c>
      <c r="AN27" s="49">
        <f>VLOOKUP($A27,'ADR Raw Data'!$B$6:$BE$43,'ADR Raw Data'!Y$1,FALSE)</f>
        <v>2.1263077933205499</v>
      </c>
      <c r="AO27" s="48">
        <f>VLOOKUP($A27,'ADR Raw Data'!$B$6:$BE$43,'ADR Raw Data'!AA$1,FALSE)</f>
        <v>5.3328291421570801</v>
      </c>
      <c r="AP27" s="48">
        <f>VLOOKUP($A27,'ADR Raw Data'!$B$6:$BE$43,'ADR Raw Data'!AB$1,FALSE)</f>
        <v>4.9890806685991897</v>
      </c>
      <c r="AQ27" s="49">
        <f>VLOOKUP($A27,'ADR Raw Data'!$B$6:$BE$43,'ADR Raw Data'!AC$1,FALSE)</f>
        <v>5.2015781925596603</v>
      </c>
      <c r="AR27" s="50">
        <f>VLOOKUP($A27,'ADR Raw Data'!$B$6:$BE$43,'ADR Raw Data'!AE$1,FALSE)</f>
        <v>3.57782360452694</v>
      </c>
      <c r="AS27" s="40"/>
      <c r="AT27" s="51">
        <f>VLOOKUP($A27,'RevPAR Raw Data'!$B$6:$BE$43,'RevPAR Raw Data'!G$1,FALSE)</f>
        <v>43.921743319396398</v>
      </c>
      <c r="AU27" s="52">
        <f>VLOOKUP($A27,'RevPAR Raw Data'!$B$6:$BE$43,'RevPAR Raw Data'!H$1,FALSE)</f>
        <v>36.362626795128101</v>
      </c>
      <c r="AV27" s="52">
        <f>VLOOKUP($A27,'RevPAR Raw Data'!$B$6:$BE$43,'RevPAR Raw Data'!I$1,FALSE)</f>
        <v>34.555433557534897</v>
      </c>
      <c r="AW27" s="52">
        <f>VLOOKUP($A27,'RevPAR Raw Data'!$B$6:$BE$43,'RevPAR Raw Data'!J$1,FALSE)</f>
        <v>52.163483003090299</v>
      </c>
      <c r="AX27" s="52">
        <f>VLOOKUP($A27,'RevPAR Raw Data'!$B$6:$BE$43,'RevPAR Raw Data'!K$1,FALSE)</f>
        <v>56.783113979276401</v>
      </c>
      <c r="AY27" s="53">
        <f>VLOOKUP($A27,'RevPAR Raw Data'!$B$6:$BE$43,'RevPAR Raw Data'!L$1,FALSE)</f>
        <v>44.757280130885199</v>
      </c>
      <c r="AZ27" s="52">
        <f>VLOOKUP($A27,'RevPAR Raw Data'!$B$6:$BE$43,'RevPAR Raw Data'!N$1,FALSE)</f>
        <v>69.993719323759294</v>
      </c>
      <c r="BA27" s="52">
        <f>VLOOKUP($A27,'RevPAR Raw Data'!$B$6:$BE$43,'RevPAR Raw Data'!O$1,FALSE)</f>
        <v>74.703684784584595</v>
      </c>
      <c r="BB27" s="53">
        <f>VLOOKUP($A27,'RevPAR Raw Data'!$B$6:$BE$43,'RevPAR Raw Data'!P$1,FALSE)</f>
        <v>72.348702054171895</v>
      </c>
      <c r="BC27" s="54">
        <f>VLOOKUP($A27,'RevPAR Raw Data'!$B$6:$BE$43,'RevPAR Raw Data'!R$1,FALSE)</f>
        <v>52.640543537538598</v>
      </c>
      <c r="BE27" s="47">
        <f>VLOOKUP($A27,'RevPAR Raw Data'!$B$6:$BE$43,'RevPAR Raw Data'!T$1,FALSE)</f>
        <v>-4.4771447246248401</v>
      </c>
      <c r="BF27" s="48">
        <f>VLOOKUP($A27,'RevPAR Raw Data'!$B$6:$BE$43,'RevPAR Raw Data'!U$1,FALSE)</f>
        <v>16.5901373023483</v>
      </c>
      <c r="BG27" s="48">
        <f>VLOOKUP($A27,'RevPAR Raw Data'!$B$6:$BE$43,'RevPAR Raw Data'!V$1,FALSE)</f>
        <v>-28.504738372978402</v>
      </c>
      <c r="BH27" s="48">
        <f>VLOOKUP($A27,'RevPAR Raw Data'!$B$6:$BE$43,'RevPAR Raw Data'!W$1,FALSE)</f>
        <v>-4.0721364686400596</v>
      </c>
      <c r="BI27" s="48">
        <f>VLOOKUP($A27,'RevPAR Raw Data'!$B$6:$BE$43,'RevPAR Raw Data'!X$1,FALSE)</f>
        <v>1.4263624521234699</v>
      </c>
      <c r="BJ27" s="49">
        <f>VLOOKUP($A27,'RevPAR Raw Data'!$B$6:$BE$43,'RevPAR Raw Data'!Y$1,FALSE)</f>
        <v>-5.12043627063498</v>
      </c>
      <c r="BK27" s="48">
        <f>VLOOKUP($A27,'RevPAR Raw Data'!$B$6:$BE$43,'RevPAR Raw Data'!AA$1,FALSE)</f>
        <v>3.3878848640413399</v>
      </c>
      <c r="BL27" s="48">
        <f>VLOOKUP($A27,'RevPAR Raw Data'!$B$6:$BE$43,'RevPAR Raw Data'!AB$1,FALSE)</f>
        <v>8.1122602432165003</v>
      </c>
      <c r="BM27" s="49">
        <f>VLOOKUP($A27,'RevPAR Raw Data'!$B$6:$BE$43,'RevPAR Raw Data'!AC$1,FALSE)</f>
        <v>5.7742151115208804</v>
      </c>
      <c r="BN27" s="50">
        <f>VLOOKUP($A27,'RevPAR Raw Data'!$B$6:$BE$43,'RevPAR Raw Data'!AE$1,FALSE)</f>
        <v>-1.12118094081554</v>
      </c>
    </row>
    <row r="28" spans="1:66" x14ac:dyDescent="0.25">
      <c r="A28" s="63" t="s">
        <v>48</v>
      </c>
      <c r="B28" s="47">
        <f>VLOOKUP($A28,'Occupancy Raw Data'!$B$8:$BE$45,'Occupancy Raw Data'!G$3,FALSE)</f>
        <v>53.3861834654586</v>
      </c>
      <c r="C28" s="48">
        <f>VLOOKUP($A28,'Occupancy Raw Data'!$B$8:$BE$45,'Occupancy Raw Data'!H$3,FALSE)</f>
        <v>42.853907134767802</v>
      </c>
      <c r="D28" s="48">
        <f>VLOOKUP($A28,'Occupancy Raw Data'!$B$8:$BE$45,'Occupancy Raw Data'!I$3,FALSE)</f>
        <v>35.2434881087202</v>
      </c>
      <c r="E28" s="48">
        <f>VLOOKUP($A28,'Occupancy Raw Data'!$B$8:$BE$45,'Occupancy Raw Data'!J$3,FALSE)</f>
        <v>56.466591166477897</v>
      </c>
      <c r="F28" s="48">
        <f>VLOOKUP($A28,'Occupancy Raw Data'!$B$8:$BE$45,'Occupancy Raw Data'!K$3,FALSE)</f>
        <v>64.190260475651101</v>
      </c>
      <c r="G28" s="49">
        <f>VLOOKUP($A28,'Occupancy Raw Data'!$B$8:$BE$45,'Occupancy Raw Data'!L$3,FALSE)</f>
        <v>50.428086070215102</v>
      </c>
      <c r="H28" s="48">
        <f>VLOOKUP($A28,'Occupancy Raw Data'!$B$8:$BE$45,'Occupancy Raw Data'!N$3,FALSE)</f>
        <v>67.9048697621744</v>
      </c>
      <c r="I28" s="48">
        <f>VLOOKUP($A28,'Occupancy Raw Data'!$B$8:$BE$45,'Occupancy Raw Data'!O$3,FALSE)</f>
        <v>67.315968289920704</v>
      </c>
      <c r="J28" s="49">
        <f>VLOOKUP($A28,'Occupancy Raw Data'!$B$8:$BE$45,'Occupancy Raw Data'!P$3,FALSE)</f>
        <v>67.610419026047495</v>
      </c>
      <c r="K28" s="50">
        <f>VLOOKUP($A28,'Occupancy Raw Data'!$B$8:$BE$45,'Occupancy Raw Data'!R$3,FALSE)</f>
        <v>55.337324057595801</v>
      </c>
      <c r="M28" s="47">
        <f>VLOOKUP($A28,'Occupancy Raw Data'!$B$8:$BE$45,'Occupancy Raw Data'!T$3,FALSE)</f>
        <v>0.95494873266331104</v>
      </c>
      <c r="N28" s="48">
        <f>VLOOKUP($A28,'Occupancy Raw Data'!$B$8:$BE$45,'Occupancy Raw Data'!U$3,FALSE)</f>
        <v>14.8125326475959</v>
      </c>
      <c r="O28" s="48">
        <f>VLOOKUP($A28,'Occupancy Raw Data'!$B$8:$BE$45,'Occupancy Raw Data'!V$3,FALSE)</f>
        <v>-29.0926577507283</v>
      </c>
      <c r="P28" s="48">
        <f>VLOOKUP($A28,'Occupancy Raw Data'!$B$8:$BE$45,'Occupancy Raw Data'!W$3,FALSE)</f>
        <v>-12.2624852803841</v>
      </c>
      <c r="Q28" s="48">
        <f>VLOOKUP($A28,'Occupancy Raw Data'!$B$8:$BE$45,'Occupancy Raw Data'!X$3,FALSE)</f>
        <v>-8.0847781236600706</v>
      </c>
      <c r="R28" s="49">
        <f>VLOOKUP($A28,'Occupancy Raw Data'!$B$8:$BE$45,'Occupancy Raw Data'!Y$3,FALSE)</f>
        <v>-8.0131330746183007</v>
      </c>
      <c r="S28" s="48">
        <f>VLOOKUP($A28,'Occupancy Raw Data'!$B$8:$BE$45,'Occupancy Raw Data'!AA$3,FALSE)</f>
        <v>-7.4483400817422503</v>
      </c>
      <c r="T28" s="48">
        <f>VLOOKUP($A28,'Occupancy Raw Data'!$B$8:$BE$45,'Occupancy Raw Data'!AB$3,FALSE)</f>
        <v>-10.422392464942901</v>
      </c>
      <c r="U28" s="49">
        <f>VLOOKUP($A28,'Occupancy Raw Data'!$B$8:$BE$45,'Occupancy Raw Data'!AC$3,FALSE)</f>
        <v>-8.9531735485094703</v>
      </c>
      <c r="V28" s="50">
        <f>VLOOKUP($A28,'Occupancy Raw Data'!$B$8:$BE$45,'Occupancy Raw Data'!AE$3,FALSE)</f>
        <v>-8.3434817160715795</v>
      </c>
      <c r="X28" s="51">
        <f>VLOOKUP($A28,'ADR Raw Data'!$B$6:$BE$43,'ADR Raw Data'!G$1,FALSE)</f>
        <v>152.786071277047</v>
      </c>
      <c r="Y28" s="52">
        <f>VLOOKUP($A28,'ADR Raw Data'!$B$6:$BE$43,'ADR Raw Data'!H$1,FALSE)</f>
        <v>149.093985200845</v>
      </c>
      <c r="Z28" s="52">
        <f>VLOOKUP($A28,'ADR Raw Data'!$B$6:$BE$43,'ADR Raw Data'!I$1,FALSE)</f>
        <v>140.446433161953</v>
      </c>
      <c r="AA28" s="52">
        <f>VLOOKUP($A28,'ADR Raw Data'!$B$6:$BE$43,'ADR Raw Data'!J$1,FALSE)</f>
        <v>126.061881267549</v>
      </c>
      <c r="AB28" s="52">
        <f>VLOOKUP($A28,'ADR Raw Data'!$B$6:$BE$43,'ADR Raw Data'!K$1,FALSE)</f>
        <v>134.89864502469999</v>
      </c>
      <c r="AC28" s="53">
        <f>VLOOKUP($A28,'ADR Raw Data'!$B$6:$BE$43,'ADR Raw Data'!L$1,FALSE)</f>
        <v>139.895101509162</v>
      </c>
      <c r="AD28" s="52">
        <f>VLOOKUP($A28,'ADR Raw Data'!$B$6:$BE$43,'ADR Raw Data'!N$1,FALSE)</f>
        <v>177.18260840560299</v>
      </c>
      <c r="AE28" s="52">
        <f>VLOOKUP($A28,'ADR Raw Data'!$B$6:$BE$43,'ADR Raw Data'!O$1,FALSE)</f>
        <v>181.374421265141</v>
      </c>
      <c r="AF28" s="53">
        <f>VLOOKUP($A28,'ADR Raw Data'!$B$6:$BE$43,'ADR Raw Data'!P$1,FALSE)</f>
        <v>179.26938693467301</v>
      </c>
      <c r="AG28" s="54">
        <f>VLOOKUP($A28,'ADR Raw Data'!$B$6:$BE$43,'ADR Raw Data'!R$1,FALSE)</f>
        <v>153.63995497602599</v>
      </c>
      <c r="AI28" s="47">
        <f>VLOOKUP($A28,'ADR Raw Data'!$B$6:$BE$43,'ADR Raw Data'!T$1,FALSE)</f>
        <v>-0.66157434497148804</v>
      </c>
      <c r="AJ28" s="48">
        <f>VLOOKUP($A28,'ADR Raw Data'!$B$6:$BE$43,'ADR Raw Data'!U$1,FALSE)</f>
        <v>16.2257206156868</v>
      </c>
      <c r="AK28" s="48">
        <f>VLOOKUP($A28,'ADR Raw Data'!$B$6:$BE$43,'ADR Raw Data'!V$1,FALSE)</f>
        <v>11.618441200859801</v>
      </c>
      <c r="AL28" s="48">
        <f>VLOOKUP($A28,'ADR Raw Data'!$B$6:$BE$43,'ADR Raw Data'!W$1,FALSE)</f>
        <v>-4.5233682115251002</v>
      </c>
      <c r="AM28" s="48">
        <f>VLOOKUP($A28,'ADR Raw Data'!$B$6:$BE$43,'ADR Raw Data'!X$1,FALSE)</f>
        <v>-7.9344844101035399</v>
      </c>
      <c r="AN28" s="49">
        <f>VLOOKUP($A28,'ADR Raw Data'!$B$6:$BE$43,'ADR Raw Data'!Y$1,FALSE)</f>
        <v>1.1613038222180501</v>
      </c>
      <c r="AO28" s="48">
        <f>VLOOKUP($A28,'ADR Raw Data'!$B$6:$BE$43,'ADR Raw Data'!AA$1,FALSE)</f>
        <v>-4.0050462028900604</v>
      </c>
      <c r="AP28" s="48">
        <f>VLOOKUP($A28,'ADR Raw Data'!$B$6:$BE$43,'ADR Raw Data'!AB$1,FALSE)</f>
        <v>-0.83758181821567601</v>
      </c>
      <c r="AQ28" s="49">
        <f>VLOOKUP($A28,'ADR Raw Data'!$B$6:$BE$43,'ADR Raw Data'!AC$1,FALSE)</f>
        <v>-2.4281674526635602</v>
      </c>
      <c r="AR28" s="50">
        <f>VLOOKUP($A28,'ADR Raw Data'!$B$6:$BE$43,'ADR Raw Data'!AE$1,FALSE)</f>
        <v>-0.40077858065907301</v>
      </c>
      <c r="AS28" s="40"/>
      <c r="AT28" s="51">
        <f>VLOOKUP($A28,'RevPAR Raw Data'!$B$6:$BE$43,'RevPAR Raw Data'!G$1,FALSE)</f>
        <v>81.566652321630798</v>
      </c>
      <c r="AU28" s="52">
        <f>VLOOKUP($A28,'RevPAR Raw Data'!$B$6:$BE$43,'RevPAR Raw Data'!H$1,FALSE)</f>
        <v>63.8925979614949</v>
      </c>
      <c r="AV28" s="52">
        <f>VLOOKUP($A28,'RevPAR Raw Data'!$B$6:$BE$43,'RevPAR Raw Data'!I$1,FALSE)</f>
        <v>49.498221970554901</v>
      </c>
      <c r="AW28" s="52">
        <f>VLOOKUP($A28,'RevPAR Raw Data'!$B$6:$BE$43,'RevPAR Raw Data'!J$1,FALSE)</f>
        <v>71.182847112117699</v>
      </c>
      <c r="AX28" s="52">
        <f>VLOOKUP($A28,'RevPAR Raw Data'!$B$6:$BE$43,'RevPAR Raw Data'!K$1,FALSE)</f>
        <v>86.591791619478997</v>
      </c>
      <c r="AY28" s="53">
        <f>VLOOKUP($A28,'RevPAR Raw Data'!$B$6:$BE$43,'RevPAR Raw Data'!L$1,FALSE)</f>
        <v>70.546422197055406</v>
      </c>
      <c r="AZ28" s="52">
        <f>VLOOKUP($A28,'RevPAR Raw Data'!$B$6:$BE$43,'RevPAR Raw Data'!N$1,FALSE)</f>
        <v>120.315619479048</v>
      </c>
      <c r="BA28" s="52">
        <f>VLOOKUP($A28,'RevPAR Raw Data'!$B$6:$BE$43,'RevPAR Raw Data'!O$1,FALSE)</f>
        <v>122.093947904869</v>
      </c>
      <c r="BB28" s="53">
        <f>VLOOKUP($A28,'RevPAR Raw Data'!$B$6:$BE$43,'RevPAR Raw Data'!P$1,FALSE)</f>
        <v>121.20478369195899</v>
      </c>
      <c r="BC28" s="54">
        <f>VLOOKUP($A28,'RevPAR Raw Data'!$B$6:$BE$43,'RevPAR Raw Data'!R$1,FALSE)</f>
        <v>85.020239767027903</v>
      </c>
      <c r="BE28" s="47">
        <f>VLOOKUP($A28,'RevPAR Raw Data'!$B$6:$BE$43,'RevPAR Raw Data'!T$1,FALSE)</f>
        <v>0.28705669186889099</v>
      </c>
      <c r="BF28" s="48">
        <f>VLOOKUP($A28,'RevPAR Raw Data'!$B$6:$BE$43,'RevPAR Raw Data'!U$1,FALSE)</f>
        <v>33.441693426789101</v>
      </c>
      <c r="BG28" s="48">
        <f>VLOOKUP($A28,'RevPAR Raw Data'!$B$6:$BE$43,'RevPAR Raw Data'!V$1,FALSE)</f>
        <v>-20.854329884404201</v>
      </c>
      <c r="BH28" s="48">
        <f>VLOOKUP($A28,'RevPAR Raw Data'!$B$6:$BE$43,'RevPAR Raw Data'!W$1,FALSE)</f>
        <v>-16.231176130793401</v>
      </c>
      <c r="BI28" s="48">
        <f>VLOOKUP($A28,'RevPAR Raw Data'!$B$6:$BE$43,'RevPAR Raw Data'!X$1,FALSE)</f>
        <v>-15.3777770739503</v>
      </c>
      <c r="BJ28" s="49">
        <f>VLOOKUP($A28,'RevPAR Raw Data'!$B$6:$BE$43,'RevPAR Raw Data'!Y$1,FALSE)</f>
        <v>-6.9448860730752102</v>
      </c>
      <c r="BK28" s="48">
        <f>VLOOKUP($A28,'RevPAR Raw Data'!$B$6:$BE$43,'RevPAR Raw Data'!AA$1,FALSE)</f>
        <v>-11.1550768230101</v>
      </c>
      <c r="BL28" s="48">
        <f>VLOOKUP($A28,'RevPAR Raw Data'!$B$6:$BE$43,'RevPAR Raw Data'!AB$1,FALSE)</f>
        <v>-11.1726782188492</v>
      </c>
      <c r="BM28" s="49">
        <f>VLOOKUP($A28,'RevPAR Raw Data'!$B$6:$BE$43,'RevPAR Raw Data'!AC$1,FALSE)</f>
        <v>-11.163942955087601</v>
      </c>
      <c r="BN28" s="50">
        <f>VLOOKUP($A28,'RevPAR Raw Data'!$B$6:$BE$43,'RevPAR Raw Data'!AE$1,FALSE)</f>
        <v>-8.7108214091314409</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52.947305745757603</v>
      </c>
      <c r="C30" s="48">
        <f>VLOOKUP($A30,'Occupancy Raw Data'!$B$8:$BE$45,'Occupancy Raw Data'!H$3,FALSE)</f>
        <v>44.3584400119083</v>
      </c>
      <c r="D30" s="48">
        <f>VLOOKUP($A30,'Occupancy Raw Data'!$B$8:$BE$45,'Occupancy Raw Data'!I$3,FALSE)</f>
        <v>40.011908306043402</v>
      </c>
      <c r="E30" s="48">
        <f>VLOOKUP($A30,'Occupancy Raw Data'!$B$8:$BE$45,'Occupancy Raw Data'!J$3,FALSE)</f>
        <v>53.304554927061602</v>
      </c>
      <c r="F30" s="48">
        <f>VLOOKUP($A30,'Occupancy Raw Data'!$B$8:$BE$45,'Occupancy Raw Data'!K$3,FALSE)</f>
        <v>68.294135159273495</v>
      </c>
      <c r="G30" s="49">
        <f>VLOOKUP($A30,'Occupancy Raw Data'!$B$8:$BE$45,'Occupancy Raw Data'!L$3,FALSE)</f>
        <v>51.7832688300089</v>
      </c>
      <c r="H30" s="48">
        <f>VLOOKUP($A30,'Occupancy Raw Data'!$B$8:$BE$45,'Occupancy Raw Data'!N$3,FALSE)</f>
        <v>75.543316463233097</v>
      </c>
      <c r="I30" s="48">
        <f>VLOOKUP($A30,'Occupancy Raw Data'!$B$8:$BE$45,'Occupancy Raw Data'!O$3,FALSE)</f>
        <v>74.397142006549501</v>
      </c>
      <c r="J30" s="49">
        <f>VLOOKUP($A30,'Occupancy Raw Data'!$B$8:$BE$45,'Occupancy Raw Data'!P$3,FALSE)</f>
        <v>74.970229234891306</v>
      </c>
      <c r="K30" s="50">
        <f>VLOOKUP($A30,'Occupancy Raw Data'!$B$8:$BE$45,'Occupancy Raw Data'!R$3,FALSE)</f>
        <v>58.408114659975297</v>
      </c>
      <c r="M30" s="47">
        <f>VLOOKUP($A30,'Occupancy Raw Data'!$B$8:$BE$45,'Occupancy Raw Data'!T$3,FALSE)</f>
        <v>7.2310218528866104</v>
      </c>
      <c r="N30" s="48">
        <f>VLOOKUP($A30,'Occupancy Raw Data'!$B$8:$BE$45,'Occupancy Raw Data'!U$3,FALSE)</f>
        <v>7.0064014603657698</v>
      </c>
      <c r="O30" s="48">
        <f>VLOOKUP($A30,'Occupancy Raw Data'!$B$8:$BE$45,'Occupancy Raw Data'!V$3,FALSE)</f>
        <v>-28.104435621772001</v>
      </c>
      <c r="P30" s="48">
        <f>VLOOKUP($A30,'Occupancy Raw Data'!$B$8:$BE$45,'Occupancy Raw Data'!W$3,FALSE)</f>
        <v>-9.4346609003288702</v>
      </c>
      <c r="Q30" s="48">
        <f>VLOOKUP($A30,'Occupancy Raw Data'!$B$8:$BE$45,'Occupancy Raw Data'!X$3,FALSE)</f>
        <v>8.8700262472809808</v>
      </c>
      <c r="R30" s="49">
        <f>VLOOKUP($A30,'Occupancy Raw Data'!$B$8:$BE$45,'Occupancy Raw Data'!Y$3,FALSE)</f>
        <v>-3.4150896850065799</v>
      </c>
      <c r="S30" s="48">
        <f>VLOOKUP($A30,'Occupancy Raw Data'!$B$8:$BE$45,'Occupancy Raw Data'!AA$3,FALSE)</f>
        <v>4.44347753070587</v>
      </c>
      <c r="T30" s="48">
        <f>VLOOKUP($A30,'Occupancy Raw Data'!$B$8:$BE$45,'Occupancy Raw Data'!AB$3,FALSE)</f>
        <v>4.2704797513296002</v>
      </c>
      <c r="U30" s="49">
        <f>VLOOKUP($A30,'Occupancy Raw Data'!$B$8:$BE$45,'Occupancy Raw Data'!AC$3,FALSE)</f>
        <v>4.3575681625707503</v>
      </c>
      <c r="V30" s="50">
        <f>VLOOKUP($A30,'Occupancy Raw Data'!$B$8:$BE$45,'Occupancy Raw Data'!AE$3,FALSE)</f>
        <v>-0.70283764566026896</v>
      </c>
      <c r="X30" s="51">
        <f>VLOOKUP($A30,'ADR Raw Data'!$B$6:$BE$43,'ADR Raw Data'!G$1,FALSE)</f>
        <v>98.7617936463311</v>
      </c>
      <c r="Y30" s="52">
        <f>VLOOKUP($A30,'ADR Raw Data'!$B$6:$BE$43,'ADR Raw Data'!H$1,FALSE)</f>
        <v>94.439479865771801</v>
      </c>
      <c r="Z30" s="52">
        <f>VLOOKUP($A30,'ADR Raw Data'!$B$6:$BE$43,'ADR Raw Data'!I$1,FALSE)</f>
        <v>96.066320684523802</v>
      </c>
      <c r="AA30" s="52">
        <f>VLOOKUP($A30,'ADR Raw Data'!$B$6:$BE$43,'ADR Raw Data'!J$1,FALSE)</f>
        <v>99.0167355487294</v>
      </c>
      <c r="AB30" s="52">
        <f>VLOOKUP($A30,'ADR Raw Data'!$B$6:$BE$43,'ADR Raw Data'!K$1,FALSE)</f>
        <v>103.505867480383</v>
      </c>
      <c r="AC30" s="53">
        <f>VLOOKUP($A30,'ADR Raw Data'!$B$6:$BE$43,'ADR Raw Data'!L$1,FALSE)</f>
        <v>98.908558698401706</v>
      </c>
      <c r="AD30" s="52">
        <f>VLOOKUP($A30,'ADR Raw Data'!$B$6:$BE$43,'ADR Raw Data'!N$1,FALSE)</f>
        <v>115.693284729064</v>
      </c>
      <c r="AE30" s="52">
        <f>VLOOKUP($A30,'ADR Raw Data'!$B$6:$BE$43,'ADR Raw Data'!O$1,FALSE)</f>
        <v>117.35919367747</v>
      </c>
      <c r="AF30" s="53">
        <f>VLOOKUP($A30,'ADR Raw Data'!$B$6:$BE$43,'ADR Raw Data'!P$1,FALSE)</f>
        <v>116.519871934875</v>
      </c>
      <c r="AG30" s="54">
        <f>VLOOKUP($A30,'ADR Raw Data'!$B$6:$BE$43,'ADR Raw Data'!R$1,FALSE)</f>
        <v>105.367172971201</v>
      </c>
      <c r="AH30" s="65"/>
      <c r="AI30" s="47">
        <f>VLOOKUP($A30,'ADR Raw Data'!$B$6:$BE$43,'ADR Raw Data'!T$1,FALSE)</f>
        <v>7.1138897698799903</v>
      </c>
      <c r="AJ30" s="48">
        <f>VLOOKUP($A30,'ADR Raw Data'!$B$6:$BE$43,'ADR Raw Data'!U$1,FALSE)</f>
        <v>8.0633966137277806</v>
      </c>
      <c r="AK30" s="48">
        <f>VLOOKUP($A30,'ADR Raw Data'!$B$6:$BE$43,'ADR Raw Data'!V$1,FALSE)</f>
        <v>4.3098614610177499</v>
      </c>
      <c r="AL30" s="48">
        <f>VLOOKUP($A30,'ADR Raw Data'!$B$6:$BE$43,'ADR Raw Data'!W$1,FALSE)</f>
        <v>4.1465725083880196</v>
      </c>
      <c r="AM30" s="48">
        <f>VLOOKUP($A30,'ADR Raw Data'!$B$6:$BE$43,'ADR Raw Data'!X$1,FALSE)</f>
        <v>7.7356246739294701</v>
      </c>
      <c r="AN30" s="49">
        <f>VLOOKUP($A30,'ADR Raw Data'!$B$6:$BE$43,'ADR Raw Data'!Y$1,FALSE)</f>
        <v>6.3837879590161002</v>
      </c>
      <c r="AO30" s="48">
        <f>VLOOKUP($A30,'ADR Raw Data'!$B$6:$BE$43,'ADR Raw Data'!AA$1,FALSE)</f>
        <v>6.8963590467865199</v>
      </c>
      <c r="AP30" s="48">
        <f>VLOOKUP($A30,'ADR Raw Data'!$B$6:$BE$43,'ADR Raw Data'!AB$1,FALSE)</f>
        <v>10.605448796431601</v>
      </c>
      <c r="AQ30" s="49">
        <f>VLOOKUP($A30,'ADR Raw Data'!$B$6:$BE$43,'ADR Raw Data'!AC$1,FALSE)</f>
        <v>8.7192510755123909</v>
      </c>
      <c r="AR30" s="50">
        <f>VLOOKUP($A30,'ADR Raw Data'!$B$6:$BE$43,'ADR Raw Data'!AE$1,FALSE)</f>
        <v>7.5954953757755801</v>
      </c>
      <c r="AS30" s="40"/>
      <c r="AT30" s="51">
        <f>VLOOKUP($A30,'RevPAR Raw Data'!$B$6:$BE$43,'RevPAR Raw Data'!G$1,FALSE)</f>
        <v>52.291708841917199</v>
      </c>
      <c r="AU30" s="52">
        <f>VLOOKUP($A30,'RevPAR Raw Data'!$B$6:$BE$43,'RevPAR Raw Data'!H$1,FALSE)</f>
        <v>41.891880023816597</v>
      </c>
      <c r="AV30" s="52">
        <f>VLOOKUP($A30,'RevPAR Raw Data'!$B$6:$BE$43,'RevPAR Raw Data'!I$1,FALSE)</f>
        <v>38.437968145281303</v>
      </c>
      <c r="AW30" s="52">
        <f>VLOOKUP($A30,'RevPAR Raw Data'!$B$6:$BE$43,'RevPAR Raw Data'!J$1,FALSE)</f>
        <v>52.780430187555801</v>
      </c>
      <c r="AX30" s="52">
        <f>VLOOKUP($A30,'RevPAR Raw Data'!$B$6:$BE$43,'RevPAR Raw Data'!K$1,FALSE)</f>
        <v>70.688437034831693</v>
      </c>
      <c r="AY30" s="53">
        <f>VLOOKUP($A30,'RevPAR Raw Data'!$B$6:$BE$43,'RevPAR Raw Data'!L$1,FALSE)</f>
        <v>51.218084846680497</v>
      </c>
      <c r="AZ30" s="52">
        <f>VLOOKUP($A30,'RevPAR Raw Data'!$B$6:$BE$43,'RevPAR Raw Data'!N$1,FALSE)</f>
        <v>87.398544209586106</v>
      </c>
      <c r="BA30" s="52">
        <f>VLOOKUP($A30,'RevPAR Raw Data'!$B$6:$BE$43,'RevPAR Raw Data'!O$1,FALSE)</f>
        <v>87.311885977969595</v>
      </c>
      <c r="BB30" s="53">
        <f>VLOOKUP($A30,'RevPAR Raw Data'!$B$6:$BE$43,'RevPAR Raw Data'!P$1,FALSE)</f>
        <v>87.3552150937779</v>
      </c>
      <c r="BC30" s="54">
        <f>VLOOKUP($A30,'RevPAR Raw Data'!$B$6:$BE$43,'RevPAR Raw Data'!R$1,FALSE)</f>
        <v>61.542979202993997</v>
      </c>
      <c r="BE30" s="47">
        <f>VLOOKUP($A30,'RevPAR Raw Data'!$B$6:$BE$43,'RevPAR Raw Data'!T$1,FALSE)</f>
        <v>14.859318546616899</v>
      </c>
      <c r="BF30" s="48">
        <f>VLOOKUP($A30,'RevPAR Raw Data'!$B$6:$BE$43,'RevPAR Raw Data'!U$1,FALSE)</f>
        <v>15.6347520121928</v>
      </c>
      <c r="BG30" s="48">
        <f>VLOOKUP($A30,'RevPAR Raw Data'!$B$6:$BE$43,'RevPAR Raw Data'!V$1,FALSE)</f>
        <v>-25.0058364004536</v>
      </c>
      <c r="BH30" s="48">
        <f>VLOOKUP($A30,'RevPAR Raw Data'!$B$6:$BE$43,'RevPAR Raw Data'!W$1,FALSE)</f>
        <v>-5.6793034470935098</v>
      </c>
      <c r="BI30" s="48">
        <f>VLOOKUP($A30,'RevPAR Raw Data'!$B$6:$BE$43,'RevPAR Raw Data'!X$1,FALSE)</f>
        <v>17.2918028601791</v>
      </c>
      <c r="BJ30" s="49">
        <f>VLOOKUP($A30,'RevPAR Raw Data'!$B$6:$BE$43,'RevPAR Raw Data'!Y$1,FALSE)</f>
        <v>2.75068618990846</v>
      </c>
      <c r="BK30" s="48">
        <f>VLOOKUP($A30,'RevPAR Raw Data'!$B$6:$BE$43,'RevPAR Raw Data'!AA$1,FALSE)</f>
        <v>11.6462747421731</v>
      </c>
      <c r="BL30" s="48">
        <f>VLOOKUP($A30,'RevPAR Raw Data'!$B$6:$BE$43,'RevPAR Raw Data'!AB$1,FALSE)</f>
        <v>15.328832091150501</v>
      </c>
      <c r="BM30" s="49">
        <f>VLOOKUP($A30,'RevPAR Raw Data'!$B$6:$BE$43,'RevPAR Raw Data'!AC$1,FALSE)</f>
        <v>13.4567665469642</v>
      </c>
      <c r="BN30" s="50">
        <f>VLOOKUP($A30,'RevPAR Raw Data'!$B$6:$BE$43,'RevPAR Raw Data'!AE$1,FALSE)</f>
        <v>6.8392737292399799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45.616469008726703</v>
      </c>
      <c r="C32" s="48">
        <f>VLOOKUP($A32,'Occupancy Raw Data'!$B$8:$BE$45,'Occupancy Raw Data'!H$3,FALSE)</f>
        <v>40.890579547997298</v>
      </c>
      <c r="D32" s="48">
        <f>VLOOKUP($A32,'Occupancy Raw Data'!$B$8:$BE$45,'Occupancy Raw Data'!I$3,FALSE)</f>
        <v>38.782725441933302</v>
      </c>
      <c r="E32" s="48">
        <f>VLOOKUP($A32,'Occupancy Raw Data'!$B$8:$BE$45,'Occupancy Raw Data'!J$3,FALSE)</f>
        <v>49.917207428955003</v>
      </c>
      <c r="F32" s="48">
        <f>VLOOKUP($A32,'Occupancy Raw Data'!$B$8:$BE$45,'Occupancy Raw Data'!K$3,FALSE)</f>
        <v>54.8444842246587</v>
      </c>
      <c r="G32" s="49">
        <f>VLOOKUP($A32,'Occupancy Raw Data'!$B$8:$BE$45,'Occupancy Raw Data'!L$3,FALSE)</f>
        <v>46.010293130454201</v>
      </c>
      <c r="H32" s="48">
        <f>VLOOKUP($A32,'Occupancy Raw Data'!$B$8:$BE$45,'Occupancy Raw Data'!N$3,FALSE)</f>
        <v>63.481763257999503</v>
      </c>
      <c r="I32" s="48">
        <f>VLOOKUP($A32,'Occupancy Raw Data'!$B$8:$BE$45,'Occupancy Raw Data'!O$3,FALSE)</f>
        <v>64.260460953233306</v>
      </c>
      <c r="J32" s="49">
        <f>VLOOKUP($A32,'Occupancy Raw Data'!$B$8:$BE$45,'Occupancy Raw Data'!P$3,FALSE)</f>
        <v>63.871112105616398</v>
      </c>
      <c r="K32" s="50">
        <f>VLOOKUP($A32,'Occupancy Raw Data'!$B$8:$BE$45,'Occupancy Raw Data'!R$3,FALSE)</f>
        <v>51.113384266214801</v>
      </c>
      <c r="M32" s="47">
        <f>VLOOKUP($A32,'Occupancy Raw Data'!$B$8:$BE$45,'Occupancy Raw Data'!T$3,FALSE)</f>
        <v>-9.5836833396664893</v>
      </c>
      <c r="N32" s="48">
        <f>VLOOKUP($A32,'Occupancy Raw Data'!$B$8:$BE$45,'Occupancy Raw Data'!U$3,FALSE)</f>
        <v>-1.8874207919760999</v>
      </c>
      <c r="O32" s="48">
        <f>VLOOKUP($A32,'Occupancy Raw Data'!$B$8:$BE$45,'Occupancy Raw Data'!V$3,FALSE)</f>
        <v>-26.1751334835234</v>
      </c>
      <c r="P32" s="48">
        <f>VLOOKUP($A32,'Occupancy Raw Data'!$B$8:$BE$45,'Occupancy Raw Data'!W$3,FALSE)</f>
        <v>-16.069351457343899</v>
      </c>
      <c r="Q32" s="48">
        <f>VLOOKUP($A32,'Occupancy Raw Data'!$B$8:$BE$45,'Occupancy Raw Data'!X$3,FALSE)</f>
        <v>-17.066630792758499</v>
      </c>
      <c r="R32" s="49">
        <f>VLOOKUP($A32,'Occupancy Raw Data'!$B$8:$BE$45,'Occupancy Raw Data'!Y$3,FALSE)</f>
        <v>-14.880035165688099</v>
      </c>
      <c r="S32" s="48">
        <f>VLOOKUP($A32,'Occupancy Raw Data'!$B$8:$BE$45,'Occupancy Raw Data'!AA$3,FALSE)</f>
        <v>-22.154160727370499</v>
      </c>
      <c r="T32" s="48">
        <f>VLOOKUP($A32,'Occupancy Raw Data'!$B$8:$BE$45,'Occupancy Raw Data'!AB$3,FALSE)</f>
        <v>-21.037475869907301</v>
      </c>
      <c r="U32" s="49">
        <f>VLOOKUP($A32,'Occupancy Raw Data'!$B$8:$BE$45,'Occupancy Raw Data'!AC$3,FALSE)</f>
        <v>-21.5963908940507</v>
      </c>
      <c r="V32" s="50">
        <f>VLOOKUP($A32,'Occupancy Raw Data'!$B$8:$BE$45,'Occupancy Raw Data'!AE$3,FALSE)</f>
        <v>-17.406116439194001</v>
      </c>
      <c r="X32" s="51">
        <f>VLOOKUP($A32,'ADR Raw Data'!$B$6:$BE$43,'ADR Raw Data'!G$1,FALSE)</f>
        <v>94.701659678210504</v>
      </c>
      <c r="Y32" s="52">
        <f>VLOOKUP($A32,'ADR Raw Data'!$B$6:$BE$43,'ADR Raw Data'!H$1,FALSE)</f>
        <v>90.099091145890299</v>
      </c>
      <c r="Z32" s="52">
        <f>VLOOKUP($A32,'ADR Raw Data'!$B$6:$BE$43,'ADR Raw Data'!I$1,FALSE)</f>
        <v>88.843638841449305</v>
      </c>
      <c r="AA32" s="52">
        <f>VLOOKUP($A32,'ADR Raw Data'!$B$6:$BE$43,'ADR Raw Data'!J$1,FALSE)</f>
        <v>95.430929065805898</v>
      </c>
      <c r="AB32" s="52">
        <f>VLOOKUP($A32,'ADR Raw Data'!$B$6:$BE$43,'ADR Raw Data'!K$1,FALSE)</f>
        <v>96.459866527947696</v>
      </c>
      <c r="AC32" s="53">
        <f>VLOOKUP($A32,'ADR Raw Data'!$B$6:$BE$43,'ADR Raw Data'!L$1,FALSE)</f>
        <v>93.473409866744404</v>
      </c>
      <c r="AD32" s="52">
        <f>VLOOKUP($A32,'ADR Raw Data'!$B$6:$BE$43,'ADR Raw Data'!N$1,FALSE)</f>
        <v>110.105506358829</v>
      </c>
      <c r="AE32" s="52">
        <f>VLOOKUP($A32,'ADR Raw Data'!$B$6:$BE$43,'ADR Raw Data'!O$1,FALSE)</f>
        <v>111.19969740929</v>
      </c>
      <c r="AF32" s="53">
        <f>VLOOKUP($A32,'ADR Raw Data'!$B$6:$BE$43,'ADR Raw Data'!P$1,FALSE)</f>
        <v>110.655936897421</v>
      </c>
      <c r="AG32" s="54">
        <f>VLOOKUP($A32,'ADR Raw Data'!$B$6:$BE$43,'ADR Raw Data'!R$1,FALSE)</f>
        <v>99.608046342042996</v>
      </c>
      <c r="AI32" s="47">
        <f>VLOOKUP($A32,'ADR Raw Data'!$B$6:$BE$43,'ADR Raw Data'!T$1,FALSE)</f>
        <v>-0.669060714776198</v>
      </c>
      <c r="AJ32" s="48">
        <f>VLOOKUP($A32,'ADR Raw Data'!$B$6:$BE$43,'ADR Raw Data'!U$1,FALSE)</f>
        <v>2.3394993721355699</v>
      </c>
      <c r="AK32" s="48">
        <f>VLOOKUP($A32,'ADR Raw Data'!$B$6:$BE$43,'ADR Raw Data'!V$1,FALSE)</f>
        <v>-5.3481757435214101</v>
      </c>
      <c r="AL32" s="48">
        <f>VLOOKUP($A32,'ADR Raw Data'!$B$6:$BE$43,'ADR Raw Data'!W$1,FALSE)</f>
        <v>-2.6037559425761101</v>
      </c>
      <c r="AM32" s="48">
        <f>VLOOKUP($A32,'ADR Raw Data'!$B$6:$BE$43,'ADR Raw Data'!X$1,FALSE)</f>
        <v>-6.43463594747125</v>
      </c>
      <c r="AN32" s="49">
        <f>VLOOKUP($A32,'ADR Raw Data'!$B$6:$BE$43,'ADR Raw Data'!Y$1,FALSE)</f>
        <v>-3.0416702911056199</v>
      </c>
      <c r="AO32" s="48">
        <f>VLOOKUP($A32,'ADR Raw Data'!$B$6:$BE$43,'ADR Raw Data'!AA$1,FALSE)</f>
        <v>-10.933388312625601</v>
      </c>
      <c r="AP32" s="48">
        <f>VLOOKUP($A32,'ADR Raw Data'!$B$6:$BE$43,'ADR Raw Data'!AB$1,FALSE)</f>
        <v>-10.1628114314535</v>
      </c>
      <c r="AQ32" s="49">
        <f>VLOOKUP($A32,'ADR Raw Data'!$B$6:$BE$43,'ADR Raw Data'!AC$1,FALSE)</f>
        <v>-10.5450999337003</v>
      </c>
      <c r="AR32" s="50">
        <f>VLOOKUP($A32,'ADR Raw Data'!$B$6:$BE$43,'ADR Raw Data'!AE$1,FALSE)</f>
        <v>-6.6216516668219203</v>
      </c>
      <c r="AS32" s="40"/>
      <c r="AT32" s="51">
        <f>VLOOKUP($A32,'RevPAR Raw Data'!$B$6:$BE$43,'RevPAR Raw Data'!G$1,FALSE)</f>
        <v>43.199553237860798</v>
      </c>
      <c r="AU32" s="52">
        <f>VLOOKUP($A32,'RevPAR Raw Data'!$B$6:$BE$43,'RevPAR Raw Data'!H$1,FALSE)</f>
        <v>36.842040537032801</v>
      </c>
      <c r="AV32" s="52">
        <f>VLOOKUP($A32,'RevPAR Raw Data'!$B$6:$BE$43,'RevPAR Raw Data'!I$1,FALSE)</f>
        <v>34.455984524502099</v>
      </c>
      <c r="AW32" s="52">
        <f>VLOOKUP($A32,'RevPAR Raw Data'!$B$6:$BE$43,'RevPAR Raw Data'!J$1,FALSE)</f>
        <v>47.6364548131573</v>
      </c>
      <c r="AX32" s="52">
        <f>VLOOKUP($A32,'RevPAR Raw Data'!$B$6:$BE$43,'RevPAR Raw Data'!K$1,FALSE)</f>
        <v>52.902916281047197</v>
      </c>
      <c r="AY32" s="53">
        <f>VLOOKUP($A32,'RevPAR Raw Data'!$B$6:$BE$43,'RevPAR Raw Data'!L$1,FALSE)</f>
        <v>43.007389878719998</v>
      </c>
      <c r="AZ32" s="52">
        <f>VLOOKUP($A32,'RevPAR Raw Data'!$B$6:$BE$43,'RevPAR Raw Data'!N$1,FALSE)</f>
        <v>69.896916880733897</v>
      </c>
      <c r="BA32" s="52">
        <f>VLOOKUP($A32,'RevPAR Raw Data'!$B$6:$BE$43,'RevPAR Raw Data'!O$1,FALSE)</f>
        <v>71.457438133810598</v>
      </c>
      <c r="BB32" s="53">
        <f>VLOOKUP($A32,'RevPAR Raw Data'!$B$6:$BE$43,'RevPAR Raw Data'!P$1,FALSE)</f>
        <v>70.677177507272305</v>
      </c>
      <c r="BC32" s="54">
        <f>VLOOKUP($A32,'RevPAR Raw Data'!$B$6:$BE$43,'RevPAR Raw Data'!R$1,FALSE)</f>
        <v>50.913043486877797</v>
      </c>
      <c r="BD32" s="65"/>
      <c r="BE32" s="47">
        <f>VLOOKUP($A32,'RevPAR Raw Data'!$B$6:$BE$43,'RevPAR Raw Data'!T$1,FALSE)</f>
        <v>-10.188623394188401</v>
      </c>
      <c r="BF32" s="48">
        <f>VLOOKUP($A32,'RevPAR Raw Data'!$B$6:$BE$43,'RevPAR Raw Data'!U$1,FALSE)</f>
        <v>0.40792238258163499</v>
      </c>
      <c r="BG32" s="48">
        <f>VLOOKUP($A32,'RevPAR Raw Data'!$B$6:$BE$43,'RevPAR Raw Data'!V$1,FALSE)</f>
        <v>-30.1234170872447</v>
      </c>
      <c r="BH32" s="48">
        <f>VLOOKUP($A32,'RevPAR Raw Data'!$B$6:$BE$43,'RevPAR Raw Data'!W$1,FALSE)</f>
        <v>-18.254700706415999</v>
      </c>
      <c r="BI32" s="48">
        <f>VLOOKUP($A32,'RevPAR Raw Data'!$B$6:$BE$43,'RevPAR Raw Data'!X$1,FALSE)</f>
        <v>-22.403091180216698</v>
      </c>
      <c r="BJ32" s="49">
        <f>VLOOKUP($A32,'RevPAR Raw Data'!$B$6:$BE$43,'RevPAR Raw Data'!Y$1,FALSE)</f>
        <v>-17.469103847852999</v>
      </c>
      <c r="BK32" s="48">
        <f>VLOOKUP($A32,'RevPAR Raw Data'!$B$6:$BE$43,'RevPAR Raw Data'!AA$1,FALSE)</f>
        <v>-30.665348620269601</v>
      </c>
      <c r="BL32" s="48">
        <f>VLOOKUP($A32,'RevPAR Raw Data'!$B$6:$BE$43,'RevPAR Raw Data'!AB$1,FALSE)</f>
        <v>-29.062288298764599</v>
      </c>
      <c r="BM32" s="49">
        <f>VLOOKUP($A32,'RevPAR Raw Data'!$B$6:$BE$43,'RevPAR Raw Data'!AC$1,FALSE)</f>
        <v>-29.8641298259008</v>
      </c>
      <c r="BN32" s="50">
        <f>VLOOKUP($A32,'RevPAR Raw Data'!$B$6:$BE$43,'RevPAR Raw Data'!AE$1,FALSE)</f>
        <v>-22.875195706690999</v>
      </c>
    </row>
    <row r="33" spans="1:66" x14ac:dyDescent="0.25">
      <c r="A33" s="63" t="s">
        <v>45</v>
      </c>
      <c r="B33" s="47">
        <f>VLOOKUP($A33,'Occupancy Raw Data'!$B$8:$BE$45,'Occupancy Raw Data'!G$3,FALSE)</f>
        <v>53.364269141531302</v>
      </c>
      <c r="C33" s="48">
        <f>VLOOKUP($A33,'Occupancy Raw Data'!$B$8:$BE$45,'Occupancy Raw Data'!H$3,FALSE)</f>
        <v>48.704563031709199</v>
      </c>
      <c r="D33" s="48">
        <f>VLOOKUP($A33,'Occupancy Raw Data'!$B$8:$BE$45,'Occupancy Raw Data'!I$3,FALSE)</f>
        <v>46.829079659706103</v>
      </c>
      <c r="E33" s="48">
        <f>VLOOKUP($A33,'Occupancy Raw Data'!$B$8:$BE$45,'Occupancy Raw Data'!J$3,FALSE)</f>
        <v>56.071152358855301</v>
      </c>
      <c r="F33" s="48">
        <f>VLOOKUP($A33,'Occupancy Raw Data'!$B$8:$BE$45,'Occupancy Raw Data'!K$3,FALSE)</f>
        <v>60.672853828306202</v>
      </c>
      <c r="G33" s="49">
        <f>VLOOKUP($A33,'Occupancy Raw Data'!$B$8:$BE$45,'Occupancy Raw Data'!L$3,FALSE)</f>
        <v>53.1283836040216</v>
      </c>
      <c r="H33" s="48">
        <f>VLOOKUP($A33,'Occupancy Raw Data'!$B$8:$BE$45,'Occupancy Raw Data'!N$3,FALSE)</f>
        <v>67.962103634957401</v>
      </c>
      <c r="I33" s="48">
        <f>VLOOKUP($A33,'Occupancy Raw Data'!$B$8:$BE$45,'Occupancy Raw Data'!O$3,FALSE)</f>
        <v>68.6774941995359</v>
      </c>
      <c r="J33" s="49">
        <f>VLOOKUP($A33,'Occupancy Raw Data'!$B$8:$BE$45,'Occupancy Raw Data'!P$3,FALSE)</f>
        <v>68.3197989172467</v>
      </c>
      <c r="K33" s="50">
        <f>VLOOKUP($A33,'Occupancy Raw Data'!$B$8:$BE$45,'Occupancy Raw Data'!R$3,FALSE)</f>
        <v>57.4687879792288</v>
      </c>
      <c r="M33" s="47">
        <f>VLOOKUP($A33,'Occupancy Raw Data'!$B$8:$BE$45,'Occupancy Raw Data'!T$3,FALSE)</f>
        <v>-0.33893567798921698</v>
      </c>
      <c r="N33" s="48">
        <f>VLOOKUP($A33,'Occupancy Raw Data'!$B$8:$BE$45,'Occupancy Raw Data'!U$3,FALSE)</f>
        <v>0.59485791501094198</v>
      </c>
      <c r="O33" s="48">
        <f>VLOOKUP($A33,'Occupancy Raw Data'!$B$8:$BE$45,'Occupancy Raw Data'!V$3,FALSE)</f>
        <v>-20.162546204535399</v>
      </c>
      <c r="P33" s="48">
        <f>VLOOKUP($A33,'Occupancy Raw Data'!$B$8:$BE$45,'Occupancy Raw Data'!W$3,FALSE)</f>
        <v>-9.4735818095895095</v>
      </c>
      <c r="Q33" s="48">
        <f>VLOOKUP($A33,'Occupancy Raw Data'!$B$8:$BE$45,'Occupancy Raw Data'!X$3,FALSE)</f>
        <v>-5.9388016101529004</v>
      </c>
      <c r="R33" s="49">
        <f>VLOOKUP($A33,'Occupancy Raw Data'!$B$8:$BE$45,'Occupancy Raw Data'!Y$3,FALSE)</f>
        <v>-7.4613230423352004</v>
      </c>
      <c r="S33" s="48">
        <f>VLOOKUP($A33,'Occupancy Raw Data'!$B$8:$BE$45,'Occupancy Raw Data'!AA$3,FALSE)</f>
        <v>-10.9241284927104</v>
      </c>
      <c r="T33" s="48">
        <f>VLOOKUP($A33,'Occupancy Raw Data'!$B$8:$BE$45,'Occupancy Raw Data'!AB$3,FALSE)</f>
        <v>-11.385544586359501</v>
      </c>
      <c r="U33" s="49">
        <f>VLOOKUP($A33,'Occupancy Raw Data'!$B$8:$BE$45,'Occupancy Raw Data'!AC$3,FALSE)</f>
        <v>-11.1566434999826</v>
      </c>
      <c r="V33" s="50">
        <f>VLOOKUP($A33,'Occupancy Raw Data'!$B$8:$BE$45,'Occupancy Raw Data'!AE$3,FALSE)</f>
        <v>-8.7504754262202997</v>
      </c>
      <c r="X33" s="51">
        <f>VLOOKUP($A33,'ADR Raw Data'!$B$6:$BE$43,'ADR Raw Data'!G$1,FALSE)</f>
        <v>84.813121340579698</v>
      </c>
      <c r="Y33" s="52">
        <f>VLOOKUP($A33,'ADR Raw Data'!$B$6:$BE$43,'ADR Raw Data'!H$1,FALSE)</f>
        <v>80.364685708614502</v>
      </c>
      <c r="Z33" s="52">
        <f>VLOOKUP($A33,'ADR Raw Data'!$B$6:$BE$43,'ADR Raw Data'!I$1,FALSE)</f>
        <v>80.048081461601896</v>
      </c>
      <c r="AA33" s="52">
        <f>VLOOKUP($A33,'ADR Raw Data'!$B$6:$BE$43,'ADR Raw Data'!J$1,FALSE)</f>
        <v>84.970114413793098</v>
      </c>
      <c r="AB33" s="52">
        <f>VLOOKUP($A33,'ADR Raw Data'!$B$6:$BE$43,'ADR Raw Data'!K$1,FALSE)</f>
        <v>84.712629126832297</v>
      </c>
      <c r="AC33" s="53">
        <f>VLOOKUP($A33,'ADR Raw Data'!$B$6:$BE$43,'ADR Raw Data'!L$1,FALSE)</f>
        <v>83.1676885872334</v>
      </c>
      <c r="AD33" s="52">
        <f>VLOOKUP($A33,'ADR Raw Data'!$B$6:$BE$43,'ADR Raw Data'!N$1,FALSE)</f>
        <v>93.775780711237502</v>
      </c>
      <c r="AE33" s="52">
        <f>VLOOKUP($A33,'ADR Raw Data'!$B$6:$BE$43,'ADR Raw Data'!O$1,FALSE)</f>
        <v>94.392382713963897</v>
      </c>
      <c r="AF33" s="53">
        <f>VLOOKUP($A33,'ADR Raw Data'!$B$6:$BE$43,'ADR Raw Data'!P$1,FALSE)</f>
        <v>94.085695853969099</v>
      </c>
      <c r="AG33" s="54">
        <f>VLOOKUP($A33,'ADR Raw Data'!$B$6:$BE$43,'ADR Raw Data'!R$1,FALSE)</f>
        <v>86.876116798039007</v>
      </c>
      <c r="AI33" s="47">
        <f>VLOOKUP($A33,'ADR Raw Data'!$B$6:$BE$43,'ADR Raw Data'!T$1,FALSE)</f>
        <v>1.33910906936449</v>
      </c>
      <c r="AJ33" s="48">
        <f>VLOOKUP($A33,'ADR Raw Data'!$B$6:$BE$43,'ADR Raw Data'!U$1,FALSE)</f>
        <v>1.67650355349883</v>
      </c>
      <c r="AK33" s="48">
        <f>VLOOKUP($A33,'ADR Raw Data'!$B$6:$BE$43,'ADR Raw Data'!V$1,FALSE)</f>
        <v>-6.5707560600324104</v>
      </c>
      <c r="AL33" s="48">
        <f>VLOOKUP($A33,'ADR Raw Data'!$B$6:$BE$43,'ADR Raw Data'!W$1,FALSE)</f>
        <v>-2.0218955038914799</v>
      </c>
      <c r="AM33" s="48">
        <f>VLOOKUP($A33,'ADR Raw Data'!$B$6:$BE$43,'ADR Raw Data'!X$1,FALSE)</f>
        <v>-4.0780366780763098</v>
      </c>
      <c r="AN33" s="49">
        <f>VLOOKUP($A33,'ADR Raw Data'!$B$6:$BE$43,'ADR Raw Data'!Y$1,FALSE)</f>
        <v>-2.1624087572639201</v>
      </c>
      <c r="AO33" s="48">
        <f>VLOOKUP($A33,'ADR Raw Data'!$B$6:$BE$43,'ADR Raw Data'!AA$1,FALSE)</f>
        <v>-3.4948366170262499</v>
      </c>
      <c r="AP33" s="48">
        <f>VLOOKUP($A33,'ADR Raw Data'!$B$6:$BE$43,'ADR Raw Data'!AB$1,FALSE)</f>
        <v>-3.2610789976659702</v>
      </c>
      <c r="AQ33" s="49">
        <f>VLOOKUP($A33,'ADR Raw Data'!$B$6:$BE$43,'ADR Raw Data'!AC$1,FALSE)</f>
        <v>-3.3776229179478401</v>
      </c>
      <c r="AR33" s="50">
        <f>VLOOKUP($A33,'ADR Raw Data'!$B$6:$BE$43,'ADR Raw Data'!AE$1,FALSE)</f>
        <v>-2.7370192535880999</v>
      </c>
      <c r="AS33" s="40"/>
      <c r="AT33" s="51">
        <f>VLOOKUP($A33,'RevPAR Raw Data'!$B$6:$BE$43,'RevPAR Raw Data'!G$1,FALSE)</f>
        <v>45.259902339520401</v>
      </c>
      <c r="AU33" s="52">
        <f>VLOOKUP($A33,'RevPAR Raw Data'!$B$6:$BE$43,'RevPAR Raw Data'!H$1,FALSE)</f>
        <v>39.141269006187102</v>
      </c>
      <c r="AV33" s="52">
        <f>VLOOKUP($A33,'RevPAR Raw Data'!$B$6:$BE$43,'RevPAR Raw Data'!I$1,FALSE)</f>
        <v>37.485779833720002</v>
      </c>
      <c r="AW33" s="52">
        <f>VLOOKUP($A33,'RevPAR Raw Data'!$B$6:$BE$43,'RevPAR Raw Data'!J$1,FALSE)</f>
        <v>47.643722312451601</v>
      </c>
      <c r="AX33" s="52">
        <f>VLOOKUP($A33,'RevPAR Raw Data'!$B$6:$BE$43,'RevPAR Raw Data'!K$1,FALSE)</f>
        <v>51.397569644238203</v>
      </c>
      <c r="AY33" s="53">
        <f>VLOOKUP($A33,'RevPAR Raw Data'!$B$6:$BE$43,'RevPAR Raw Data'!L$1,FALSE)</f>
        <v>44.1856486272235</v>
      </c>
      <c r="AZ33" s="52">
        <f>VLOOKUP($A33,'RevPAR Raw Data'!$B$6:$BE$43,'RevPAR Raw Data'!N$1,FALSE)</f>
        <v>63.731993271461697</v>
      </c>
      <c r="BA33" s="52">
        <f>VLOOKUP($A33,'RevPAR Raw Data'!$B$6:$BE$43,'RevPAR Raw Data'!O$1,FALSE)</f>
        <v>64.826323163186302</v>
      </c>
      <c r="BB33" s="53">
        <f>VLOOKUP($A33,'RevPAR Raw Data'!$B$6:$BE$43,'RevPAR Raw Data'!P$1,FALSE)</f>
        <v>64.279158217323996</v>
      </c>
      <c r="BC33" s="54">
        <f>VLOOKUP($A33,'RevPAR Raw Data'!$B$6:$BE$43,'RevPAR Raw Data'!R$1,FALSE)</f>
        <v>49.926651367252198</v>
      </c>
      <c r="BE33" s="47">
        <f>VLOOKUP($A33,'RevPAR Raw Data'!$B$6:$BE$43,'RevPAR Raw Data'!T$1,FALSE)</f>
        <v>0.99563467297201003</v>
      </c>
      <c r="BF33" s="48">
        <f>VLOOKUP($A33,'RevPAR Raw Data'!$B$6:$BE$43,'RevPAR Raw Data'!U$1,FALSE)</f>
        <v>2.2813342825932001</v>
      </c>
      <c r="BG33" s="48">
        <f>VLOOKUP($A33,'RevPAR Raw Data'!$B$6:$BE$43,'RevPAR Raw Data'!V$1,FALSE)</f>
        <v>-25.408470537976498</v>
      </c>
      <c r="BH33" s="48">
        <f>VLOOKUP($A33,'RevPAR Raw Data'!$B$6:$BE$43,'RevPAR Raw Data'!W$1,FALSE)</f>
        <v>-11.3039313888154</v>
      </c>
      <c r="BI33" s="48">
        <f>VLOOKUP($A33,'RevPAR Raw Data'!$B$6:$BE$43,'RevPAR Raw Data'!X$1,FALSE)</f>
        <v>-9.7746517803290001</v>
      </c>
      <c r="BJ33" s="49">
        <f>VLOOKUP($A33,'RevPAR Raw Data'!$B$6:$BE$43,'RevPAR Raw Data'!Y$1,FALSE)</f>
        <v>-9.4623874967239203</v>
      </c>
      <c r="BK33" s="48">
        <f>VLOOKUP($A33,'RevPAR Raw Data'!$B$6:$BE$43,'RevPAR Raw Data'!AA$1,FALSE)</f>
        <v>-14.0371846670824</v>
      </c>
      <c r="BL33" s="48">
        <f>VLOOKUP($A33,'RevPAR Raw Data'!$B$6:$BE$43,'RevPAR Raw Data'!AB$1,FALSE)</f>
        <v>-14.275331980749799</v>
      </c>
      <c r="BM33" s="49">
        <f>VLOOKUP($A33,'RevPAR Raw Data'!$B$6:$BE$43,'RevPAR Raw Data'!AC$1,FALSE)</f>
        <v>-14.157437070201301</v>
      </c>
      <c r="BN33" s="50">
        <f>VLOOKUP($A33,'RevPAR Raw Data'!$B$6:$BE$43,'RevPAR Raw Data'!AE$1,FALSE)</f>
        <v>-11.247992482612201</v>
      </c>
    </row>
    <row r="34" spans="1:66" x14ac:dyDescent="0.25">
      <c r="A34" s="63" t="s">
        <v>115</v>
      </c>
      <c r="B34" s="47">
        <f>VLOOKUP($A34,'Occupancy Raw Data'!$B$8:$BE$45,'Occupancy Raw Data'!G$3,FALSE)</f>
        <v>32.346241457858703</v>
      </c>
      <c r="C34" s="48">
        <f>VLOOKUP($A34,'Occupancy Raw Data'!$B$8:$BE$45,'Occupancy Raw Data'!H$3,FALSE)</f>
        <v>25.056947608200399</v>
      </c>
      <c r="D34" s="48">
        <f>VLOOKUP($A34,'Occupancy Raw Data'!$B$8:$BE$45,'Occupancy Raw Data'!I$3,FALSE)</f>
        <v>23.202082655385599</v>
      </c>
      <c r="E34" s="48">
        <f>VLOOKUP($A34,'Occupancy Raw Data'!$B$8:$BE$45,'Occupancy Raw Data'!J$3,FALSE)</f>
        <v>32.053368044256402</v>
      </c>
      <c r="F34" s="48">
        <f>VLOOKUP($A34,'Occupancy Raw Data'!$B$8:$BE$45,'Occupancy Raw Data'!K$3,FALSE)</f>
        <v>34.721770257077701</v>
      </c>
      <c r="G34" s="49">
        <f>VLOOKUP($A34,'Occupancy Raw Data'!$B$8:$BE$45,'Occupancy Raw Data'!L$3,FALSE)</f>
        <v>29.476082004555799</v>
      </c>
      <c r="H34" s="48">
        <f>VLOOKUP($A34,'Occupancy Raw Data'!$B$8:$BE$45,'Occupancy Raw Data'!N$3,FALSE)</f>
        <v>46.176374877969401</v>
      </c>
      <c r="I34" s="48">
        <f>VLOOKUP($A34,'Occupancy Raw Data'!$B$8:$BE$45,'Occupancy Raw Data'!O$3,FALSE)</f>
        <v>49.202733485193598</v>
      </c>
      <c r="J34" s="49">
        <f>VLOOKUP($A34,'Occupancy Raw Data'!$B$8:$BE$45,'Occupancy Raw Data'!P$3,FALSE)</f>
        <v>47.689554181581499</v>
      </c>
      <c r="K34" s="50">
        <f>VLOOKUP($A34,'Occupancy Raw Data'!$B$8:$BE$45,'Occupancy Raw Data'!R$3,FALSE)</f>
        <v>34.679931197991699</v>
      </c>
      <c r="M34" s="47">
        <f>VLOOKUP($A34,'Occupancy Raw Data'!$B$8:$BE$45,'Occupancy Raw Data'!T$3,FALSE)</f>
        <v>-4.31305885152823</v>
      </c>
      <c r="N34" s="48">
        <f>VLOOKUP($A34,'Occupancy Raw Data'!$B$8:$BE$45,'Occupancy Raw Data'!U$3,FALSE)</f>
        <v>7.9627612162028303</v>
      </c>
      <c r="O34" s="48">
        <f>VLOOKUP($A34,'Occupancy Raw Data'!$B$8:$BE$45,'Occupancy Raw Data'!V$3,FALSE)</f>
        <v>-33.417189445500497</v>
      </c>
      <c r="P34" s="48">
        <f>VLOOKUP($A34,'Occupancy Raw Data'!$B$8:$BE$45,'Occupancy Raw Data'!W$3,FALSE)</f>
        <v>-28.2419704852602</v>
      </c>
      <c r="Q34" s="48">
        <f>VLOOKUP($A34,'Occupancy Raw Data'!$B$8:$BE$45,'Occupancy Raw Data'!X$3,FALSE)</f>
        <v>-39.5975289793491</v>
      </c>
      <c r="R34" s="49">
        <f>VLOOKUP($A34,'Occupancy Raw Data'!$B$8:$BE$45,'Occupancy Raw Data'!Y$3,FALSE)</f>
        <v>-24.035721394292199</v>
      </c>
      <c r="S34" s="48">
        <f>VLOOKUP($A34,'Occupancy Raw Data'!$B$8:$BE$45,'Occupancy Raw Data'!AA$3,FALSE)</f>
        <v>-40.979207862337397</v>
      </c>
      <c r="T34" s="48">
        <f>VLOOKUP($A34,'Occupancy Raw Data'!$B$8:$BE$45,'Occupancy Raw Data'!AB$3,FALSE)</f>
        <v>-35.015670079306602</v>
      </c>
      <c r="U34" s="49">
        <f>VLOOKUP($A34,'Occupancy Raw Data'!$B$8:$BE$45,'Occupancy Raw Data'!AC$3,FALSE)</f>
        <v>-38.046299068454502</v>
      </c>
      <c r="V34" s="50">
        <f>VLOOKUP($A34,'Occupancy Raw Data'!$B$8:$BE$45,'Occupancy Raw Data'!AE$3,FALSE)</f>
        <v>-30.234504769317901</v>
      </c>
      <c r="X34" s="51">
        <f>VLOOKUP($A34,'ADR Raw Data'!$B$6:$BE$43,'ADR Raw Data'!G$1,FALSE)</f>
        <v>141.885191146881</v>
      </c>
      <c r="Y34" s="52">
        <f>VLOOKUP($A34,'ADR Raw Data'!$B$6:$BE$43,'ADR Raw Data'!H$1,FALSE)</f>
        <v>137.156662337662</v>
      </c>
      <c r="Z34" s="52">
        <f>VLOOKUP($A34,'ADR Raw Data'!$B$6:$BE$43,'ADR Raw Data'!I$1,FALSE)</f>
        <v>135.63089761570799</v>
      </c>
      <c r="AA34" s="52">
        <f>VLOOKUP($A34,'ADR Raw Data'!$B$6:$BE$43,'ADR Raw Data'!J$1,FALSE)</f>
        <v>137.38286294416201</v>
      </c>
      <c r="AB34" s="52">
        <f>VLOOKUP($A34,'ADR Raw Data'!$B$6:$BE$43,'ADR Raw Data'!K$1,FALSE)</f>
        <v>140.30214620431099</v>
      </c>
      <c r="AC34" s="53">
        <f>VLOOKUP($A34,'ADR Raw Data'!$B$6:$BE$43,'ADR Raw Data'!L$1,FALSE)</f>
        <v>138.744502097593</v>
      </c>
      <c r="AD34" s="52">
        <f>VLOOKUP($A34,'ADR Raw Data'!$B$6:$BE$43,'ADR Raw Data'!N$1,FALSE)</f>
        <v>151.52236081747699</v>
      </c>
      <c r="AE34" s="52">
        <f>VLOOKUP($A34,'ADR Raw Data'!$B$6:$BE$43,'ADR Raw Data'!O$1,FALSE)</f>
        <v>156.725376984126</v>
      </c>
      <c r="AF34" s="53">
        <f>VLOOKUP($A34,'ADR Raw Data'!$B$6:$BE$43,'ADR Raw Data'!P$1,FALSE)</f>
        <v>154.206414193108</v>
      </c>
      <c r="AG34" s="54">
        <f>VLOOKUP($A34,'ADR Raw Data'!$B$6:$BE$43,'ADR Raw Data'!R$1,FALSE)</f>
        <v>144.81941689007999</v>
      </c>
      <c r="AI34" s="47">
        <f>VLOOKUP($A34,'ADR Raw Data'!$B$6:$BE$43,'ADR Raw Data'!T$1,FALSE)</f>
        <v>-0.72562345922878901</v>
      </c>
      <c r="AJ34" s="48">
        <f>VLOOKUP($A34,'ADR Raw Data'!$B$6:$BE$43,'ADR Raw Data'!U$1,FALSE)</f>
        <v>4.9259965403737702</v>
      </c>
      <c r="AK34" s="48">
        <f>VLOOKUP($A34,'ADR Raw Data'!$B$6:$BE$43,'ADR Raw Data'!V$1,FALSE)</f>
        <v>-4.2512876580526697</v>
      </c>
      <c r="AL34" s="48">
        <f>VLOOKUP($A34,'ADR Raw Data'!$B$6:$BE$43,'ADR Raw Data'!W$1,FALSE)</f>
        <v>-7.5016017287269499</v>
      </c>
      <c r="AM34" s="48">
        <f>VLOOKUP($A34,'ADR Raw Data'!$B$6:$BE$43,'ADR Raw Data'!X$1,FALSE)</f>
        <v>-9.4247447869359302</v>
      </c>
      <c r="AN34" s="49">
        <f>VLOOKUP($A34,'ADR Raw Data'!$B$6:$BE$43,'ADR Raw Data'!Y$1,FALSE)</f>
        <v>-5.0172547847425104</v>
      </c>
      <c r="AO34" s="48">
        <f>VLOOKUP($A34,'ADR Raw Data'!$B$6:$BE$43,'ADR Raw Data'!AA$1,FALSE)</f>
        <v>-13.952703160981001</v>
      </c>
      <c r="AP34" s="48">
        <f>VLOOKUP($A34,'ADR Raw Data'!$B$6:$BE$43,'ADR Raw Data'!AB$1,FALSE)</f>
        <v>-13.217229594346801</v>
      </c>
      <c r="AQ34" s="49">
        <f>VLOOKUP($A34,'ADR Raw Data'!$B$6:$BE$43,'ADR Raw Data'!AC$1,FALSE)</f>
        <v>-13.5161481725724</v>
      </c>
      <c r="AR34" s="50">
        <f>VLOOKUP($A34,'ADR Raw Data'!$B$6:$BE$43,'ADR Raw Data'!AE$1,FALSE)</f>
        <v>-9.6767035429557104</v>
      </c>
      <c r="AS34" s="40"/>
      <c r="AT34" s="51">
        <f>VLOOKUP($A34,'RevPAR Raw Data'!$B$6:$BE$43,'RevPAR Raw Data'!G$1,FALSE)</f>
        <v>45.894526521314603</v>
      </c>
      <c r="AU34" s="52">
        <f>VLOOKUP($A34,'RevPAR Raw Data'!$B$6:$BE$43,'RevPAR Raw Data'!H$1,FALSE)</f>
        <v>34.367273023104403</v>
      </c>
      <c r="AV34" s="52">
        <f>VLOOKUP($A34,'RevPAR Raw Data'!$B$6:$BE$43,'RevPAR Raw Data'!I$1,FALSE)</f>
        <v>31.469192971038002</v>
      </c>
      <c r="AW34" s="52">
        <f>VLOOKUP($A34,'RevPAR Raw Data'!$B$6:$BE$43,'RevPAR Raw Data'!J$1,FALSE)</f>
        <v>44.0358346892287</v>
      </c>
      <c r="AX34" s="52">
        <f>VLOOKUP($A34,'RevPAR Raw Data'!$B$6:$BE$43,'RevPAR Raw Data'!K$1,FALSE)</f>
        <v>48.715388870810202</v>
      </c>
      <c r="AY34" s="53">
        <f>VLOOKUP($A34,'RevPAR Raw Data'!$B$6:$BE$43,'RevPAR Raw Data'!L$1,FALSE)</f>
        <v>40.896443215099197</v>
      </c>
      <c r="AZ34" s="52">
        <f>VLOOKUP($A34,'RevPAR Raw Data'!$B$6:$BE$43,'RevPAR Raw Data'!N$1,FALSE)</f>
        <v>69.967533355027598</v>
      </c>
      <c r="BA34" s="52">
        <f>VLOOKUP($A34,'RevPAR Raw Data'!$B$6:$BE$43,'RevPAR Raw Data'!O$1,FALSE)</f>
        <v>77.113169541164893</v>
      </c>
      <c r="BB34" s="53">
        <f>VLOOKUP($A34,'RevPAR Raw Data'!$B$6:$BE$43,'RevPAR Raw Data'!P$1,FALSE)</f>
        <v>73.540351448096303</v>
      </c>
      <c r="BC34" s="54">
        <f>VLOOKUP($A34,'RevPAR Raw Data'!$B$6:$BE$43,'RevPAR Raw Data'!R$1,FALSE)</f>
        <v>50.223274138812698</v>
      </c>
      <c r="BE34" s="47">
        <f>VLOOKUP($A34,'RevPAR Raw Data'!$B$6:$BE$43,'RevPAR Raw Data'!T$1,FALSE)</f>
        <v>-5.0073857439199898</v>
      </c>
      <c r="BF34" s="48">
        <f>VLOOKUP($A34,'RevPAR Raw Data'!$B$6:$BE$43,'RevPAR Raw Data'!U$1,FALSE)</f>
        <v>13.2810030986049</v>
      </c>
      <c r="BG34" s="48">
        <f>VLOOKUP($A34,'RevPAR Raw Data'!$B$6:$BE$43,'RevPAR Raw Data'!V$1,FALSE)</f>
        <v>-36.2478162529885</v>
      </c>
      <c r="BH34" s="48">
        <f>VLOOKUP($A34,'RevPAR Raw Data'!$B$6:$BE$43,'RevPAR Raw Data'!W$1,FALSE)</f>
        <v>-33.6249720678383</v>
      </c>
      <c r="BI34" s="48">
        <f>VLOOKUP($A34,'RevPAR Raw Data'!$B$6:$BE$43,'RevPAR Raw Data'!X$1,FALSE)</f>
        <v>-45.290307718048403</v>
      </c>
      <c r="BJ34" s="49">
        <f>VLOOKUP($A34,'RevPAR Raw Data'!$B$6:$BE$43,'RevPAR Raw Data'!Y$1,FALSE)</f>
        <v>-27.8470427973322</v>
      </c>
      <c r="BK34" s="48">
        <f>VLOOKUP($A34,'RevPAR Raw Data'!$B$6:$BE$43,'RevPAR Raw Data'!AA$1,FALSE)</f>
        <v>-49.214203792565101</v>
      </c>
      <c r="BL34" s="48">
        <f>VLOOKUP($A34,'RevPAR Raw Data'!$B$6:$BE$43,'RevPAR Raw Data'!AB$1,FALSE)</f>
        <v>-43.604798165272499</v>
      </c>
      <c r="BM34" s="49">
        <f>VLOOKUP($A34,'RevPAR Raw Data'!$B$6:$BE$43,'RevPAR Raw Data'!AC$1,FALSE)</f>
        <v>-46.420053084754599</v>
      </c>
      <c r="BN34" s="50">
        <f>VLOOKUP($A34,'RevPAR Raw Data'!$B$6:$BE$43,'RevPAR Raw Data'!AE$1,FALSE)</f>
        <v>-36.985504918065899</v>
      </c>
    </row>
    <row r="35" spans="1:66" x14ac:dyDescent="0.25">
      <c r="A35" s="63" t="s">
        <v>94</v>
      </c>
      <c r="B35" s="47">
        <f>VLOOKUP($A35,'Occupancy Raw Data'!$B$8:$BE$45,'Occupancy Raw Data'!G$3,FALSE)</f>
        <v>45.551970500115203</v>
      </c>
      <c r="C35" s="48">
        <f>VLOOKUP($A35,'Occupancy Raw Data'!$B$8:$BE$45,'Occupancy Raw Data'!H$3,FALSE)</f>
        <v>41.4150725973726</v>
      </c>
      <c r="D35" s="48">
        <f>VLOOKUP($A35,'Occupancy Raw Data'!$B$8:$BE$45,'Occupancy Raw Data'!I$3,FALSE)</f>
        <v>38.465084120765098</v>
      </c>
      <c r="E35" s="48">
        <f>VLOOKUP($A35,'Occupancy Raw Data'!$B$8:$BE$45,'Occupancy Raw Data'!J$3,FALSE)</f>
        <v>50.967964968886797</v>
      </c>
      <c r="F35" s="48">
        <f>VLOOKUP($A35,'Occupancy Raw Data'!$B$8:$BE$45,'Occupancy Raw Data'!K$3,FALSE)</f>
        <v>56.188061765383701</v>
      </c>
      <c r="G35" s="49">
        <f>VLOOKUP($A35,'Occupancy Raw Data'!$B$8:$BE$45,'Occupancy Raw Data'!L$3,FALSE)</f>
        <v>46.517630790504697</v>
      </c>
      <c r="H35" s="48">
        <f>VLOOKUP($A35,'Occupancy Raw Data'!$B$8:$BE$45,'Occupancy Raw Data'!N$3,FALSE)</f>
        <v>65.660290389490598</v>
      </c>
      <c r="I35" s="48">
        <f>VLOOKUP($A35,'Occupancy Raw Data'!$B$8:$BE$45,'Occupancy Raw Data'!O$3,FALSE)</f>
        <v>66.801106245678696</v>
      </c>
      <c r="J35" s="49">
        <f>VLOOKUP($A35,'Occupancy Raw Data'!$B$8:$BE$45,'Occupancy Raw Data'!P$3,FALSE)</f>
        <v>66.230698317584597</v>
      </c>
      <c r="K35" s="50">
        <f>VLOOKUP($A35,'Occupancy Raw Data'!$B$8:$BE$45,'Occupancy Raw Data'!R$3,FALSE)</f>
        <v>52.149935798241799</v>
      </c>
      <c r="M35" s="47">
        <f>VLOOKUP($A35,'Occupancy Raw Data'!$B$8:$BE$45,'Occupancy Raw Data'!T$3,FALSE)</f>
        <v>-14.069468497480401</v>
      </c>
      <c r="N35" s="48">
        <f>VLOOKUP($A35,'Occupancy Raw Data'!$B$8:$BE$45,'Occupancy Raw Data'!U$3,FALSE)</f>
        <v>-2.2131491142166699</v>
      </c>
      <c r="O35" s="48">
        <f>VLOOKUP($A35,'Occupancy Raw Data'!$B$8:$BE$45,'Occupancy Raw Data'!V$3,FALSE)</f>
        <v>-25.8782567133116</v>
      </c>
      <c r="P35" s="48">
        <f>VLOOKUP($A35,'Occupancy Raw Data'!$B$8:$BE$45,'Occupancy Raw Data'!W$3,FALSE)</f>
        <v>-16.4070967227788</v>
      </c>
      <c r="Q35" s="48">
        <f>VLOOKUP($A35,'Occupancy Raw Data'!$B$8:$BE$45,'Occupancy Raw Data'!X$3,FALSE)</f>
        <v>-19.170358898284199</v>
      </c>
      <c r="R35" s="49">
        <f>VLOOKUP($A35,'Occupancy Raw Data'!$B$8:$BE$45,'Occupancy Raw Data'!Y$3,FALSE)</f>
        <v>-16.257752997969899</v>
      </c>
      <c r="S35" s="48">
        <f>VLOOKUP($A35,'Occupancy Raw Data'!$B$8:$BE$45,'Occupancy Raw Data'!AA$3,FALSE)</f>
        <v>-21.612163381271301</v>
      </c>
      <c r="T35" s="48">
        <f>VLOOKUP($A35,'Occupancy Raw Data'!$B$8:$BE$45,'Occupancy Raw Data'!AB$3,FALSE)</f>
        <v>-19.9056970265022</v>
      </c>
      <c r="U35" s="49">
        <f>VLOOKUP($A35,'Occupancy Raw Data'!$B$8:$BE$45,'Occupancy Raw Data'!AC$3,FALSE)</f>
        <v>-20.760769196342999</v>
      </c>
      <c r="V35" s="50">
        <f>VLOOKUP($A35,'Occupancy Raw Data'!$B$8:$BE$45,'Occupancy Raw Data'!AE$3,FALSE)</f>
        <v>-17.949677814615701</v>
      </c>
      <c r="X35" s="51">
        <f>VLOOKUP($A35,'ADR Raw Data'!$B$6:$BE$43,'ADR Raw Data'!G$1,FALSE)</f>
        <v>92.989951935239006</v>
      </c>
      <c r="Y35" s="52">
        <f>VLOOKUP($A35,'ADR Raw Data'!$B$6:$BE$43,'ADR Raw Data'!H$1,FALSE)</f>
        <v>89.8503617139677</v>
      </c>
      <c r="Z35" s="52">
        <f>VLOOKUP($A35,'ADR Raw Data'!$B$6:$BE$43,'ADR Raw Data'!I$1,FALSE)</f>
        <v>87.578702816057501</v>
      </c>
      <c r="AA35" s="52">
        <f>VLOOKUP($A35,'ADR Raw Data'!$B$6:$BE$43,'ADR Raw Data'!J$1,FALSE)</f>
        <v>95.175371919511605</v>
      </c>
      <c r="AB35" s="52">
        <f>VLOOKUP($A35,'ADR Raw Data'!$B$6:$BE$43,'ADR Raw Data'!K$1,FALSE)</f>
        <v>96.539021739130405</v>
      </c>
      <c r="AC35" s="53">
        <f>VLOOKUP($A35,'ADR Raw Data'!$B$6:$BE$43,'ADR Raw Data'!L$1,FALSE)</f>
        <v>92.872281510107001</v>
      </c>
      <c r="AD35" s="52">
        <f>VLOOKUP($A35,'ADR Raw Data'!$B$6:$BE$43,'ADR Raw Data'!N$1,FALSE)</f>
        <v>113.975347490347</v>
      </c>
      <c r="AE35" s="52">
        <f>VLOOKUP($A35,'ADR Raw Data'!$B$6:$BE$43,'ADR Raw Data'!O$1,FALSE)</f>
        <v>113.99635673624201</v>
      </c>
      <c r="AF35" s="53">
        <f>VLOOKUP($A35,'ADR Raw Data'!$B$6:$BE$43,'ADR Raw Data'!P$1,FALSE)</f>
        <v>113.985942583732</v>
      </c>
      <c r="AG35" s="54">
        <f>VLOOKUP($A35,'ADR Raw Data'!$B$6:$BE$43,'ADR Raw Data'!R$1,FALSE)</f>
        <v>100.533556614792</v>
      </c>
      <c r="AI35" s="47">
        <f>VLOOKUP($A35,'ADR Raw Data'!$B$6:$BE$43,'ADR Raw Data'!T$1,FALSE)</f>
        <v>-2.7825623910699502</v>
      </c>
      <c r="AJ35" s="48">
        <f>VLOOKUP($A35,'ADR Raw Data'!$B$6:$BE$43,'ADR Raw Data'!U$1,FALSE)</f>
        <v>1.7999208103414299</v>
      </c>
      <c r="AK35" s="48">
        <f>VLOOKUP($A35,'ADR Raw Data'!$B$6:$BE$43,'ADR Raw Data'!V$1,FALSE)</f>
        <v>-4.4430891140823201</v>
      </c>
      <c r="AL35" s="48">
        <f>VLOOKUP($A35,'ADR Raw Data'!$B$6:$BE$43,'ADR Raw Data'!W$1,FALSE)</f>
        <v>-2.1497422526426799</v>
      </c>
      <c r="AM35" s="48">
        <f>VLOOKUP($A35,'ADR Raw Data'!$B$6:$BE$43,'ADR Raw Data'!X$1,FALSE)</f>
        <v>-4.8878450527257904</v>
      </c>
      <c r="AN35" s="49">
        <f>VLOOKUP($A35,'ADR Raw Data'!$B$6:$BE$43,'ADR Raw Data'!Y$1,FALSE)</f>
        <v>-2.8486671589804899</v>
      </c>
      <c r="AO35" s="48">
        <f>VLOOKUP($A35,'ADR Raw Data'!$B$6:$BE$43,'ADR Raw Data'!AA$1,FALSE)</f>
        <v>-8.0903457638715697</v>
      </c>
      <c r="AP35" s="48">
        <f>VLOOKUP($A35,'ADR Raw Data'!$B$6:$BE$43,'ADR Raw Data'!AB$1,FALSE)</f>
        <v>-8.0594435020035604</v>
      </c>
      <c r="AQ35" s="49">
        <f>VLOOKUP($A35,'ADR Raw Data'!$B$6:$BE$43,'ADR Raw Data'!AC$1,FALSE)</f>
        <v>-8.0748378884661101</v>
      </c>
      <c r="AR35" s="50">
        <f>VLOOKUP($A35,'ADR Raw Data'!$B$6:$BE$43,'ADR Raw Data'!AE$1,FALSE)</f>
        <v>-5.3957071387027797</v>
      </c>
      <c r="AS35" s="40"/>
      <c r="AT35" s="51">
        <f>VLOOKUP($A35,'RevPAR Raw Data'!$B$6:$BE$43,'RevPAR Raw Data'!G$1,FALSE)</f>
        <v>42.358755473611403</v>
      </c>
      <c r="AU35" s="52">
        <f>VLOOKUP($A35,'RevPAR Raw Data'!$B$6:$BE$43,'RevPAR Raw Data'!H$1,FALSE)</f>
        <v>37.2115925328416</v>
      </c>
      <c r="AV35" s="52">
        <f>VLOOKUP($A35,'RevPAR Raw Data'!$B$6:$BE$43,'RevPAR Raw Data'!I$1,FALSE)</f>
        <v>33.687221710071398</v>
      </c>
      <c r="AW35" s="52">
        <f>VLOOKUP($A35,'RevPAR Raw Data'!$B$6:$BE$43,'RevPAR Raw Data'!J$1,FALSE)</f>
        <v>48.508950218944399</v>
      </c>
      <c r="AX35" s="52">
        <f>VLOOKUP($A35,'RevPAR Raw Data'!$B$6:$BE$43,'RevPAR Raw Data'!K$1,FALSE)</f>
        <v>54.243405162479803</v>
      </c>
      <c r="AY35" s="53">
        <f>VLOOKUP($A35,'RevPAR Raw Data'!$B$6:$BE$43,'RevPAR Raw Data'!L$1,FALSE)</f>
        <v>43.201985019589699</v>
      </c>
      <c r="AZ35" s="52">
        <f>VLOOKUP($A35,'RevPAR Raw Data'!$B$6:$BE$43,'RevPAR Raw Data'!N$1,FALSE)</f>
        <v>74.836544134593197</v>
      </c>
      <c r="BA35" s="52">
        <f>VLOOKUP($A35,'RevPAR Raw Data'!$B$6:$BE$43,'RevPAR Raw Data'!O$1,FALSE)</f>
        <v>76.150827379580505</v>
      </c>
      <c r="BB35" s="53">
        <f>VLOOKUP($A35,'RevPAR Raw Data'!$B$6:$BE$43,'RevPAR Raw Data'!P$1,FALSE)</f>
        <v>75.493685757086794</v>
      </c>
      <c r="BC35" s="54">
        <f>VLOOKUP($A35,'RevPAR Raw Data'!$B$6:$BE$43,'RevPAR Raw Data'!R$1,FALSE)</f>
        <v>52.4281852303032</v>
      </c>
      <c r="BE35" s="47">
        <f>VLOOKUP($A35,'RevPAR Raw Data'!$B$6:$BE$43,'RevPAR Raw Data'!T$1,FALSE)</f>
        <v>-16.460539149516102</v>
      </c>
      <c r="BF35" s="48">
        <f>VLOOKUP($A35,'RevPAR Raw Data'!$B$6:$BE$43,'RevPAR Raw Data'!U$1,FALSE)</f>
        <v>-0.45306323534591902</v>
      </c>
      <c r="BG35" s="48">
        <f>VLOOKUP($A35,'RevPAR Raw Data'!$B$6:$BE$43,'RevPAR Raw Data'!V$1,FALSE)</f>
        <v>-29.1715518204505</v>
      </c>
      <c r="BH35" s="48">
        <f>VLOOKUP($A35,'RevPAR Raw Data'!$B$6:$BE$43,'RevPAR Raw Data'!W$1,FALSE)</f>
        <v>-18.204128684739899</v>
      </c>
      <c r="BI35" s="48">
        <f>VLOOKUP($A35,'RevPAR Raw Data'!$B$6:$BE$43,'RevPAR Raw Data'!X$1,FALSE)</f>
        <v>-23.1211865120105</v>
      </c>
      <c r="BJ35" s="49">
        <f>VLOOKUP($A35,'RevPAR Raw Data'!$B$6:$BE$43,'RevPAR Raw Data'!Y$1,FALSE)</f>
        <v>-18.643290886509</v>
      </c>
      <c r="BK35" s="48">
        <f>VLOOKUP($A35,'RevPAR Raw Data'!$B$6:$BE$43,'RevPAR Raw Data'!AA$1,FALSE)</f>
        <v>-27.954010400545101</v>
      </c>
      <c r="BL35" s="48">
        <f>VLOOKUP($A35,'RevPAR Raw Data'!$B$6:$BE$43,'RevPAR Raw Data'!AB$1,FALSE)</f>
        <v>-26.360852122974801</v>
      </c>
      <c r="BM35" s="49">
        <f>VLOOKUP($A35,'RevPAR Raw Data'!$B$6:$BE$43,'RevPAR Raw Data'!AC$1,FALSE)</f>
        <v>-27.1592086278058</v>
      </c>
      <c r="BN35" s="50">
        <f>VLOOKUP($A35,'RevPAR Raw Data'!$B$6:$BE$43,'RevPAR Raw Data'!AE$1,FALSE)</f>
        <v>-22.376872906101099</v>
      </c>
    </row>
    <row r="36" spans="1:66" x14ac:dyDescent="0.25">
      <c r="A36" s="63" t="s">
        <v>44</v>
      </c>
      <c r="B36" s="47">
        <f>VLOOKUP($A36,'Occupancy Raw Data'!$B$8:$BE$45,'Occupancy Raw Data'!G$3,FALSE)</f>
        <v>49.0696071674707</v>
      </c>
      <c r="C36" s="48">
        <f>VLOOKUP($A36,'Occupancy Raw Data'!$B$8:$BE$45,'Occupancy Raw Data'!H$3,FALSE)</f>
        <v>44.348725017229398</v>
      </c>
      <c r="D36" s="48">
        <f>VLOOKUP($A36,'Occupancy Raw Data'!$B$8:$BE$45,'Occupancy Raw Data'!I$3,FALSE)</f>
        <v>43.383873190902797</v>
      </c>
      <c r="E36" s="48">
        <f>VLOOKUP($A36,'Occupancy Raw Data'!$B$8:$BE$45,'Occupancy Raw Data'!J$3,FALSE)</f>
        <v>55.754651964162598</v>
      </c>
      <c r="F36" s="48">
        <f>VLOOKUP($A36,'Occupancy Raw Data'!$B$8:$BE$45,'Occupancy Raw Data'!K$3,FALSE)</f>
        <v>61.957270847691198</v>
      </c>
      <c r="G36" s="49">
        <f>VLOOKUP($A36,'Occupancy Raw Data'!$B$8:$BE$45,'Occupancy Raw Data'!L$3,FALSE)</f>
        <v>50.902825637491297</v>
      </c>
      <c r="H36" s="48">
        <f>VLOOKUP($A36,'Occupancy Raw Data'!$B$8:$BE$45,'Occupancy Raw Data'!N$3,FALSE)</f>
        <v>68.228807718814593</v>
      </c>
      <c r="I36" s="48">
        <f>VLOOKUP($A36,'Occupancy Raw Data'!$B$8:$BE$45,'Occupancy Raw Data'!O$3,FALSE)</f>
        <v>65.609924190213604</v>
      </c>
      <c r="J36" s="49">
        <f>VLOOKUP($A36,'Occupancy Raw Data'!$B$8:$BE$45,'Occupancy Raw Data'!P$3,FALSE)</f>
        <v>66.919365954514106</v>
      </c>
      <c r="K36" s="50">
        <f>VLOOKUP($A36,'Occupancy Raw Data'!$B$8:$BE$45,'Occupancy Raw Data'!R$3,FALSE)</f>
        <v>55.478980013783499</v>
      </c>
      <c r="M36" s="47">
        <f>VLOOKUP($A36,'Occupancy Raw Data'!$B$8:$BE$45,'Occupancy Raw Data'!T$3,FALSE)</f>
        <v>-13.3890074341661</v>
      </c>
      <c r="N36" s="48">
        <f>VLOOKUP($A36,'Occupancy Raw Data'!$B$8:$BE$45,'Occupancy Raw Data'!U$3,FALSE)</f>
        <v>-3.2997725188229001</v>
      </c>
      <c r="O36" s="48">
        <f>VLOOKUP($A36,'Occupancy Raw Data'!$B$8:$BE$45,'Occupancy Raw Data'!V$3,FALSE)</f>
        <v>-21.611693299926301</v>
      </c>
      <c r="P36" s="48">
        <f>VLOOKUP($A36,'Occupancy Raw Data'!$B$8:$BE$45,'Occupancy Raw Data'!W$3,FALSE)</f>
        <v>-8.2358168580750899</v>
      </c>
      <c r="Q36" s="48">
        <f>VLOOKUP($A36,'Occupancy Raw Data'!$B$8:$BE$45,'Occupancy Raw Data'!X$3,FALSE)</f>
        <v>-7.1921046186442998</v>
      </c>
      <c r="R36" s="49">
        <f>VLOOKUP($A36,'Occupancy Raw Data'!$B$8:$BE$45,'Occupancy Raw Data'!Y$3,FALSE)</f>
        <v>-10.815493989412101</v>
      </c>
      <c r="S36" s="48">
        <f>VLOOKUP($A36,'Occupancy Raw Data'!$B$8:$BE$45,'Occupancy Raw Data'!AA$3,FALSE)</f>
        <v>-23.545771876134999</v>
      </c>
      <c r="T36" s="48">
        <f>VLOOKUP($A36,'Occupancy Raw Data'!$B$8:$BE$45,'Occupancy Raw Data'!AB$3,FALSE)</f>
        <v>-27.100084233095899</v>
      </c>
      <c r="U36" s="49">
        <f>VLOOKUP($A36,'Occupancy Raw Data'!$B$8:$BE$45,'Occupancy Raw Data'!AC$3,FALSE)</f>
        <v>-25.330449685228501</v>
      </c>
      <c r="V36" s="50">
        <f>VLOOKUP($A36,'Occupancy Raw Data'!$B$8:$BE$45,'Occupancy Raw Data'!AE$3,FALSE)</f>
        <v>-16.415073899376001</v>
      </c>
      <c r="X36" s="51">
        <f>VLOOKUP($A36,'ADR Raw Data'!$B$6:$BE$43,'ADR Raw Data'!G$1,FALSE)</f>
        <v>87.780830196629196</v>
      </c>
      <c r="Y36" s="52">
        <f>VLOOKUP($A36,'ADR Raw Data'!$B$6:$BE$43,'ADR Raw Data'!H$1,FALSE)</f>
        <v>84.667103729603696</v>
      </c>
      <c r="Z36" s="52">
        <f>VLOOKUP($A36,'ADR Raw Data'!$B$6:$BE$43,'ADR Raw Data'!I$1,FALSE)</f>
        <v>82.499381175536101</v>
      </c>
      <c r="AA36" s="52">
        <f>VLOOKUP($A36,'ADR Raw Data'!$B$6:$BE$43,'ADR Raw Data'!J$1,FALSE)</f>
        <v>87.794351668726804</v>
      </c>
      <c r="AB36" s="52">
        <f>VLOOKUP($A36,'ADR Raw Data'!$B$6:$BE$43,'ADR Raw Data'!K$1,FALSE)</f>
        <v>88.864579588431496</v>
      </c>
      <c r="AC36" s="53">
        <f>VLOOKUP($A36,'ADR Raw Data'!$B$6:$BE$43,'ADR Raw Data'!L$1,FALSE)</f>
        <v>86.604787530463</v>
      </c>
      <c r="AD36" s="52">
        <f>VLOOKUP($A36,'ADR Raw Data'!$B$6:$BE$43,'ADR Raw Data'!N$1,FALSE)</f>
        <v>101.349696212121</v>
      </c>
      <c r="AE36" s="52">
        <f>VLOOKUP($A36,'ADR Raw Data'!$B$6:$BE$43,'ADR Raw Data'!O$1,FALSE)</f>
        <v>101.33714375</v>
      </c>
      <c r="AF36" s="53">
        <f>VLOOKUP($A36,'ADR Raw Data'!$B$6:$BE$43,'ADR Raw Data'!P$1,FALSE)</f>
        <v>101.34354279093699</v>
      </c>
      <c r="AG36" s="54">
        <f>VLOOKUP($A36,'ADR Raw Data'!$B$6:$BE$43,'ADR Raw Data'!R$1,FALSE)</f>
        <v>91.684230780834</v>
      </c>
      <c r="AI36" s="47">
        <f>VLOOKUP($A36,'ADR Raw Data'!$B$6:$BE$43,'ADR Raw Data'!T$1,FALSE)</f>
        <v>-4.1626471234742599</v>
      </c>
      <c r="AJ36" s="48">
        <f>VLOOKUP($A36,'ADR Raw Data'!$B$6:$BE$43,'ADR Raw Data'!U$1,FALSE)</f>
        <v>1.5745841291139699</v>
      </c>
      <c r="AK36" s="48">
        <f>VLOOKUP($A36,'ADR Raw Data'!$B$6:$BE$43,'ADR Raw Data'!V$1,FALSE)</f>
        <v>-4.5417378130084396</v>
      </c>
      <c r="AL36" s="48">
        <f>VLOOKUP($A36,'ADR Raw Data'!$B$6:$BE$43,'ADR Raw Data'!W$1,FALSE)</f>
        <v>2.1685613107131299</v>
      </c>
      <c r="AM36" s="48">
        <f>VLOOKUP($A36,'ADR Raw Data'!$B$6:$BE$43,'ADR Raw Data'!X$1,FALSE)</f>
        <v>-4.6211019782151999</v>
      </c>
      <c r="AN36" s="49">
        <f>VLOOKUP($A36,'ADR Raw Data'!$B$6:$BE$43,'ADR Raw Data'!Y$1,FALSE)</f>
        <v>-2.0642921069645301</v>
      </c>
      <c r="AO36" s="48">
        <f>VLOOKUP($A36,'ADR Raw Data'!$B$6:$BE$43,'ADR Raw Data'!AA$1,FALSE)</f>
        <v>-19.163073982554099</v>
      </c>
      <c r="AP36" s="48">
        <f>VLOOKUP($A36,'ADR Raw Data'!$B$6:$BE$43,'ADR Raw Data'!AB$1,FALSE)</f>
        <v>-19.4972369299572</v>
      </c>
      <c r="AQ36" s="49">
        <f>VLOOKUP($A36,'ADR Raw Data'!$B$6:$BE$43,'ADR Raw Data'!AC$1,FALSE)</f>
        <v>-19.3310794099426</v>
      </c>
      <c r="AR36" s="50">
        <f>VLOOKUP($A36,'ADR Raw Data'!$B$6:$BE$43,'ADR Raw Data'!AE$1,FALSE)</f>
        <v>-10.796322578072401</v>
      </c>
      <c r="AS36" s="40"/>
      <c r="AT36" s="51">
        <f>VLOOKUP($A36,'RevPAR Raw Data'!$B$6:$BE$43,'RevPAR Raw Data'!G$1,FALSE)</f>
        <v>43.073708545830399</v>
      </c>
      <c r="AU36" s="52">
        <f>VLOOKUP($A36,'RevPAR Raw Data'!$B$6:$BE$43,'RevPAR Raw Data'!H$1,FALSE)</f>
        <v>37.548781013094398</v>
      </c>
      <c r="AV36" s="52">
        <f>VLOOKUP($A36,'RevPAR Raw Data'!$B$6:$BE$43,'RevPAR Raw Data'!I$1,FALSE)</f>
        <v>35.791426912474101</v>
      </c>
      <c r="AW36" s="52">
        <f>VLOOKUP($A36,'RevPAR Raw Data'!$B$6:$BE$43,'RevPAR Raw Data'!J$1,FALSE)</f>
        <v>48.949435217091597</v>
      </c>
      <c r="AX36" s="52">
        <f>VLOOKUP($A36,'RevPAR Raw Data'!$B$6:$BE$43,'RevPAR Raw Data'!K$1,FALSE)</f>
        <v>55.058068263266698</v>
      </c>
      <c r="AY36" s="53">
        <f>VLOOKUP($A36,'RevPAR Raw Data'!$B$6:$BE$43,'RevPAR Raw Data'!L$1,FALSE)</f>
        <v>44.084283990351402</v>
      </c>
      <c r="AZ36" s="52">
        <f>VLOOKUP($A36,'RevPAR Raw Data'!$B$6:$BE$43,'RevPAR Raw Data'!N$1,FALSE)</f>
        <v>69.149689352170896</v>
      </c>
      <c r="BA36" s="52">
        <f>VLOOKUP($A36,'RevPAR Raw Data'!$B$6:$BE$43,'RevPAR Raw Data'!O$1,FALSE)</f>
        <v>66.487223190902796</v>
      </c>
      <c r="BB36" s="53">
        <f>VLOOKUP($A36,'RevPAR Raw Data'!$B$6:$BE$43,'RevPAR Raw Data'!P$1,FALSE)</f>
        <v>67.818456271536803</v>
      </c>
      <c r="BC36" s="54">
        <f>VLOOKUP($A36,'RevPAR Raw Data'!$B$6:$BE$43,'RevPAR Raw Data'!R$1,FALSE)</f>
        <v>50.8654760706901</v>
      </c>
      <c r="BE36" s="47">
        <f>VLOOKUP($A36,'RevPAR Raw Data'!$B$6:$BE$43,'RevPAR Raw Data'!T$1,FALSE)</f>
        <v>-16.994317424820299</v>
      </c>
      <c r="BF36" s="48">
        <f>VLOOKUP($A36,'RevPAR Raw Data'!$B$6:$BE$43,'RevPAR Raw Data'!U$1,FALSE)</f>
        <v>-1.77714608408717</v>
      </c>
      <c r="BG36" s="48">
        <f>VLOOKUP($A36,'RevPAR Raw Data'!$B$6:$BE$43,'RevPAR Raw Data'!V$1,FALSE)</f>
        <v>-25.171884666300599</v>
      </c>
      <c r="BH36" s="48">
        <f>VLOOKUP($A36,'RevPAR Raw Data'!$B$6:$BE$43,'RevPAR Raw Data'!W$1,FALSE)</f>
        <v>-6.2458542853673604</v>
      </c>
      <c r="BI36" s="48">
        <f>VLOOKUP($A36,'RevPAR Raw Data'!$B$6:$BE$43,'RevPAR Raw Data'!X$1,FALSE)</f>
        <v>-11.480852108052</v>
      </c>
      <c r="BJ36" s="49">
        <f>VLOOKUP($A36,'RevPAR Raw Data'!$B$6:$BE$43,'RevPAR Raw Data'!Y$1,FALSE)</f>
        <v>-12.656522707623999</v>
      </c>
      <c r="BK36" s="48">
        <f>VLOOKUP($A36,'RevPAR Raw Data'!$B$6:$BE$43,'RevPAR Raw Data'!AA$1,FALSE)</f>
        <v>-38.196752174301999</v>
      </c>
      <c r="BL36" s="48">
        <f>VLOOKUP($A36,'RevPAR Raw Data'!$B$6:$BE$43,'RevPAR Raw Data'!AB$1,FALSE)</f>
        <v>-41.313553531908397</v>
      </c>
      <c r="BM36" s="49">
        <f>VLOOKUP($A36,'RevPAR Raw Data'!$B$6:$BE$43,'RevPAR Raw Data'!AC$1,FALSE)</f>
        <v>-39.764879751624001</v>
      </c>
      <c r="BN36" s="50">
        <f>VLOOKUP($A36,'RevPAR Raw Data'!$B$6:$BE$43,'RevPAR Raw Data'!AE$1,FALSE)</f>
        <v>-25.4391721478428</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45.7119576288449</v>
      </c>
      <c r="C39" s="48">
        <f>VLOOKUP($A39,'Occupancy Raw Data'!$B$8:$BE$45,'Occupancy Raw Data'!H$3,FALSE)</f>
        <v>40.486860867793801</v>
      </c>
      <c r="D39" s="48">
        <f>VLOOKUP($A39,'Occupancy Raw Data'!$B$8:$BE$45,'Occupancy Raw Data'!I$3,FALSE)</f>
        <v>37.458409723636798</v>
      </c>
      <c r="E39" s="48">
        <f>VLOOKUP($A39,'Occupancy Raw Data'!$B$8:$BE$45,'Occupancy Raw Data'!J$3,FALSE)</f>
        <v>50.291980715692198</v>
      </c>
      <c r="F39" s="48">
        <f>VLOOKUP($A39,'Occupancy Raw Data'!$B$8:$BE$45,'Occupancy Raw Data'!K$3,FALSE)</f>
        <v>55.917702179669902</v>
      </c>
      <c r="G39" s="49">
        <f>VLOOKUP($A39,'Occupancy Raw Data'!$B$8:$BE$45,'Occupancy Raw Data'!L$3,FALSE)</f>
        <v>45.973382223127501</v>
      </c>
      <c r="H39" s="48">
        <f>VLOOKUP($A39,'Occupancy Raw Data'!$B$8:$BE$45,'Occupancy Raw Data'!N$3,FALSE)</f>
        <v>63.139132206151899</v>
      </c>
      <c r="I39" s="48">
        <f>VLOOKUP($A39,'Occupancy Raw Data'!$B$8:$BE$45,'Occupancy Raw Data'!O$3,FALSE)</f>
        <v>63.502410538466698</v>
      </c>
      <c r="J39" s="49">
        <f>VLOOKUP($A39,'Occupancy Raw Data'!$B$8:$BE$45,'Occupancy Raw Data'!P$3,FALSE)</f>
        <v>63.320771372309302</v>
      </c>
      <c r="K39" s="50">
        <f>VLOOKUP($A39,'Occupancy Raw Data'!$B$8:$BE$45,'Occupancy Raw Data'!R$3,FALSE)</f>
        <v>50.929779122893798</v>
      </c>
      <c r="M39" s="47">
        <f>VLOOKUP($A39,'Occupancy Raw Data'!$B$8:$BE$45,'Occupancy Raw Data'!T$3,FALSE)</f>
        <v>-7.99874895640896</v>
      </c>
      <c r="N39" s="48">
        <f>VLOOKUP($A39,'Occupancy Raw Data'!$B$8:$BE$45,'Occupancy Raw Data'!U$3,FALSE)</f>
        <v>3.0334469066205498</v>
      </c>
      <c r="O39" s="48">
        <f>VLOOKUP($A39,'Occupancy Raw Data'!$B$8:$BE$45,'Occupancy Raw Data'!V$3,FALSE)</f>
        <v>-26.7150320654391</v>
      </c>
      <c r="P39" s="48">
        <f>VLOOKUP($A39,'Occupancy Raw Data'!$B$8:$BE$45,'Occupancy Raw Data'!W$3,FALSE)</f>
        <v>-14.310513427620201</v>
      </c>
      <c r="Q39" s="48">
        <f>VLOOKUP($A39,'Occupancy Raw Data'!$B$8:$BE$45,'Occupancy Raw Data'!X$3,FALSE)</f>
        <v>-14.168788575586801</v>
      </c>
      <c r="R39" s="49">
        <f>VLOOKUP($A39,'Occupancy Raw Data'!$B$8:$BE$45,'Occupancy Raw Data'!Y$3,FALSE)</f>
        <v>-12.9073853321295</v>
      </c>
      <c r="S39" s="48">
        <f>VLOOKUP($A39,'Occupancy Raw Data'!$B$8:$BE$45,'Occupancy Raw Data'!AA$3,FALSE)</f>
        <v>-18.4022725707283</v>
      </c>
      <c r="T39" s="48">
        <f>VLOOKUP($A39,'Occupancy Raw Data'!$B$8:$BE$45,'Occupancy Raw Data'!AB$3,FALSE)</f>
        <v>-18.2180556871538</v>
      </c>
      <c r="U39" s="49">
        <f>VLOOKUP($A39,'Occupancy Raw Data'!$B$8:$BE$45,'Occupancy Raw Data'!AC$3,FALSE)</f>
        <v>-18.310003766039099</v>
      </c>
      <c r="V39" s="50">
        <f>VLOOKUP($A39,'Occupancy Raw Data'!$B$8:$BE$45,'Occupancy Raw Data'!AE$3,FALSE)</f>
        <v>-14.9065020742631</v>
      </c>
      <c r="X39" s="51">
        <f>VLOOKUP($A39,'ADR Raw Data'!$B$6:$BE$43,'ADR Raw Data'!G$1,FALSE)</f>
        <v>107.442829025549</v>
      </c>
      <c r="Y39" s="52">
        <f>VLOOKUP($A39,'ADR Raw Data'!$B$6:$BE$43,'ADR Raw Data'!H$1,FALSE)</f>
        <v>102.481246960167</v>
      </c>
      <c r="Z39" s="52">
        <f>VLOOKUP($A39,'ADR Raw Data'!$B$6:$BE$43,'ADR Raw Data'!I$1,FALSE)</f>
        <v>98.484259947430402</v>
      </c>
      <c r="AA39" s="52">
        <f>VLOOKUP($A39,'ADR Raw Data'!$B$6:$BE$43,'ADR Raw Data'!J$1,FALSE)</f>
        <v>101.52154526429401</v>
      </c>
      <c r="AB39" s="52">
        <f>VLOOKUP($A39,'ADR Raw Data'!$B$6:$BE$43,'ADR Raw Data'!K$1,FALSE)</f>
        <v>104.48338797814201</v>
      </c>
      <c r="AC39" s="53">
        <f>VLOOKUP($A39,'ADR Raw Data'!$B$6:$BE$43,'ADR Raw Data'!L$1,FALSE)</f>
        <v>103.09365645077899</v>
      </c>
      <c r="AD39" s="52">
        <f>VLOOKUP($A39,'ADR Raw Data'!$B$6:$BE$43,'ADR Raw Data'!N$1,FALSE)</f>
        <v>121.579829542399</v>
      </c>
      <c r="AE39" s="52">
        <f>VLOOKUP($A39,'ADR Raw Data'!$B$6:$BE$43,'ADR Raw Data'!O$1,FALSE)</f>
        <v>123.680716424294</v>
      </c>
      <c r="AF39" s="53">
        <f>VLOOKUP($A39,'ADR Raw Data'!$B$6:$BE$43,'ADR Raw Data'!P$1,FALSE)</f>
        <v>122.63328623897399</v>
      </c>
      <c r="AG39" s="54">
        <f>VLOOKUP($A39,'ADR Raw Data'!$B$6:$BE$43,'ADR Raw Data'!R$1,FALSE)</f>
        <v>110.034666780945</v>
      </c>
      <c r="AI39" s="47">
        <f>VLOOKUP($A39,'ADR Raw Data'!$B$6:$BE$43,'ADR Raw Data'!T$1,FALSE)</f>
        <v>0.66049416570110497</v>
      </c>
      <c r="AJ39" s="48">
        <f>VLOOKUP($A39,'ADR Raw Data'!$B$6:$BE$43,'ADR Raw Data'!U$1,FALSE)</f>
        <v>7.2039861649515098</v>
      </c>
      <c r="AK39" s="48">
        <f>VLOOKUP($A39,'ADR Raw Data'!$B$6:$BE$43,'ADR Raw Data'!V$1,FALSE)</f>
        <v>-0.65256891426217001</v>
      </c>
      <c r="AL39" s="48">
        <f>VLOOKUP($A39,'ADR Raw Data'!$B$6:$BE$43,'ADR Raw Data'!W$1,FALSE)</f>
        <v>-2.4471266808621501</v>
      </c>
      <c r="AM39" s="48">
        <f>VLOOKUP($A39,'ADR Raw Data'!$B$6:$BE$43,'ADR Raw Data'!X$1,FALSE)</f>
        <v>-5.3866803838072999</v>
      </c>
      <c r="AN39" s="49">
        <f>VLOOKUP($A39,'ADR Raw Data'!$B$6:$BE$43,'ADR Raw Data'!Y$1,FALSE)</f>
        <v>-0.79891914583490398</v>
      </c>
      <c r="AO39" s="48">
        <f>VLOOKUP($A39,'ADR Raw Data'!$B$6:$BE$43,'ADR Raw Data'!AA$1,FALSE)</f>
        <v>-7.7716948603684104</v>
      </c>
      <c r="AP39" s="48">
        <f>VLOOKUP($A39,'ADR Raw Data'!$B$6:$BE$43,'ADR Raw Data'!AB$1,FALSE)</f>
        <v>-6.4827188312187296</v>
      </c>
      <c r="AQ39" s="49">
        <f>VLOOKUP($A39,'ADR Raw Data'!$B$6:$BE$43,'ADR Raw Data'!AC$1,FALSE)</f>
        <v>-7.1241394736634103</v>
      </c>
      <c r="AR39" s="50">
        <f>VLOOKUP($A39,'ADR Raw Data'!$B$6:$BE$43,'ADR Raw Data'!AE$1,FALSE)</f>
        <v>-3.75497598514308</v>
      </c>
      <c r="AS39" s="40"/>
      <c r="AT39" s="51">
        <f>VLOOKUP($A39,'RevPAR Raw Data'!$B$6:$BE$43,'RevPAR Raw Data'!G$1,FALSE)</f>
        <v>49.114220479391498</v>
      </c>
      <c r="AU39" s="52">
        <f>VLOOKUP($A39,'RevPAR Raw Data'!$B$6:$BE$43,'RevPAR Raw Data'!H$1,FALSE)</f>
        <v>41.4914398723433</v>
      </c>
      <c r="AV39" s="52">
        <f>VLOOKUP($A39,'RevPAR Raw Data'!$B$6:$BE$43,'RevPAR Raw Data'!I$1,FALSE)</f>
        <v>36.890637604399998</v>
      </c>
      <c r="AW39" s="52">
        <f>VLOOKUP($A39,'RevPAR Raw Data'!$B$6:$BE$43,'RevPAR Raw Data'!J$1,FALSE)</f>
        <v>51.057195966591898</v>
      </c>
      <c r="AX39" s="52">
        <f>VLOOKUP($A39,'RevPAR Raw Data'!$B$6:$BE$43,'RevPAR Raw Data'!K$1,FALSE)</f>
        <v>58.4247097168466</v>
      </c>
      <c r="AY39" s="53">
        <f>VLOOKUP($A39,'RevPAR Raw Data'!$B$6:$BE$43,'RevPAR Raw Data'!L$1,FALSE)</f>
        <v>47.395640727914703</v>
      </c>
      <c r="AZ39" s="52">
        <f>VLOOKUP($A39,'RevPAR Raw Data'!$B$6:$BE$43,'RevPAR Raw Data'!N$1,FALSE)</f>
        <v>76.764449310789701</v>
      </c>
      <c r="BA39" s="52">
        <f>VLOOKUP($A39,'RevPAR Raw Data'!$B$6:$BE$43,'RevPAR Raw Data'!O$1,FALSE)</f>
        <v>78.540236300672206</v>
      </c>
      <c r="BB39" s="53">
        <f>VLOOKUP($A39,'RevPAR Raw Data'!$B$6:$BE$43,'RevPAR Raw Data'!P$1,FALSE)</f>
        <v>77.652342805730896</v>
      </c>
      <c r="BC39" s="54">
        <f>VLOOKUP($A39,'RevPAR Raw Data'!$B$6:$BE$43,'RevPAR Raw Data'!R$1,FALSE)</f>
        <v>56.040412750147901</v>
      </c>
      <c r="BE39" s="47">
        <f>VLOOKUP($A39,'RevPAR Raw Data'!$B$6:$BE$43,'RevPAR Raw Data'!T$1,FALSE)</f>
        <v>-7.3910860608940103</v>
      </c>
      <c r="BF39" s="48">
        <f>VLOOKUP($A39,'RevPAR Raw Data'!$B$6:$BE$43,'RevPAR Raw Data'!U$1,FALSE)</f>
        <v>10.455962167046099</v>
      </c>
      <c r="BG39" s="48">
        <f>VLOOKUP($A39,'RevPAR Raw Data'!$B$6:$BE$43,'RevPAR Raw Data'!V$1,FALSE)</f>
        <v>-27.193266985007099</v>
      </c>
      <c r="BH39" s="48">
        <f>VLOOKUP($A39,'RevPAR Raw Data'!$B$6:$BE$43,'RevPAR Raw Data'!W$1,FALSE)</f>
        <v>-16.407443716226702</v>
      </c>
      <c r="BI39" s="48">
        <f>VLOOKUP($A39,'RevPAR Raw Data'!$B$6:$BE$43,'RevPAR Raw Data'!X$1,FALSE)</f>
        <v>-18.792241604569799</v>
      </c>
      <c r="BJ39" s="49">
        <f>VLOOKUP($A39,'RevPAR Raw Data'!$B$6:$BE$43,'RevPAR Raw Data'!Y$1,FALSE)</f>
        <v>-13.603184905319299</v>
      </c>
      <c r="BK39" s="48">
        <f>VLOOKUP($A39,'RevPAR Raw Data'!$B$6:$BE$43,'RevPAR Raw Data'!AA$1,FALSE)</f>
        <v>-24.743798959526501</v>
      </c>
      <c r="BL39" s="48">
        <f>VLOOKUP($A39,'RevPAR Raw Data'!$B$6:$BE$43,'RevPAR Raw Data'!AB$1,FALSE)</f>
        <v>-23.5197491916595</v>
      </c>
      <c r="BM39" s="49">
        <f>VLOOKUP($A39,'RevPAR Raw Data'!$B$6:$BE$43,'RevPAR Raw Data'!AC$1,FALSE)</f>
        <v>-24.129713033776898</v>
      </c>
      <c r="BN39" s="50">
        <f>VLOOKUP($A39,'RevPAR Raw Data'!$B$6:$BE$43,'RevPAR Raw Data'!AE$1,FALSE)</f>
        <v>-18.1017424862927</v>
      </c>
    </row>
    <row r="40" spans="1:66" x14ac:dyDescent="0.25">
      <c r="A40" s="63" t="s">
        <v>78</v>
      </c>
      <c r="B40" s="47">
        <f>VLOOKUP($A40,'Occupancy Raw Data'!$B$8:$BE$45,'Occupancy Raw Data'!G$3,FALSE)</f>
        <v>55.896007428040797</v>
      </c>
      <c r="C40" s="48">
        <f>VLOOKUP($A40,'Occupancy Raw Data'!$B$8:$BE$45,'Occupancy Raw Data'!H$3,FALSE)</f>
        <v>56.9173630454967</v>
      </c>
      <c r="D40" s="48">
        <f>VLOOKUP($A40,'Occupancy Raw Data'!$B$8:$BE$45,'Occupancy Raw Data'!I$3,FALSE)</f>
        <v>50.603528319405697</v>
      </c>
      <c r="E40" s="48">
        <f>VLOOKUP($A40,'Occupancy Raw Data'!$B$8:$BE$45,'Occupancy Raw Data'!J$3,FALSE)</f>
        <v>59.145775301764097</v>
      </c>
      <c r="F40" s="48">
        <f>VLOOKUP($A40,'Occupancy Raw Data'!$B$8:$BE$45,'Occupancy Raw Data'!K$3,FALSE)</f>
        <v>63.324048282265501</v>
      </c>
      <c r="G40" s="49">
        <f>VLOOKUP($A40,'Occupancy Raw Data'!$B$8:$BE$45,'Occupancy Raw Data'!L$3,FALSE)</f>
        <v>57.177344475394598</v>
      </c>
      <c r="H40" s="48">
        <f>VLOOKUP($A40,'Occupancy Raw Data'!$B$8:$BE$45,'Occupancy Raw Data'!N$3,FALSE)</f>
        <v>70.473537604456794</v>
      </c>
      <c r="I40" s="48">
        <f>VLOOKUP($A40,'Occupancy Raw Data'!$B$8:$BE$45,'Occupancy Raw Data'!O$3,FALSE)</f>
        <v>73.723305478180094</v>
      </c>
      <c r="J40" s="49">
        <f>VLOOKUP($A40,'Occupancy Raw Data'!$B$8:$BE$45,'Occupancy Raw Data'!P$3,FALSE)</f>
        <v>72.098421541318402</v>
      </c>
      <c r="K40" s="50">
        <f>VLOOKUP($A40,'Occupancy Raw Data'!$B$8:$BE$45,'Occupancy Raw Data'!R$3,FALSE)</f>
        <v>61.440509351372803</v>
      </c>
      <c r="M40" s="47">
        <f>VLOOKUP($A40,'Occupancy Raw Data'!$B$8:$BE$45,'Occupancy Raw Data'!T$3,FALSE)</f>
        <v>-18.977119784656701</v>
      </c>
      <c r="N40" s="48">
        <f>VLOOKUP($A40,'Occupancy Raw Data'!$B$8:$BE$45,'Occupancy Raw Data'!U$3,FALSE)</f>
        <v>12.271062271062201</v>
      </c>
      <c r="O40" s="48">
        <f>VLOOKUP($A40,'Occupancy Raw Data'!$B$8:$BE$45,'Occupancy Raw Data'!V$3,FALSE)</f>
        <v>-12.096774193548301</v>
      </c>
      <c r="P40" s="48">
        <f>VLOOKUP($A40,'Occupancy Raw Data'!$B$8:$BE$45,'Occupancy Raw Data'!W$3,FALSE)</f>
        <v>-0.156739811912225</v>
      </c>
      <c r="Q40" s="48">
        <f>VLOOKUP($A40,'Occupancy Raw Data'!$B$8:$BE$45,'Occupancy Raw Data'!X$3,FALSE)</f>
        <v>3.8051750380517499</v>
      </c>
      <c r="R40" s="49">
        <f>VLOOKUP($A40,'Occupancy Raw Data'!$B$8:$BE$45,'Occupancy Raw Data'!Y$3,FALSE)</f>
        <v>-3.90137328339575</v>
      </c>
      <c r="S40" s="48">
        <f>VLOOKUP($A40,'Occupancy Raw Data'!$B$8:$BE$45,'Occupancy Raw Data'!AA$3,FALSE)</f>
        <v>10.6413994169096</v>
      </c>
      <c r="T40" s="48">
        <f>VLOOKUP($A40,'Occupancy Raw Data'!$B$8:$BE$45,'Occupancy Raw Data'!AB$3,FALSE)</f>
        <v>13.9167862266857</v>
      </c>
      <c r="U40" s="49">
        <f>VLOOKUP($A40,'Occupancy Raw Data'!$B$8:$BE$45,'Occupancy Raw Data'!AC$3,FALSE)</f>
        <v>12.292118582791</v>
      </c>
      <c r="V40" s="50">
        <f>VLOOKUP($A40,'Occupancy Raw Data'!$B$8:$BE$45,'Occupancy Raw Data'!AE$3,FALSE)</f>
        <v>0.98103335513407397</v>
      </c>
      <c r="X40" s="51">
        <f>VLOOKUP($A40,'ADR Raw Data'!$B$6:$BE$43,'ADR Raw Data'!G$1,FALSE)</f>
        <v>159.238853820598</v>
      </c>
      <c r="Y40" s="52">
        <f>VLOOKUP($A40,'ADR Raw Data'!$B$6:$BE$43,'ADR Raw Data'!H$1,FALSE)</f>
        <v>150.47340946166301</v>
      </c>
      <c r="Z40" s="52">
        <f>VLOOKUP($A40,'ADR Raw Data'!$B$6:$BE$43,'ADR Raw Data'!I$1,FALSE)</f>
        <v>130.97282568807299</v>
      </c>
      <c r="AA40" s="52">
        <f>VLOOKUP($A40,'ADR Raw Data'!$B$6:$BE$43,'ADR Raw Data'!J$1,FALSE)</f>
        <v>121.50802197802101</v>
      </c>
      <c r="AB40" s="52">
        <f>VLOOKUP($A40,'ADR Raw Data'!$B$6:$BE$43,'ADR Raw Data'!K$1,FALSE)</f>
        <v>123.722390029325</v>
      </c>
      <c r="AC40" s="53">
        <f>VLOOKUP($A40,'ADR Raw Data'!$B$6:$BE$43,'ADR Raw Data'!L$1,FALSE)</f>
        <v>136.81762260474099</v>
      </c>
      <c r="AD40" s="52">
        <f>VLOOKUP($A40,'ADR Raw Data'!$B$6:$BE$43,'ADR Raw Data'!N$1,FALSE)</f>
        <v>152.78404479578299</v>
      </c>
      <c r="AE40" s="52">
        <f>VLOOKUP($A40,'ADR Raw Data'!$B$6:$BE$43,'ADR Raw Data'!O$1,FALSE)</f>
        <v>148.56821158690099</v>
      </c>
      <c r="AF40" s="53">
        <f>VLOOKUP($A40,'ADR Raw Data'!$B$6:$BE$43,'ADR Raw Data'!P$1,FALSE)</f>
        <v>150.62862202189299</v>
      </c>
      <c r="AG40" s="54">
        <f>VLOOKUP($A40,'ADR Raw Data'!$B$6:$BE$43,'ADR Raw Data'!R$1,FALSE)</f>
        <v>141.44812392055201</v>
      </c>
      <c r="AI40" s="47">
        <f>VLOOKUP($A40,'ADR Raw Data'!$B$6:$BE$43,'ADR Raw Data'!T$1,FALSE)</f>
        <v>-1.7005075316581799</v>
      </c>
      <c r="AJ40" s="48">
        <f>VLOOKUP($A40,'ADR Raw Data'!$B$6:$BE$43,'ADR Raw Data'!U$1,FALSE)</f>
        <v>3.0124444317691799</v>
      </c>
      <c r="AK40" s="48">
        <f>VLOOKUP($A40,'ADR Raw Data'!$B$6:$BE$43,'ADR Raw Data'!V$1,FALSE)</f>
        <v>11.0561576698334</v>
      </c>
      <c r="AL40" s="48">
        <f>VLOOKUP($A40,'ADR Raw Data'!$B$6:$BE$43,'ADR Raw Data'!W$1,FALSE)</f>
        <v>5.1633039231108198</v>
      </c>
      <c r="AM40" s="48">
        <f>VLOOKUP($A40,'ADR Raw Data'!$B$6:$BE$43,'ADR Raw Data'!X$1,FALSE)</f>
        <v>8.6658659652892904</v>
      </c>
      <c r="AN40" s="49">
        <f>VLOOKUP($A40,'ADR Raw Data'!$B$6:$BE$43,'ADR Raw Data'!Y$1,FALSE)</f>
        <v>3.93791443180268</v>
      </c>
      <c r="AO40" s="48">
        <f>VLOOKUP($A40,'ADR Raw Data'!$B$6:$BE$43,'ADR Raw Data'!AA$1,FALSE)</f>
        <v>7.7306923532664698</v>
      </c>
      <c r="AP40" s="48">
        <f>VLOOKUP($A40,'ADR Raw Data'!$B$6:$BE$43,'ADR Raw Data'!AB$1,FALSE)</f>
        <v>10.4936642935491</v>
      </c>
      <c r="AQ40" s="49">
        <f>VLOOKUP($A40,'ADR Raw Data'!$B$6:$BE$43,'ADR Raw Data'!AC$1,FALSE)</f>
        <v>9.0640916548803201</v>
      </c>
      <c r="AR40" s="50">
        <f>VLOOKUP($A40,'ADR Raw Data'!$B$6:$BE$43,'ADR Raw Data'!AE$1,FALSE)</f>
        <v>5.8849720881824501</v>
      </c>
      <c r="AS40" s="40"/>
      <c r="AT40" s="51">
        <f>VLOOKUP($A40,'RevPAR Raw Data'!$B$6:$BE$43,'RevPAR Raw Data'!G$1,FALSE)</f>
        <v>89.008161559888507</v>
      </c>
      <c r="AU40" s="52">
        <f>VLOOKUP($A40,'RevPAR Raw Data'!$B$6:$BE$43,'RevPAR Raw Data'!H$1,FALSE)</f>
        <v>85.645496750232098</v>
      </c>
      <c r="AV40" s="52">
        <f>VLOOKUP($A40,'RevPAR Raw Data'!$B$6:$BE$43,'RevPAR Raw Data'!I$1,FALSE)</f>
        <v>66.276870937790093</v>
      </c>
      <c r="AW40" s="52">
        <f>VLOOKUP($A40,'RevPAR Raw Data'!$B$6:$BE$43,'RevPAR Raw Data'!J$1,FALSE)</f>
        <v>71.866861652739004</v>
      </c>
      <c r="AX40" s="52">
        <f>VLOOKUP($A40,'RevPAR Raw Data'!$B$6:$BE$43,'RevPAR Raw Data'!K$1,FALSE)</f>
        <v>78.346025998142906</v>
      </c>
      <c r="AY40" s="53">
        <f>VLOOKUP($A40,'RevPAR Raw Data'!$B$6:$BE$43,'RevPAR Raw Data'!L$1,FALSE)</f>
        <v>78.228683379758493</v>
      </c>
      <c r="AZ40" s="52">
        <f>VLOOKUP($A40,'RevPAR Raw Data'!$B$6:$BE$43,'RevPAR Raw Data'!N$1,FALSE)</f>
        <v>107.672321262766</v>
      </c>
      <c r="BA40" s="52">
        <f>VLOOKUP($A40,'RevPAR Raw Data'!$B$6:$BE$43,'RevPAR Raw Data'!O$1,FALSE)</f>
        <v>109.52939647168</v>
      </c>
      <c r="BB40" s="53">
        <f>VLOOKUP($A40,'RevPAR Raw Data'!$B$6:$BE$43,'RevPAR Raw Data'!P$1,FALSE)</f>
        <v>108.600858867223</v>
      </c>
      <c r="BC40" s="54">
        <f>VLOOKUP($A40,'RevPAR Raw Data'!$B$6:$BE$43,'RevPAR Raw Data'!R$1,FALSE)</f>
        <v>86.906447804748595</v>
      </c>
      <c r="BE40" s="47">
        <f>VLOOKUP($A40,'RevPAR Raw Data'!$B$6:$BE$43,'RevPAR Raw Data'!T$1,FALSE)</f>
        <v>-20.354919965084999</v>
      </c>
      <c r="BF40" s="48">
        <f>VLOOKUP($A40,'RevPAR Raw Data'!$B$6:$BE$43,'RevPAR Raw Data'!U$1,FALSE)</f>
        <v>15.653165634935</v>
      </c>
      <c r="BG40" s="48">
        <f>VLOOKUP($A40,'RevPAR Raw Data'!$B$6:$BE$43,'RevPAR Raw Data'!V$1,FALSE)</f>
        <v>-2.3780549515173801</v>
      </c>
      <c r="BH40" s="48">
        <f>VLOOKUP($A40,'RevPAR Raw Data'!$B$6:$BE$43,'RevPAR Raw Data'!W$1,FALSE)</f>
        <v>4.9984711583410499</v>
      </c>
      <c r="BI40" s="48">
        <f>VLOOKUP($A40,'RevPAR Raw Data'!$B$6:$BE$43,'RevPAR Raw Data'!X$1,FALSE)</f>
        <v>12.800792371883199</v>
      </c>
      <c r="BJ40" s="49">
        <f>VLOOKUP($A40,'RevPAR Raw Data'!$B$6:$BE$43,'RevPAR Raw Data'!Y$1,FALSE)</f>
        <v>-0.11709159315840199</v>
      </c>
      <c r="BK40" s="48">
        <f>VLOOKUP($A40,'RevPAR Raw Data'!$B$6:$BE$43,'RevPAR Raw Data'!AA$1,FALSE)</f>
        <v>19.194745621179599</v>
      </c>
      <c r="BL40" s="48">
        <f>VLOOKUP($A40,'RevPAR Raw Data'!$B$6:$BE$43,'RevPAR Raw Data'!AB$1,FALSE)</f>
        <v>25.870831347314201</v>
      </c>
      <c r="BM40" s="49">
        <f>VLOOKUP($A40,'RevPAR Raw Data'!$B$6:$BE$43,'RevPAR Raw Data'!AC$1,FALSE)</f>
        <v>22.470379132342099</v>
      </c>
      <c r="BN40" s="50">
        <f>VLOOKUP($A40,'RevPAR Raw Data'!$B$6:$BE$43,'RevPAR Raw Data'!AE$1,FALSE)</f>
        <v>6.9237389824419298</v>
      </c>
    </row>
    <row r="41" spans="1:66" x14ac:dyDescent="0.25">
      <c r="A41" s="63" t="s">
        <v>79</v>
      </c>
      <c r="B41" s="47">
        <f>VLOOKUP($A41,'Occupancy Raw Data'!$B$8:$BE$45,'Occupancy Raw Data'!G$3,FALSE)</f>
        <v>56.359803232607099</v>
      </c>
      <c r="C41" s="48">
        <f>VLOOKUP($A41,'Occupancy Raw Data'!$B$8:$BE$45,'Occupancy Raw Data'!H$3,FALSE)</f>
        <v>53.829936753338004</v>
      </c>
      <c r="D41" s="48">
        <f>VLOOKUP($A41,'Occupancy Raw Data'!$B$8:$BE$45,'Occupancy Raw Data'!I$3,FALSE)</f>
        <v>41.6725228390723</v>
      </c>
      <c r="E41" s="48">
        <f>VLOOKUP($A41,'Occupancy Raw Data'!$B$8:$BE$45,'Occupancy Raw Data'!J$3,FALSE)</f>
        <v>52.7758257203092</v>
      </c>
      <c r="F41" s="48">
        <f>VLOOKUP($A41,'Occupancy Raw Data'!$B$8:$BE$45,'Occupancy Raw Data'!K$3,FALSE)</f>
        <v>58.257203092059001</v>
      </c>
      <c r="G41" s="49">
        <f>VLOOKUP($A41,'Occupancy Raw Data'!$B$8:$BE$45,'Occupancy Raw Data'!L$3,FALSE)</f>
        <v>52.5790583274771</v>
      </c>
      <c r="H41" s="48">
        <f>VLOOKUP($A41,'Occupancy Raw Data'!$B$8:$BE$45,'Occupancy Raw Data'!N$3,FALSE)</f>
        <v>70.133520730850293</v>
      </c>
      <c r="I41" s="48">
        <f>VLOOKUP($A41,'Occupancy Raw Data'!$B$8:$BE$45,'Occupancy Raw Data'!O$3,FALSE)</f>
        <v>69.711876317638698</v>
      </c>
      <c r="J41" s="49">
        <f>VLOOKUP($A41,'Occupancy Raw Data'!$B$8:$BE$45,'Occupancy Raw Data'!P$3,FALSE)</f>
        <v>69.922698524244495</v>
      </c>
      <c r="K41" s="50">
        <f>VLOOKUP($A41,'Occupancy Raw Data'!$B$8:$BE$45,'Occupancy Raw Data'!R$3,FALSE)</f>
        <v>57.534384097982098</v>
      </c>
      <c r="M41" s="47">
        <f>VLOOKUP($A41,'Occupancy Raw Data'!$B$8:$BE$45,'Occupancy Raw Data'!T$3,FALSE)</f>
        <v>-12.157721796276</v>
      </c>
      <c r="N41" s="48">
        <f>VLOOKUP($A41,'Occupancy Raw Data'!$B$8:$BE$45,'Occupancy Raw Data'!U$3,FALSE)</f>
        <v>25.986842105263101</v>
      </c>
      <c r="O41" s="48">
        <f>VLOOKUP($A41,'Occupancy Raw Data'!$B$8:$BE$45,'Occupancy Raw Data'!V$3,FALSE)</f>
        <v>-17.062937062936999</v>
      </c>
      <c r="P41" s="48">
        <f>VLOOKUP($A41,'Occupancy Raw Data'!$B$8:$BE$45,'Occupancy Raw Data'!W$3,FALSE)</f>
        <v>-5.1767676767676702</v>
      </c>
      <c r="Q41" s="48">
        <f>VLOOKUP($A41,'Occupancy Raw Data'!$B$8:$BE$45,'Occupancy Raw Data'!X$3,FALSE)</f>
        <v>-4.27251732101616</v>
      </c>
      <c r="R41" s="49">
        <f>VLOOKUP($A41,'Occupancy Raw Data'!$B$8:$BE$45,'Occupancy Raw Data'!Y$3,FALSE)</f>
        <v>-3.92912172573189</v>
      </c>
      <c r="S41" s="48">
        <f>VLOOKUP($A41,'Occupancy Raw Data'!$B$8:$BE$45,'Occupancy Raw Data'!AA$3,FALSE)</f>
        <v>1.21703853955375</v>
      </c>
      <c r="T41" s="48">
        <f>VLOOKUP($A41,'Occupancy Raw Data'!$B$8:$BE$45,'Occupancy Raw Data'!AB$3,FALSE)</f>
        <v>3.7656903765690299</v>
      </c>
      <c r="U41" s="49">
        <f>VLOOKUP($A41,'Occupancy Raw Data'!$B$8:$BE$45,'Occupancy Raw Data'!AC$3,FALSE)</f>
        <v>2.4716786817713601</v>
      </c>
      <c r="V41" s="50">
        <f>VLOOKUP($A41,'Occupancy Raw Data'!$B$8:$BE$45,'Occupancy Raw Data'!AE$3,FALSE)</f>
        <v>-1.79917751884852</v>
      </c>
      <c r="X41" s="51">
        <f>VLOOKUP($A41,'ADR Raw Data'!$B$6:$BE$43,'ADR Raw Data'!G$1,FALSE)</f>
        <v>175.82187032418901</v>
      </c>
      <c r="Y41" s="52">
        <f>VLOOKUP($A41,'ADR Raw Data'!$B$6:$BE$43,'ADR Raw Data'!H$1,FALSE)</f>
        <v>167.31045691905999</v>
      </c>
      <c r="Z41" s="52">
        <f>VLOOKUP($A41,'ADR Raw Data'!$B$6:$BE$43,'ADR Raw Data'!I$1,FALSE)</f>
        <v>153.94052276559799</v>
      </c>
      <c r="AA41" s="52">
        <f>VLOOKUP($A41,'ADR Raw Data'!$B$6:$BE$43,'ADR Raw Data'!J$1,FALSE)</f>
        <v>143.78613848202301</v>
      </c>
      <c r="AB41" s="52">
        <f>VLOOKUP($A41,'ADR Raw Data'!$B$6:$BE$43,'ADR Raw Data'!K$1,FALSE)</f>
        <v>146.204849215922</v>
      </c>
      <c r="AC41" s="53">
        <f>VLOOKUP($A41,'ADR Raw Data'!$B$6:$BE$43,'ADR Raw Data'!L$1,FALSE)</f>
        <v>157.61638331996701</v>
      </c>
      <c r="AD41" s="52">
        <f>VLOOKUP($A41,'ADR Raw Data'!$B$6:$BE$43,'ADR Raw Data'!N$1,FALSE)</f>
        <v>184.53341683366699</v>
      </c>
      <c r="AE41" s="52">
        <f>VLOOKUP($A41,'ADR Raw Data'!$B$6:$BE$43,'ADR Raw Data'!O$1,FALSE)</f>
        <v>186.65501008064501</v>
      </c>
      <c r="AF41" s="53">
        <f>VLOOKUP($A41,'ADR Raw Data'!$B$6:$BE$43,'ADR Raw Data'!P$1,FALSE)</f>
        <v>185.59101507537599</v>
      </c>
      <c r="AG41" s="54">
        <f>VLOOKUP($A41,'ADR Raw Data'!$B$6:$BE$43,'ADR Raw Data'!R$1,FALSE)</f>
        <v>167.33013610190099</v>
      </c>
      <c r="AI41" s="47">
        <f>VLOOKUP($A41,'ADR Raw Data'!$B$6:$BE$43,'ADR Raw Data'!T$1,FALSE)</f>
        <v>-7.1790822890259296</v>
      </c>
      <c r="AJ41" s="48">
        <f>VLOOKUP($A41,'ADR Raw Data'!$B$6:$BE$43,'ADR Raw Data'!U$1,FALSE)</f>
        <v>3.6338276358161701</v>
      </c>
      <c r="AK41" s="48">
        <f>VLOOKUP($A41,'ADR Raw Data'!$B$6:$BE$43,'ADR Raw Data'!V$1,FALSE)</f>
        <v>5.9299352504679499</v>
      </c>
      <c r="AL41" s="48">
        <f>VLOOKUP($A41,'ADR Raw Data'!$B$6:$BE$43,'ADR Raw Data'!W$1,FALSE)</f>
        <v>-5.1859123961819904</v>
      </c>
      <c r="AM41" s="48">
        <f>VLOOKUP($A41,'ADR Raw Data'!$B$6:$BE$43,'ADR Raw Data'!X$1,FALSE)</f>
        <v>-0.30024135576917099</v>
      </c>
      <c r="AN41" s="49">
        <f>VLOOKUP($A41,'ADR Raw Data'!$B$6:$BE$43,'ADR Raw Data'!Y$1,FALSE)</f>
        <v>-1.34197290465524</v>
      </c>
      <c r="AO41" s="48">
        <f>VLOOKUP($A41,'ADR Raw Data'!$B$6:$BE$43,'ADR Raw Data'!AA$1,FALSE)</f>
        <v>1.8734638829472099</v>
      </c>
      <c r="AP41" s="48">
        <f>VLOOKUP($A41,'ADR Raw Data'!$B$6:$BE$43,'ADR Raw Data'!AB$1,FALSE)</f>
        <v>2.1422825206308498</v>
      </c>
      <c r="AQ41" s="49">
        <f>VLOOKUP($A41,'ADR Raw Data'!$B$6:$BE$43,'ADR Raw Data'!AC$1,FALSE)</f>
        <v>2.0136373617532501</v>
      </c>
      <c r="AR41" s="50">
        <f>VLOOKUP($A41,'ADR Raw Data'!$B$6:$BE$43,'ADR Raw Data'!AE$1,FALSE)</f>
        <v>0.115692279073942</v>
      </c>
      <c r="AS41" s="40"/>
      <c r="AT41" s="51">
        <f>VLOOKUP($A41,'RevPAR Raw Data'!$B$6:$BE$43,'RevPAR Raw Data'!G$1,FALSE)</f>
        <v>99.092860154602903</v>
      </c>
      <c r="AU41" s="52">
        <f>VLOOKUP($A41,'RevPAR Raw Data'!$B$6:$BE$43,'RevPAR Raw Data'!H$1,FALSE)</f>
        <v>90.063113141250795</v>
      </c>
      <c r="AV41" s="52">
        <f>VLOOKUP($A41,'RevPAR Raw Data'!$B$6:$BE$43,'RevPAR Raw Data'!I$1,FALSE)</f>
        <v>64.150899508081494</v>
      </c>
      <c r="AW41" s="52">
        <f>VLOOKUP($A41,'RevPAR Raw Data'!$B$6:$BE$43,'RevPAR Raw Data'!J$1,FALSE)</f>
        <v>75.884321855235399</v>
      </c>
      <c r="AX41" s="52">
        <f>VLOOKUP($A41,'RevPAR Raw Data'!$B$6:$BE$43,'RevPAR Raw Data'!K$1,FALSE)</f>
        <v>85.1748559381588</v>
      </c>
      <c r="AY41" s="53">
        <f>VLOOKUP($A41,'RevPAR Raw Data'!$B$6:$BE$43,'RevPAR Raw Data'!L$1,FALSE)</f>
        <v>82.873210119465895</v>
      </c>
      <c r="AZ41" s="52">
        <f>VLOOKUP($A41,'RevPAR Raw Data'!$B$6:$BE$43,'RevPAR Raw Data'!N$1,FALSE)</f>
        <v>129.419782150386</v>
      </c>
      <c r="BA41" s="52">
        <f>VLOOKUP($A41,'RevPAR Raw Data'!$B$6:$BE$43,'RevPAR Raw Data'!O$1,FALSE)</f>
        <v>130.120709768095</v>
      </c>
      <c r="BB41" s="53">
        <f>VLOOKUP($A41,'RevPAR Raw Data'!$B$6:$BE$43,'RevPAR Raw Data'!P$1,FALSE)</f>
        <v>129.77024595924101</v>
      </c>
      <c r="BC41" s="54">
        <f>VLOOKUP($A41,'RevPAR Raw Data'!$B$6:$BE$43,'RevPAR Raw Data'!R$1,FALSE)</f>
        <v>96.272363216544505</v>
      </c>
      <c r="BE41" s="47">
        <f>VLOOKUP($A41,'RevPAR Raw Data'!$B$6:$BE$43,'RevPAR Raw Data'!T$1,FALSE)</f>
        <v>-18.463991233076399</v>
      </c>
      <c r="BF41" s="48">
        <f>VLOOKUP($A41,'RevPAR Raw Data'!$B$6:$BE$43,'RevPAR Raw Data'!U$1,FALSE)</f>
        <v>30.564986791176199</v>
      </c>
      <c r="BG41" s="48">
        <f>VLOOKUP($A41,'RevPAR Raw Data'!$B$6:$BE$43,'RevPAR Raw Data'!V$1,FALSE)</f>
        <v>-12.1448229321293</v>
      </c>
      <c r="BH41" s="48">
        <f>VLOOKUP($A41,'RevPAR Raw Data'!$B$6:$BE$43,'RevPAR Raw Data'!W$1,FALSE)</f>
        <v>-10.094217436278599</v>
      </c>
      <c r="BI41" s="48">
        <f>VLOOKUP($A41,'RevPAR Raw Data'!$B$6:$BE$43,'RevPAR Raw Data'!X$1,FALSE)</f>
        <v>-4.5599308128552396</v>
      </c>
      <c r="BJ41" s="49">
        <f>VLOOKUP($A41,'RevPAR Raw Data'!$B$6:$BE$43,'RevPAR Raw Data'!Y$1,FALSE)</f>
        <v>-5.2183668814368902</v>
      </c>
      <c r="BK41" s="48">
        <f>VLOOKUP($A41,'RevPAR Raw Data'!$B$6:$BE$43,'RevPAR Raw Data'!AA$1,FALSE)</f>
        <v>3.1133031999810501</v>
      </c>
      <c r="BL41" s="48">
        <f>VLOOKUP($A41,'RevPAR Raw Data'!$B$6:$BE$43,'RevPAR Raw Data'!AB$1,FALSE)</f>
        <v>5.9886446239181996</v>
      </c>
      <c r="BM41" s="49">
        <f>VLOOKUP($A41,'RevPAR Raw Data'!$B$6:$BE$43,'RevPAR Raw Data'!AC$1,FALSE)</f>
        <v>4.5350866889232604</v>
      </c>
      <c r="BN41" s="50">
        <f>VLOOKUP($A41,'RevPAR Raw Data'!$B$6:$BE$43,'RevPAR Raw Data'!AE$1,FALSE)</f>
        <v>-1.68556674925072</v>
      </c>
    </row>
    <row r="42" spans="1:66" x14ac:dyDescent="0.25">
      <c r="A42" s="63" t="s">
        <v>80</v>
      </c>
      <c r="B42" s="47">
        <f>VLOOKUP($A42,'Occupancy Raw Data'!$B$8:$BE$45,'Occupancy Raw Data'!G$3,FALSE)</f>
        <v>75.664572257128995</v>
      </c>
      <c r="C42" s="48">
        <f>VLOOKUP($A42,'Occupancy Raw Data'!$B$8:$BE$45,'Occupancy Raw Data'!H$3,FALSE)</f>
        <v>74.332742602438103</v>
      </c>
      <c r="D42" s="48">
        <f>VLOOKUP($A42,'Occupancy Raw Data'!$B$8:$BE$45,'Occupancy Raw Data'!I$3,FALSE)</f>
        <v>64.808549487138094</v>
      </c>
      <c r="E42" s="48">
        <f>VLOOKUP($A42,'Occupancy Raw Data'!$B$8:$BE$45,'Occupancy Raw Data'!J$3,FALSE)</f>
        <v>63.396165619461797</v>
      </c>
      <c r="F42" s="48">
        <f>VLOOKUP($A42,'Occupancy Raw Data'!$B$8:$BE$45,'Occupancy Raw Data'!K$3,FALSE)</f>
        <v>69.448472155093697</v>
      </c>
      <c r="G42" s="49">
        <f>VLOOKUP($A42,'Occupancy Raw Data'!$B$8:$BE$45,'Occupancy Raw Data'!L$3,FALSE)</f>
        <v>69.530100424252097</v>
      </c>
      <c r="H42" s="48">
        <f>VLOOKUP($A42,'Occupancy Raw Data'!$B$8:$BE$45,'Occupancy Raw Data'!N$3,FALSE)</f>
        <v>81.1046667740722</v>
      </c>
      <c r="I42" s="48">
        <f>VLOOKUP($A42,'Occupancy Raw Data'!$B$8:$BE$45,'Occupancy Raw Data'!O$3,FALSE)</f>
        <v>81.252349497878697</v>
      </c>
      <c r="J42" s="49">
        <f>VLOOKUP($A42,'Occupancy Raw Data'!$B$8:$BE$45,'Occupancy Raw Data'!P$3,FALSE)</f>
        <v>81.178508135975505</v>
      </c>
      <c r="K42" s="50">
        <f>VLOOKUP($A42,'Occupancy Raw Data'!$B$8:$BE$45,'Occupancy Raw Data'!R$3,FALSE)</f>
        <v>72.8582169133159</v>
      </c>
      <c r="M42" s="47">
        <f>VLOOKUP($A42,'Occupancy Raw Data'!$B$8:$BE$45,'Occupancy Raw Data'!T$3,FALSE)</f>
        <v>-6.0239448406034501</v>
      </c>
      <c r="N42" s="48">
        <f>VLOOKUP($A42,'Occupancy Raw Data'!$B$8:$BE$45,'Occupancy Raw Data'!U$3,FALSE)</f>
        <v>16.948631721144299</v>
      </c>
      <c r="O42" s="48">
        <f>VLOOKUP($A42,'Occupancy Raw Data'!$B$8:$BE$45,'Occupancy Raw Data'!V$3,FALSE)</f>
        <v>3.7354821569444998</v>
      </c>
      <c r="P42" s="48">
        <f>VLOOKUP($A42,'Occupancy Raw Data'!$B$8:$BE$45,'Occupancy Raw Data'!W$3,FALSE)</f>
        <v>-4.9466094879066196</v>
      </c>
      <c r="Q42" s="48">
        <f>VLOOKUP($A42,'Occupancy Raw Data'!$B$8:$BE$45,'Occupancy Raw Data'!X$3,FALSE)</f>
        <v>-4.2740055904812699</v>
      </c>
      <c r="R42" s="49">
        <f>VLOOKUP($A42,'Occupancy Raw Data'!$B$8:$BE$45,'Occupancy Raw Data'!Y$3,FALSE)</f>
        <v>0.53680332874720105</v>
      </c>
      <c r="S42" s="48">
        <f>VLOOKUP($A42,'Occupancy Raw Data'!$B$8:$BE$45,'Occupancy Raw Data'!AA$3,FALSE)</f>
        <v>-1.7009959842637199</v>
      </c>
      <c r="T42" s="48">
        <f>VLOOKUP($A42,'Occupancy Raw Data'!$B$8:$BE$45,'Occupancy Raw Data'!AB$3,FALSE)</f>
        <v>-3.13681125545925</v>
      </c>
      <c r="U42" s="49">
        <f>VLOOKUP($A42,'Occupancy Raw Data'!$B$8:$BE$45,'Occupancy Raw Data'!AC$3,FALSE)</f>
        <v>-2.42483827352698</v>
      </c>
      <c r="V42" s="50">
        <f>VLOOKUP($A42,'Occupancy Raw Data'!$B$8:$BE$45,'Occupancy Raw Data'!AE$3,FALSE)</f>
        <v>-0.42533290069011398</v>
      </c>
      <c r="X42" s="51">
        <f>VLOOKUP($A42,'ADR Raw Data'!$B$6:$BE$43,'ADR Raw Data'!G$1,FALSE)</f>
        <v>181.06195926044199</v>
      </c>
      <c r="Y42" s="52">
        <f>VLOOKUP($A42,'ADR Raw Data'!$B$6:$BE$43,'ADR Raw Data'!H$1,FALSE)</f>
        <v>179.210017339161</v>
      </c>
      <c r="Z42" s="52">
        <f>VLOOKUP($A42,'ADR Raw Data'!$B$6:$BE$43,'ADR Raw Data'!I$1,FALSE)</f>
        <v>175.77061112031799</v>
      </c>
      <c r="AA42" s="52">
        <f>VLOOKUP($A42,'ADR Raw Data'!$B$6:$BE$43,'ADR Raw Data'!J$1,FALSE)</f>
        <v>145.00993011435801</v>
      </c>
      <c r="AB42" s="52">
        <f>VLOOKUP($A42,'ADR Raw Data'!$B$6:$BE$43,'ADR Raw Data'!K$1,FALSE)</f>
        <v>146.749252629137</v>
      </c>
      <c r="AC42" s="53">
        <f>VLOOKUP($A42,'ADR Raw Data'!$B$6:$BE$43,'ADR Raw Data'!L$1,FALSE)</f>
        <v>166.250791290781</v>
      </c>
      <c r="AD42" s="52">
        <f>VLOOKUP($A42,'ADR Raw Data'!$B$6:$BE$43,'ADR Raw Data'!N$1,FALSE)</f>
        <v>181.71634861777801</v>
      </c>
      <c r="AE42" s="52">
        <f>VLOOKUP($A42,'ADR Raw Data'!$B$6:$BE$43,'ADR Raw Data'!O$1,FALSE)</f>
        <v>185.332467283542</v>
      </c>
      <c r="AF42" s="53">
        <f>VLOOKUP($A42,'ADR Raw Data'!$B$6:$BE$43,'ADR Raw Data'!P$1,FALSE)</f>
        <v>183.52605259240801</v>
      </c>
      <c r="AG42" s="54">
        <f>VLOOKUP($A42,'ADR Raw Data'!$B$6:$BE$43,'ADR Raw Data'!R$1,FALSE)</f>
        <v>171.750239395167</v>
      </c>
      <c r="AI42" s="47">
        <f>VLOOKUP($A42,'ADR Raw Data'!$B$6:$BE$43,'ADR Raw Data'!T$1,FALSE)</f>
        <v>-9.8462663669450006</v>
      </c>
      <c r="AJ42" s="48">
        <f>VLOOKUP($A42,'ADR Raw Data'!$B$6:$BE$43,'ADR Raw Data'!U$1,FALSE)</f>
        <v>2.49875134333824</v>
      </c>
      <c r="AK42" s="48">
        <f>VLOOKUP($A42,'ADR Raw Data'!$B$6:$BE$43,'ADR Raw Data'!V$1,FALSE)</f>
        <v>23.767613781493498</v>
      </c>
      <c r="AL42" s="48">
        <f>VLOOKUP($A42,'ADR Raw Data'!$B$6:$BE$43,'ADR Raw Data'!W$1,FALSE)</f>
        <v>1.65592176089758</v>
      </c>
      <c r="AM42" s="48">
        <f>VLOOKUP($A42,'ADR Raw Data'!$B$6:$BE$43,'ADR Raw Data'!X$1,FALSE)</f>
        <v>0.24164370210199601</v>
      </c>
      <c r="AN42" s="49">
        <f>VLOOKUP($A42,'ADR Raw Data'!$B$6:$BE$43,'ADR Raw Data'!Y$1,FALSE)</f>
        <v>2.1282840153580298</v>
      </c>
      <c r="AO42" s="48">
        <f>VLOOKUP($A42,'ADR Raw Data'!$B$6:$BE$43,'ADR Raw Data'!AA$1,FALSE)</f>
        <v>-1.62929460536045</v>
      </c>
      <c r="AP42" s="48">
        <f>VLOOKUP($A42,'ADR Raw Data'!$B$6:$BE$43,'ADR Raw Data'!AB$1,FALSE)</f>
        <v>-2.2569374062785599</v>
      </c>
      <c r="AQ42" s="49">
        <f>VLOOKUP($A42,'ADR Raw Data'!$B$6:$BE$43,'ADR Raw Data'!AC$1,FALSE)</f>
        <v>-1.9569115774446599</v>
      </c>
      <c r="AR42" s="50">
        <f>VLOOKUP($A42,'ADR Raw Data'!$B$6:$BE$43,'ADR Raw Data'!AE$1,FALSE)</f>
        <v>0.60705016992662697</v>
      </c>
      <c r="AS42" s="40"/>
      <c r="AT42" s="51">
        <f>VLOOKUP($A42,'RevPAR Raw Data'!$B$6:$BE$43,'RevPAR Raw Data'!G$1,FALSE)</f>
        <v>136.99975699479</v>
      </c>
      <c r="AU42" s="52">
        <f>VLOOKUP($A42,'RevPAR Raw Data'!$B$6:$BE$43,'RevPAR Raw Data'!H$1,FALSE)</f>
        <v>133.21172090650299</v>
      </c>
      <c r="AV42" s="52">
        <f>VLOOKUP($A42,'RevPAR Raw Data'!$B$6:$BE$43,'RevPAR Raw Data'!I$1,FALSE)</f>
        <v>113.914383491756</v>
      </c>
      <c r="AW42" s="52">
        <f>VLOOKUP($A42,'RevPAR Raw Data'!$B$6:$BE$43,'RevPAR Raw Data'!J$1,FALSE)</f>
        <v>91.930735459964495</v>
      </c>
      <c r="AX42" s="52">
        <f>VLOOKUP($A42,'RevPAR Raw Data'!$B$6:$BE$43,'RevPAR Raw Data'!K$1,FALSE)</f>
        <v>101.915113849954</v>
      </c>
      <c r="AY42" s="53">
        <f>VLOOKUP($A42,'RevPAR Raw Data'!$B$6:$BE$43,'RevPAR Raw Data'!L$1,FALSE)</f>
        <v>115.594342140593</v>
      </c>
      <c r="AZ42" s="52">
        <f>VLOOKUP($A42,'RevPAR Raw Data'!$B$6:$BE$43,'RevPAR Raw Data'!N$1,FALSE)</f>
        <v>147.38043902045999</v>
      </c>
      <c r="BA42" s="52">
        <f>VLOOKUP($A42,'RevPAR Raw Data'!$B$6:$BE$43,'RevPAR Raw Data'!O$1,FALSE)</f>
        <v>150.58698405026499</v>
      </c>
      <c r="BB42" s="53">
        <f>VLOOKUP($A42,'RevPAR Raw Data'!$B$6:$BE$43,'RevPAR Raw Data'!P$1,FALSE)</f>
        <v>148.983711535363</v>
      </c>
      <c r="BC42" s="54">
        <f>VLOOKUP($A42,'RevPAR Raw Data'!$B$6:$BE$43,'RevPAR Raw Data'!R$1,FALSE)</f>
        <v>125.13416196767</v>
      </c>
      <c r="BE42" s="47">
        <f>VLOOKUP($A42,'RevPAR Raw Data'!$B$6:$BE$43,'RevPAR Raw Data'!T$1,FALSE)</f>
        <v>-15.2770775527447</v>
      </c>
      <c r="BF42" s="48">
        <f>VLOOKUP($A42,'RevPAR Raw Data'!$B$6:$BE$43,'RevPAR Raw Data'!U$1,FALSE)</f>
        <v>19.870887227292101</v>
      </c>
      <c r="BG42" s="48">
        <f>VLOOKUP($A42,'RevPAR Raw Data'!$B$6:$BE$43,'RevPAR Raw Data'!V$1,FALSE)</f>
        <v>28.3909309103772</v>
      </c>
      <c r="BH42" s="48">
        <f>VLOOKUP($A42,'RevPAR Raw Data'!$B$6:$BE$43,'RevPAR Raw Data'!W$1,FALSE)</f>
        <v>-3.3725997099459</v>
      </c>
      <c r="BI42" s="48">
        <f>VLOOKUP($A42,'RevPAR Raw Data'!$B$6:$BE$43,'RevPAR Raw Data'!X$1,FALSE)</f>
        <v>-4.0426897537161599</v>
      </c>
      <c r="BJ42" s="49">
        <f>VLOOKUP($A42,'RevPAR Raw Data'!$B$6:$BE$43,'RevPAR Raw Data'!Y$1,FALSE)</f>
        <v>2.6765120435448702</v>
      </c>
      <c r="BK42" s="48">
        <f>VLOOKUP($A42,'RevPAR Raw Data'!$B$6:$BE$43,'RevPAR Raw Data'!AA$1,FALSE)</f>
        <v>-3.3025763538151698</v>
      </c>
      <c r="BL42" s="48">
        <f>VLOOKUP($A42,'RevPAR Raw Data'!$B$6:$BE$43,'RevPAR Raw Data'!AB$1,FALSE)</f>
        <v>-5.3229527951489999</v>
      </c>
      <c r="BM42" s="49">
        <f>VLOOKUP($A42,'RevPAR Raw Data'!$B$6:$BE$43,'RevPAR Raw Data'!AC$1,FALSE)</f>
        <v>-4.3342979100626797</v>
      </c>
      <c r="BN42" s="50">
        <f>VLOOKUP($A42,'RevPAR Raw Data'!$B$6:$BE$43,'RevPAR Raw Data'!AE$1,FALSE)</f>
        <v>0.179135285140119</v>
      </c>
    </row>
    <row r="43" spans="1:66" x14ac:dyDescent="0.25">
      <c r="A43" s="66" t="s">
        <v>81</v>
      </c>
      <c r="B43" s="47">
        <f>VLOOKUP($A43,'Occupancy Raw Data'!$B$8:$BE$45,'Occupancy Raw Data'!G$3,FALSE)</f>
        <v>56.313080943072499</v>
      </c>
      <c r="C43" s="48">
        <f>VLOOKUP($A43,'Occupancy Raw Data'!$B$8:$BE$45,'Occupancy Raw Data'!H$3,FALSE)</f>
        <v>50.668209199345704</v>
      </c>
      <c r="D43" s="48">
        <f>VLOOKUP($A43,'Occupancy Raw Data'!$B$8:$BE$45,'Occupancy Raw Data'!I$3,FALSE)</f>
        <v>46.621055571069498</v>
      </c>
      <c r="E43" s="48">
        <f>VLOOKUP($A43,'Occupancy Raw Data'!$B$8:$BE$45,'Occupancy Raw Data'!J$3,FALSE)</f>
        <v>50.656241273387302</v>
      </c>
      <c r="F43" s="48">
        <f>VLOOKUP($A43,'Occupancy Raw Data'!$B$8:$BE$45,'Occupancy Raw Data'!K$3,FALSE)</f>
        <v>56.626241672318102</v>
      </c>
      <c r="G43" s="49">
        <f>VLOOKUP($A43,'Occupancy Raw Data'!$B$8:$BE$45,'Occupancy Raw Data'!L$3,FALSE)</f>
        <v>52.1769657318386</v>
      </c>
      <c r="H43" s="48">
        <f>VLOOKUP($A43,'Occupancy Raw Data'!$B$8:$BE$45,'Occupancy Raw Data'!N$3,FALSE)</f>
        <v>67.078230342681593</v>
      </c>
      <c r="I43" s="48">
        <f>VLOOKUP($A43,'Occupancy Raw Data'!$B$8:$BE$45,'Occupancy Raw Data'!O$3,FALSE)</f>
        <v>68.610124865360802</v>
      </c>
      <c r="J43" s="49">
        <f>VLOOKUP($A43,'Occupancy Raw Data'!$B$8:$BE$45,'Occupancy Raw Data'!P$3,FALSE)</f>
        <v>67.844177604021198</v>
      </c>
      <c r="K43" s="50">
        <f>VLOOKUP($A43,'Occupancy Raw Data'!$B$8:$BE$45,'Occupancy Raw Data'!R$3,FALSE)</f>
        <v>56.653311981033603</v>
      </c>
      <c r="M43" s="47">
        <f>VLOOKUP($A43,'Occupancy Raw Data'!$B$8:$BE$45,'Occupancy Raw Data'!T$3,FALSE)</f>
        <v>-7.9804999511158599</v>
      </c>
      <c r="N43" s="48">
        <f>VLOOKUP($A43,'Occupancy Raw Data'!$B$8:$BE$45,'Occupancy Raw Data'!U$3,FALSE)</f>
        <v>-6.1199762529518899E-2</v>
      </c>
      <c r="O43" s="48">
        <f>VLOOKUP($A43,'Occupancy Raw Data'!$B$8:$BE$45,'Occupancy Raw Data'!V$3,FALSE)</f>
        <v>-12.1738161263442</v>
      </c>
      <c r="P43" s="48">
        <f>VLOOKUP($A43,'Occupancy Raw Data'!$B$8:$BE$45,'Occupancy Raw Data'!W$3,FALSE)</f>
        <v>-11.264028873707201</v>
      </c>
      <c r="Q43" s="48">
        <f>VLOOKUP($A43,'Occupancy Raw Data'!$B$8:$BE$45,'Occupancy Raw Data'!X$3,FALSE)</f>
        <v>-4.6334494266705004</v>
      </c>
      <c r="R43" s="49">
        <f>VLOOKUP($A43,'Occupancy Raw Data'!$B$8:$BE$45,'Occupancy Raw Data'!Y$3,FALSE)</f>
        <v>-7.3046923080063602</v>
      </c>
      <c r="S43" s="48">
        <f>VLOOKUP($A43,'Occupancy Raw Data'!$B$8:$BE$45,'Occupancy Raw Data'!AA$3,FALSE)</f>
        <v>-4.8433166012390902</v>
      </c>
      <c r="T43" s="48">
        <f>VLOOKUP($A43,'Occupancy Raw Data'!$B$8:$BE$45,'Occupancy Raw Data'!AB$3,FALSE)</f>
        <v>-2.4124217817915201</v>
      </c>
      <c r="U43" s="49">
        <f>VLOOKUP($A43,'Occupancy Raw Data'!$B$8:$BE$45,'Occupancy Raw Data'!AC$3,FALSE)</f>
        <v>-3.6294765102115001</v>
      </c>
      <c r="V43" s="50">
        <f>VLOOKUP($A43,'Occupancy Raw Data'!$B$8:$BE$45,'Occupancy Raw Data'!AE$3,FALSE)</f>
        <v>-6.0791741132126598</v>
      </c>
      <c r="X43" s="51">
        <f>VLOOKUP($A43,'ADR Raw Data'!$B$6:$BE$43,'ADR Raw Data'!G$1,FALSE)</f>
        <v>120.899875318787</v>
      </c>
      <c r="Y43" s="52">
        <f>VLOOKUP($A43,'ADR Raw Data'!$B$6:$BE$43,'ADR Raw Data'!H$1,FALSE)</f>
        <v>119.99950909377201</v>
      </c>
      <c r="Z43" s="52">
        <f>VLOOKUP($A43,'ADR Raw Data'!$B$6:$BE$43,'ADR Raw Data'!I$1,FALSE)</f>
        <v>120.243124545415</v>
      </c>
      <c r="AA43" s="52">
        <f>VLOOKUP($A43,'ADR Raw Data'!$B$6:$BE$43,'ADR Raw Data'!J$1,FALSE)</f>
        <v>116.78819459757401</v>
      </c>
      <c r="AB43" s="52">
        <f>VLOOKUP($A43,'ADR Raw Data'!$B$6:$BE$43,'ADR Raw Data'!K$1,FALSE)</f>
        <v>119.506053400965</v>
      </c>
      <c r="AC43" s="53">
        <f>VLOOKUP($A43,'ADR Raw Data'!$B$6:$BE$43,'ADR Raw Data'!L$1,FALSE)</f>
        <v>119.506741237996</v>
      </c>
      <c r="AD43" s="52">
        <f>VLOOKUP($A43,'ADR Raw Data'!$B$6:$BE$43,'ADR Raw Data'!N$1,FALSE)</f>
        <v>124.471140682149</v>
      </c>
      <c r="AE43" s="52">
        <f>VLOOKUP($A43,'ADR Raw Data'!$B$6:$BE$43,'ADR Raw Data'!O$1,FALSE)</f>
        <v>126.78599325522499</v>
      </c>
      <c r="AF43" s="53">
        <f>VLOOKUP($A43,'ADR Raw Data'!$B$6:$BE$43,'ADR Raw Data'!P$1,FALSE)</f>
        <v>125.641634081086</v>
      </c>
      <c r="AG43" s="54">
        <f>VLOOKUP($A43,'ADR Raw Data'!$B$6:$BE$43,'ADR Raw Data'!R$1,FALSE)</f>
        <v>121.605807824241</v>
      </c>
      <c r="AI43" s="47">
        <f>VLOOKUP($A43,'ADR Raw Data'!$B$6:$BE$43,'ADR Raw Data'!T$1,FALSE)</f>
        <v>1.1485961700409</v>
      </c>
      <c r="AJ43" s="48">
        <f>VLOOKUP($A43,'ADR Raw Data'!$B$6:$BE$43,'ADR Raw Data'!U$1,FALSE)</f>
        <v>1.49286921854982</v>
      </c>
      <c r="AK43" s="48">
        <f>VLOOKUP($A43,'ADR Raw Data'!$B$6:$BE$43,'ADR Raw Data'!V$1,FALSE)</f>
        <v>2.5145274031880702</v>
      </c>
      <c r="AL43" s="48">
        <f>VLOOKUP($A43,'ADR Raw Data'!$B$6:$BE$43,'ADR Raw Data'!W$1,FALSE)</f>
        <v>-1.08463201893643</v>
      </c>
      <c r="AM43" s="48">
        <f>VLOOKUP($A43,'ADR Raw Data'!$B$6:$BE$43,'ADR Raw Data'!X$1,FALSE)</f>
        <v>0.61300452235258496</v>
      </c>
      <c r="AN43" s="49">
        <f>VLOOKUP($A43,'ADR Raw Data'!$B$6:$BE$43,'ADR Raw Data'!Y$1,FALSE)</f>
        <v>0.91844097989127504</v>
      </c>
      <c r="AO43" s="48">
        <f>VLOOKUP($A43,'ADR Raw Data'!$B$6:$BE$43,'ADR Raw Data'!AA$1,FALSE)</f>
        <v>-0.24396202872782999</v>
      </c>
      <c r="AP43" s="48">
        <f>VLOOKUP($A43,'ADR Raw Data'!$B$6:$BE$43,'ADR Raw Data'!AB$1,FALSE)</f>
        <v>3.22564648422378</v>
      </c>
      <c r="AQ43" s="49">
        <f>VLOOKUP($A43,'ADR Raw Data'!$B$6:$BE$43,'ADR Raw Data'!AC$1,FALSE)</f>
        <v>1.4866668935974801</v>
      </c>
      <c r="AR43" s="50">
        <f>VLOOKUP($A43,'ADR Raw Data'!$B$6:$BE$43,'ADR Raw Data'!AE$1,FALSE)</f>
        <v>1.15795829027402</v>
      </c>
      <c r="AS43" s="40"/>
      <c r="AT43" s="51">
        <f>VLOOKUP($A43,'RevPAR Raw Data'!$B$6:$BE$43,'RevPAR Raw Data'!G$1,FALSE)</f>
        <v>68.082444648342403</v>
      </c>
      <c r="AU43" s="52">
        <f>VLOOKUP($A43,'RevPAR Raw Data'!$B$6:$BE$43,'RevPAR Raw Data'!H$1,FALSE)</f>
        <v>60.801602305820403</v>
      </c>
      <c r="AV43" s="52">
        <f>VLOOKUP($A43,'RevPAR Raw Data'!$B$6:$BE$43,'RevPAR Raw Data'!I$1,FALSE)</f>
        <v>56.058613914708502</v>
      </c>
      <c r="AW43" s="52">
        <f>VLOOKUP($A43,'RevPAR Raw Data'!$B$6:$BE$43,'RevPAR Raw Data'!J$1,FALSE)</f>
        <v>59.160509634180301</v>
      </c>
      <c r="AX43" s="52">
        <f>VLOOKUP($A43,'RevPAR Raw Data'!$B$6:$BE$43,'RevPAR Raw Data'!K$1,FALSE)</f>
        <v>67.671786611880094</v>
      </c>
      <c r="AY43" s="53">
        <f>VLOOKUP($A43,'RevPAR Raw Data'!$B$6:$BE$43,'RevPAR Raw Data'!L$1,FALSE)</f>
        <v>62.354991422986302</v>
      </c>
      <c r="AZ43" s="52">
        <f>VLOOKUP($A43,'RevPAR Raw Data'!$B$6:$BE$43,'RevPAR Raw Data'!N$1,FALSE)</f>
        <v>83.493038456935395</v>
      </c>
      <c r="BA43" s="52">
        <f>VLOOKUP($A43,'RevPAR Raw Data'!$B$6:$BE$43,'RevPAR Raw Data'!O$1,FALSE)</f>
        <v>86.988028284198293</v>
      </c>
      <c r="BB43" s="53">
        <f>VLOOKUP($A43,'RevPAR Raw Data'!$B$6:$BE$43,'RevPAR Raw Data'!P$1,FALSE)</f>
        <v>85.240533370566794</v>
      </c>
      <c r="BC43" s="54">
        <f>VLOOKUP($A43,'RevPAR Raw Data'!$B$6:$BE$43,'RevPAR Raw Data'!R$1,FALSE)</f>
        <v>68.893717693723602</v>
      </c>
      <c r="BE43" s="47">
        <f>VLOOKUP($A43,'RevPAR Raw Data'!$B$6:$BE$43,'RevPAR Raw Data'!T$1,FALSE)</f>
        <v>-6.9235674978635897</v>
      </c>
      <c r="BF43" s="48">
        <f>VLOOKUP($A43,'RevPAR Raw Data'!$B$6:$BE$43,'RevPAR Raw Data'!U$1,FALSE)</f>
        <v>1.4307558236036699</v>
      </c>
      <c r="BG43" s="48">
        <f>VLOOKUP($A43,'RevPAR Raw Data'!$B$6:$BE$43,'RevPAR Raw Data'!V$1,FALSE)</f>
        <v>-9.9654026656668204</v>
      </c>
      <c r="BH43" s="48">
        <f>VLOOKUP($A43,'RevPAR Raw Data'!$B$6:$BE$43,'RevPAR Raw Data'!W$1,FALSE)</f>
        <v>-12.2264876288571</v>
      </c>
      <c r="BI43" s="48">
        <f>VLOOKUP($A43,'RevPAR Raw Data'!$B$6:$BE$43,'RevPAR Raw Data'!X$1,FALSE)</f>
        <v>-4.0488481588443301</v>
      </c>
      <c r="BJ43" s="49">
        <f>VLOOKUP($A43,'RevPAR Raw Data'!$B$6:$BE$43,'RevPAR Raw Data'!Y$1,FALSE)</f>
        <v>-6.4533406157267796</v>
      </c>
      <c r="BK43" s="48">
        <f>VLOOKUP($A43,'RevPAR Raw Data'!$B$6:$BE$43,'RevPAR Raw Data'!AA$1,FALSE)</f>
        <v>-5.0754627765288198</v>
      </c>
      <c r="BL43" s="48">
        <f>VLOOKUP($A43,'RevPAR Raw Data'!$B$6:$BE$43,'RevPAR Raw Data'!AB$1,FALSE)</f>
        <v>0.73540850404324898</v>
      </c>
      <c r="BM43" s="49">
        <f>VLOOKUP($A43,'RevPAR Raw Data'!$B$6:$BE$43,'RevPAR Raw Data'!AC$1,FALSE)</f>
        <v>-2.1967678423022301</v>
      </c>
      <c r="BN43" s="50">
        <f>VLOOKUP($A43,'RevPAR Raw Data'!$B$6:$BE$43,'RevPAR Raw Data'!AE$1,FALSE)</f>
        <v>-4.9916101235627801</v>
      </c>
    </row>
    <row r="44" spans="1:66" x14ac:dyDescent="0.25">
      <c r="A44" s="63" t="s">
        <v>82</v>
      </c>
      <c r="B44" s="47">
        <f>VLOOKUP($A44,'Occupancy Raw Data'!$B$8:$BE$45,'Occupancy Raw Data'!G$3,FALSE)</f>
        <v>51.863578795006298</v>
      </c>
      <c r="C44" s="48">
        <f>VLOOKUP($A44,'Occupancy Raw Data'!$B$8:$BE$45,'Occupancy Raw Data'!H$3,FALSE)</f>
        <v>45.3320065134792</v>
      </c>
      <c r="D44" s="48">
        <f>VLOOKUP($A44,'Occupancy Raw Data'!$B$8:$BE$45,'Occupancy Raw Data'!I$3,FALSE)</f>
        <v>38.746155237922899</v>
      </c>
      <c r="E44" s="48">
        <f>VLOOKUP($A44,'Occupancy Raw Data'!$B$8:$BE$45,'Occupancy Raw Data'!J$3,FALSE)</f>
        <v>53.826669079066399</v>
      </c>
      <c r="F44" s="48">
        <f>VLOOKUP($A44,'Occupancy Raw Data'!$B$8:$BE$45,'Occupancy Raw Data'!K$3,FALSE)</f>
        <v>58.304686086484502</v>
      </c>
      <c r="G44" s="49">
        <f>VLOOKUP($A44,'Occupancy Raw Data'!$B$8:$BE$45,'Occupancy Raw Data'!L$3,FALSE)</f>
        <v>49.614619142391803</v>
      </c>
      <c r="H44" s="48">
        <f>VLOOKUP($A44,'Occupancy Raw Data'!$B$8:$BE$45,'Occupancy Raw Data'!N$3,FALSE)</f>
        <v>65.017188348109201</v>
      </c>
      <c r="I44" s="48">
        <f>VLOOKUP($A44,'Occupancy Raw Data'!$B$8:$BE$45,'Occupancy Raw Data'!O$3,FALSE)</f>
        <v>65.261443821241102</v>
      </c>
      <c r="J44" s="49">
        <f>VLOOKUP($A44,'Occupancy Raw Data'!$B$8:$BE$45,'Occupancy Raw Data'!P$3,FALSE)</f>
        <v>65.139316084675201</v>
      </c>
      <c r="K44" s="50">
        <f>VLOOKUP($A44,'Occupancy Raw Data'!$B$8:$BE$45,'Occupancy Raw Data'!R$3,FALSE)</f>
        <v>54.0502468401871</v>
      </c>
      <c r="M44" s="47">
        <f>VLOOKUP($A44,'Occupancy Raw Data'!$B$8:$BE$45,'Occupancy Raw Data'!T$3,FALSE)</f>
        <v>-7.5210417543393304E-2</v>
      </c>
      <c r="N44" s="48">
        <f>VLOOKUP($A44,'Occupancy Raw Data'!$B$8:$BE$45,'Occupancy Raw Data'!U$3,FALSE)</f>
        <v>21.169426906359401</v>
      </c>
      <c r="O44" s="48">
        <f>VLOOKUP($A44,'Occupancy Raw Data'!$B$8:$BE$45,'Occupancy Raw Data'!V$3,FALSE)</f>
        <v>-26.321182855184201</v>
      </c>
      <c r="P44" s="48">
        <f>VLOOKUP($A44,'Occupancy Raw Data'!$B$8:$BE$45,'Occupancy Raw Data'!W$3,FALSE)</f>
        <v>-6.4800626528518803</v>
      </c>
      <c r="Q44" s="48">
        <f>VLOOKUP($A44,'Occupancy Raw Data'!$B$8:$BE$45,'Occupancy Raw Data'!X$3,FALSE)</f>
        <v>-0.38530754905046299</v>
      </c>
      <c r="R44" s="49">
        <f>VLOOKUP($A44,'Occupancy Raw Data'!$B$8:$BE$45,'Occupancy Raw Data'!Y$3,FALSE)</f>
        <v>-3.8436045071605101</v>
      </c>
      <c r="S44" s="48">
        <f>VLOOKUP($A44,'Occupancy Raw Data'!$B$8:$BE$45,'Occupancy Raw Data'!AA$3,FALSE)</f>
        <v>0.94366775591935204</v>
      </c>
      <c r="T44" s="48">
        <f>VLOOKUP($A44,'Occupancy Raw Data'!$B$8:$BE$45,'Occupancy Raw Data'!AB$3,FALSE)</f>
        <v>0.56265276887101301</v>
      </c>
      <c r="U44" s="49">
        <f>VLOOKUP($A44,'Occupancy Raw Data'!$B$8:$BE$45,'Occupancy Raw Data'!AC$3,FALSE)</f>
        <v>0.75244287016015399</v>
      </c>
      <c r="V44" s="50">
        <f>VLOOKUP($A44,'Occupancy Raw Data'!$B$8:$BE$45,'Occupancy Raw Data'!AE$3,FALSE)</f>
        <v>-2.30912755922499</v>
      </c>
      <c r="X44" s="51">
        <f>VLOOKUP($A44,'ADR Raw Data'!$B$6:$BE$43,'ADR Raw Data'!G$1,FALSE)</f>
        <v>104.750601779173</v>
      </c>
      <c r="Y44" s="52">
        <f>VLOOKUP($A44,'ADR Raw Data'!$B$6:$BE$43,'ADR Raw Data'!H$1,FALSE)</f>
        <v>102.747930552783</v>
      </c>
      <c r="Z44" s="52">
        <f>VLOOKUP($A44,'ADR Raw Data'!$B$6:$BE$43,'ADR Raw Data'!I$1,FALSE)</f>
        <v>99.598269904272698</v>
      </c>
      <c r="AA44" s="52">
        <f>VLOOKUP($A44,'ADR Raw Data'!$B$6:$BE$43,'ADR Raw Data'!J$1,FALSE)</f>
        <v>99.443043697478899</v>
      </c>
      <c r="AB44" s="52">
        <f>VLOOKUP($A44,'ADR Raw Data'!$B$6:$BE$43,'ADR Raw Data'!K$1,FALSE)</f>
        <v>101.589276958882</v>
      </c>
      <c r="AC44" s="53">
        <f>VLOOKUP($A44,'ADR Raw Data'!$B$6:$BE$43,'ADR Raw Data'!L$1,FALSE)</f>
        <v>101.685269856319</v>
      </c>
      <c r="AD44" s="52">
        <f>VLOOKUP($A44,'ADR Raw Data'!$B$6:$BE$43,'ADR Raw Data'!N$1,FALSE)</f>
        <v>116.578413802699</v>
      </c>
      <c r="AE44" s="52">
        <f>VLOOKUP($A44,'ADR Raw Data'!$B$6:$BE$43,'ADR Raw Data'!O$1,FALSE)</f>
        <v>118.291400055447</v>
      </c>
      <c r="AF44" s="53">
        <f>VLOOKUP($A44,'ADR Raw Data'!$B$6:$BE$43,'ADR Raw Data'!P$1,FALSE)</f>
        <v>117.43651274217</v>
      </c>
      <c r="AG44" s="54">
        <f>VLOOKUP($A44,'ADR Raw Data'!$B$6:$BE$43,'ADR Raw Data'!R$1,FALSE)</f>
        <v>107.108927862659</v>
      </c>
      <c r="AI44" s="47">
        <f>VLOOKUP($A44,'ADR Raw Data'!$B$6:$BE$43,'ADR Raw Data'!T$1,FALSE)</f>
        <v>3.1949345551074702</v>
      </c>
      <c r="AJ44" s="48">
        <f>VLOOKUP($A44,'ADR Raw Data'!$B$6:$BE$43,'ADR Raw Data'!U$1,FALSE)</f>
        <v>11.833333651675799</v>
      </c>
      <c r="AK44" s="48">
        <f>VLOOKUP($A44,'ADR Raw Data'!$B$6:$BE$43,'ADR Raw Data'!V$1,FALSE)</f>
        <v>8.6233159654195202</v>
      </c>
      <c r="AL44" s="48">
        <f>VLOOKUP($A44,'ADR Raw Data'!$B$6:$BE$43,'ADR Raw Data'!W$1,FALSE)</f>
        <v>6.6582620778791801</v>
      </c>
      <c r="AM44" s="48">
        <f>VLOOKUP($A44,'ADR Raw Data'!$B$6:$BE$43,'ADR Raw Data'!X$1,FALSE)</f>
        <v>5.4312596293400199</v>
      </c>
      <c r="AN44" s="49">
        <f>VLOOKUP($A44,'ADR Raw Data'!$B$6:$BE$43,'ADR Raw Data'!Y$1,FALSE)</f>
        <v>6.9294686984026397</v>
      </c>
      <c r="AO44" s="48">
        <f>VLOOKUP($A44,'ADR Raw Data'!$B$6:$BE$43,'ADR Raw Data'!AA$1,FALSE)</f>
        <v>2.6184703440875401</v>
      </c>
      <c r="AP44" s="48">
        <f>VLOOKUP($A44,'ADR Raw Data'!$B$6:$BE$43,'ADR Raw Data'!AB$1,FALSE)</f>
        <v>4.0973089134953504</v>
      </c>
      <c r="AQ44" s="49">
        <f>VLOOKUP($A44,'ADR Raw Data'!$B$6:$BE$43,'ADR Raw Data'!AC$1,FALSE)</f>
        <v>3.3593517642125899</v>
      </c>
      <c r="AR44" s="50">
        <f>VLOOKUP($A44,'ADR Raw Data'!$B$6:$BE$43,'ADR Raw Data'!AE$1,FALSE)</f>
        <v>5.7550232518813997</v>
      </c>
      <c r="AS44" s="40"/>
      <c r="AT44" s="51">
        <f>VLOOKUP($A44,'RevPAR Raw Data'!$B$6:$BE$43,'RevPAR Raw Data'!G$1,FALSE)</f>
        <v>54.327410891984798</v>
      </c>
      <c r="AU44" s="52">
        <f>VLOOKUP($A44,'RevPAR Raw Data'!$B$6:$BE$43,'RevPAR Raw Data'!H$1,FALSE)</f>
        <v>46.577698570653098</v>
      </c>
      <c r="AV44" s="52">
        <f>VLOOKUP($A44,'RevPAR Raw Data'!$B$6:$BE$43,'RevPAR Raw Data'!I$1,FALSE)</f>
        <v>38.590500271394902</v>
      </c>
      <c r="AW44" s="52">
        <f>VLOOKUP($A44,'RevPAR Raw Data'!$B$6:$BE$43,'RevPAR Raw Data'!J$1,FALSE)</f>
        <v>53.5268780531934</v>
      </c>
      <c r="AX44" s="52">
        <f>VLOOKUP($A44,'RevPAR Raw Data'!$B$6:$BE$43,'RevPAR Raw Data'!K$1,FALSE)</f>
        <v>59.231309028406002</v>
      </c>
      <c r="AY44" s="53">
        <f>VLOOKUP($A44,'RevPAR Raw Data'!$B$6:$BE$43,'RevPAR Raw Data'!L$1,FALSE)</f>
        <v>50.450759363126402</v>
      </c>
      <c r="AZ44" s="52">
        <f>VLOOKUP($A44,'RevPAR Raw Data'!$B$6:$BE$43,'RevPAR Raw Data'!N$1,FALSE)</f>
        <v>75.796006875339202</v>
      </c>
      <c r="BA44" s="52">
        <f>VLOOKUP($A44,'RevPAR Raw Data'!$B$6:$BE$43,'RevPAR Raw Data'!O$1,FALSE)</f>
        <v>77.198675592545598</v>
      </c>
      <c r="BB44" s="53">
        <f>VLOOKUP($A44,'RevPAR Raw Data'!$B$6:$BE$43,'RevPAR Raw Data'!P$1,FALSE)</f>
        <v>76.497341233942393</v>
      </c>
      <c r="BC44" s="54">
        <f>VLOOKUP($A44,'RevPAR Raw Data'!$B$6:$BE$43,'RevPAR Raw Data'!R$1,FALSE)</f>
        <v>57.892639897645303</v>
      </c>
      <c r="BE44" s="47">
        <f>VLOOKUP($A44,'RevPAR Raw Data'!$B$6:$BE$43,'RevPAR Raw Data'!T$1,FALSE)</f>
        <v>3.1173212139449502</v>
      </c>
      <c r="BF44" s="48">
        <f>VLOOKUP($A44,'RevPAR Raw Data'!$B$6:$BE$43,'RevPAR Raw Data'!U$1,FALSE)</f>
        <v>35.507809476012397</v>
      </c>
      <c r="BG44" s="48">
        <f>VLOOKUP($A44,'RevPAR Raw Data'!$B$6:$BE$43,'RevPAR Raw Data'!V$1,FALSE)</f>
        <v>-19.9676256532031</v>
      </c>
      <c r="BH44" s="48">
        <f>VLOOKUP($A44,'RevPAR Raw Data'!$B$6:$BE$43,'RevPAR Raw Data'!W$1,FALSE)</f>
        <v>-0.25326012921035601</v>
      </c>
      <c r="BI44" s="48">
        <f>VLOOKUP($A44,'RevPAR Raw Data'!$B$6:$BE$43,'RevPAR Raw Data'!X$1,FALSE)</f>
        <v>5.0250250269291801</v>
      </c>
      <c r="BJ44" s="49">
        <f>VLOOKUP($A44,'RevPAR Raw Data'!$B$6:$BE$43,'RevPAR Raw Data'!Y$1,FALSE)</f>
        <v>2.8195228200280402</v>
      </c>
      <c r="BK44" s="48">
        <f>VLOOKUP($A44,'RevPAR Raw Data'!$B$6:$BE$43,'RevPAR Raw Data'!AA$1,FALSE)</f>
        <v>3.5868477603423501</v>
      </c>
      <c r="BL44" s="48">
        <f>VLOOKUP($A44,'RevPAR Raw Data'!$B$6:$BE$43,'RevPAR Raw Data'!AB$1,FALSE)</f>
        <v>4.6830153044173404</v>
      </c>
      <c r="BM44" s="49">
        <f>VLOOKUP($A44,'RevPAR Raw Data'!$B$6:$BE$43,'RevPAR Raw Data'!AC$1,FALSE)</f>
        <v>4.1370718372061601</v>
      </c>
      <c r="BN44" s="50">
        <f>VLOOKUP($A44,'RevPAR Raw Data'!$B$6:$BE$43,'RevPAR Raw Data'!AE$1,FALSE)</f>
        <v>3.31300486470741</v>
      </c>
    </row>
    <row r="45" spans="1:66" x14ac:dyDescent="0.25">
      <c r="A45" s="63" t="s">
        <v>83</v>
      </c>
      <c r="B45" s="47">
        <f>VLOOKUP($A45,'Occupancy Raw Data'!$B$8:$BE$45,'Occupancy Raw Data'!G$3,FALSE)</f>
        <v>45.7806973218797</v>
      </c>
      <c r="C45" s="48">
        <f>VLOOKUP($A45,'Occupancy Raw Data'!$B$8:$BE$45,'Occupancy Raw Data'!H$3,FALSE)</f>
        <v>40.096008084891302</v>
      </c>
      <c r="D45" s="48">
        <f>VLOOKUP($A45,'Occupancy Raw Data'!$B$8:$BE$45,'Occupancy Raw Data'!I$3,FALSE)</f>
        <v>38.5800909550277</v>
      </c>
      <c r="E45" s="48">
        <f>VLOOKUP($A45,'Occupancy Raw Data'!$B$8:$BE$45,'Occupancy Raw Data'!J$3,FALSE)</f>
        <v>56.341586659929199</v>
      </c>
      <c r="F45" s="48">
        <f>VLOOKUP($A45,'Occupancy Raw Data'!$B$8:$BE$45,'Occupancy Raw Data'!K$3,FALSE)</f>
        <v>59.777665487619998</v>
      </c>
      <c r="G45" s="49">
        <f>VLOOKUP($A45,'Occupancy Raw Data'!$B$8:$BE$45,'Occupancy Raw Data'!L$3,FALSE)</f>
        <v>48.115209701869603</v>
      </c>
      <c r="H45" s="48">
        <f>VLOOKUP($A45,'Occupancy Raw Data'!$B$8:$BE$45,'Occupancy Raw Data'!N$3,FALSE)</f>
        <v>64.982314300151501</v>
      </c>
      <c r="I45" s="48">
        <f>VLOOKUP($A45,'Occupancy Raw Data'!$B$8:$BE$45,'Occupancy Raw Data'!O$3,FALSE)</f>
        <v>67.331985851440095</v>
      </c>
      <c r="J45" s="49">
        <f>VLOOKUP($A45,'Occupancy Raw Data'!$B$8:$BE$45,'Occupancy Raw Data'!P$3,FALSE)</f>
        <v>66.157150075795798</v>
      </c>
      <c r="K45" s="50">
        <f>VLOOKUP($A45,'Occupancy Raw Data'!$B$8:$BE$45,'Occupancy Raw Data'!R$3,FALSE)</f>
        <v>53.2700498087056</v>
      </c>
      <c r="M45" s="47">
        <f>VLOOKUP($A45,'Occupancy Raw Data'!$B$8:$BE$45,'Occupancy Raw Data'!T$3,FALSE)</f>
        <v>3.3067274800456099</v>
      </c>
      <c r="N45" s="48">
        <f>VLOOKUP($A45,'Occupancy Raw Data'!$B$8:$BE$45,'Occupancy Raw Data'!U$3,FALSE)</f>
        <v>9.1471801925722094</v>
      </c>
      <c r="O45" s="48">
        <f>VLOOKUP($A45,'Occupancy Raw Data'!$B$8:$BE$45,'Occupancy Raw Data'!V$3,FALSE)</f>
        <v>-28.477751756440199</v>
      </c>
      <c r="P45" s="48">
        <f>VLOOKUP($A45,'Occupancy Raw Data'!$B$8:$BE$45,'Occupancy Raw Data'!W$3,FALSE)</f>
        <v>-4.45586975149957</v>
      </c>
      <c r="Q45" s="48">
        <f>VLOOKUP($A45,'Occupancy Raw Data'!$B$8:$BE$45,'Occupancy Raw Data'!X$3,FALSE)</f>
        <v>3.3639143730886798</v>
      </c>
      <c r="R45" s="49">
        <f>VLOOKUP($A45,'Occupancy Raw Data'!$B$8:$BE$45,'Occupancy Raw Data'!Y$3,FALSE)</f>
        <v>-4.4551475015051096</v>
      </c>
      <c r="S45" s="48">
        <f>VLOOKUP($A45,'Occupancy Raw Data'!$B$8:$BE$45,'Occupancy Raw Data'!AA$3,FALSE)</f>
        <v>4.0453074433656901</v>
      </c>
      <c r="T45" s="48">
        <f>VLOOKUP($A45,'Occupancy Raw Data'!$B$8:$BE$45,'Occupancy Raw Data'!AB$3,FALSE)</f>
        <v>6.3023534104507304</v>
      </c>
      <c r="U45" s="49">
        <f>VLOOKUP($A45,'Occupancy Raw Data'!$B$8:$BE$45,'Occupancy Raw Data'!AC$3,FALSE)</f>
        <v>5.1817634063064801</v>
      </c>
      <c r="V45" s="50">
        <f>VLOOKUP($A45,'Occupancy Raw Data'!$B$8:$BE$45,'Occupancy Raw Data'!AE$3,FALSE)</f>
        <v>-1.2445633991301399</v>
      </c>
      <c r="X45" s="51">
        <f>VLOOKUP($A45,'ADR Raw Data'!$B$6:$BE$43,'ADR Raw Data'!G$1,FALSE)</f>
        <v>94.5398289183222</v>
      </c>
      <c r="Y45" s="52">
        <f>VLOOKUP($A45,'ADR Raw Data'!$B$6:$BE$43,'ADR Raw Data'!H$1,FALSE)</f>
        <v>90.847618147448003</v>
      </c>
      <c r="Z45" s="52">
        <f>VLOOKUP($A45,'ADR Raw Data'!$B$6:$BE$43,'ADR Raw Data'!I$1,FALSE)</f>
        <v>90.940864440078499</v>
      </c>
      <c r="AA45" s="52">
        <f>VLOOKUP($A45,'ADR Raw Data'!$B$6:$BE$43,'ADR Raw Data'!J$1,FALSE)</f>
        <v>95.406076233183796</v>
      </c>
      <c r="AB45" s="52">
        <f>VLOOKUP($A45,'ADR Raw Data'!$B$6:$BE$43,'ADR Raw Data'!K$1,FALSE)</f>
        <v>96.282231614539299</v>
      </c>
      <c r="AC45" s="53">
        <f>VLOOKUP($A45,'ADR Raw Data'!$B$6:$BE$43,'ADR Raw Data'!L$1,FALSE)</f>
        <v>93.983128544423394</v>
      </c>
      <c r="AD45" s="52">
        <f>VLOOKUP($A45,'ADR Raw Data'!$B$6:$BE$43,'ADR Raw Data'!N$1,FALSE)</f>
        <v>107.41156298600301</v>
      </c>
      <c r="AE45" s="52">
        <f>VLOOKUP($A45,'ADR Raw Data'!$B$6:$BE$43,'ADR Raw Data'!O$1,FALSE)</f>
        <v>110.274078799249</v>
      </c>
      <c r="AF45" s="53">
        <f>VLOOKUP($A45,'ADR Raw Data'!$B$6:$BE$43,'ADR Raw Data'!P$1,FALSE)</f>
        <v>108.868237540576</v>
      </c>
      <c r="AG45" s="54">
        <f>VLOOKUP($A45,'ADR Raw Data'!$B$6:$BE$43,'ADR Raw Data'!R$1,FALSE)</f>
        <v>99.264876346635901</v>
      </c>
      <c r="AI45" s="47">
        <f>VLOOKUP($A45,'ADR Raw Data'!$B$6:$BE$43,'ADR Raw Data'!T$1,FALSE)</f>
        <v>6.8469807277565602</v>
      </c>
      <c r="AJ45" s="48">
        <f>VLOOKUP($A45,'ADR Raw Data'!$B$6:$BE$43,'ADR Raw Data'!U$1,FALSE)</f>
        <v>10.878702151664699</v>
      </c>
      <c r="AK45" s="48">
        <f>VLOOKUP($A45,'ADR Raw Data'!$B$6:$BE$43,'ADR Raw Data'!V$1,FALSE)</f>
        <v>4.1647362747441896</v>
      </c>
      <c r="AL45" s="48">
        <f>VLOOKUP($A45,'ADR Raw Data'!$B$6:$BE$43,'ADR Raw Data'!W$1,FALSE)</f>
        <v>7.1406901608623299</v>
      </c>
      <c r="AM45" s="48">
        <f>VLOOKUP($A45,'ADR Raw Data'!$B$6:$BE$43,'ADR Raw Data'!X$1,FALSE)</f>
        <v>9.3424057398432296</v>
      </c>
      <c r="AN45" s="49">
        <f>VLOOKUP($A45,'ADR Raw Data'!$B$6:$BE$43,'ADR Raw Data'!Y$1,FALSE)</f>
        <v>7.64430684193636</v>
      </c>
      <c r="AO45" s="48">
        <f>VLOOKUP($A45,'ADR Raw Data'!$B$6:$BE$43,'ADR Raw Data'!AA$1,FALSE)</f>
        <v>7.1478544316494803</v>
      </c>
      <c r="AP45" s="48">
        <f>VLOOKUP($A45,'ADR Raw Data'!$B$6:$BE$43,'ADR Raw Data'!AB$1,FALSE)</f>
        <v>9.4579078955975309</v>
      </c>
      <c r="AQ45" s="49">
        <f>VLOOKUP($A45,'ADR Raw Data'!$B$6:$BE$43,'ADR Raw Data'!AC$1,FALSE)</f>
        <v>8.3291504363346007</v>
      </c>
      <c r="AR45" s="50">
        <f>VLOOKUP($A45,'ADR Raw Data'!$B$6:$BE$43,'ADR Raw Data'!AE$1,FALSE)</f>
        <v>8.2462459090151796</v>
      </c>
      <c r="AS45" s="40"/>
      <c r="AT45" s="51">
        <f>VLOOKUP($A45,'RevPAR Raw Data'!$B$6:$BE$43,'RevPAR Raw Data'!G$1,FALSE)</f>
        <v>43.28099292572</v>
      </c>
      <c r="AU45" s="52">
        <f>VLOOKUP($A45,'RevPAR Raw Data'!$B$6:$BE$43,'RevPAR Raw Data'!H$1,FALSE)</f>
        <v>36.426268317331903</v>
      </c>
      <c r="AV45" s="52">
        <f>VLOOKUP($A45,'RevPAR Raw Data'!$B$6:$BE$43,'RevPAR Raw Data'!I$1,FALSE)</f>
        <v>35.085068216270798</v>
      </c>
      <c r="AW45" s="52">
        <f>VLOOKUP($A45,'RevPAR Raw Data'!$B$6:$BE$43,'RevPAR Raw Data'!J$1,FALSE)</f>
        <v>53.753297119757399</v>
      </c>
      <c r="AX45" s="52">
        <f>VLOOKUP($A45,'RevPAR Raw Data'!$B$6:$BE$43,'RevPAR Raw Data'!K$1,FALSE)</f>
        <v>57.555270338554799</v>
      </c>
      <c r="AY45" s="53">
        <f>VLOOKUP($A45,'RevPAR Raw Data'!$B$6:$BE$43,'RevPAR Raw Data'!L$1,FALSE)</f>
        <v>45.220179383526997</v>
      </c>
      <c r="AZ45" s="52">
        <f>VLOOKUP($A45,'RevPAR Raw Data'!$B$6:$BE$43,'RevPAR Raw Data'!N$1,FALSE)</f>
        <v>69.798519454269794</v>
      </c>
      <c r="BA45" s="52">
        <f>VLOOKUP($A45,'RevPAR Raw Data'!$B$6:$BE$43,'RevPAR Raw Data'!O$1,FALSE)</f>
        <v>74.249727134916597</v>
      </c>
      <c r="BB45" s="53">
        <f>VLOOKUP($A45,'RevPAR Raw Data'!$B$6:$BE$43,'RevPAR Raw Data'!P$1,FALSE)</f>
        <v>72.024123294593196</v>
      </c>
      <c r="BC45" s="54">
        <f>VLOOKUP($A45,'RevPAR Raw Data'!$B$6:$BE$43,'RevPAR Raw Data'!R$1,FALSE)</f>
        <v>52.878449072403001</v>
      </c>
      <c r="BE45" s="47">
        <f>VLOOKUP($A45,'RevPAR Raw Data'!$B$6:$BE$43,'RevPAR Raw Data'!T$1,FALSE)</f>
        <v>10.3801192010803</v>
      </c>
      <c r="BF45" s="48">
        <f>VLOOKUP($A45,'RevPAR Raw Data'!$B$6:$BE$43,'RevPAR Raw Data'!U$1,FALSE)</f>
        <v>21.0209768326629</v>
      </c>
      <c r="BG45" s="48">
        <f>VLOOKUP($A45,'RevPAR Raw Data'!$B$6:$BE$43,'RevPAR Raw Data'!V$1,FALSE)</f>
        <v>-25.4990387393281</v>
      </c>
      <c r="BH45" s="48">
        <f>VLOOKUP($A45,'RevPAR Raw Data'!$B$6:$BE$43,'RevPAR Raw Data'!W$1,FALSE)</f>
        <v>2.3666405564365798</v>
      </c>
      <c r="BI45" s="48">
        <f>VLOOKUP($A45,'RevPAR Raw Data'!$B$6:$BE$43,'RevPAR Raw Data'!X$1,FALSE)</f>
        <v>13.020590642406701</v>
      </c>
      <c r="BJ45" s="49">
        <f>VLOOKUP($A45,'RevPAR Raw Data'!$B$6:$BE$43,'RevPAR Raw Data'!Y$1,FALSE)</f>
        <v>2.84859419515533</v>
      </c>
      <c r="BK45" s="48">
        <f>VLOOKUP($A45,'RevPAR Raw Data'!$B$6:$BE$43,'RevPAR Raw Data'!AA$1,FALSE)</f>
        <v>11.482314562379599</v>
      </c>
      <c r="BL45" s="48">
        <f>VLOOKUP($A45,'RevPAR Raw Data'!$B$6:$BE$43,'RevPAR Raw Data'!AB$1,FALSE)</f>
        <v>16.356332086863699</v>
      </c>
      <c r="BM45" s="49">
        <f>VLOOKUP($A45,'RevPAR Raw Data'!$B$6:$BE$43,'RevPAR Raw Data'!AC$1,FALSE)</f>
        <v>13.9425107120072</v>
      </c>
      <c r="BN45" s="50">
        <f>VLOOKUP($A45,'RevPAR Raw Data'!$B$6:$BE$43,'RevPAR Raw Data'!AE$1,FALSE)</f>
        <v>6.89905275149916</v>
      </c>
    </row>
    <row r="46" spans="1:66" x14ac:dyDescent="0.25">
      <c r="A46" s="66" t="s">
        <v>84</v>
      </c>
      <c r="B46" s="47">
        <f>VLOOKUP($A46,'Occupancy Raw Data'!$B$8:$BE$45,'Occupancy Raw Data'!G$3,FALSE)</f>
        <v>43.368259647329403</v>
      </c>
      <c r="C46" s="48">
        <f>VLOOKUP($A46,'Occupancy Raw Data'!$B$8:$BE$45,'Occupancy Raw Data'!H$3,FALSE)</f>
        <v>35.803731152568297</v>
      </c>
      <c r="D46" s="48">
        <f>VLOOKUP($A46,'Occupancy Raw Data'!$B$8:$BE$45,'Occupancy Raw Data'!I$3,FALSE)</f>
        <v>31.382570917454601</v>
      </c>
      <c r="E46" s="48">
        <f>VLOOKUP($A46,'Occupancy Raw Data'!$B$8:$BE$45,'Occupancy Raw Data'!J$3,FALSE)</f>
        <v>48.913876820853503</v>
      </c>
      <c r="F46" s="48">
        <f>VLOOKUP($A46,'Occupancy Raw Data'!$B$8:$BE$45,'Occupancy Raw Data'!K$3,FALSE)</f>
        <v>60.005111167901802</v>
      </c>
      <c r="G46" s="49">
        <f>VLOOKUP($A46,'Occupancy Raw Data'!$B$8:$BE$45,'Occupancy Raw Data'!L$3,FALSE)</f>
        <v>43.8947099412215</v>
      </c>
      <c r="H46" s="48">
        <f>VLOOKUP($A46,'Occupancy Raw Data'!$B$8:$BE$45,'Occupancy Raw Data'!N$3,FALSE)</f>
        <v>70.125223613595693</v>
      </c>
      <c r="I46" s="48">
        <f>VLOOKUP($A46,'Occupancy Raw Data'!$B$8:$BE$45,'Occupancy Raw Data'!O$3,FALSE)</f>
        <v>66.279069767441797</v>
      </c>
      <c r="J46" s="49">
        <f>VLOOKUP($A46,'Occupancy Raw Data'!$B$8:$BE$45,'Occupancy Raw Data'!P$3,FALSE)</f>
        <v>68.202146690518703</v>
      </c>
      <c r="K46" s="50">
        <f>VLOOKUP($A46,'Occupancy Raw Data'!$B$8:$BE$45,'Occupancy Raw Data'!R$3,FALSE)</f>
        <v>50.839691869592201</v>
      </c>
      <c r="M46" s="47">
        <f>VLOOKUP($A46,'Occupancy Raw Data'!$B$8:$BE$45,'Occupancy Raw Data'!T$3,FALSE)</f>
        <v>10.2299975964947</v>
      </c>
      <c r="N46" s="48">
        <f>VLOOKUP($A46,'Occupancy Raw Data'!$B$8:$BE$45,'Occupancy Raw Data'!U$3,FALSE)</f>
        <v>11.925824633267601</v>
      </c>
      <c r="O46" s="48">
        <f>VLOOKUP($A46,'Occupancy Raw Data'!$B$8:$BE$45,'Occupancy Raw Data'!V$3,FALSE)</f>
        <v>-36.038479035198101</v>
      </c>
      <c r="P46" s="48">
        <f>VLOOKUP($A46,'Occupancy Raw Data'!$B$8:$BE$45,'Occupancy Raw Data'!W$3,FALSE)</f>
        <v>-9.6558970775350907</v>
      </c>
      <c r="Q46" s="48">
        <f>VLOOKUP($A46,'Occupancy Raw Data'!$B$8:$BE$45,'Occupancy Raw Data'!X$3,FALSE)</f>
        <v>0.33620609968952297</v>
      </c>
      <c r="R46" s="49">
        <f>VLOOKUP($A46,'Occupancy Raw Data'!$B$8:$BE$45,'Occupancy Raw Data'!Y$3,FALSE)</f>
        <v>-6.3450818732528802</v>
      </c>
      <c r="S46" s="48">
        <f>VLOOKUP($A46,'Occupancy Raw Data'!$B$8:$BE$45,'Occupancy Raw Data'!AA$3,FALSE)</f>
        <v>-1.2870979080693701</v>
      </c>
      <c r="T46" s="48">
        <f>VLOOKUP($A46,'Occupancy Raw Data'!$B$8:$BE$45,'Occupancy Raw Data'!AB$3,FALSE)</f>
        <v>-4.0834906481369899E-2</v>
      </c>
      <c r="U46" s="49">
        <f>VLOOKUP($A46,'Occupancy Raw Data'!$B$8:$BE$45,'Occupancy Raw Data'!AC$3,FALSE)</f>
        <v>-0.68544175638556204</v>
      </c>
      <c r="V46" s="50">
        <f>VLOOKUP($A46,'Occupancy Raw Data'!$B$8:$BE$45,'Occupancy Raw Data'!AE$3,FALSE)</f>
        <v>-4.2537410967828597</v>
      </c>
      <c r="X46" s="51">
        <f>VLOOKUP($A46,'ADR Raw Data'!$B$6:$BE$43,'ADR Raw Data'!G$1,FALSE)</f>
        <v>110.50339127872699</v>
      </c>
      <c r="Y46" s="52">
        <f>VLOOKUP($A46,'ADR Raw Data'!$B$6:$BE$43,'ADR Raw Data'!H$1,FALSE)</f>
        <v>107.507705210563</v>
      </c>
      <c r="Z46" s="52">
        <f>VLOOKUP($A46,'ADR Raw Data'!$B$6:$BE$43,'ADR Raw Data'!I$1,FALSE)</f>
        <v>103.481176710097</v>
      </c>
      <c r="AA46" s="52">
        <f>VLOOKUP($A46,'ADR Raw Data'!$B$6:$BE$43,'ADR Raw Data'!J$1,FALSE)</f>
        <v>101.55855799373001</v>
      </c>
      <c r="AB46" s="52">
        <f>VLOOKUP($A46,'ADR Raw Data'!$B$6:$BE$43,'ADR Raw Data'!K$1,FALSE)</f>
        <v>105.88745741056201</v>
      </c>
      <c r="AC46" s="53">
        <f>VLOOKUP($A46,'ADR Raw Data'!$B$6:$BE$43,'ADR Raw Data'!L$1,FALSE)</f>
        <v>105.755037843502</v>
      </c>
      <c r="AD46" s="52">
        <f>VLOOKUP($A46,'ADR Raw Data'!$B$6:$BE$43,'ADR Raw Data'!N$1,FALSE)</f>
        <v>126.37115160349801</v>
      </c>
      <c r="AE46" s="52">
        <f>VLOOKUP($A46,'ADR Raw Data'!$B$6:$BE$43,'ADR Raw Data'!O$1,FALSE)</f>
        <v>127.923755542702</v>
      </c>
      <c r="AF46" s="53">
        <f>VLOOKUP($A46,'ADR Raw Data'!$B$6:$BE$43,'ADR Raw Data'!P$1,FALSE)</f>
        <v>127.12556440281</v>
      </c>
      <c r="AG46" s="54">
        <f>VLOOKUP($A46,'ADR Raw Data'!$B$6:$BE$43,'ADR Raw Data'!R$1,FALSE)</f>
        <v>113.946139456392</v>
      </c>
      <c r="AI46" s="47">
        <f>VLOOKUP($A46,'ADR Raw Data'!$B$6:$BE$43,'ADR Raw Data'!T$1,FALSE)</f>
        <v>1.53768887995579</v>
      </c>
      <c r="AJ46" s="48">
        <f>VLOOKUP($A46,'ADR Raw Data'!$B$6:$BE$43,'ADR Raw Data'!U$1,FALSE)</f>
        <v>3.4016835831708199</v>
      </c>
      <c r="AK46" s="48">
        <f>VLOOKUP($A46,'ADR Raw Data'!$B$6:$BE$43,'ADR Raw Data'!V$1,FALSE)</f>
        <v>1.7979725774235999</v>
      </c>
      <c r="AL46" s="48">
        <f>VLOOKUP($A46,'ADR Raw Data'!$B$6:$BE$43,'ADR Raw Data'!W$1,FALSE)</f>
        <v>-0.243888414835049</v>
      </c>
      <c r="AM46" s="48">
        <f>VLOOKUP($A46,'ADR Raw Data'!$B$6:$BE$43,'ADR Raw Data'!X$1,FALSE)</f>
        <v>2.63191836846842</v>
      </c>
      <c r="AN46" s="49">
        <f>VLOOKUP($A46,'ADR Raw Data'!$B$6:$BE$43,'ADR Raw Data'!Y$1,FALSE)</f>
        <v>2.0824802442965402</v>
      </c>
      <c r="AO46" s="48">
        <f>VLOOKUP($A46,'ADR Raw Data'!$B$6:$BE$43,'ADR Raw Data'!AA$1,FALSE)</f>
        <v>-0.56432662842321701</v>
      </c>
      <c r="AP46" s="48">
        <f>VLOOKUP($A46,'ADR Raw Data'!$B$6:$BE$43,'ADR Raw Data'!AB$1,FALSE)</f>
        <v>3.7076218392590699</v>
      </c>
      <c r="AQ46" s="49">
        <f>VLOOKUP($A46,'ADR Raw Data'!$B$6:$BE$43,'ADR Raw Data'!AC$1,FALSE)</f>
        <v>1.47009091436926</v>
      </c>
      <c r="AR46" s="50">
        <f>VLOOKUP($A46,'ADR Raw Data'!$B$6:$BE$43,'ADR Raw Data'!AE$1,FALSE)</f>
        <v>2.0921538069995398</v>
      </c>
      <c r="AS46" s="40"/>
      <c r="AT46" s="51">
        <f>VLOOKUP($A46,'RevPAR Raw Data'!$B$6:$BE$43,'RevPAR Raw Data'!G$1,FALSE)</f>
        <v>47.923397648862696</v>
      </c>
      <c r="AU46" s="52">
        <f>VLOOKUP($A46,'RevPAR Raw Data'!$B$6:$BE$43,'RevPAR Raw Data'!H$1,FALSE)</f>
        <v>38.491769741886003</v>
      </c>
      <c r="AV46" s="52">
        <f>VLOOKUP($A46,'RevPAR Raw Data'!$B$6:$BE$43,'RevPAR Raw Data'!I$1,FALSE)</f>
        <v>32.475053667262898</v>
      </c>
      <c r="AW46" s="52">
        <f>VLOOKUP($A46,'RevPAR Raw Data'!$B$6:$BE$43,'RevPAR Raw Data'!J$1,FALSE)</f>
        <v>49.676227958088397</v>
      </c>
      <c r="AX46" s="52">
        <f>VLOOKUP($A46,'RevPAR Raw Data'!$B$6:$BE$43,'RevPAR Raw Data'!K$1,FALSE)</f>
        <v>63.537886532072498</v>
      </c>
      <c r="AY46" s="53">
        <f>VLOOKUP($A46,'RevPAR Raw Data'!$B$6:$BE$43,'RevPAR Raw Data'!L$1,FALSE)</f>
        <v>46.4208671096345</v>
      </c>
      <c r="AZ46" s="52">
        <f>VLOOKUP($A46,'RevPAR Raw Data'!$B$6:$BE$43,'RevPAR Raw Data'!N$1,FALSE)</f>
        <v>88.618052645029294</v>
      </c>
      <c r="BA46" s="52">
        <f>VLOOKUP($A46,'RevPAR Raw Data'!$B$6:$BE$43,'RevPAR Raw Data'!O$1,FALSE)</f>
        <v>84.786675185279805</v>
      </c>
      <c r="BB46" s="53">
        <f>VLOOKUP($A46,'RevPAR Raw Data'!$B$6:$BE$43,'RevPAR Raw Data'!P$1,FALSE)</f>
        <v>86.702363915154606</v>
      </c>
      <c r="BC46" s="54">
        <f>VLOOKUP($A46,'RevPAR Raw Data'!$B$6:$BE$43,'RevPAR Raw Data'!R$1,FALSE)</f>
        <v>57.9298661969259</v>
      </c>
      <c r="BE46" s="47">
        <f>VLOOKUP($A46,'RevPAR Raw Data'!$B$6:$BE$43,'RevPAR Raw Data'!T$1,FALSE)</f>
        <v>11.9249920119116</v>
      </c>
      <c r="BF46" s="48">
        <f>VLOOKUP($A46,'RevPAR Raw Data'!$B$6:$BE$43,'RevPAR Raw Data'!U$1,FALSE)</f>
        <v>15.733187035146001</v>
      </c>
      <c r="BG46" s="48">
        <f>VLOOKUP($A46,'RevPAR Raw Data'!$B$6:$BE$43,'RevPAR Raw Data'!V$1,FALSE)</f>
        <v>-34.888468428147903</v>
      </c>
      <c r="BH46" s="48">
        <f>VLOOKUP($A46,'RevPAR Raw Data'!$B$6:$BE$43,'RevPAR Raw Data'!W$1,FALSE)</f>
        <v>-9.8762358780496395</v>
      </c>
      <c r="BI46" s="48">
        <f>VLOOKUP($A46,'RevPAR Raw Data'!$B$6:$BE$43,'RevPAR Raw Data'!X$1,FALSE)</f>
        <v>2.9769731382515801</v>
      </c>
      <c r="BJ46" s="49">
        <f>VLOOKUP($A46,'RevPAR Raw Data'!$B$6:$BE$43,'RevPAR Raw Data'!Y$1,FALSE)</f>
        <v>-4.3947367054512698</v>
      </c>
      <c r="BK46" s="48">
        <f>VLOOKUP($A46,'RevPAR Raw Data'!$B$6:$BE$43,'RevPAR Raw Data'!AA$1,FALSE)</f>
        <v>-1.8441611002634799</v>
      </c>
      <c r="BL46" s="48">
        <f>VLOOKUP($A46,'RevPAR Raw Data'!$B$6:$BE$43,'RevPAR Raw Data'!AB$1,FALSE)</f>
        <v>3.6652729288669499</v>
      </c>
      <c r="BM46" s="49">
        <f>VLOOKUP($A46,'RevPAR Raw Data'!$B$6:$BE$43,'RevPAR Raw Data'!AC$1,FALSE)</f>
        <v>0.77457254099978401</v>
      </c>
      <c r="BN46" s="50">
        <f>VLOOKUP($A46,'RevPAR Raw Data'!$B$6:$BE$43,'RevPAR Raw Data'!AE$1,FALSE)</f>
        <v>-2.2505820960795599</v>
      </c>
    </row>
    <row r="47" spans="1:66" x14ac:dyDescent="0.25">
      <c r="A47" s="63" t="s">
        <v>85</v>
      </c>
      <c r="B47" s="47">
        <f>VLOOKUP($A47,'Occupancy Raw Data'!$B$8:$BE$45,'Occupancy Raw Data'!G$3,FALSE)</f>
        <v>44.8763250883392</v>
      </c>
      <c r="C47" s="48">
        <f>VLOOKUP($A47,'Occupancy Raw Data'!$B$8:$BE$45,'Occupancy Raw Data'!H$3,FALSE)</f>
        <v>40.848056537102401</v>
      </c>
      <c r="D47" s="48">
        <f>VLOOKUP($A47,'Occupancy Raw Data'!$B$8:$BE$45,'Occupancy Raw Data'!I$3,FALSE)</f>
        <v>39.081272084805597</v>
      </c>
      <c r="E47" s="48">
        <f>VLOOKUP($A47,'Occupancy Raw Data'!$B$8:$BE$45,'Occupancy Raw Data'!J$3,FALSE)</f>
        <v>57.173144876324997</v>
      </c>
      <c r="F47" s="48">
        <f>VLOOKUP($A47,'Occupancy Raw Data'!$B$8:$BE$45,'Occupancy Raw Data'!K$3,FALSE)</f>
        <v>66.501766784452201</v>
      </c>
      <c r="G47" s="49">
        <f>VLOOKUP($A47,'Occupancy Raw Data'!$B$8:$BE$45,'Occupancy Raw Data'!L$3,FALSE)</f>
        <v>49.696113074204902</v>
      </c>
      <c r="H47" s="48">
        <f>VLOOKUP($A47,'Occupancy Raw Data'!$B$8:$BE$45,'Occupancy Raw Data'!N$3,FALSE)</f>
        <v>74.134275618374502</v>
      </c>
      <c r="I47" s="48">
        <f>VLOOKUP($A47,'Occupancy Raw Data'!$B$8:$BE$45,'Occupancy Raw Data'!O$3,FALSE)</f>
        <v>68.197879858657203</v>
      </c>
      <c r="J47" s="49">
        <f>VLOOKUP($A47,'Occupancy Raw Data'!$B$8:$BE$45,'Occupancy Raw Data'!P$3,FALSE)</f>
        <v>71.166077738515895</v>
      </c>
      <c r="K47" s="50">
        <f>VLOOKUP($A47,'Occupancy Raw Data'!$B$8:$BE$45,'Occupancy Raw Data'!R$3,FALSE)</f>
        <v>55.830388692579497</v>
      </c>
      <c r="M47" s="47">
        <f>VLOOKUP($A47,'Occupancy Raw Data'!$B$8:$BE$45,'Occupancy Raw Data'!T$3,FALSE)</f>
        <v>0.157728706624605</v>
      </c>
      <c r="N47" s="48">
        <f>VLOOKUP($A47,'Occupancy Raw Data'!$B$8:$BE$45,'Occupancy Raw Data'!U$3,FALSE)</f>
        <v>-3.8269550748752001</v>
      </c>
      <c r="O47" s="48">
        <f>VLOOKUP($A47,'Occupancy Raw Data'!$B$8:$BE$45,'Occupancy Raw Data'!V$3,FALSE)</f>
        <v>-33.693045563549099</v>
      </c>
      <c r="P47" s="48">
        <f>VLOOKUP($A47,'Occupancy Raw Data'!$B$8:$BE$45,'Occupancy Raw Data'!W$3,FALSE)</f>
        <v>-7.54285714285714</v>
      </c>
      <c r="Q47" s="48">
        <f>VLOOKUP($A47,'Occupancy Raw Data'!$B$8:$BE$45,'Occupancy Raw Data'!X$3,FALSE)</f>
        <v>2.7292576419213899</v>
      </c>
      <c r="R47" s="49">
        <f>VLOOKUP($A47,'Occupancy Raw Data'!$B$8:$BE$45,'Occupancy Raw Data'!Y$3,FALSE)</f>
        <v>-8.9119170984455902</v>
      </c>
      <c r="S47" s="48">
        <f>VLOOKUP($A47,'Occupancy Raw Data'!$B$8:$BE$45,'Occupancy Raw Data'!AA$3,FALSE)</f>
        <v>14.0217391304347</v>
      </c>
      <c r="T47" s="48">
        <f>VLOOKUP($A47,'Occupancy Raw Data'!$B$8:$BE$45,'Occupancy Raw Data'!AB$3,FALSE)</f>
        <v>15.8463385354141</v>
      </c>
      <c r="U47" s="49">
        <f>VLOOKUP($A47,'Occupancy Raw Data'!$B$8:$BE$45,'Occupancy Raw Data'!AC$3,FALSE)</f>
        <v>14.8887621220764</v>
      </c>
      <c r="V47" s="50">
        <f>VLOOKUP($A47,'Occupancy Raw Data'!$B$8:$BE$45,'Occupancy Raw Data'!AE$3,FALSE)</f>
        <v>-1.4787101371815401</v>
      </c>
      <c r="X47" s="51">
        <f>VLOOKUP($A47,'ADR Raw Data'!$B$6:$BE$43,'ADR Raw Data'!G$1,FALSE)</f>
        <v>86.154440944881799</v>
      </c>
      <c r="Y47" s="52">
        <f>VLOOKUP($A47,'ADR Raw Data'!$B$6:$BE$43,'ADR Raw Data'!H$1,FALSE)</f>
        <v>86.419826989619295</v>
      </c>
      <c r="Z47" s="52">
        <f>VLOOKUP($A47,'ADR Raw Data'!$B$6:$BE$43,'ADR Raw Data'!I$1,FALSE)</f>
        <v>85.870578661844405</v>
      </c>
      <c r="AA47" s="52">
        <f>VLOOKUP($A47,'ADR Raw Data'!$B$6:$BE$43,'ADR Raw Data'!J$1,FALSE)</f>
        <v>89.161372064276804</v>
      </c>
      <c r="AB47" s="52">
        <f>VLOOKUP($A47,'ADR Raw Data'!$B$6:$BE$43,'ADR Raw Data'!K$1,FALSE)</f>
        <v>93.8378214665249</v>
      </c>
      <c r="AC47" s="53">
        <f>VLOOKUP($A47,'ADR Raw Data'!$B$6:$BE$43,'ADR Raw Data'!L$1,FALSE)</f>
        <v>88.901621160409505</v>
      </c>
      <c r="AD47" s="52">
        <f>VLOOKUP($A47,'ADR Raw Data'!$B$6:$BE$43,'ADR Raw Data'!N$1,FALSE)</f>
        <v>100.477559580552</v>
      </c>
      <c r="AE47" s="52">
        <f>VLOOKUP($A47,'ADR Raw Data'!$B$6:$BE$43,'ADR Raw Data'!O$1,FALSE)</f>
        <v>101.50378238341899</v>
      </c>
      <c r="AF47" s="53">
        <f>VLOOKUP($A47,'ADR Raw Data'!$B$6:$BE$43,'ADR Raw Data'!P$1,FALSE)</f>
        <v>100.969270109235</v>
      </c>
      <c r="AG47" s="54">
        <f>VLOOKUP($A47,'ADR Raw Data'!$B$6:$BE$43,'ADR Raw Data'!R$1,FALSE)</f>
        <v>93.296602169981895</v>
      </c>
      <c r="AI47" s="47">
        <f>VLOOKUP($A47,'ADR Raw Data'!$B$6:$BE$43,'ADR Raw Data'!T$1,FALSE)</f>
        <v>-1.76433915354994</v>
      </c>
      <c r="AJ47" s="48">
        <f>VLOOKUP($A47,'ADR Raw Data'!$B$6:$BE$43,'ADR Raw Data'!U$1,FALSE)</f>
        <v>0.93739564284036503</v>
      </c>
      <c r="AK47" s="48">
        <f>VLOOKUP($A47,'ADR Raw Data'!$B$6:$BE$43,'ADR Raw Data'!V$1,FALSE)</f>
        <v>2.0680863832208898</v>
      </c>
      <c r="AL47" s="48">
        <f>VLOOKUP($A47,'ADR Raw Data'!$B$6:$BE$43,'ADR Raw Data'!W$1,FALSE)</f>
        <v>5.5432672795503697</v>
      </c>
      <c r="AM47" s="48">
        <f>VLOOKUP($A47,'ADR Raw Data'!$B$6:$BE$43,'ADR Raw Data'!X$1,FALSE)</f>
        <v>11.8998061741306</v>
      </c>
      <c r="AN47" s="49">
        <f>VLOOKUP($A47,'ADR Raw Data'!$B$6:$BE$43,'ADR Raw Data'!Y$1,FALSE)</f>
        <v>4.6356706987718503</v>
      </c>
      <c r="AO47" s="48">
        <f>VLOOKUP($A47,'ADR Raw Data'!$B$6:$BE$43,'ADR Raw Data'!AA$1,FALSE)</f>
        <v>8.2217301409674803</v>
      </c>
      <c r="AP47" s="48">
        <f>VLOOKUP($A47,'ADR Raw Data'!$B$6:$BE$43,'ADR Raw Data'!AB$1,FALSE)</f>
        <v>13.3688764462641</v>
      </c>
      <c r="AQ47" s="49">
        <f>VLOOKUP($A47,'ADR Raw Data'!$B$6:$BE$43,'ADR Raw Data'!AC$1,FALSE)</f>
        <v>10.6254798491195</v>
      </c>
      <c r="AR47" s="50">
        <f>VLOOKUP($A47,'ADR Raw Data'!$B$6:$BE$43,'ADR Raw Data'!AE$1,FALSE)</f>
        <v>7.3199398199764003</v>
      </c>
      <c r="AS47" s="40"/>
      <c r="AT47" s="51">
        <f>VLOOKUP($A47,'RevPAR Raw Data'!$B$6:$BE$43,'RevPAR Raw Data'!G$1,FALSE)</f>
        <v>38.662946996466403</v>
      </c>
      <c r="AU47" s="52">
        <f>VLOOKUP($A47,'RevPAR Raw Data'!$B$6:$BE$43,'RevPAR Raw Data'!H$1,FALSE)</f>
        <v>35.300819787985802</v>
      </c>
      <c r="AV47" s="52">
        <f>VLOOKUP($A47,'RevPAR Raw Data'!$B$6:$BE$43,'RevPAR Raw Data'!I$1,FALSE)</f>
        <v>33.559314487632498</v>
      </c>
      <c r="AW47" s="52">
        <f>VLOOKUP($A47,'RevPAR Raw Data'!$B$6:$BE$43,'RevPAR Raw Data'!J$1,FALSE)</f>
        <v>50.976360424028201</v>
      </c>
      <c r="AX47" s="52">
        <f>VLOOKUP($A47,'RevPAR Raw Data'!$B$6:$BE$43,'RevPAR Raw Data'!K$1,FALSE)</f>
        <v>62.403809187279101</v>
      </c>
      <c r="AY47" s="53">
        <f>VLOOKUP($A47,'RevPAR Raw Data'!$B$6:$BE$43,'RevPAR Raw Data'!L$1,FALSE)</f>
        <v>44.180650176678398</v>
      </c>
      <c r="AZ47" s="52">
        <f>VLOOKUP($A47,'RevPAR Raw Data'!$B$6:$BE$43,'RevPAR Raw Data'!N$1,FALSE)</f>
        <v>74.488310954063607</v>
      </c>
      <c r="BA47" s="52">
        <f>VLOOKUP($A47,'RevPAR Raw Data'!$B$6:$BE$43,'RevPAR Raw Data'!O$1,FALSE)</f>
        <v>69.223427561837397</v>
      </c>
      <c r="BB47" s="53">
        <f>VLOOKUP($A47,'RevPAR Raw Data'!$B$6:$BE$43,'RevPAR Raw Data'!P$1,FALSE)</f>
        <v>71.855869257950502</v>
      </c>
      <c r="BC47" s="54">
        <f>VLOOKUP($A47,'RevPAR Raw Data'!$B$6:$BE$43,'RevPAR Raw Data'!R$1,FALSE)</f>
        <v>52.0878556284704</v>
      </c>
      <c r="BE47" s="47">
        <f>VLOOKUP($A47,'RevPAR Raw Data'!$B$6:$BE$43,'RevPAR Raw Data'!T$1,FALSE)</f>
        <v>-1.6093933162527001</v>
      </c>
      <c r="BF47" s="48">
        <f>VLOOKUP($A47,'RevPAR Raw Data'!$B$6:$BE$43,'RevPAR Raw Data'!U$1,FALSE)</f>
        <v>-2.92543314216018</v>
      </c>
      <c r="BG47" s="48">
        <f>VLOOKUP($A47,'RevPAR Raw Data'!$B$6:$BE$43,'RevPAR Raw Data'!V$1,FALSE)</f>
        <v>-32.321760467720402</v>
      </c>
      <c r="BH47" s="48">
        <f>VLOOKUP($A47,'RevPAR Raw Data'!$B$6:$BE$43,'RevPAR Raw Data'!W$1,FALSE)</f>
        <v>-2.4177105952499902</v>
      </c>
      <c r="BI47" s="48">
        <f>VLOOKUP($A47,'RevPAR Raw Data'!$B$6:$BE$43,'RevPAR Raw Data'!X$1,FALSE)</f>
        <v>14.9538401854333</v>
      </c>
      <c r="BJ47" s="49">
        <f>VLOOKUP($A47,'RevPAR Raw Data'!$B$6:$BE$43,'RevPAR Raw Data'!Y$1,FALSE)</f>
        <v>-4.6893735293052199</v>
      </c>
      <c r="BK47" s="48">
        <f>VLOOKUP($A47,'RevPAR Raw Data'!$B$6:$BE$43,'RevPAR Raw Data'!AA$1,FALSE)</f>
        <v>23.396298823776998</v>
      </c>
      <c r="BL47" s="48">
        <f>VLOOKUP($A47,'RevPAR Raw Data'!$B$6:$BE$43,'RevPAR Raw Data'!AB$1,FALSE)</f>
        <v>31.333692401734499</v>
      </c>
      <c r="BM47" s="49">
        <f>VLOOKUP($A47,'RevPAR Raw Data'!$B$6:$BE$43,'RevPAR Raw Data'!AC$1,FALSE)</f>
        <v>27.096244390260601</v>
      </c>
      <c r="BN47" s="50">
        <f>VLOOKUP($A47,'RevPAR Raw Data'!$B$6:$BE$43,'RevPAR Raw Data'!AE$1,FALSE)</f>
        <v>5.7329889906412799</v>
      </c>
    </row>
    <row r="48" spans="1:66" ht="15" thickBot="1" x14ac:dyDescent="0.3">
      <c r="A48" s="63" t="s">
        <v>86</v>
      </c>
      <c r="B48" s="67">
        <f>VLOOKUP($A48,'Occupancy Raw Data'!$B$8:$BE$45,'Occupancy Raw Data'!G$3,FALSE)</f>
        <v>47.468818782098303</v>
      </c>
      <c r="C48" s="68">
        <f>VLOOKUP($A48,'Occupancy Raw Data'!$B$8:$BE$45,'Occupancy Raw Data'!H$3,FALSE)</f>
        <v>41.819515774027799</v>
      </c>
      <c r="D48" s="68">
        <f>VLOOKUP($A48,'Occupancy Raw Data'!$B$8:$BE$45,'Occupancy Raw Data'!I$3,FALSE)</f>
        <v>38.855465884079202</v>
      </c>
      <c r="E48" s="68">
        <f>VLOOKUP($A48,'Occupancy Raw Data'!$B$8:$BE$45,'Occupancy Raw Data'!J$3,FALSE)</f>
        <v>53.294203961848801</v>
      </c>
      <c r="F48" s="68">
        <f>VLOOKUP($A48,'Occupancy Raw Data'!$B$8:$BE$45,'Occupancy Raw Data'!K$3,FALSE)</f>
        <v>57.241379310344797</v>
      </c>
      <c r="G48" s="69">
        <f>VLOOKUP($A48,'Occupancy Raw Data'!$B$8:$BE$45,'Occupancy Raw Data'!L$3,FALSE)</f>
        <v>47.735876742479803</v>
      </c>
      <c r="H48" s="68">
        <f>VLOOKUP($A48,'Occupancy Raw Data'!$B$8:$BE$45,'Occupancy Raw Data'!N$3,FALSE)</f>
        <v>63.242846661775403</v>
      </c>
      <c r="I48" s="68">
        <f>VLOOKUP($A48,'Occupancy Raw Data'!$B$8:$BE$45,'Occupancy Raw Data'!O$3,FALSE)</f>
        <v>64.167278063096106</v>
      </c>
      <c r="J48" s="69">
        <f>VLOOKUP($A48,'Occupancy Raw Data'!$B$8:$BE$45,'Occupancy Raw Data'!P$3,FALSE)</f>
        <v>63.705062362435797</v>
      </c>
      <c r="K48" s="70">
        <f>VLOOKUP($A48,'Occupancy Raw Data'!$B$8:$BE$45,'Occupancy Raw Data'!R$3,FALSE)</f>
        <v>52.2985012053243</v>
      </c>
      <c r="M48" s="67">
        <f>VLOOKUP($A48,'Occupancy Raw Data'!$B$8:$BE$45,'Occupancy Raw Data'!T$3,FALSE)</f>
        <v>-4.9175199929176303</v>
      </c>
      <c r="N48" s="68">
        <f>VLOOKUP($A48,'Occupancy Raw Data'!$B$8:$BE$45,'Occupancy Raw Data'!U$3,FALSE)</f>
        <v>14.3425684983927</v>
      </c>
      <c r="O48" s="68">
        <f>VLOOKUP($A48,'Occupancy Raw Data'!$B$8:$BE$45,'Occupancy Raw Data'!V$3,FALSE)</f>
        <v>-25.359053166018501</v>
      </c>
      <c r="P48" s="68">
        <f>VLOOKUP($A48,'Occupancy Raw Data'!$B$8:$BE$45,'Occupancy Raw Data'!W$3,FALSE)</f>
        <v>-5.2124515249973697</v>
      </c>
      <c r="Q48" s="68">
        <f>VLOOKUP($A48,'Occupancy Raw Data'!$B$8:$BE$45,'Occupancy Raw Data'!X$3,FALSE)</f>
        <v>-0.83013435700575799</v>
      </c>
      <c r="R48" s="69">
        <f>VLOOKUP($A48,'Occupancy Raw Data'!$B$8:$BE$45,'Occupancy Raw Data'!Y$3,FALSE)</f>
        <v>-5.4733817919577596</v>
      </c>
      <c r="S48" s="68">
        <f>VLOOKUP($A48,'Occupancy Raw Data'!$B$8:$BE$45,'Occupancy Raw Data'!AA$3,FALSE)</f>
        <v>-1.0237113687297601</v>
      </c>
      <c r="T48" s="68">
        <f>VLOOKUP($A48,'Occupancy Raw Data'!$B$8:$BE$45,'Occupancy Raw Data'!AB$3,FALSE)</f>
        <v>1.94761603819956</v>
      </c>
      <c r="U48" s="69">
        <f>VLOOKUP($A48,'Occupancy Raw Data'!$B$8:$BE$45,'Occupancy Raw Data'!AC$3,FALSE)</f>
        <v>0.450759977977712</v>
      </c>
      <c r="V48" s="70">
        <f>VLOOKUP($A48,'Occupancy Raw Data'!$B$8:$BE$45,'Occupancy Raw Data'!AE$3,FALSE)</f>
        <v>-3.4925401421753799</v>
      </c>
      <c r="X48" s="71">
        <f>VLOOKUP($A48,'ADR Raw Data'!$B$6:$BE$43,'ADR Raw Data'!G$1,FALSE)</f>
        <v>133.759208655332</v>
      </c>
      <c r="Y48" s="72">
        <f>VLOOKUP($A48,'ADR Raw Data'!$B$6:$BE$43,'ADR Raw Data'!H$1,FALSE)</f>
        <v>135.173231578947</v>
      </c>
      <c r="Z48" s="72">
        <f>VLOOKUP($A48,'ADR Raw Data'!$B$6:$BE$43,'ADR Raw Data'!I$1,FALSE)</f>
        <v>126.81220166163099</v>
      </c>
      <c r="AA48" s="72">
        <f>VLOOKUP($A48,'ADR Raw Data'!$B$6:$BE$43,'ADR Raw Data'!J$1,FALSE)</f>
        <v>105.967310022026</v>
      </c>
      <c r="AB48" s="72">
        <f>VLOOKUP($A48,'ADR Raw Data'!$B$6:$BE$43,'ADR Raw Data'!K$1,FALSE)</f>
        <v>109.781976416303</v>
      </c>
      <c r="AC48" s="73">
        <f>VLOOKUP($A48,'ADR Raw Data'!$B$6:$BE$43,'ADR Raw Data'!L$1,FALSE)</f>
        <v>120.92009221689401</v>
      </c>
      <c r="AD48" s="72">
        <f>VLOOKUP($A48,'ADR Raw Data'!$B$6:$BE$43,'ADR Raw Data'!N$1,FALSE)</f>
        <v>127.771909512761</v>
      </c>
      <c r="AE48" s="72">
        <f>VLOOKUP($A48,'ADR Raw Data'!$B$6:$BE$43,'ADR Raw Data'!O$1,FALSE)</f>
        <v>130.696213126</v>
      </c>
      <c r="AF48" s="73">
        <f>VLOOKUP($A48,'ADR Raw Data'!$B$6:$BE$43,'ADR Raw Data'!P$1,FALSE)</f>
        <v>129.24467004491501</v>
      </c>
      <c r="AG48" s="74">
        <f>VLOOKUP($A48,'ADR Raw Data'!$B$6:$BE$43,'ADR Raw Data'!R$1,FALSE)</f>
        <v>123.817294881558</v>
      </c>
      <c r="AI48" s="67">
        <f>VLOOKUP($A48,'ADR Raw Data'!$B$6:$BE$43,'ADR Raw Data'!T$1,FALSE)</f>
        <v>8.8656900602872195</v>
      </c>
      <c r="AJ48" s="68">
        <f>VLOOKUP($A48,'ADR Raw Data'!$B$6:$BE$43,'ADR Raw Data'!U$1,FALSE)</f>
        <v>15.158920744063501</v>
      </c>
      <c r="AK48" s="68">
        <f>VLOOKUP($A48,'ADR Raw Data'!$B$6:$BE$43,'ADR Raw Data'!V$1,FALSE)</f>
        <v>26.5562409068778</v>
      </c>
      <c r="AL48" s="68">
        <f>VLOOKUP($A48,'ADR Raw Data'!$B$6:$BE$43,'ADR Raw Data'!W$1,FALSE)</f>
        <v>4.5568179456114697</v>
      </c>
      <c r="AM48" s="68">
        <f>VLOOKUP($A48,'ADR Raw Data'!$B$6:$BE$43,'ADR Raw Data'!X$1,FALSE)</f>
        <v>3.0984813183791098</v>
      </c>
      <c r="AN48" s="69">
        <f>VLOOKUP($A48,'ADR Raw Data'!$B$6:$BE$43,'ADR Raw Data'!Y$1,FALSE)</f>
        <v>11.0760006930677</v>
      </c>
      <c r="AO48" s="68">
        <f>VLOOKUP($A48,'ADR Raw Data'!$B$6:$BE$43,'ADR Raw Data'!AA$1,FALSE)</f>
        <v>4.4436357309234502</v>
      </c>
      <c r="AP48" s="68">
        <f>VLOOKUP($A48,'ADR Raw Data'!$B$6:$BE$43,'ADR Raw Data'!AB$1,FALSE)</f>
        <v>5.4641038045903096</v>
      </c>
      <c r="AQ48" s="69">
        <f>VLOOKUP($A48,'ADR Raw Data'!$B$6:$BE$43,'ADR Raw Data'!AC$1,FALSE)</f>
        <v>4.9708810091124196</v>
      </c>
      <c r="AR48" s="70">
        <f>VLOOKUP($A48,'ADR Raw Data'!$B$6:$BE$43,'ADR Raw Data'!AE$1,FALSE)</f>
        <v>8.9641935966439004</v>
      </c>
      <c r="AS48" s="40"/>
      <c r="AT48" s="71">
        <f>VLOOKUP($A48,'RevPAR Raw Data'!$B$6:$BE$43,'RevPAR Raw Data'!G$1,FALSE)</f>
        <v>63.493916360968399</v>
      </c>
      <c r="AU48" s="72">
        <f>VLOOKUP($A48,'RevPAR Raw Data'!$B$6:$BE$43,'RevPAR Raw Data'!H$1,FALSE)</f>
        <v>56.5287909024211</v>
      </c>
      <c r="AV48" s="72">
        <f>VLOOKUP($A48,'RevPAR Raw Data'!$B$6:$BE$43,'RevPAR Raw Data'!I$1,FALSE)</f>
        <v>49.273471753484898</v>
      </c>
      <c r="AW48" s="72">
        <f>VLOOKUP($A48,'RevPAR Raw Data'!$B$6:$BE$43,'RevPAR Raw Data'!J$1,FALSE)</f>
        <v>56.4744343360234</v>
      </c>
      <c r="AX48" s="72">
        <f>VLOOKUP($A48,'RevPAR Raw Data'!$B$6:$BE$43,'RevPAR Raw Data'!K$1,FALSE)</f>
        <v>62.840717534849503</v>
      </c>
      <c r="AY48" s="73">
        <f>VLOOKUP($A48,'RevPAR Raw Data'!$B$6:$BE$43,'RevPAR Raw Data'!L$1,FALSE)</f>
        <v>57.7222661775495</v>
      </c>
      <c r="AZ48" s="72">
        <f>VLOOKUP($A48,'RevPAR Raw Data'!$B$6:$BE$43,'RevPAR Raw Data'!N$1,FALSE)</f>
        <v>80.8065928099779</v>
      </c>
      <c r="BA48" s="72">
        <f>VLOOKUP($A48,'RevPAR Raw Data'!$B$6:$BE$43,'RevPAR Raw Data'!O$1,FALSE)</f>
        <v>83.864202494497405</v>
      </c>
      <c r="BB48" s="73">
        <f>VLOOKUP($A48,'RevPAR Raw Data'!$B$6:$BE$43,'RevPAR Raw Data'!P$1,FALSE)</f>
        <v>82.335397652237702</v>
      </c>
      <c r="BC48" s="74">
        <f>VLOOKUP($A48,'RevPAR Raw Data'!$B$6:$BE$43,'RevPAR Raw Data'!R$1,FALSE)</f>
        <v>64.754589456031795</v>
      </c>
      <c r="BE48" s="67">
        <f>VLOOKUP($A48,'RevPAR Raw Data'!$B$6:$BE$43,'RevPAR Raw Data'!T$1,FALSE)</f>
        <v>3.5121979861448498</v>
      </c>
      <c r="BF48" s="68">
        <f>VLOOKUP($A48,'RevPAR Raw Data'!$B$6:$BE$43,'RevPAR Raw Data'!U$1,FALSE)</f>
        <v>31.675667833790602</v>
      </c>
      <c r="BG48" s="68">
        <f>VLOOKUP($A48,'RevPAR Raw Data'!$B$6:$BE$43,'RevPAR Raw Data'!V$1,FALSE)</f>
        <v>-5.5372235096118398</v>
      </c>
      <c r="BH48" s="68">
        <f>VLOOKUP($A48,'RevPAR Raw Data'!$B$6:$BE$43,'RevPAR Raw Data'!W$1,FALSE)</f>
        <v>-0.89315550588328496</v>
      </c>
      <c r="BI48" s="68">
        <f>VLOOKUP($A48,'RevPAR Raw Data'!$B$6:$BE$43,'RevPAR Raw Data'!X$1,FALSE)</f>
        <v>2.2426254034040798</v>
      </c>
      <c r="BJ48" s="69">
        <f>VLOOKUP($A48,'RevPAR Raw Data'!$B$6:$BE$43,'RevPAR Raw Data'!Y$1,FALSE)</f>
        <v>4.9963870958985304</v>
      </c>
      <c r="BK48" s="68">
        <f>VLOOKUP($A48,'RevPAR Raw Data'!$B$6:$BE$43,'RevPAR Raw Data'!AA$1,FALSE)</f>
        <v>3.3744343580312801</v>
      </c>
      <c r="BL48" s="68">
        <f>VLOOKUP($A48,'RevPAR Raw Data'!$B$6:$BE$43,'RevPAR Raw Data'!AB$1,FALSE)</f>
        <v>7.5181396048319504</v>
      </c>
      <c r="BM48" s="69">
        <f>VLOOKUP($A48,'RevPAR Raw Data'!$B$6:$BE$43,'RevPAR Raw Data'!AC$1,FALSE)</f>
        <v>5.4440477292321097</v>
      </c>
      <c r="BN48" s="70">
        <f>VLOOKUP($A48,'RevPAR Raw Data'!$B$6:$BE$43,'RevPAR Raw Data'!AE$1,FALSE)</f>
        <v>5.1585753946834103</v>
      </c>
    </row>
    <row r="49" spans="1:45" ht="14.25" customHeight="1" x14ac:dyDescent="0.25">
      <c r="A49" s="170" t="s">
        <v>106</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Enb6F+XZlXOKj7xUtw82wOT2HceNmQoTBBd4FASex/BbfiDw4k8lQIEKAjc9fEBl+aSQ/e1x7czzW7G/8dLIJw==" saltValue="ReNm25hrQTjug80Zhflzw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BC50" sqref="BC50"/>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June 11, 2023 - July 8,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58.821584911610799</v>
      </c>
      <c r="C4" s="48">
        <f>VLOOKUP($A4,'Occupancy Raw Data'!$B$8:$BE$45,'Occupancy Raw Data'!AH$3,FALSE)</f>
        <v>64.216753584019003</v>
      </c>
      <c r="D4" s="48">
        <f>VLOOKUP($A4,'Occupancy Raw Data'!$B$8:$BE$45,'Occupancy Raw Data'!AI$3,FALSE)</f>
        <v>66.735417383126403</v>
      </c>
      <c r="E4" s="48">
        <f>VLOOKUP($A4,'Occupancy Raw Data'!$B$8:$BE$45,'Occupancy Raw Data'!AJ$3,FALSE)</f>
        <v>68.618526089939294</v>
      </c>
      <c r="F4" s="48">
        <f>VLOOKUP($A4,'Occupancy Raw Data'!$B$8:$BE$45,'Occupancy Raw Data'!AK$3,FALSE)</f>
        <v>68.593434413385296</v>
      </c>
      <c r="G4" s="49">
        <f>VLOOKUP($A4,'Occupancy Raw Data'!$B$8:$BE$45,'Occupancy Raw Data'!AL$3,FALSE)</f>
        <v>65.397143674474094</v>
      </c>
      <c r="H4" s="48">
        <f>VLOOKUP($A4,'Occupancy Raw Data'!$B$8:$BE$45,'Occupancy Raw Data'!AN$3,FALSE)</f>
        <v>74.411272831942</v>
      </c>
      <c r="I4" s="48">
        <f>VLOOKUP($A4,'Occupancy Raw Data'!$B$8:$BE$45,'Occupancy Raw Data'!AO$3,FALSE)</f>
        <v>77.522911350812507</v>
      </c>
      <c r="J4" s="49">
        <f>VLOOKUP($A4,'Occupancy Raw Data'!$B$8:$BE$45,'Occupancy Raw Data'!AP$3,FALSE)</f>
        <v>75.967130621894498</v>
      </c>
      <c r="K4" s="50">
        <f>VLOOKUP($A4,'Occupancy Raw Data'!$B$8:$BE$45,'Occupancy Raw Data'!AR$3,FALSE)</f>
        <v>68.417191853145098</v>
      </c>
      <c r="M4" s="47">
        <f>VLOOKUP($A4,'Occupancy Raw Data'!$B$8:$BE$45,'Occupancy Raw Data'!AT$3,FALSE)</f>
        <v>-1.62789313767956</v>
      </c>
      <c r="N4" s="48">
        <f>VLOOKUP($A4,'Occupancy Raw Data'!$B$8:$BE$45,'Occupancy Raw Data'!AU$3,FALSE)</f>
        <v>2.5675943801844099</v>
      </c>
      <c r="O4" s="48">
        <f>VLOOKUP($A4,'Occupancy Raw Data'!$B$8:$BE$45,'Occupancy Raw Data'!AV$3,FALSE)</f>
        <v>-1.39709911065689</v>
      </c>
      <c r="P4" s="48">
        <f>VLOOKUP($A4,'Occupancy Raw Data'!$B$8:$BE$45,'Occupancy Raw Data'!AW$3,FALSE)</f>
        <v>-0.66268005540541697</v>
      </c>
      <c r="Q4" s="48">
        <f>VLOOKUP($A4,'Occupancy Raw Data'!$B$8:$BE$45,'Occupancy Raw Data'!AX$3,FALSE)</f>
        <v>7.4173730876741006E-2</v>
      </c>
      <c r="R4" s="49">
        <f>VLOOKUP($A4,'Occupancy Raw Data'!$B$8:$BE$45,'Occupancy Raw Data'!AY$3,FALSE)</f>
        <v>-0.21919858572401099</v>
      </c>
      <c r="S4" s="48">
        <f>VLOOKUP($A4,'Occupancy Raw Data'!$B$8:$BE$45,'Occupancy Raw Data'!BA$3,FALSE)</f>
        <v>-4.95674482066236E-3</v>
      </c>
      <c r="T4" s="48">
        <f>VLOOKUP($A4,'Occupancy Raw Data'!$B$8:$BE$45,'Occupancy Raw Data'!BB$3,FALSE)</f>
        <v>-0.30210798261356397</v>
      </c>
      <c r="U4" s="49">
        <f>VLOOKUP($A4,'Occupancy Raw Data'!$B$8:$BE$45,'Occupancy Raw Data'!BC$3,FALSE)</f>
        <v>-0.15674712928765799</v>
      </c>
      <c r="V4" s="50">
        <f>VLOOKUP($A4,'Occupancy Raw Data'!$B$8:$BE$45,'Occupancy Raw Data'!BE$3,FALSE)</f>
        <v>-0.199650559103217</v>
      </c>
      <c r="X4" s="51">
        <f>VLOOKUP($A4,'ADR Raw Data'!$B$6:$BE$43,'ADR Raw Data'!AG$1,FALSE)</f>
        <v>150.42173547519701</v>
      </c>
      <c r="Y4" s="52">
        <f>VLOOKUP($A4,'ADR Raw Data'!$B$6:$BE$43,'ADR Raw Data'!AH$1,FALSE)</f>
        <v>152.547670406355</v>
      </c>
      <c r="Z4" s="52">
        <f>VLOOKUP($A4,'ADR Raw Data'!$B$6:$BE$43,'ADR Raw Data'!AI$1,FALSE)</f>
        <v>155.99624318413899</v>
      </c>
      <c r="AA4" s="52">
        <f>VLOOKUP($A4,'ADR Raw Data'!$B$6:$BE$43,'ADR Raw Data'!AJ$1,FALSE)</f>
        <v>152.29551923549701</v>
      </c>
      <c r="AB4" s="52">
        <f>VLOOKUP($A4,'ADR Raw Data'!$B$6:$BE$43,'ADR Raw Data'!AK$1,FALSE)</f>
        <v>149.92794585059599</v>
      </c>
      <c r="AC4" s="53">
        <f>VLOOKUP($A4,'ADR Raw Data'!$B$6:$BE$43,'ADR Raw Data'!AL$1,FALSE)</f>
        <v>152.266600421698</v>
      </c>
      <c r="AD4" s="52">
        <f>VLOOKUP($A4,'ADR Raw Data'!$B$6:$BE$43,'ADR Raw Data'!AN$1,FALSE)</f>
        <v>167.19277408699901</v>
      </c>
      <c r="AE4" s="52">
        <f>VLOOKUP($A4,'ADR Raw Data'!$B$6:$BE$43,'ADR Raw Data'!AO$1,FALSE)</f>
        <v>173.29579478990601</v>
      </c>
      <c r="AF4" s="53">
        <f>VLOOKUP($A4,'ADR Raw Data'!$B$6:$BE$43,'ADR Raw Data'!AP$1,FALSE)</f>
        <v>170.30685544141599</v>
      </c>
      <c r="AG4" s="54">
        <f>VLOOKUP($A4,'ADR Raw Data'!$B$6:$BE$43,'ADR Raw Data'!AR$1,FALSE)</f>
        <v>157.98984849563001</v>
      </c>
      <c r="AI4" s="47">
        <f>VLOOKUP($A4,'ADR Raw Data'!$B$6:$BE$43,'ADR Raw Data'!AT$1,FALSE)</f>
        <v>-0.28320618950788601</v>
      </c>
      <c r="AJ4" s="48">
        <f>VLOOKUP($A4,'ADR Raw Data'!$B$6:$BE$43,'ADR Raw Data'!AU$1,FALSE)</f>
        <v>2.4591099031089301</v>
      </c>
      <c r="AK4" s="48">
        <f>VLOOKUP($A4,'ADR Raw Data'!$B$6:$BE$43,'ADR Raw Data'!AV$1,FALSE)</f>
        <v>4.7682061023636999</v>
      </c>
      <c r="AL4" s="48">
        <f>VLOOKUP($A4,'ADR Raw Data'!$B$6:$BE$43,'ADR Raw Data'!AW$1,FALSE)</f>
        <v>2.8081979901195999</v>
      </c>
      <c r="AM4" s="48">
        <f>VLOOKUP($A4,'ADR Raw Data'!$B$6:$BE$43,'ADR Raw Data'!AX$1,FALSE)</f>
        <v>1.5738676726168299</v>
      </c>
      <c r="AN4" s="49">
        <f>VLOOKUP($A4,'ADR Raw Data'!$B$6:$BE$43,'ADR Raw Data'!AY$1,FALSE)</f>
        <v>2.31576156390949</v>
      </c>
      <c r="AO4" s="48">
        <f>VLOOKUP($A4,'ADR Raw Data'!$B$6:$BE$43,'ADR Raw Data'!BA$1,FALSE)</f>
        <v>0.56525922795470396</v>
      </c>
      <c r="AP4" s="48">
        <f>VLOOKUP($A4,'ADR Raw Data'!$B$6:$BE$43,'ADR Raw Data'!BB$1,FALSE)</f>
        <v>0.39563893186091498</v>
      </c>
      <c r="AQ4" s="49">
        <f>VLOOKUP($A4,'ADR Raw Data'!$B$6:$BE$43,'ADR Raw Data'!BC$1,FALSE)</f>
        <v>0.47436126029734899</v>
      </c>
      <c r="AR4" s="50">
        <f>VLOOKUP($A4,'ADR Raw Data'!$B$6:$BE$43,'ADR Raw Data'!BE$1,FALSE)</f>
        <v>1.6800839195262001</v>
      </c>
      <c r="AT4" s="51">
        <f>VLOOKUP($A4,'RevPAR Raw Data'!$B$6:$BE$43,'RevPAR Raw Data'!AG$1,FALSE)</f>
        <v>88.480448858062005</v>
      </c>
      <c r="AU4" s="52">
        <f>VLOOKUP($A4,'RevPAR Raw Data'!$B$6:$BE$43,'RevPAR Raw Data'!AH$1,FALSE)</f>
        <v>97.961161603010595</v>
      </c>
      <c r="AV4" s="52">
        <f>VLOOKUP($A4,'RevPAR Raw Data'!$B$6:$BE$43,'RevPAR Raw Data'!AI$1,FALSE)</f>
        <v>104.10474399093199</v>
      </c>
      <c r="AW4" s="52">
        <f>VLOOKUP($A4,'RevPAR Raw Data'!$B$6:$BE$43,'RevPAR Raw Data'!AJ$1,FALSE)</f>
        <v>104.502940600418</v>
      </c>
      <c r="AX4" s="52">
        <f>VLOOKUP($A4,'RevPAR Raw Data'!$B$6:$BE$43,'RevPAR Raw Data'!AK$1,FALSE)</f>
        <v>102.840727204364</v>
      </c>
      <c r="AY4" s="53">
        <f>VLOOKUP($A4,'RevPAR Raw Data'!$B$6:$BE$43,'RevPAR Raw Data'!AL$1,FALSE)</f>
        <v>99.578007446015803</v>
      </c>
      <c r="AZ4" s="52">
        <f>VLOOKUP($A4,'RevPAR Raw Data'!$B$6:$BE$43,'RevPAR Raw Data'!AN$1,FALSE)</f>
        <v>124.410271281169</v>
      </c>
      <c r="BA4" s="52">
        <f>VLOOKUP($A4,'RevPAR Raw Data'!$B$6:$BE$43,'RevPAR Raw Data'!AO$1,FALSE)</f>
        <v>134.343945369664</v>
      </c>
      <c r="BB4" s="53">
        <f>VLOOKUP($A4,'RevPAR Raw Data'!$B$6:$BE$43,'RevPAR Raw Data'!AP$1,FALSE)</f>
        <v>129.37723133122199</v>
      </c>
      <c r="BC4" s="54">
        <f>VLOOKUP($A4,'RevPAR Raw Data'!$B$6:$BE$43,'RevPAR Raw Data'!AR$1,FALSE)</f>
        <v>108.092217753748</v>
      </c>
      <c r="BE4" s="47">
        <f>VLOOKUP($A4,'RevPAR Raw Data'!$B$6:$BE$43,'RevPAR Raw Data'!AT$1,FALSE)</f>
        <v>-1.90648903306296</v>
      </c>
      <c r="BF4" s="48">
        <f>VLOOKUP($A4,'RevPAR Raw Data'!$B$6:$BE$43,'RevPAR Raw Data'!AU$1,FALSE)</f>
        <v>5.0898442509681301</v>
      </c>
      <c r="BG4" s="48">
        <f>VLOOKUP($A4,'RevPAR Raw Data'!$B$6:$BE$43,'RevPAR Raw Data'!AV$1,FALSE)</f>
        <v>3.3044904266563999</v>
      </c>
      <c r="BH4" s="48">
        <f>VLOOKUP($A4,'RevPAR Raw Data'!$B$6:$BE$43,'RevPAR Raw Data'!AW$1,FALSE)</f>
        <v>2.1269085667173702</v>
      </c>
      <c r="BI4" s="48">
        <f>VLOOKUP($A4,'RevPAR Raw Data'!$B$6:$BE$43,'RevPAR Raw Data'!AX$1,FALSE)</f>
        <v>1.6492087998654199</v>
      </c>
      <c r="BJ4" s="49">
        <f>VLOOKUP($A4,'RevPAR Raw Data'!$B$6:$BE$43,'RevPAR Raw Data'!AY$1,FALSE)</f>
        <v>2.0914868615886499</v>
      </c>
      <c r="BK4" s="48">
        <f>VLOOKUP($A4,'RevPAR Raw Data'!$B$6:$BE$43,'RevPAR Raw Data'!BA$1,FALSE)</f>
        <v>0.56027446467653597</v>
      </c>
      <c r="BL4" s="48">
        <f>VLOOKUP($A4,'RevPAR Raw Data'!$B$6:$BE$43,'RevPAR Raw Data'!BB$1,FALSE)</f>
        <v>9.2335692451871704E-2</v>
      </c>
      <c r="BM4" s="49">
        <f>VLOOKUP($A4,'RevPAR Raw Data'!$B$6:$BE$43,'RevPAR Raw Data'!BC$1,FALSE)</f>
        <v>0.31687058335172202</v>
      </c>
      <c r="BN4" s="50">
        <f>VLOOKUP($A4,'RevPAR Raw Data'!$B$6:$BE$43,'RevPAR Raw Data'!BE$1,FALSE)</f>
        <v>1.4770790634842501</v>
      </c>
    </row>
    <row r="5" spans="1:66" x14ac:dyDescent="0.25">
      <c r="A5" s="46" t="s">
        <v>69</v>
      </c>
      <c r="B5" s="47">
        <f>VLOOKUP($A5,'Occupancy Raw Data'!$B$8:$BE$45,'Occupancy Raw Data'!AG$3,FALSE)</f>
        <v>57.509230506096898</v>
      </c>
      <c r="C5" s="48">
        <f>VLOOKUP($A5,'Occupancy Raw Data'!$B$8:$BE$45,'Occupancy Raw Data'!AH$3,FALSE)</f>
        <v>63.530517551691602</v>
      </c>
      <c r="D5" s="48">
        <f>VLOOKUP($A5,'Occupancy Raw Data'!$B$8:$BE$45,'Occupancy Raw Data'!AI$3,FALSE)</f>
        <v>66.202670683676104</v>
      </c>
      <c r="E5" s="48">
        <f>VLOOKUP($A5,'Occupancy Raw Data'!$B$8:$BE$45,'Occupancy Raw Data'!AJ$3,FALSE)</f>
        <v>68.215255221327794</v>
      </c>
      <c r="F5" s="48">
        <f>VLOOKUP($A5,'Occupancy Raw Data'!$B$8:$BE$45,'Occupancy Raw Data'!AK$3,FALSE)</f>
        <v>67.324295061902703</v>
      </c>
      <c r="G5" s="49">
        <f>VLOOKUP($A5,'Occupancy Raw Data'!$B$8:$BE$45,'Occupancy Raw Data'!AL$3,FALSE)</f>
        <v>64.556396338493499</v>
      </c>
      <c r="H5" s="48">
        <f>VLOOKUP($A5,'Occupancy Raw Data'!$B$8:$BE$45,'Occupancy Raw Data'!AN$3,FALSE)</f>
        <v>73.522415226976705</v>
      </c>
      <c r="I5" s="48">
        <f>VLOOKUP($A5,'Occupancy Raw Data'!$B$8:$BE$45,'Occupancy Raw Data'!AO$3,FALSE)</f>
        <v>75.617571643332099</v>
      </c>
      <c r="J5" s="49">
        <f>VLOOKUP($A5,'Occupancy Raw Data'!$B$8:$BE$45,'Occupancy Raw Data'!AP$3,FALSE)</f>
        <v>74.569963845893099</v>
      </c>
      <c r="K5" s="50">
        <f>VLOOKUP($A5,'Occupancy Raw Data'!$B$8:$BE$45,'Occupancy Raw Data'!AR$3,FALSE)</f>
        <v>67.417359188270197</v>
      </c>
      <c r="M5" s="47">
        <f>VLOOKUP($A5,'Occupancy Raw Data'!$B$8:$BE$45,'Occupancy Raw Data'!AT$3,FALSE)</f>
        <v>-1.1690667081025501</v>
      </c>
      <c r="N5" s="48">
        <f>VLOOKUP($A5,'Occupancy Raw Data'!$B$8:$BE$45,'Occupancy Raw Data'!AU$3,FALSE)</f>
        <v>2.9713527242143201</v>
      </c>
      <c r="O5" s="48">
        <f>VLOOKUP($A5,'Occupancy Raw Data'!$B$8:$BE$45,'Occupancy Raw Data'!AV$3,FALSE)</f>
        <v>-0.62476555934789302</v>
      </c>
      <c r="P5" s="48">
        <f>VLOOKUP($A5,'Occupancy Raw Data'!$B$8:$BE$45,'Occupancy Raw Data'!AW$3,FALSE)</f>
        <v>-1.14639964848342</v>
      </c>
      <c r="Q5" s="48">
        <f>VLOOKUP($A5,'Occupancy Raw Data'!$B$8:$BE$45,'Occupancy Raw Data'!AX$3,FALSE)</f>
        <v>-1.59903603382648</v>
      </c>
      <c r="R5" s="49">
        <f>VLOOKUP($A5,'Occupancy Raw Data'!$B$8:$BE$45,'Occupancy Raw Data'!AY$3,FALSE)</f>
        <v>-0.35450581708971601</v>
      </c>
      <c r="S5" s="48">
        <f>VLOOKUP($A5,'Occupancy Raw Data'!$B$8:$BE$45,'Occupancy Raw Data'!BA$3,FALSE)</f>
        <v>-3.1946079530475102</v>
      </c>
      <c r="T5" s="48">
        <f>VLOOKUP($A5,'Occupancy Raw Data'!$B$8:$BE$45,'Occupancy Raw Data'!BB$3,FALSE)</f>
        <v>-2.95607583529786</v>
      </c>
      <c r="U5" s="49">
        <f>VLOOKUP($A5,'Occupancy Raw Data'!$B$8:$BE$45,'Occupancy Raw Data'!BC$3,FALSE)</f>
        <v>-3.0738516052374099</v>
      </c>
      <c r="V5" s="50">
        <f>VLOOKUP($A5,'Occupancy Raw Data'!$B$8:$BE$45,'Occupancy Raw Data'!BE$3,FALSE)</f>
        <v>-1.2297966076593001</v>
      </c>
      <c r="X5" s="51">
        <f>VLOOKUP($A5,'ADR Raw Data'!$B$6:$BE$43,'ADR Raw Data'!AG$1,FALSE)</f>
        <v>132.000570245566</v>
      </c>
      <c r="Y5" s="52">
        <f>VLOOKUP($A5,'ADR Raw Data'!$B$6:$BE$43,'ADR Raw Data'!AH$1,FALSE)</f>
        <v>137.181030776564</v>
      </c>
      <c r="Z5" s="52">
        <f>VLOOKUP($A5,'ADR Raw Data'!$B$6:$BE$43,'ADR Raw Data'!AI$1,FALSE)</f>
        <v>141.26329704339599</v>
      </c>
      <c r="AA5" s="52">
        <f>VLOOKUP($A5,'ADR Raw Data'!$B$6:$BE$43,'ADR Raw Data'!AJ$1,FALSE)</f>
        <v>136.83335349815599</v>
      </c>
      <c r="AB5" s="52">
        <f>VLOOKUP($A5,'ADR Raw Data'!$B$6:$BE$43,'ADR Raw Data'!AK$1,FALSE)</f>
        <v>131.890809182358</v>
      </c>
      <c r="AC5" s="53">
        <f>VLOOKUP($A5,'ADR Raw Data'!$B$6:$BE$43,'ADR Raw Data'!AL$1,FALSE)</f>
        <v>135.91843089565799</v>
      </c>
      <c r="AD5" s="52">
        <f>VLOOKUP($A5,'ADR Raw Data'!$B$6:$BE$43,'ADR Raw Data'!AN$1,FALSE)</f>
        <v>146.90957815968801</v>
      </c>
      <c r="AE5" s="52">
        <f>VLOOKUP($A5,'ADR Raw Data'!$B$6:$BE$43,'ADR Raw Data'!AO$1,FALSE)</f>
        <v>151.445978273663</v>
      </c>
      <c r="AF5" s="53">
        <f>VLOOKUP($A5,'ADR Raw Data'!$B$6:$BE$43,'ADR Raw Data'!AP$1,FALSE)</f>
        <v>149.209578413597</v>
      </c>
      <c r="AG5" s="54">
        <f>VLOOKUP($A5,'ADR Raw Data'!$B$6:$BE$43,'ADR Raw Data'!AR$1,FALSE)</f>
        <v>140.11870915559601</v>
      </c>
      <c r="AI5" s="47">
        <f>VLOOKUP($A5,'ADR Raw Data'!$B$6:$BE$43,'ADR Raw Data'!AT$1,FALSE)</f>
        <v>3.1840989041549399</v>
      </c>
      <c r="AJ5" s="48">
        <f>VLOOKUP($A5,'ADR Raw Data'!$B$6:$BE$43,'ADR Raw Data'!AU$1,FALSE)</f>
        <v>7.4932830942304998</v>
      </c>
      <c r="AK5" s="48">
        <f>VLOOKUP($A5,'ADR Raw Data'!$B$6:$BE$43,'ADR Raw Data'!AV$1,FALSE)</f>
        <v>10.4591663890549</v>
      </c>
      <c r="AL5" s="48">
        <f>VLOOKUP($A5,'ADR Raw Data'!$B$6:$BE$43,'ADR Raw Data'!AW$1,FALSE)</f>
        <v>7.1083357733741197</v>
      </c>
      <c r="AM5" s="48">
        <f>VLOOKUP($A5,'ADR Raw Data'!$B$6:$BE$43,'ADR Raw Data'!AX$1,FALSE)</f>
        <v>4.55744622399195</v>
      </c>
      <c r="AN5" s="49">
        <f>VLOOKUP($A5,'ADR Raw Data'!$B$6:$BE$43,'ADR Raw Data'!AY$1,FALSE)</f>
        <v>6.6479956850644397</v>
      </c>
      <c r="AO5" s="48">
        <f>VLOOKUP($A5,'ADR Raw Data'!$B$6:$BE$43,'ADR Raw Data'!BA$1,FALSE)</f>
        <v>1.7989103770972401</v>
      </c>
      <c r="AP5" s="48">
        <f>VLOOKUP($A5,'ADR Raw Data'!$B$6:$BE$43,'ADR Raw Data'!BB$1,FALSE)</f>
        <v>1.2178131011468301</v>
      </c>
      <c r="AQ5" s="49">
        <f>VLOOKUP($A5,'ADR Raw Data'!$B$6:$BE$43,'ADR Raw Data'!BC$1,FALSE)</f>
        <v>1.5012451686372801</v>
      </c>
      <c r="AR5" s="50">
        <f>VLOOKUP($A5,'ADR Raw Data'!$B$6:$BE$43,'ADR Raw Data'!BE$1,FALSE)</f>
        <v>4.7669274134268802</v>
      </c>
      <c r="AT5" s="51">
        <f>VLOOKUP($A5,'RevPAR Raw Data'!$B$6:$BE$43,'RevPAR Raw Data'!AG$1,FALSE)</f>
        <v>75.912512211885002</v>
      </c>
      <c r="AU5" s="52">
        <f>VLOOKUP($A5,'RevPAR Raw Data'!$B$6:$BE$43,'RevPAR Raw Data'!AH$1,FALSE)</f>
        <v>87.151818835096705</v>
      </c>
      <c r="AV5" s="52">
        <f>VLOOKUP($A5,'RevPAR Raw Data'!$B$6:$BE$43,'RevPAR Raw Data'!AI$1,FALSE)</f>
        <v>93.520075338542796</v>
      </c>
      <c r="AW5" s="52">
        <f>VLOOKUP($A5,'RevPAR Raw Data'!$B$6:$BE$43,'RevPAR Raw Data'!AJ$1,FALSE)</f>
        <v>93.341221316669007</v>
      </c>
      <c r="AX5" s="52">
        <f>VLOOKUP($A5,'RevPAR Raw Data'!$B$6:$BE$43,'RevPAR Raw Data'!AK$1,FALSE)</f>
        <v>88.794557533461997</v>
      </c>
      <c r="AY5" s="53">
        <f>VLOOKUP($A5,'RevPAR Raw Data'!$B$6:$BE$43,'RevPAR Raw Data'!AL$1,FALSE)</f>
        <v>87.744040946062796</v>
      </c>
      <c r="AZ5" s="52">
        <f>VLOOKUP($A5,'RevPAR Raw Data'!$B$6:$BE$43,'RevPAR Raw Data'!AN$1,FALSE)</f>
        <v>108.011470062765</v>
      </c>
      <c r="BA5" s="52">
        <f>VLOOKUP($A5,'RevPAR Raw Data'!$B$6:$BE$43,'RevPAR Raw Data'!AO$1,FALSE)</f>
        <v>114.519771122032</v>
      </c>
      <c r="BB5" s="53">
        <f>VLOOKUP($A5,'RevPAR Raw Data'!$B$6:$BE$43,'RevPAR Raw Data'!AP$1,FALSE)</f>
        <v>111.26552867762901</v>
      </c>
      <c r="BC5" s="54">
        <f>VLOOKUP($A5,'RevPAR Raw Data'!$B$6:$BE$43,'RevPAR Raw Data'!AR$1,FALSE)</f>
        <v>94.464333441395894</v>
      </c>
      <c r="BE5" s="47">
        <f>VLOOKUP($A5,'RevPAR Raw Data'!$B$6:$BE$43,'RevPAR Raw Data'!AT$1,FALSE)</f>
        <v>1.9778079558108499</v>
      </c>
      <c r="BF5" s="48">
        <f>VLOOKUP($A5,'RevPAR Raw Data'!$B$6:$BE$43,'RevPAR Raw Data'!AU$1,FALSE)</f>
        <v>10.6872876897983</v>
      </c>
      <c r="BG5" s="48">
        <f>VLOOKUP($A5,'RevPAR Raw Data'!$B$6:$BE$43,'RevPAR Raw Data'!AV$1,FALSE)</f>
        <v>9.7690555603133404</v>
      </c>
      <c r="BH5" s="48">
        <f>VLOOKUP($A5,'RevPAR Raw Data'!$B$6:$BE$43,'RevPAR Raw Data'!AW$1,FALSE)</f>
        <v>5.8804461885717103</v>
      </c>
      <c r="BI5" s="48">
        <f>VLOOKUP($A5,'RevPAR Raw Data'!$B$6:$BE$43,'RevPAR Raw Data'!AX$1,FALSE)</f>
        <v>2.8855349828215702</v>
      </c>
      <c r="BJ5" s="49">
        <f>VLOOKUP($A5,'RevPAR Raw Data'!$B$6:$BE$43,'RevPAR Raw Data'!AY$1,FALSE)</f>
        <v>6.2699223365512999</v>
      </c>
      <c r="BK5" s="48">
        <f>VLOOKUP($A5,'RevPAR Raw Data'!$B$6:$BE$43,'RevPAR Raw Data'!BA$1,FALSE)</f>
        <v>-1.45316570992521</v>
      </c>
      <c r="BL5" s="48">
        <f>VLOOKUP($A5,'RevPAR Raw Data'!$B$6:$BE$43,'RevPAR Raw Data'!BB$1,FALSE)</f>
        <v>-1.77426221295312</v>
      </c>
      <c r="BM5" s="49">
        <f>VLOOKUP($A5,'RevPAR Raw Data'!$B$6:$BE$43,'RevPAR Raw Data'!BC$1,FALSE)</f>
        <v>-1.6187524853148301</v>
      </c>
      <c r="BN5" s="50">
        <f>VLOOKUP($A5,'RevPAR Raw Data'!$B$6:$BE$43,'RevPAR Raw Data'!BE$1,FALSE)</f>
        <v>3.4785072941476698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60.366667845710303</v>
      </c>
      <c r="C7" s="48">
        <f>VLOOKUP($A7,'Occupancy Raw Data'!$B$8:$BE$45,'Occupancy Raw Data'!AH$3,FALSE)</f>
        <v>69.325778610968598</v>
      </c>
      <c r="D7" s="48">
        <f>VLOOKUP($A7,'Occupancy Raw Data'!$B$8:$BE$45,'Occupancy Raw Data'!AI$3,FALSE)</f>
        <v>74.784898219054497</v>
      </c>
      <c r="E7" s="48">
        <f>VLOOKUP($A7,'Occupancy Raw Data'!$B$8:$BE$45,'Occupancy Raw Data'!AJ$3,FALSE)</f>
        <v>72.809631607802899</v>
      </c>
      <c r="F7" s="48">
        <f>VLOOKUP($A7,'Occupancy Raw Data'!$B$8:$BE$45,'Occupancy Raw Data'!AK$3,FALSE)</f>
        <v>67.536653520329594</v>
      </c>
      <c r="G7" s="49">
        <f>VLOOKUP($A7,'Occupancy Raw Data'!$B$8:$BE$45,'Occupancy Raw Data'!AL$3,FALSE)</f>
        <v>68.964725960773194</v>
      </c>
      <c r="H7" s="48">
        <f>VLOOKUP($A7,'Occupancy Raw Data'!$B$8:$BE$45,'Occupancy Raw Data'!AN$3,FALSE)</f>
        <v>71.102744813681596</v>
      </c>
      <c r="I7" s="48">
        <f>VLOOKUP($A7,'Occupancy Raw Data'!$B$8:$BE$45,'Occupancy Raw Data'!AO$3,FALSE)</f>
        <v>74.419910510584799</v>
      </c>
      <c r="J7" s="49">
        <f>VLOOKUP($A7,'Occupancy Raw Data'!$B$8:$BE$45,'Occupancy Raw Data'!AP$3,FALSE)</f>
        <v>72.761327662133198</v>
      </c>
      <c r="K7" s="50">
        <f>VLOOKUP($A7,'Occupancy Raw Data'!$B$8:$BE$45,'Occupancy Raw Data'!AR$3,FALSE)</f>
        <v>70.049469304018899</v>
      </c>
      <c r="M7" s="47">
        <f>VLOOKUP($A7,'Occupancy Raw Data'!$B$8:$BE$45,'Occupancy Raw Data'!AT$3,FALSE)</f>
        <v>-3.2289145457047699</v>
      </c>
      <c r="N7" s="48">
        <f>VLOOKUP($A7,'Occupancy Raw Data'!$B$8:$BE$45,'Occupancy Raw Data'!AU$3,FALSE)</f>
        <v>6.2354448582480302</v>
      </c>
      <c r="O7" s="48">
        <f>VLOOKUP($A7,'Occupancy Raw Data'!$B$8:$BE$45,'Occupancy Raw Data'!AV$3,FALSE)</f>
        <v>8.0918605357701097</v>
      </c>
      <c r="P7" s="48">
        <f>VLOOKUP($A7,'Occupancy Raw Data'!$B$8:$BE$45,'Occupancy Raw Data'!AW$3,FALSE)</f>
        <v>3.9532582224245201</v>
      </c>
      <c r="Q7" s="48">
        <f>VLOOKUP($A7,'Occupancy Raw Data'!$B$8:$BE$45,'Occupancy Raw Data'!AX$3,FALSE)</f>
        <v>0.54710510748646701</v>
      </c>
      <c r="R7" s="49">
        <f>VLOOKUP($A7,'Occupancy Raw Data'!$B$8:$BE$45,'Occupancy Raw Data'!AY$3,FALSE)</f>
        <v>3.2301111830833902</v>
      </c>
      <c r="S7" s="48">
        <f>VLOOKUP($A7,'Occupancy Raw Data'!$B$8:$BE$45,'Occupancy Raw Data'!BA$3,FALSE)</f>
        <v>-3.7847959019055999</v>
      </c>
      <c r="T7" s="48">
        <f>VLOOKUP($A7,'Occupancy Raw Data'!$B$8:$BE$45,'Occupancy Raw Data'!BB$3,FALSE)</f>
        <v>-3.9930017829750302</v>
      </c>
      <c r="U7" s="49">
        <f>VLOOKUP($A7,'Occupancy Raw Data'!$B$8:$BE$45,'Occupancy Raw Data'!BC$3,FALSE)</f>
        <v>-3.8913845502961002</v>
      </c>
      <c r="V7" s="50">
        <f>VLOOKUP($A7,'Occupancy Raw Data'!$B$8:$BE$45,'Occupancy Raw Data'!BE$3,FALSE)</f>
        <v>1.0117847860626801</v>
      </c>
      <c r="X7" s="51">
        <f>VLOOKUP($A7,'ADR Raw Data'!$B$6:$BE$43,'ADR Raw Data'!AG$1,FALSE)</f>
        <v>164.199359017083</v>
      </c>
      <c r="Y7" s="52">
        <f>VLOOKUP($A7,'ADR Raw Data'!$B$6:$BE$43,'ADR Raw Data'!AH$1,FALSE)</f>
        <v>185.80702367095901</v>
      </c>
      <c r="Z7" s="52">
        <f>VLOOKUP($A7,'ADR Raw Data'!$B$6:$BE$43,'ADR Raw Data'!AI$1,FALSE)</f>
        <v>200.45947523537799</v>
      </c>
      <c r="AA7" s="52">
        <f>VLOOKUP($A7,'ADR Raw Data'!$B$6:$BE$43,'ADR Raw Data'!AJ$1,FALSE)</f>
        <v>196.46298588128101</v>
      </c>
      <c r="AB7" s="52">
        <f>VLOOKUP($A7,'ADR Raw Data'!$B$6:$BE$43,'ADR Raw Data'!AK$1,FALSE)</f>
        <v>174.62655107398399</v>
      </c>
      <c r="AC7" s="53">
        <f>VLOOKUP($A7,'ADR Raw Data'!$B$6:$BE$43,'ADR Raw Data'!AL$1,FALSE)</f>
        <v>185.262294073108</v>
      </c>
      <c r="AD7" s="52">
        <f>VLOOKUP($A7,'ADR Raw Data'!$B$6:$BE$43,'ADR Raw Data'!AN$1,FALSE)</f>
        <v>161.24764318516</v>
      </c>
      <c r="AE7" s="52">
        <f>VLOOKUP($A7,'ADR Raw Data'!$B$6:$BE$43,'ADR Raw Data'!AO$1,FALSE)</f>
        <v>159.303320312267</v>
      </c>
      <c r="AF7" s="53">
        <f>VLOOKUP($A7,'ADR Raw Data'!$B$6:$BE$43,'ADR Raw Data'!AP$1,FALSE)</f>
        <v>160.253321483966</v>
      </c>
      <c r="AG7" s="54">
        <f>VLOOKUP($A7,'ADR Raw Data'!$B$6:$BE$43,'ADR Raw Data'!AR$1,FALSE)</f>
        <v>177.84024926827601</v>
      </c>
      <c r="AI7" s="47">
        <f>VLOOKUP($A7,'ADR Raw Data'!$B$6:$BE$43,'ADR Raw Data'!AT$1,FALSE)</f>
        <v>2.0734994987939501</v>
      </c>
      <c r="AJ7" s="48">
        <f>VLOOKUP($A7,'ADR Raw Data'!$B$6:$BE$43,'ADR Raw Data'!AU$1,FALSE)</f>
        <v>7.5096188149436598</v>
      </c>
      <c r="AK7" s="48">
        <f>VLOOKUP($A7,'ADR Raw Data'!$B$6:$BE$43,'ADR Raw Data'!AV$1,FALSE)</f>
        <v>13.2660888934506</v>
      </c>
      <c r="AL7" s="48">
        <f>VLOOKUP($A7,'ADR Raw Data'!$B$6:$BE$43,'ADR Raw Data'!AW$1,FALSE)</f>
        <v>12.268713054190099</v>
      </c>
      <c r="AM7" s="48">
        <f>VLOOKUP($A7,'ADR Raw Data'!$B$6:$BE$43,'ADR Raw Data'!AX$1,FALSE)</f>
        <v>6.26364611441661</v>
      </c>
      <c r="AN7" s="49">
        <f>VLOOKUP($A7,'ADR Raw Data'!$B$6:$BE$43,'ADR Raw Data'!AY$1,FALSE)</f>
        <v>8.8498563006272004</v>
      </c>
      <c r="AO7" s="48">
        <f>VLOOKUP($A7,'ADR Raw Data'!$B$6:$BE$43,'ADR Raw Data'!BA$1,FALSE)</f>
        <v>0.51242652147318402</v>
      </c>
      <c r="AP7" s="48">
        <f>VLOOKUP($A7,'ADR Raw Data'!$B$6:$BE$43,'ADR Raw Data'!BB$1,FALSE)</f>
        <v>-1.77859507132008</v>
      </c>
      <c r="AQ7" s="49">
        <f>VLOOKUP($A7,'ADR Raw Data'!$B$6:$BE$43,'ADR Raw Data'!BC$1,FALSE)</f>
        <v>-0.66603718101060105</v>
      </c>
      <c r="AR7" s="50">
        <f>VLOOKUP($A7,'ADR Raw Data'!$B$6:$BE$43,'ADR Raw Data'!BE$1,FALSE)</f>
        <v>6.2146877702451597</v>
      </c>
      <c r="AT7" s="51">
        <f>VLOOKUP($A7,'RevPAR Raw Data'!$B$6:$BE$43,'RevPAR Raw Data'!AG$1,FALSE)</f>
        <v>99.121681662628404</v>
      </c>
      <c r="AU7" s="52">
        <f>VLOOKUP($A7,'RevPAR Raw Data'!$B$6:$BE$43,'RevPAR Raw Data'!AH$1,FALSE)</f>
        <v>128.812165873759</v>
      </c>
      <c r="AV7" s="52">
        <f>VLOOKUP($A7,'RevPAR Raw Data'!$B$6:$BE$43,'RevPAR Raw Data'!AI$1,FALSE)</f>
        <v>149.91341452522801</v>
      </c>
      <c r="AW7" s="52">
        <f>VLOOKUP($A7,'RevPAR Raw Data'!$B$6:$BE$43,'RevPAR Raw Data'!AJ$1,FALSE)</f>
        <v>143.04397626585001</v>
      </c>
      <c r="AX7" s="52">
        <f>VLOOKUP($A7,'RevPAR Raw Data'!$B$6:$BE$43,'RevPAR Raw Data'!AK$1,FALSE)</f>
        <v>117.93692875333799</v>
      </c>
      <c r="AY7" s="53">
        <f>VLOOKUP($A7,'RevPAR Raw Data'!$B$6:$BE$43,'RevPAR Raw Data'!AL$1,FALSE)</f>
        <v>127.76563341616099</v>
      </c>
      <c r="AZ7" s="52">
        <f>VLOOKUP($A7,'RevPAR Raw Data'!$B$6:$BE$43,'RevPAR Raw Data'!AN$1,FALSE)</f>
        <v>114.65150025202</v>
      </c>
      <c r="BA7" s="52">
        <f>VLOOKUP($A7,'RevPAR Raw Data'!$B$6:$BE$43,'RevPAR Raw Data'!AO$1,FALSE)</f>
        <v>118.55338841678</v>
      </c>
      <c r="BB7" s="53">
        <f>VLOOKUP($A7,'RevPAR Raw Data'!$B$6:$BE$43,'RevPAR Raw Data'!AP$1,FALSE)</f>
        <v>116.6024443344</v>
      </c>
      <c r="BC7" s="54">
        <f>VLOOKUP($A7,'RevPAR Raw Data'!$B$6:$BE$43,'RevPAR Raw Data'!AR$1,FALSE)</f>
        <v>124.576150821372</v>
      </c>
      <c r="BE7" s="47">
        <f>VLOOKUP($A7,'RevPAR Raw Data'!$B$6:$BE$43,'RevPAR Raw Data'!AT$1,FALSE)</f>
        <v>-1.22236657383248</v>
      </c>
      <c r="BF7" s="48">
        <f>VLOOKUP($A7,'RevPAR Raw Data'!$B$6:$BE$43,'RevPAR Raw Data'!AU$1,FALSE)</f>
        <v>14.2133218134621</v>
      </c>
      <c r="BG7" s="48">
        <f>VLOOKUP($A7,'RevPAR Raw Data'!$B$6:$BE$43,'RevPAR Raw Data'!AV$1,FALSE)</f>
        <v>22.431422841029999</v>
      </c>
      <c r="BH7" s="48">
        <f>VLOOKUP($A7,'RevPAR Raw Data'!$B$6:$BE$43,'RevPAR Raw Data'!AW$1,FALSE)</f>
        <v>16.7069851842151</v>
      </c>
      <c r="BI7" s="48">
        <f>VLOOKUP($A7,'RevPAR Raw Data'!$B$6:$BE$43,'RevPAR Raw Data'!AX$1,FALSE)</f>
        <v>6.84501994970993</v>
      </c>
      <c r="BJ7" s="49">
        <f>VLOOKUP($A7,'RevPAR Raw Data'!$B$6:$BE$43,'RevPAR Raw Data'!AY$1,FALSE)</f>
        <v>12.3658276817639</v>
      </c>
      <c r="BK7" s="48">
        <f>VLOOKUP($A7,'RevPAR Raw Data'!$B$6:$BE$43,'RevPAR Raw Data'!BA$1,FALSE)</f>
        <v>-3.2917636784174098</v>
      </c>
      <c r="BL7" s="48">
        <f>VLOOKUP($A7,'RevPAR Raw Data'!$B$6:$BE$43,'RevPAR Raw Data'!BB$1,FALSE)</f>
        <v>-5.70057752138539</v>
      </c>
      <c r="BM7" s="49">
        <f>VLOOKUP($A7,'RevPAR Raw Data'!$B$6:$BE$43,'RevPAR Raw Data'!BC$1,FALSE)</f>
        <v>-4.5315036633456298</v>
      </c>
      <c r="BN7" s="50">
        <f>VLOOKUP($A7,'RevPAR Raw Data'!$B$6:$BE$43,'RevPAR Raw Data'!BE$1,FALSE)</f>
        <v>7.2893518216684896</v>
      </c>
    </row>
    <row r="8" spans="1:66" x14ac:dyDescent="0.25">
      <c r="A8" s="63" t="s">
        <v>88</v>
      </c>
      <c r="B8" s="47">
        <f>VLOOKUP($A8,'Occupancy Raw Data'!$B$8:$BE$45,'Occupancy Raw Data'!AG$3,FALSE)</f>
        <v>66.380377592076698</v>
      </c>
      <c r="C8" s="48">
        <f>VLOOKUP($A8,'Occupancy Raw Data'!$B$8:$BE$45,'Occupancy Raw Data'!AH$3,FALSE)</f>
        <v>76.8131641390694</v>
      </c>
      <c r="D8" s="48">
        <f>VLOOKUP($A8,'Occupancy Raw Data'!$B$8:$BE$45,'Occupancy Raw Data'!AI$3,FALSE)</f>
        <v>83.010935726813102</v>
      </c>
      <c r="E8" s="48">
        <f>VLOOKUP($A8,'Occupancy Raw Data'!$B$8:$BE$45,'Occupancy Raw Data'!AJ$3,FALSE)</f>
        <v>78.677911895182007</v>
      </c>
      <c r="F8" s="48">
        <f>VLOOKUP($A8,'Occupancy Raw Data'!$B$8:$BE$45,'Occupancy Raw Data'!AK$3,FALSE)</f>
        <v>73.5633962653461</v>
      </c>
      <c r="G8" s="49">
        <f>VLOOKUP($A8,'Occupancy Raw Data'!$B$8:$BE$45,'Occupancy Raw Data'!AL$3,FALSE)</f>
        <v>75.689157123697498</v>
      </c>
      <c r="H8" s="48">
        <f>VLOOKUP($A8,'Occupancy Raw Data'!$B$8:$BE$45,'Occupancy Raw Data'!AN$3,FALSE)</f>
        <v>76.1632105643247</v>
      </c>
      <c r="I8" s="48">
        <f>VLOOKUP($A8,'Occupancy Raw Data'!$B$8:$BE$45,'Occupancy Raw Data'!AO$3,FALSE)</f>
        <v>78.076962756628404</v>
      </c>
      <c r="J8" s="49">
        <f>VLOOKUP($A8,'Occupancy Raw Data'!$B$8:$BE$45,'Occupancy Raw Data'!AP$3,FALSE)</f>
        <v>77.120086660476602</v>
      </c>
      <c r="K8" s="50">
        <f>VLOOKUP($A8,'Occupancy Raw Data'!$B$8:$BE$45,'Occupancy Raw Data'!AR$3,FALSE)</f>
        <v>76.097994134205805</v>
      </c>
      <c r="M8" s="47">
        <f>VLOOKUP($A8,'Occupancy Raw Data'!$B$8:$BE$45,'Occupancy Raw Data'!AT$3,FALSE)</f>
        <v>-1.4249744091371701</v>
      </c>
      <c r="N8" s="48">
        <f>VLOOKUP($A8,'Occupancy Raw Data'!$B$8:$BE$45,'Occupancy Raw Data'!AU$3,FALSE)</f>
        <v>7.5810591769359004</v>
      </c>
      <c r="O8" s="48">
        <f>VLOOKUP($A8,'Occupancy Raw Data'!$B$8:$BE$45,'Occupancy Raw Data'!AV$3,FALSE)</f>
        <v>11.7625235947781</v>
      </c>
      <c r="P8" s="48">
        <f>VLOOKUP($A8,'Occupancy Raw Data'!$B$8:$BE$45,'Occupancy Raw Data'!AW$3,FALSE)</f>
        <v>6.3487189723969299</v>
      </c>
      <c r="Q8" s="48">
        <f>VLOOKUP($A8,'Occupancy Raw Data'!$B$8:$BE$45,'Occupancy Raw Data'!AX$3,FALSE)</f>
        <v>3.11876762692197</v>
      </c>
      <c r="R8" s="49">
        <f>VLOOKUP($A8,'Occupancy Raw Data'!$B$8:$BE$45,'Occupancy Raw Data'!AY$3,FALSE)</f>
        <v>5.6125245921522602</v>
      </c>
      <c r="S8" s="48">
        <f>VLOOKUP($A8,'Occupancy Raw Data'!$B$8:$BE$45,'Occupancy Raw Data'!BA$3,FALSE)</f>
        <v>-1.32747138252304E-2</v>
      </c>
      <c r="T8" s="48">
        <f>VLOOKUP($A8,'Occupancy Raw Data'!$B$8:$BE$45,'Occupancy Raw Data'!BB$3,FALSE)</f>
        <v>-0.64233527918762801</v>
      </c>
      <c r="U8" s="49">
        <f>VLOOKUP($A8,'Occupancy Raw Data'!$B$8:$BE$45,'Occupancy Raw Data'!BC$3,FALSE)</f>
        <v>-0.332699921097238</v>
      </c>
      <c r="V8" s="50">
        <f>VLOOKUP($A8,'Occupancy Raw Data'!$B$8:$BE$45,'Occupancy Raw Data'!BE$3,FALSE)</f>
        <v>3.8193599433441499</v>
      </c>
      <c r="X8" s="51">
        <f>VLOOKUP($A8,'ADR Raw Data'!$B$6:$BE$43,'ADR Raw Data'!AG$1,FALSE)</f>
        <v>176.44057349341401</v>
      </c>
      <c r="Y8" s="52">
        <f>VLOOKUP($A8,'ADR Raw Data'!$B$6:$BE$43,'ADR Raw Data'!AH$1,FALSE)</f>
        <v>207.69523034047401</v>
      </c>
      <c r="Z8" s="52">
        <f>VLOOKUP($A8,'ADR Raw Data'!$B$6:$BE$43,'ADR Raw Data'!AI$1,FALSE)</f>
        <v>217.78242038216499</v>
      </c>
      <c r="AA8" s="52">
        <f>VLOOKUP($A8,'ADR Raw Data'!$B$6:$BE$43,'ADR Raw Data'!AJ$1,FALSE)</f>
        <v>217.03867693820601</v>
      </c>
      <c r="AB8" s="52">
        <f>VLOOKUP($A8,'ADR Raw Data'!$B$6:$BE$43,'ADR Raw Data'!AK$1,FALSE)</f>
        <v>189.74782694060701</v>
      </c>
      <c r="AC8" s="53">
        <f>VLOOKUP($A8,'ADR Raw Data'!$B$6:$BE$43,'ADR Raw Data'!AL$1,FALSE)</f>
        <v>202.879486611554</v>
      </c>
      <c r="AD8" s="52">
        <f>VLOOKUP($A8,'ADR Raw Data'!$B$6:$BE$43,'ADR Raw Data'!AN$1,FALSE)</f>
        <v>152.65101828648801</v>
      </c>
      <c r="AE8" s="52">
        <f>VLOOKUP($A8,'ADR Raw Data'!$B$6:$BE$43,'ADR Raw Data'!AO$1,FALSE)</f>
        <v>149.13740453224099</v>
      </c>
      <c r="AF8" s="53">
        <f>VLOOKUP($A8,'ADR Raw Data'!$B$6:$BE$43,'ADR Raw Data'!AP$1,FALSE)</f>
        <v>150.872413631651</v>
      </c>
      <c r="AG8" s="54">
        <f>VLOOKUP($A8,'ADR Raw Data'!$B$6:$BE$43,'ADR Raw Data'!AR$1,FALSE)</f>
        <v>187.82074549829801</v>
      </c>
      <c r="AI8" s="47">
        <f>VLOOKUP($A8,'ADR Raw Data'!$B$6:$BE$43,'ADR Raw Data'!AT$1,FALSE)</f>
        <v>10.3123018424448</v>
      </c>
      <c r="AJ8" s="48">
        <f>VLOOKUP($A8,'ADR Raw Data'!$B$6:$BE$43,'ADR Raw Data'!AU$1,FALSE)</f>
        <v>13.191467620612899</v>
      </c>
      <c r="AK8" s="48">
        <f>VLOOKUP($A8,'ADR Raw Data'!$B$6:$BE$43,'ADR Raw Data'!AV$1,FALSE)</f>
        <v>11.550653949158001</v>
      </c>
      <c r="AL8" s="48">
        <f>VLOOKUP($A8,'ADR Raw Data'!$B$6:$BE$43,'ADR Raw Data'!AW$1,FALSE)</f>
        <v>11.2904717974658</v>
      </c>
      <c r="AM8" s="48">
        <f>VLOOKUP($A8,'ADR Raw Data'!$B$6:$BE$43,'ADR Raw Data'!AX$1,FALSE)</f>
        <v>5.7870448590927497</v>
      </c>
      <c r="AN8" s="49">
        <f>VLOOKUP($A8,'ADR Raw Data'!$B$6:$BE$43,'ADR Raw Data'!AY$1,FALSE)</f>
        <v>10.8272472534368</v>
      </c>
      <c r="AO8" s="48">
        <f>VLOOKUP($A8,'ADR Raw Data'!$B$6:$BE$43,'ADR Raw Data'!BA$1,FALSE)</f>
        <v>-2.1672643228625001</v>
      </c>
      <c r="AP8" s="48">
        <f>VLOOKUP($A8,'ADR Raw Data'!$B$6:$BE$43,'ADR Raw Data'!BB$1,FALSE)</f>
        <v>-0.87202150993852501</v>
      </c>
      <c r="AQ8" s="49">
        <f>VLOOKUP($A8,'ADR Raw Data'!$B$6:$BE$43,'ADR Raw Data'!BC$1,FALSE)</f>
        <v>-1.5177446041378999</v>
      </c>
      <c r="AR8" s="50">
        <f>VLOOKUP($A8,'ADR Raw Data'!$B$6:$BE$43,'ADR Raw Data'!BE$1,FALSE)</f>
        <v>7.91039041700121</v>
      </c>
      <c r="AT8" s="51">
        <f>VLOOKUP($A8,'RevPAR Raw Data'!$B$6:$BE$43,'RevPAR Raw Data'!AG$1,FALSE)</f>
        <v>117.121918910554</v>
      </c>
      <c r="AU8" s="52">
        <f>VLOOKUP($A8,'RevPAR Raw Data'!$B$6:$BE$43,'RevPAR Raw Data'!AH$1,FALSE)</f>
        <v>159.53727819044599</v>
      </c>
      <c r="AV8" s="52">
        <f>VLOOKUP($A8,'RevPAR Raw Data'!$B$6:$BE$43,'RevPAR Raw Data'!AI$1,FALSE)</f>
        <v>180.783225007737</v>
      </c>
      <c r="AW8" s="52">
        <f>VLOOKUP($A8,'RevPAR Raw Data'!$B$6:$BE$43,'RevPAR Raw Data'!AJ$1,FALSE)</f>
        <v>170.76149901991101</v>
      </c>
      <c r="AX8" s="52">
        <f>VLOOKUP($A8,'RevPAR Raw Data'!$B$6:$BE$43,'RevPAR Raw Data'!AK$1,FALSE)</f>
        <v>139.58494583720201</v>
      </c>
      <c r="AY8" s="53">
        <f>VLOOKUP($A8,'RevPAR Raw Data'!$B$6:$BE$43,'RevPAR Raw Data'!AL$1,FALSE)</f>
        <v>153.55777339317001</v>
      </c>
      <c r="AZ8" s="52">
        <f>VLOOKUP($A8,'RevPAR Raw Data'!$B$6:$BE$43,'RevPAR Raw Data'!AN$1,FALSE)</f>
        <v>116.263916486124</v>
      </c>
      <c r="BA8" s="52">
        <f>VLOOKUP($A8,'RevPAR Raw Data'!$B$6:$BE$43,'RevPAR Raw Data'!AO$1,FALSE)</f>
        <v>116.44195579284001</v>
      </c>
      <c r="BB8" s="53">
        <f>VLOOKUP($A8,'RevPAR Raw Data'!$B$6:$BE$43,'RevPAR Raw Data'!AP$1,FALSE)</f>
        <v>116.352936139482</v>
      </c>
      <c r="BC8" s="54">
        <f>VLOOKUP($A8,'RevPAR Raw Data'!$B$6:$BE$43,'RevPAR Raw Data'!AR$1,FALSE)</f>
        <v>142.92781989211599</v>
      </c>
      <c r="BE8" s="47">
        <f>VLOOKUP($A8,'RevPAR Raw Data'!$B$6:$BE$43,'RevPAR Raw Data'!AT$1,FALSE)</f>
        <v>8.7403797710598603</v>
      </c>
      <c r="BF8" s="48">
        <f>VLOOKUP($A8,'RevPAR Raw Data'!$B$6:$BE$43,'RevPAR Raw Data'!AU$1,FALSE)</f>
        <v>21.772579764173798</v>
      </c>
      <c r="BG8" s="48">
        <f>VLOOKUP($A8,'RevPAR Raw Data'!$B$6:$BE$43,'RevPAR Raw Data'!AV$1,FALSE)</f>
        <v>24.671825940057001</v>
      </c>
      <c r="BH8" s="48">
        <f>VLOOKUP($A8,'RevPAR Raw Data'!$B$6:$BE$43,'RevPAR Raw Data'!AW$1,FALSE)</f>
        <v>18.355991094941601</v>
      </c>
      <c r="BI8" s="48">
        <f>VLOOKUP($A8,'RevPAR Raw Data'!$B$6:$BE$43,'RevPAR Raw Data'!AX$1,FALSE)</f>
        <v>9.0862969676355707</v>
      </c>
      <c r="BJ8" s="49">
        <f>VLOOKUP($A8,'RevPAR Raw Data'!$B$6:$BE$43,'RevPAR Raw Data'!AY$1,FALSE)</f>
        <v>17.047453760341401</v>
      </c>
      <c r="BK8" s="48">
        <f>VLOOKUP($A8,'RevPAR Raw Data'!$B$6:$BE$43,'RevPAR Raw Data'!BA$1,FALSE)</f>
        <v>-2.18025133855103</v>
      </c>
      <c r="BL8" s="48">
        <f>VLOOKUP($A8,'RevPAR Raw Data'!$B$6:$BE$43,'RevPAR Raw Data'!BB$1,FALSE)</f>
        <v>-1.5087554873257101</v>
      </c>
      <c r="BM8" s="49">
        <f>VLOOKUP($A8,'RevPAR Raw Data'!$B$6:$BE$43,'RevPAR Raw Data'!BC$1,FALSE)</f>
        <v>-1.84539499013472</v>
      </c>
      <c r="BN8" s="50">
        <f>VLOOKUP($A8,'RevPAR Raw Data'!$B$6:$BE$43,'RevPAR Raw Data'!BE$1,FALSE)</f>
        <v>12.0318766432944</v>
      </c>
    </row>
    <row r="9" spans="1:66" x14ac:dyDescent="0.25">
      <c r="A9" s="63" t="s">
        <v>89</v>
      </c>
      <c r="B9" s="47">
        <f>VLOOKUP($A9,'Occupancy Raw Data'!$B$8:$BE$45,'Occupancy Raw Data'!AG$3,FALSE)</f>
        <v>58.402801898807397</v>
      </c>
      <c r="C9" s="48">
        <f>VLOOKUP($A9,'Occupancy Raw Data'!$B$8:$BE$45,'Occupancy Raw Data'!AH$3,FALSE)</f>
        <v>65.222299409517106</v>
      </c>
      <c r="D9" s="48">
        <f>VLOOKUP($A9,'Occupancy Raw Data'!$B$8:$BE$45,'Occupancy Raw Data'!AI$3,FALSE)</f>
        <v>71.1039712863262</v>
      </c>
      <c r="E9" s="48">
        <f>VLOOKUP($A9,'Occupancy Raw Data'!$B$8:$BE$45,'Occupancy Raw Data'!AJ$3,FALSE)</f>
        <v>69.633553317123997</v>
      </c>
      <c r="F9" s="48">
        <f>VLOOKUP($A9,'Occupancy Raw Data'!$B$8:$BE$45,'Occupancy Raw Data'!AK$3,FALSE)</f>
        <v>65.230982980201404</v>
      </c>
      <c r="G9" s="49">
        <f>VLOOKUP($A9,'Occupancy Raw Data'!$B$8:$BE$45,'Occupancy Raw Data'!AL$3,FALSE)</f>
        <v>65.918721778395195</v>
      </c>
      <c r="H9" s="48">
        <f>VLOOKUP($A9,'Occupancy Raw Data'!$B$8:$BE$45,'Occupancy Raw Data'!AN$3,FALSE)</f>
        <v>68.290494384624196</v>
      </c>
      <c r="I9" s="48">
        <f>VLOOKUP($A9,'Occupancy Raw Data'!$B$8:$BE$45,'Occupancy Raw Data'!AO$3,FALSE)</f>
        <v>73.075141831654506</v>
      </c>
      <c r="J9" s="49">
        <f>VLOOKUP($A9,'Occupancy Raw Data'!$B$8:$BE$45,'Occupancy Raw Data'!AP$3,FALSE)</f>
        <v>70.682818108139401</v>
      </c>
      <c r="K9" s="50">
        <f>VLOOKUP($A9,'Occupancy Raw Data'!$B$8:$BE$45,'Occupancy Raw Data'!AR$3,FALSE)</f>
        <v>67.279892158322099</v>
      </c>
      <c r="M9" s="47">
        <f>VLOOKUP($A9,'Occupancy Raw Data'!$B$8:$BE$45,'Occupancy Raw Data'!AT$3,FALSE)</f>
        <v>-7.27279275282398</v>
      </c>
      <c r="N9" s="48">
        <f>VLOOKUP($A9,'Occupancy Raw Data'!$B$8:$BE$45,'Occupancy Raw Data'!AU$3,FALSE)</f>
        <v>1.2493962568211601</v>
      </c>
      <c r="O9" s="48">
        <f>VLOOKUP($A9,'Occupancy Raw Data'!$B$8:$BE$45,'Occupancy Raw Data'!AV$3,FALSE)</f>
        <v>4.2415790498538204</v>
      </c>
      <c r="P9" s="48">
        <f>VLOOKUP($A9,'Occupancy Raw Data'!$B$8:$BE$45,'Occupancy Raw Data'!AW$3,FALSE)</f>
        <v>-1.11023347578283</v>
      </c>
      <c r="Q9" s="48">
        <f>VLOOKUP($A9,'Occupancy Raw Data'!$B$8:$BE$45,'Occupancy Raw Data'!AX$3,FALSE)</f>
        <v>-4.8375086835706798</v>
      </c>
      <c r="R9" s="49">
        <f>VLOOKUP($A9,'Occupancy Raw Data'!$B$8:$BE$45,'Occupancy Raw Data'!AY$3,FALSE)</f>
        <v>-1.4885655665977999</v>
      </c>
      <c r="S9" s="48">
        <f>VLOOKUP($A9,'Occupancy Raw Data'!$B$8:$BE$45,'Occupancy Raw Data'!BA$3,FALSE)</f>
        <v>-9.0974576351038898</v>
      </c>
      <c r="T9" s="48">
        <f>VLOOKUP($A9,'Occupancy Raw Data'!$B$8:$BE$45,'Occupancy Raw Data'!BB$3,FALSE)</f>
        <v>-6.9126935782016403</v>
      </c>
      <c r="U9" s="49">
        <f>VLOOKUP($A9,'Occupancy Raw Data'!$B$8:$BE$45,'Occupancy Raw Data'!BC$3,FALSE)</f>
        <v>-7.9810646532222398</v>
      </c>
      <c r="V9" s="50">
        <f>VLOOKUP($A9,'Occupancy Raw Data'!$B$8:$BE$45,'Occupancy Raw Data'!BE$3,FALSE)</f>
        <v>-3.5316212257689301</v>
      </c>
      <c r="X9" s="51">
        <f>VLOOKUP($A9,'ADR Raw Data'!$B$6:$BE$43,'ADR Raw Data'!AG$1,FALSE)</f>
        <v>148.26105813550001</v>
      </c>
      <c r="Y9" s="52">
        <f>VLOOKUP($A9,'ADR Raw Data'!$B$6:$BE$43,'ADR Raw Data'!AH$1,FALSE)</f>
        <v>162.12569120844901</v>
      </c>
      <c r="Z9" s="52">
        <f>VLOOKUP($A9,'ADR Raw Data'!$B$6:$BE$43,'ADR Raw Data'!AI$1,FALSE)</f>
        <v>171.813433747201</v>
      </c>
      <c r="AA9" s="52">
        <f>VLOOKUP($A9,'ADR Raw Data'!$B$6:$BE$43,'ADR Raw Data'!AJ$1,FALSE)</f>
        <v>167.27433262667799</v>
      </c>
      <c r="AB9" s="52">
        <f>VLOOKUP($A9,'ADR Raw Data'!$B$6:$BE$43,'ADR Raw Data'!AK$1,FALSE)</f>
        <v>156.621018370607</v>
      </c>
      <c r="AC9" s="53">
        <f>VLOOKUP($A9,'ADR Raw Data'!$B$6:$BE$43,'ADR Raw Data'!AL$1,FALSE)</f>
        <v>161.75719657849399</v>
      </c>
      <c r="AD9" s="52">
        <f>VLOOKUP($A9,'ADR Raw Data'!$B$6:$BE$43,'ADR Raw Data'!AN$1,FALSE)</f>
        <v>146.90091976433601</v>
      </c>
      <c r="AE9" s="52">
        <f>VLOOKUP($A9,'ADR Raw Data'!$B$6:$BE$43,'ADR Raw Data'!AO$1,FALSE)</f>
        <v>145.45028321318199</v>
      </c>
      <c r="AF9" s="53">
        <f>VLOOKUP($A9,'ADR Raw Data'!$B$6:$BE$43,'ADR Raw Data'!AP$1,FALSE)</f>
        <v>146.15105243760101</v>
      </c>
      <c r="AG9" s="54">
        <f>VLOOKUP($A9,'ADR Raw Data'!$B$6:$BE$43,'ADR Raw Data'!AR$1,FALSE)</f>
        <v>157.07277320582301</v>
      </c>
      <c r="AI9" s="47">
        <f>VLOOKUP($A9,'ADR Raw Data'!$B$6:$BE$43,'ADR Raw Data'!AT$1,FALSE)</f>
        <v>11.2076913012018</v>
      </c>
      <c r="AJ9" s="48">
        <f>VLOOKUP($A9,'ADR Raw Data'!$B$6:$BE$43,'ADR Raw Data'!AU$1,FALSE)</f>
        <v>13.223572969827</v>
      </c>
      <c r="AK9" s="48">
        <f>VLOOKUP($A9,'ADR Raw Data'!$B$6:$BE$43,'ADR Raw Data'!AV$1,FALSE)</f>
        <v>16.109744550562102</v>
      </c>
      <c r="AL9" s="48">
        <f>VLOOKUP($A9,'ADR Raw Data'!$B$6:$BE$43,'ADR Raw Data'!AW$1,FALSE)</f>
        <v>13.8870205811044</v>
      </c>
      <c r="AM9" s="48">
        <f>VLOOKUP($A9,'ADR Raw Data'!$B$6:$BE$43,'ADR Raw Data'!AX$1,FALSE)</f>
        <v>12.097885380619999</v>
      </c>
      <c r="AN9" s="49">
        <f>VLOOKUP($A9,'ADR Raw Data'!$B$6:$BE$43,'ADR Raw Data'!AY$1,FALSE)</f>
        <v>13.615690450425401</v>
      </c>
      <c r="AO9" s="48">
        <f>VLOOKUP($A9,'ADR Raw Data'!$B$6:$BE$43,'ADR Raw Data'!BA$1,FALSE)</f>
        <v>9.7395098219895697</v>
      </c>
      <c r="AP9" s="48">
        <f>VLOOKUP($A9,'ADR Raw Data'!$B$6:$BE$43,'ADR Raw Data'!BB$1,FALSE)</f>
        <v>6.5765565221896702</v>
      </c>
      <c r="AQ9" s="49">
        <f>VLOOKUP($A9,'ADR Raw Data'!$B$6:$BE$43,'ADR Raw Data'!BC$1,FALSE)</f>
        <v>8.10163858125037</v>
      </c>
      <c r="AR9" s="50">
        <f>VLOOKUP($A9,'ADR Raw Data'!$B$6:$BE$43,'ADR Raw Data'!BE$1,FALSE)</f>
        <v>12.103080127480199</v>
      </c>
      <c r="AT9" s="51">
        <f>VLOOKUP($A9,'RevPAR Raw Data'!$B$6:$BE$43,'RevPAR Raw Data'!AG$1,FALSE)</f>
        <v>86.588612075952199</v>
      </c>
      <c r="AU9" s="52">
        <f>VLOOKUP($A9,'RevPAR Raw Data'!$B$6:$BE$43,'RevPAR Raw Data'!AH$1,FALSE)</f>
        <v>105.742103739724</v>
      </c>
      <c r="AV9" s="52">
        <f>VLOOKUP($A9,'RevPAR Raw Data'!$B$6:$BE$43,'RevPAR Raw Data'!AI$1,FALSE)</f>
        <v>122.166174597661</v>
      </c>
      <c r="AW9" s="52">
        <f>VLOOKUP($A9,'RevPAR Raw Data'!$B$6:$BE$43,'RevPAR Raw Data'!AJ$1,FALSE)</f>
        <v>116.479061595461</v>
      </c>
      <c r="AX9" s="52">
        <f>VLOOKUP($A9,'RevPAR Raw Data'!$B$6:$BE$43,'RevPAR Raw Data'!AK$1,FALSE)</f>
        <v>102.165429836748</v>
      </c>
      <c r="AY9" s="53">
        <f>VLOOKUP($A9,'RevPAR Raw Data'!$B$6:$BE$43,'RevPAR Raw Data'!AL$1,FALSE)</f>
        <v>106.628276369109</v>
      </c>
      <c r="AZ9" s="52">
        <f>VLOOKUP($A9,'RevPAR Raw Data'!$B$6:$BE$43,'RevPAR Raw Data'!AN$1,FALSE)</f>
        <v>100.319364362625</v>
      </c>
      <c r="BA9" s="52">
        <f>VLOOKUP($A9,'RevPAR Raw Data'!$B$6:$BE$43,'RevPAR Raw Data'!AO$1,FALSE)</f>
        <v>106.288000752576</v>
      </c>
      <c r="BB9" s="53">
        <f>VLOOKUP($A9,'RevPAR Raw Data'!$B$6:$BE$43,'RevPAR Raw Data'!AP$1,FALSE)</f>
        <v>103.30368255760099</v>
      </c>
      <c r="BC9" s="54">
        <f>VLOOKUP($A9,'RevPAR Raw Data'!$B$6:$BE$43,'RevPAR Raw Data'!AR$1,FALSE)</f>
        <v>105.678392422964</v>
      </c>
      <c r="BE9" s="47">
        <f>VLOOKUP($A9,'RevPAR Raw Data'!$B$6:$BE$43,'RevPAR Raw Data'!AT$1,FALSE)</f>
        <v>3.1197863876651302</v>
      </c>
      <c r="BF9" s="48">
        <f>VLOOKUP($A9,'RevPAR Raw Data'!$B$6:$BE$43,'RevPAR Raw Data'!AU$1,FALSE)</f>
        <v>14.6381840523512</v>
      </c>
      <c r="BG9" s="48">
        <f>VLOOKUP($A9,'RevPAR Raw Data'!$B$6:$BE$43,'RevPAR Raw Data'!AV$1,FALSE)</f>
        <v>21.0346311502575</v>
      </c>
      <c r="BH9" s="48">
        <f>VLOOKUP($A9,'RevPAR Raw Data'!$B$6:$BE$43,'RevPAR Raw Data'!AW$1,FALSE)</f>
        <v>12.6226087540413</v>
      </c>
      <c r="BI9" s="48">
        <f>VLOOKUP($A9,'RevPAR Raw Data'!$B$6:$BE$43,'RevPAR Raw Data'!AX$1,FALSE)</f>
        <v>6.6751404412333999</v>
      </c>
      <c r="BJ9" s="49">
        <f>VLOOKUP($A9,'RevPAR Raw Data'!$B$6:$BE$43,'RevPAR Raw Data'!AY$1,FALSE)</f>
        <v>11.924446404128</v>
      </c>
      <c r="BK9" s="48">
        <f>VLOOKUP($A9,'RevPAR Raw Data'!$B$6:$BE$43,'RevPAR Raw Data'!BA$1,FALSE)</f>
        <v>-0.24399559303660301</v>
      </c>
      <c r="BL9" s="48">
        <f>VLOOKUP($A9,'RevPAR Raw Data'!$B$6:$BE$43,'RevPAR Raw Data'!BB$1,FALSE)</f>
        <v>-0.79075425638817498</v>
      </c>
      <c r="BM9" s="49">
        <f>VLOOKUP($A9,'RevPAR Raw Data'!$B$6:$BE$43,'RevPAR Raw Data'!BC$1,FALSE)</f>
        <v>-0.52602308511185802</v>
      </c>
      <c r="BN9" s="50">
        <f>VLOOKUP($A9,'RevPAR Raw Data'!$B$6:$BE$43,'RevPAR Raw Data'!BE$1,FALSE)</f>
        <v>8.1440239549573707</v>
      </c>
    </row>
    <row r="10" spans="1:66" x14ac:dyDescent="0.25">
      <c r="A10" s="63" t="s">
        <v>26</v>
      </c>
      <c r="B10" s="47">
        <f>VLOOKUP($A10,'Occupancy Raw Data'!$B$8:$BE$45,'Occupancy Raw Data'!AG$3,FALSE)</f>
        <v>57.8191796649335</v>
      </c>
      <c r="C10" s="48">
        <f>VLOOKUP($A10,'Occupancy Raw Data'!$B$8:$BE$45,'Occupancy Raw Data'!AH$3,FALSE)</f>
        <v>67.140381282495596</v>
      </c>
      <c r="D10" s="48">
        <f>VLOOKUP($A10,'Occupancy Raw Data'!$B$8:$BE$45,'Occupancy Raw Data'!AI$3,FALSE)</f>
        <v>73.570190641247805</v>
      </c>
      <c r="E10" s="48">
        <f>VLOOKUP($A10,'Occupancy Raw Data'!$B$8:$BE$45,'Occupancy Raw Data'!AJ$3,FALSE)</f>
        <v>74.043905257076801</v>
      </c>
      <c r="F10" s="48">
        <f>VLOOKUP($A10,'Occupancy Raw Data'!$B$8:$BE$45,'Occupancy Raw Data'!AK$3,FALSE)</f>
        <v>67.345465049104504</v>
      </c>
      <c r="G10" s="49">
        <f>VLOOKUP($A10,'Occupancy Raw Data'!$B$8:$BE$45,'Occupancy Raw Data'!AL$3,FALSE)</f>
        <v>67.983824378971605</v>
      </c>
      <c r="H10" s="48">
        <f>VLOOKUP($A10,'Occupancy Raw Data'!$B$8:$BE$45,'Occupancy Raw Data'!AN$3,FALSE)</f>
        <v>69.306759098786799</v>
      </c>
      <c r="I10" s="48">
        <f>VLOOKUP($A10,'Occupancy Raw Data'!$B$8:$BE$45,'Occupancy Raw Data'!AO$3,FALSE)</f>
        <v>71.649335644136301</v>
      </c>
      <c r="J10" s="49">
        <f>VLOOKUP($A10,'Occupancy Raw Data'!$B$8:$BE$45,'Occupancy Raw Data'!AP$3,FALSE)</f>
        <v>70.4780473714615</v>
      </c>
      <c r="K10" s="50">
        <f>VLOOKUP($A10,'Occupancy Raw Data'!$B$8:$BE$45,'Occupancy Raw Data'!AR$3,FALSE)</f>
        <v>68.696459519683003</v>
      </c>
      <c r="M10" s="47">
        <f>VLOOKUP($A10,'Occupancy Raw Data'!$B$8:$BE$45,'Occupancy Raw Data'!AT$3,FALSE)</f>
        <v>5.5333270344628804</v>
      </c>
      <c r="N10" s="48">
        <f>VLOOKUP($A10,'Occupancy Raw Data'!$B$8:$BE$45,'Occupancy Raw Data'!AU$3,FALSE)</f>
        <v>12.7804785593601</v>
      </c>
      <c r="O10" s="48">
        <f>VLOOKUP($A10,'Occupancy Raw Data'!$B$8:$BE$45,'Occupancy Raw Data'!AV$3,FALSE)</f>
        <v>12.4500130607613</v>
      </c>
      <c r="P10" s="48">
        <f>VLOOKUP($A10,'Occupancy Raw Data'!$B$8:$BE$45,'Occupancy Raw Data'!AW$3,FALSE)</f>
        <v>12.008093812730801</v>
      </c>
      <c r="Q10" s="48">
        <f>VLOOKUP($A10,'Occupancy Raw Data'!$B$8:$BE$45,'Occupancy Raw Data'!AX$3,FALSE)</f>
        <v>11.391649397688299</v>
      </c>
      <c r="R10" s="49">
        <f>VLOOKUP($A10,'Occupancy Raw Data'!$B$8:$BE$45,'Occupancy Raw Data'!AY$3,FALSE)</f>
        <v>10.972823311230499</v>
      </c>
      <c r="S10" s="48">
        <f>VLOOKUP($A10,'Occupancy Raw Data'!$B$8:$BE$45,'Occupancy Raw Data'!BA$3,FALSE)</f>
        <v>5.1592700473927096</v>
      </c>
      <c r="T10" s="48">
        <f>VLOOKUP($A10,'Occupancy Raw Data'!$B$8:$BE$45,'Occupancy Raw Data'!BB$3,FALSE)</f>
        <v>5.2023137806410098</v>
      </c>
      <c r="U10" s="49">
        <f>VLOOKUP($A10,'Occupancy Raw Data'!$B$8:$BE$45,'Occupancy Raw Data'!BC$3,FALSE)</f>
        <v>5.1811451875157903</v>
      </c>
      <c r="V10" s="50">
        <f>VLOOKUP($A10,'Occupancy Raw Data'!$B$8:$BE$45,'Occupancy Raw Data'!BE$3,FALSE)</f>
        <v>9.2108183575675504</v>
      </c>
      <c r="X10" s="51">
        <f>VLOOKUP($A10,'ADR Raw Data'!$B$6:$BE$43,'ADR Raw Data'!AG$1,FALSE)</f>
        <v>142.56570015486801</v>
      </c>
      <c r="Y10" s="52">
        <f>VLOOKUP($A10,'ADR Raw Data'!$B$6:$BE$43,'ADR Raw Data'!AH$1,FALSE)</f>
        <v>164.710682326621</v>
      </c>
      <c r="Z10" s="52">
        <f>VLOOKUP($A10,'ADR Raw Data'!$B$6:$BE$43,'ADR Raw Data'!AI$1,FALSE)</f>
        <v>177.79041342756099</v>
      </c>
      <c r="AA10" s="52">
        <f>VLOOKUP($A10,'ADR Raw Data'!$B$6:$BE$43,'ADR Raw Data'!AJ$1,FALSE)</f>
        <v>173.70409573223</v>
      </c>
      <c r="AB10" s="52">
        <f>VLOOKUP($A10,'ADR Raw Data'!$B$6:$BE$43,'ADR Raw Data'!AK$1,FALSE)</f>
        <v>151.72641260990699</v>
      </c>
      <c r="AC10" s="53">
        <f>VLOOKUP($A10,'ADR Raw Data'!$B$6:$BE$43,'ADR Raw Data'!AL$1,FALSE)</f>
        <v>163.161341349422</v>
      </c>
      <c r="AD10" s="52">
        <f>VLOOKUP($A10,'ADR Raw Data'!$B$6:$BE$43,'ADR Raw Data'!AN$1,FALSE)</f>
        <v>137.00384971242801</v>
      </c>
      <c r="AE10" s="52">
        <f>VLOOKUP($A10,'ADR Raw Data'!$B$6:$BE$43,'ADR Raw Data'!AO$1,FALSE)</f>
        <v>136.59310703487199</v>
      </c>
      <c r="AF10" s="53">
        <f>VLOOKUP($A10,'ADR Raw Data'!$B$6:$BE$43,'ADR Raw Data'!AP$1,FALSE)</f>
        <v>136.79506526773</v>
      </c>
      <c r="AG10" s="54">
        <f>VLOOKUP($A10,'ADR Raw Data'!$B$6:$BE$43,'ADR Raw Data'!AR$1,FALSE)</f>
        <v>155.43275151820899</v>
      </c>
      <c r="AI10" s="47">
        <f>VLOOKUP($A10,'ADR Raw Data'!$B$6:$BE$43,'ADR Raw Data'!AT$1,FALSE)</f>
        <v>5.0936218603234504</v>
      </c>
      <c r="AJ10" s="48">
        <f>VLOOKUP($A10,'ADR Raw Data'!$B$6:$BE$43,'ADR Raw Data'!AU$1,FALSE)</f>
        <v>5.6763344357953001</v>
      </c>
      <c r="AK10" s="48">
        <f>VLOOKUP($A10,'ADR Raw Data'!$B$6:$BE$43,'ADR Raw Data'!AV$1,FALSE)</f>
        <v>6.1959508809461301</v>
      </c>
      <c r="AL10" s="48">
        <f>VLOOKUP($A10,'ADR Raw Data'!$B$6:$BE$43,'ADR Raw Data'!AW$1,FALSE)</f>
        <v>6.9169859756626</v>
      </c>
      <c r="AM10" s="48">
        <f>VLOOKUP($A10,'ADR Raw Data'!$B$6:$BE$43,'ADR Raw Data'!AX$1,FALSE)</f>
        <v>5.4508282000691697</v>
      </c>
      <c r="AN10" s="49">
        <f>VLOOKUP($A10,'ADR Raw Data'!$B$6:$BE$43,'ADR Raw Data'!AY$1,FALSE)</f>
        <v>6.1023767517353704</v>
      </c>
      <c r="AO10" s="48">
        <f>VLOOKUP($A10,'ADR Raw Data'!$B$6:$BE$43,'ADR Raw Data'!BA$1,FALSE)</f>
        <v>7.45574442020893</v>
      </c>
      <c r="AP10" s="48">
        <f>VLOOKUP($A10,'ADR Raw Data'!$B$6:$BE$43,'ADR Raw Data'!BB$1,FALSE)</f>
        <v>6.5068669487372199</v>
      </c>
      <c r="AQ10" s="49">
        <f>VLOOKUP($A10,'ADR Raw Data'!$B$6:$BE$43,'ADR Raw Data'!BC$1,FALSE)</f>
        <v>6.9720937562257799</v>
      </c>
      <c r="AR10" s="50">
        <f>VLOOKUP($A10,'ADR Raw Data'!$B$6:$BE$43,'ADR Raw Data'!BE$1,FALSE)</f>
        <v>6.5359192408806397</v>
      </c>
      <c r="AT10" s="51">
        <f>VLOOKUP($A10,'RevPAR Raw Data'!$B$6:$BE$43,'RevPAR Raw Data'!AG$1,FALSE)</f>
        <v>82.430318313113801</v>
      </c>
      <c r="AU10" s="52">
        <f>VLOOKUP($A10,'RevPAR Raw Data'!$B$6:$BE$43,'RevPAR Raw Data'!AH$1,FALSE)</f>
        <v>110.58738012709399</v>
      </c>
      <c r="AV10" s="52">
        <f>VLOOKUP($A10,'RevPAR Raw Data'!$B$6:$BE$43,'RevPAR Raw Data'!AI$1,FALSE)</f>
        <v>130.80074610051901</v>
      </c>
      <c r="AW10" s="52">
        <f>VLOOKUP($A10,'RevPAR Raw Data'!$B$6:$BE$43,'RevPAR Raw Data'!AJ$1,FALSE)</f>
        <v>128.617296071634</v>
      </c>
      <c r="AX10" s="52">
        <f>VLOOKUP($A10,'RevPAR Raw Data'!$B$6:$BE$43,'RevPAR Raw Data'!AK$1,FALSE)</f>
        <v>102.180858174465</v>
      </c>
      <c r="AY10" s="53">
        <f>VLOOKUP($A10,'RevPAR Raw Data'!$B$6:$BE$43,'RevPAR Raw Data'!AL$1,FALSE)</f>
        <v>110.92331975736499</v>
      </c>
      <c r="AZ10" s="52">
        <f>VLOOKUP($A10,'RevPAR Raw Data'!$B$6:$BE$43,'RevPAR Raw Data'!AN$1,FALSE)</f>
        <v>94.952928076256399</v>
      </c>
      <c r="BA10" s="52">
        <f>VLOOKUP($A10,'RevPAR Raw Data'!$B$6:$BE$43,'RevPAR Raw Data'!AO$1,FALSE)</f>
        <v>97.868053726169805</v>
      </c>
      <c r="BB10" s="53">
        <f>VLOOKUP($A10,'RevPAR Raw Data'!$B$6:$BE$43,'RevPAR Raw Data'!AP$1,FALSE)</f>
        <v>96.410490901213095</v>
      </c>
      <c r="BC10" s="54">
        <f>VLOOKUP($A10,'RevPAR Raw Data'!$B$6:$BE$43,'RevPAR Raw Data'!AR$1,FALSE)</f>
        <v>106.776797227036</v>
      </c>
      <c r="BE10" s="47">
        <f>VLOOKUP($A10,'RevPAR Raw Data'!$B$6:$BE$43,'RevPAR Raw Data'!AT$1,FALSE)</f>
        <v>10.9087956502169</v>
      </c>
      <c r="BF10" s="48">
        <f>VLOOKUP($A10,'RevPAR Raw Data'!$B$6:$BE$43,'RevPAR Raw Data'!AU$1,FALSE)</f>
        <v>19.182275700679799</v>
      </c>
      <c r="BG10" s="48">
        <f>VLOOKUP($A10,'RevPAR Raw Data'!$B$6:$BE$43,'RevPAR Raw Data'!AV$1,FALSE)</f>
        <v>19.417360635623599</v>
      </c>
      <c r="BH10" s="48">
        <f>VLOOKUP($A10,'RevPAR Raw Data'!$B$6:$BE$43,'RevPAR Raw Data'!AW$1,FALSE)</f>
        <v>19.755677953364401</v>
      </c>
      <c r="BI10" s="48">
        <f>VLOOKUP($A10,'RevPAR Raw Data'!$B$6:$BE$43,'RevPAR Raw Data'!AX$1,FALSE)</f>
        <v>17.4634168355797</v>
      </c>
      <c r="BJ10" s="49">
        <f>VLOOKUP($A10,'RevPAR Raw Data'!$B$6:$BE$43,'RevPAR Raw Data'!AY$1,FALSE)</f>
        <v>17.7448030817194</v>
      </c>
      <c r="BK10" s="48">
        <f>VLOOKUP($A10,'RevPAR Raw Data'!$B$6:$BE$43,'RevPAR Raw Data'!BA$1,FALSE)</f>
        <v>12.9996764562836</v>
      </c>
      <c r="BL10" s="48">
        <f>VLOOKUP($A10,'RevPAR Raw Data'!$B$6:$BE$43,'RevPAR Raw Data'!BB$1,FALSE)</f>
        <v>12.047688365340299</v>
      </c>
      <c r="BM10" s="49">
        <f>VLOOKUP($A10,'RevPAR Raw Data'!$B$6:$BE$43,'RevPAR Raw Data'!BC$1,FALSE)</f>
        <v>12.5144732438613</v>
      </c>
      <c r="BN10" s="50">
        <f>VLOOKUP($A10,'RevPAR Raw Data'!$B$6:$BE$43,'RevPAR Raw Data'!BE$1,FALSE)</f>
        <v>16.348749247722999</v>
      </c>
    </row>
    <row r="11" spans="1:66" x14ac:dyDescent="0.25">
      <c r="A11" s="63" t="s">
        <v>24</v>
      </c>
      <c r="B11" s="47">
        <f>VLOOKUP($A11,'Occupancy Raw Data'!$B$8:$BE$45,'Occupancy Raw Data'!AG$3,FALSE)</f>
        <v>55.607388854101401</v>
      </c>
      <c r="C11" s="48">
        <f>VLOOKUP($A11,'Occupancy Raw Data'!$B$8:$BE$45,'Occupancy Raw Data'!AH$3,FALSE)</f>
        <v>63.396994364433297</v>
      </c>
      <c r="D11" s="48">
        <f>VLOOKUP($A11,'Occupancy Raw Data'!$B$8:$BE$45,'Occupancy Raw Data'!AI$3,FALSE)</f>
        <v>65.375704445835893</v>
      </c>
      <c r="E11" s="48">
        <f>VLOOKUP($A11,'Occupancy Raw Data'!$B$8:$BE$45,'Occupancy Raw Data'!AJ$3,FALSE)</f>
        <v>66.546649968691199</v>
      </c>
      <c r="F11" s="48">
        <f>VLOOKUP($A11,'Occupancy Raw Data'!$B$8:$BE$45,'Occupancy Raw Data'!AK$3,FALSE)</f>
        <v>65.203506574827799</v>
      </c>
      <c r="G11" s="49">
        <f>VLOOKUP($A11,'Occupancy Raw Data'!$B$8:$BE$45,'Occupancy Raw Data'!AL$3,FALSE)</f>
        <v>63.226048841577899</v>
      </c>
      <c r="H11" s="48">
        <f>VLOOKUP($A11,'Occupancy Raw Data'!$B$8:$BE$45,'Occupancy Raw Data'!AN$3,FALSE)</f>
        <v>68.296806512210296</v>
      </c>
      <c r="I11" s="48">
        <f>VLOOKUP($A11,'Occupancy Raw Data'!$B$8:$BE$45,'Occupancy Raw Data'!AO$3,FALSE)</f>
        <v>74.724483406386895</v>
      </c>
      <c r="J11" s="49">
        <f>VLOOKUP($A11,'Occupancy Raw Data'!$B$8:$BE$45,'Occupancy Raw Data'!AP$3,FALSE)</f>
        <v>71.510644959298602</v>
      </c>
      <c r="K11" s="50">
        <f>VLOOKUP($A11,'Occupancy Raw Data'!$B$8:$BE$45,'Occupancy Raw Data'!AR$3,FALSE)</f>
        <v>65.593076303783803</v>
      </c>
      <c r="M11" s="47">
        <f>VLOOKUP($A11,'Occupancy Raw Data'!$B$8:$BE$45,'Occupancy Raw Data'!AT$3,FALSE)</f>
        <v>-5.3824123595656204</v>
      </c>
      <c r="N11" s="48">
        <f>VLOOKUP($A11,'Occupancy Raw Data'!$B$8:$BE$45,'Occupancy Raw Data'!AU$3,FALSE)</f>
        <v>1.1820539968180099</v>
      </c>
      <c r="O11" s="48">
        <f>VLOOKUP($A11,'Occupancy Raw Data'!$B$8:$BE$45,'Occupancy Raw Data'!AV$3,FALSE)</f>
        <v>-3.9425320754644502</v>
      </c>
      <c r="P11" s="48">
        <f>VLOOKUP($A11,'Occupancy Raw Data'!$B$8:$BE$45,'Occupancy Raw Data'!AW$3,FALSE)</f>
        <v>-5.9045589769254399</v>
      </c>
      <c r="Q11" s="48">
        <f>VLOOKUP($A11,'Occupancy Raw Data'!$B$8:$BE$45,'Occupancy Raw Data'!AX$3,FALSE)</f>
        <v>-7.8880032035896201</v>
      </c>
      <c r="R11" s="49">
        <f>VLOOKUP($A11,'Occupancy Raw Data'!$B$8:$BE$45,'Occupancy Raw Data'!AY$3,FALSE)</f>
        <v>-4.4911287223103704</v>
      </c>
      <c r="S11" s="48">
        <f>VLOOKUP($A11,'Occupancy Raw Data'!$B$8:$BE$45,'Occupancy Raw Data'!BA$3,FALSE)</f>
        <v>-13.090423695467299</v>
      </c>
      <c r="T11" s="48">
        <f>VLOOKUP($A11,'Occupancy Raw Data'!$B$8:$BE$45,'Occupancy Raw Data'!BB$3,FALSE)</f>
        <v>-8.3971477762542595</v>
      </c>
      <c r="U11" s="49">
        <f>VLOOKUP($A11,'Occupancy Raw Data'!$B$8:$BE$45,'Occupancy Raw Data'!BC$3,FALSE)</f>
        <v>-10.6999666591395</v>
      </c>
      <c r="V11" s="50">
        <f>VLOOKUP($A11,'Occupancy Raw Data'!$B$8:$BE$45,'Occupancy Raw Data'!BE$3,FALSE)</f>
        <v>-6.5157408982876497</v>
      </c>
      <c r="X11" s="51">
        <f>VLOOKUP($A11,'ADR Raw Data'!$B$6:$BE$43,'ADR Raw Data'!AG$1,FALSE)</f>
        <v>135.19972749282101</v>
      </c>
      <c r="Y11" s="52">
        <f>VLOOKUP($A11,'ADR Raw Data'!$B$6:$BE$43,'ADR Raw Data'!AH$1,FALSE)</f>
        <v>141.723763642649</v>
      </c>
      <c r="Z11" s="52">
        <f>VLOOKUP($A11,'ADR Raw Data'!$B$6:$BE$43,'ADR Raw Data'!AI$1,FALSE)</f>
        <v>143.31903165557199</v>
      </c>
      <c r="AA11" s="52">
        <f>VLOOKUP($A11,'ADR Raw Data'!$B$6:$BE$43,'ADR Raw Data'!AJ$1,FALSE)</f>
        <v>135.65890143495599</v>
      </c>
      <c r="AB11" s="52">
        <f>VLOOKUP($A11,'ADR Raw Data'!$B$6:$BE$43,'ADR Raw Data'!AK$1,FALSE)</f>
        <v>134.64286564870801</v>
      </c>
      <c r="AC11" s="53">
        <f>VLOOKUP($A11,'ADR Raw Data'!$B$6:$BE$43,'ADR Raw Data'!AL$1,FALSE)</f>
        <v>138.16893614071199</v>
      </c>
      <c r="AD11" s="52">
        <f>VLOOKUP($A11,'ADR Raw Data'!$B$6:$BE$43,'ADR Raw Data'!AN$1,FALSE)</f>
        <v>150.15944347666601</v>
      </c>
      <c r="AE11" s="52">
        <f>VLOOKUP($A11,'ADR Raw Data'!$B$6:$BE$43,'ADR Raw Data'!AO$1,FALSE)</f>
        <v>157.23805882599399</v>
      </c>
      <c r="AF11" s="53">
        <f>VLOOKUP($A11,'ADR Raw Data'!$B$6:$BE$43,'ADR Raw Data'!AP$1,FALSE)</f>
        <v>153.857815065344</v>
      </c>
      <c r="AG11" s="54">
        <f>VLOOKUP($A11,'ADR Raw Data'!$B$6:$BE$43,'ADR Raw Data'!AR$1,FALSE)</f>
        <v>143.055871137992</v>
      </c>
      <c r="AI11" s="47">
        <f>VLOOKUP($A11,'ADR Raw Data'!$B$6:$BE$43,'ADR Raw Data'!AT$1,FALSE)</f>
        <v>6.5473723907352097</v>
      </c>
      <c r="AJ11" s="48">
        <f>VLOOKUP($A11,'ADR Raw Data'!$B$6:$BE$43,'ADR Raw Data'!AU$1,FALSE)</f>
        <v>17.223351499933699</v>
      </c>
      <c r="AK11" s="48">
        <f>VLOOKUP($A11,'ADR Raw Data'!$B$6:$BE$43,'ADR Raw Data'!AV$1,FALSE)</f>
        <v>20.8435910286472</v>
      </c>
      <c r="AL11" s="48">
        <f>VLOOKUP($A11,'ADR Raw Data'!$B$6:$BE$43,'ADR Raw Data'!AW$1,FALSE)</f>
        <v>13.9271793496781</v>
      </c>
      <c r="AM11" s="48">
        <f>VLOOKUP($A11,'ADR Raw Data'!$B$6:$BE$43,'ADR Raw Data'!AX$1,FALSE)</f>
        <v>10.5146245719876</v>
      </c>
      <c r="AN11" s="49">
        <f>VLOOKUP($A11,'ADR Raw Data'!$B$6:$BE$43,'ADR Raw Data'!AY$1,FALSE)</f>
        <v>13.9064705990879</v>
      </c>
      <c r="AO11" s="48">
        <f>VLOOKUP($A11,'ADR Raw Data'!$B$6:$BE$43,'ADR Raw Data'!BA$1,FALSE)</f>
        <v>1.6138428124434201</v>
      </c>
      <c r="AP11" s="48">
        <f>VLOOKUP($A11,'ADR Raw Data'!$B$6:$BE$43,'ADR Raw Data'!BB$1,FALSE)</f>
        <v>3.1006642004455802</v>
      </c>
      <c r="AQ11" s="49">
        <f>VLOOKUP($A11,'ADR Raw Data'!$B$6:$BE$43,'ADR Raw Data'!BC$1,FALSE)</f>
        <v>2.4447551757335102</v>
      </c>
      <c r="AR11" s="50">
        <f>VLOOKUP($A11,'ADR Raw Data'!$B$6:$BE$43,'ADR Raw Data'!BE$1,FALSE)</f>
        <v>9.4372187186645302</v>
      </c>
      <c r="AT11" s="51">
        <f>VLOOKUP($A11,'RevPAR Raw Data'!$B$6:$BE$43,'RevPAR Raw Data'!AG$1,FALSE)</f>
        <v>75.181038196618601</v>
      </c>
      <c r="AU11" s="52">
        <f>VLOOKUP($A11,'RevPAR Raw Data'!$B$6:$BE$43,'RevPAR Raw Data'!AH$1,FALSE)</f>
        <v>89.848606449592907</v>
      </c>
      <c r="AV11" s="52">
        <f>VLOOKUP($A11,'RevPAR Raw Data'!$B$6:$BE$43,'RevPAR Raw Data'!AI$1,FALSE)</f>
        <v>93.695826549780804</v>
      </c>
      <c r="AW11" s="52">
        <f>VLOOKUP($A11,'RevPAR Raw Data'!$B$6:$BE$43,'RevPAR Raw Data'!AJ$1,FALSE)</f>
        <v>90.276454289292403</v>
      </c>
      <c r="AX11" s="52">
        <f>VLOOKUP($A11,'RevPAR Raw Data'!$B$6:$BE$43,'RevPAR Raw Data'!AK$1,FALSE)</f>
        <v>87.791869755792106</v>
      </c>
      <c r="AY11" s="53">
        <f>VLOOKUP($A11,'RevPAR Raw Data'!$B$6:$BE$43,'RevPAR Raw Data'!AL$1,FALSE)</f>
        <v>87.358759048215404</v>
      </c>
      <c r="AZ11" s="52">
        <f>VLOOKUP($A11,'RevPAR Raw Data'!$B$6:$BE$43,'RevPAR Raw Data'!AN$1,FALSE)</f>
        <v>102.55410457107</v>
      </c>
      <c r="BA11" s="52">
        <f>VLOOKUP($A11,'RevPAR Raw Data'!$B$6:$BE$43,'RevPAR Raw Data'!AO$1,FALSE)</f>
        <v>117.495327175954</v>
      </c>
      <c r="BB11" s="53">
        <f>VLOOKUP($A11,'RevPAR Raw Data'!$B$6:$BE$43,'RevPAR Raw Data'!AP$1,FALSE)</f>
        <v>110.02471587351199</v>
      </c>
      <c r="BC11" s="54">
        <f>VLOOKUP($A11,'RevPAR Raw Data'!$B$6:$BE$43,'RevPAR Raw Data'!AR$1,FALSE)</f>
        <v>93.834746712585996</v>
      </c>
      <c r="BE11" s="47">
        <f>VLOOKUP($A11,'RevPAR Raw Data'!$B$6:$BE$43,'RevPAR Raw Data'!AT$1,FALSE)</f>
        <v>0.81255345038386995</v>
      </c>
      <c r="BF11" s="48">
        <f>VLOOKUP($A11,'RevPAR Raw Data'!$B$6:$BE$43,'RevPAR Raw Data'!AU$1,FALSE)</f>
        <v>18.608994811542701</v>
      </c>
      <c r="BG11" s="48">
        <f>VLOOKUP($A11,'RevPAR Raw Data'!$B$6:$BE$43,'RevPAR Raw Data'!AV$1,FALSE)</f>
        <v>16.079293691199702</v>
      </c>
      <c r="BH11" s="48">
        <f>VLOOKUP($A11,'RevPAR Raw Data'!$B$6:$BE$43,'RevPAR Raw Data'!AW$1,FALSE)</f>
        <v>7.2002818542287601</v>
      </c>
      <c r="BI11" s="48">
        <f>VLOOKUP($A11,'RevPAR Raw Data'!$B$6:$BE$43,'RevPAR Raw Data'!AX$1,FALSE)</f>
        <v>1.7972274453141699</v>
      </c>
      <c r="BJ11" s="49">
        <f>VLOOKUP($A11,'RevPAR Raw Data'!$B$6:$BE$43,'RevPAR Raw Data'!AY$1,FALSE)</f>
        <v>8.7907843814422808</v>
      </c>
      <c r="BK11" s="48">
        <f>VLOOKUP($A11,'RevPAR Raw Data'!$B$6:$BE$43,'RevPAR Raw Data'!BA$1,FALSE)</f>
        <v>-11.6878397449515</v>
      </c>
      <c r="BL11" s="48">
        <f>VLOOKUP($A11,'RevPAR Raw Data'!$B$6:$BE$43,'RevPAR Raw Data'!BB$1,FALSE)</f>
        <v>-5.5568509307655001</v>
      </c>
      <c r="BM11" s="49">
        <f>VLOOKUP($A11,'RevPAR Raw Data'!$B$6:$BE$43,'RevPAR Raw Data'!BC$1,FALSE)</f>
        <v>-8.5167994721070901</v>
      </c>
      <c r="BN11" s="50">
        <f>VLOOKUP($A11,'RevPAR Raw Data'!$B$6:$BE$43,'RevPAR Raw Data'!BE$1,FALSE)</f>
        <v>2.3065731006639898</v>
      </c>
    </row>
    <row r="12" spans="1:66" x14ac:dyDescent="0.25">
      <c r="A12" s="63" t="s">
        <v>27</v>
      </c>
      <c r="B12" s="47">
        <f>VLOOKUP($A12,'Occupancy Raw Data'!$B$8:$BE$45,'Occupancy Raw Data'!AG$3,FALSE)</f>
        <v>56.818718281600297</v>
      </c>
      <c r="C12" s="48">
        <f>VLOOKUP($A12,'Occupancy Raw Data'!$B$8:$BE$45,'Occupancy Raw Data'!AH$3,FALSE)</f>
        <v>61.725480939454698</v>
      </c>
      <c r="D12" s="48">
        <f>VLOOKUP($A12,'Occupancy Raw Data'!$B$8:$BE$45,'Occupancy Raw Data'!AI$3,FALSE)</f>
        <v>63.841024430544003</v>
      </c>
      <c r="E12" s="48">
        <f>VLOOKUP($A12,'Occupancy Raw Data'!$B$8:$BE$45,'Occupancy Raw Data'!AJ$3,FALSE)</f>
        <v>66.059837129706096</v>
      </c>
      <c r="F12" s="48">
        <f>VLOOKUP($A12,'Occupancy Raw Data'!$B$8:$BE$45,'Occupancy Raw Data'!AK$3,FALSE)</f>
        <v>66.390298595538695</v>
      </c>
      <c r="G12" s="49">
        <f>VLOOKUP($A12,'Occupancy Raw Data'!$B$8:$BE$45,'Occupancy Raw Data'!AL$3,FALSE)</f>
        <v>62.967071875368802</v>
      </c>
      <c r="H12" s="48">
        <f>VLOOKUP($A12,'Occupancy Raw Data'!$B$8:$BE$45,'Occupancy Raw Data'!AN$3,FALSE)</f>
        <v>74.516109996459306</v>
      </c>
      <c r="I12" s="48">
        <f>VLOOKUP($A12,'Occupancy Raw Data'!$B$8:$BE$45,'Occupancy Raw Data'!AO$3,FALSE)</f>
        <v>76.392659034580404</v>
      </c>
      <c r="J12" s="49">
        <f>VLOOKUP($A12,'Occupancy Raw Data'!$B$8:$BE$45,'Occupancy Raw Data'!AP$3,FALSE)</f>
        <v>75.454384515519806</v>
      </c>
      <c r="K12" s="50">
        <f>VLOOKUP($A12,'Occupancy Raw Data'!$B$8:$BE$45,'Occupancy Raw Data'!AR$3,FALSE)</f>
        <v>66.534875486840505</v>
      </c>
      <c r="M12" s="47">
        <f>VLOOKUP($A12,'Occupancy Raw Data'!$B$8:$BE$45,'Occupancy Raw Data'!AT$3,FALSE)</f>
        <v>-5.1177661902256597</v>
      </c>
      <c r="N12" s="48">
        <f>VLOOKUP($A12,'Occupancy Raw Data'!$B$8:$BE$45,'Occupancy Raw Data'!AU$3,FALSE)</f>
        <v>-0.99430903849573105</v>
      </c>
      <c r="O12" s="48">
        <f>VLOOKUP($A12,'Occupancy Raw Data'!$B$8:$BE$45,'Occupancy Raw Data'!AV$3,FALSE)</f>
        <v>-5.5699400531445402</v>
      </c>
      <c r="P12" s="48">
        <f>VLOOKUP($A12,'Occupancy Raw Data'!$B$8:$BE$45,'Occupancy Raw Data'!AW$3,FALSE)</f>
        <v>-5.8365895072849296</v>
      </c>
      <c r="Q12" s="48">
        <f>VLOOKUP($A12,'Occupancy Raw Data'!$B$8:$BE$45,'Occupancy Raw Data'!AX$3,FALSE)</f>
        <v>-4.9485785994900304</v>
      </c>
      <c r="R12" s="49">
        <f>VLOOKUP($A12,'Occupancy Raw Data'!$B$8:$BE$45,'Occupancy Raw Data'!AY$3,FALSE)</f>
        <v>-4.5480990913643797</v>
      </c>
      <c r="S12" s="48">
        <f>VLOOKUP($A12,'Occupancy Raw Data'!$B$8:$BE$45,'Occupancy Raw Data'!BA$3,FALSE)</f>
        <v>-4.3606976629728402</v>
      </c>
      <c r="T12" s="48">
        <f>VLOOKUP($A12,'Occupancy Raw Data'!$B$8:$BE$45,'Occupancy Raw Data'!BB$3,FALSE)</f>
        <v>-3.4132326035031899</v>
      </c>
      <c r="U12" s="49">
        <f>VLOOKUP($A12,'Occupancy Raw Data'!$B$8:$BE$45,'Occupancy Raw Data'!BC$3,FALSE)</f>
        <v>-3.8834090411544802</v>
      </c>
      <c r="V12" s="50">
        <f>VLOOKUP($A12,'Occupancy Raw Data'!$B$8:$BE$45,'Occupancy Raw Data'!BE$3,FALSE)</f>
        <v>-4.3134987807310097</v>
      </c>
      <c r="X12" s="51">
        <f>VLOOKUP($A12,'ADR Raw Data'!$B$6:$BE$43,'ADR Raw Data'!AG$1,FALSE)</f>
        <v>95.497064963389903</v>
      </c>
      <c r="Y12" s="52">
        <f>VLOOKUP($A12,'ADR Raw Data'!$B$6:$BE$43,'ADR Raw Data'!AH$1,FALSE)</f>
        <v>98.142262906309696</v>
      </c>
      <c r="Z12" s="52">
        <f>VLOOKUP($A12,'ADR Raw Data'!$B$6:$BE$43,'ADR Raw Data'!AI$1,FALSE)</f>
        <v>100.200237556038</v>
      </c>
      <c r="AA12" s="52">
        <f>VLOOKUP($A12,'ADR Raw Data'!$B$6:$BE$43,'ADR Raw Data'!AJ$1,FALSE)</f>
        <v>99.497686363839307</v>
      </c>
      <c r="AB12" s="52">
        <f>VLOOKUP($A12,'ADR Raw Data'!$B$6:$BE$43,'ADR Raw Data'!AK$1,FALSE)</f>
        <v>98.652154570907896</v>
      </c>
      <c r="AC12" s="53">
        <f>VLOOKUP($A12,'ADR Raw Data'!$B$6:$BE$43,'ADR Raw Data'!AL$1,FALSE)</f>
        <v>98.474110530064394</v>
      </c>
      <c r="AD12" s="52">
        <f>VLOOKUP($A12,'ADR Raw Data'!$B$6:$BE$43,'ADR Raw Data'!AN$1,FALSE)</f>
        <v>111.62689408038</v>
      </c>
      <c r="AE12" s="52">
        <f>VLOOKUP($A12,'ADR Raw Data'!$B$6:$BE$43,'ADR Raw Data'!AO$1,FALSE)</f>
        <v>112.94287281294601</v>
      </c>
      <c r="AF12" s="53">
        <f>VLOOKUP($A12,'ADR Raw Data'!$B$6:$BE$43,'ADR Raw Data'!AP$1,FALSE)</f>
        <v>112.293065537871</v>
      </c>
      <c r="AG12" s="54">
        <f>VLOOKUP($A12,'ADR Raw Data'!$B$6:$BE$43,'ADR Raw Data'!AR$1,FALSE)</f>
        <v>102.951679569211</v>
      </c>
      <c r="AI12" s="47">
        <f>VLOOKUP($A12,'ADR Raw Data'!$B$6:$BE$43,'ADR Raw Data'!AT$1,FALSE)</f>
        <v>2.4649618612794999</v>
      </c>
      <c r="AJ12" s="48">
        <f>VLOOKUP($A12,'ADR Raw Data'!$B$6:$BE$43,'ADR Raw Data'!AU$1,FALSE)</f>
        <v>5.72020695559487</v>
      </c>
      <c r="AK12" s="48">
        <f>VLOOKUP($A12,'ADR Raw Data'!$B$6:$BE$43,'ADR Raw Data'!AV$1,FALSE)</f>
        <v>5.1104626755500702</v>
      </c>
      <c r="AL12" s="48">
        <f>VLOOKUP($A12,'ADR Raw Data'!$B$6:$BE$43,'ADR Raw Data'!AW$1,FALSE)</f>
        <v>3.9252986042414801</v>
      </c>
      <c r="AM12" s="48">
        <f>VLOOKUP($A12,'ADR Raw Data'!$B$6:$BE$43,'ADR Raw Data'!AX$1,FALSE)</f>
        <v>1.9255878372289701</v>
      </c>
      <c r="AN12" s="49">
        <f>VLOOKUP($A12,'ADR Raw Data'!$B$6:$BE$43,'ADR Raw Data'!AY$1,FALSE)</f>
        <v>3.8025691217145399</v>
      </c>
      <c r="AO12" s="48">
        <f>VLOOKUP($A12,'ADR Raw Data'!$B$6:$BE$43,'ADR Raw Data'!BA$1,FALSE)</f>
        <v>2.0882138311506599</v>
      </c>
      <c r="AP12" s="48">
        <f>VLOOKUP($A12,'ADR Raw Data'!$B$6:$BE$43,'ADR Raw Data'!BB$1,FALSE)</f>
        <v>2.3547539924147398</v>
      </c>
      <c r="AQ12" s="49">
        <f>VLOOKUP($A12,'ADR Raw Data'!$B$6:$BE$43,'ADR Raw Data'!BC$1,FALSE)</f>
        <v>2.2260436181166701</v>
      </c>
      <c r="AR12" s="50">
        <f>VLOOKUP($A12,'ADR Raw Data'!$B$6:$BE$43,'ADR Raw Data'!BE$1,FALSE)</f>
        <v>3.2829265733194202</v>
      </c>
      <c r="AT12" s="51">
        <f>VLOOKUP($A12,'RevPAR Raw Data'!$B$6:$BE$43,'RevPAR Raw Data'!AG$1,FALSE)</f>
        <v>54.260208308745398</v>
      </c>
      <c r="AU12" s="52">
        <f>VLOOKUP($A12,'RevPAR Raw Data'!$B$6:$BE$43,'RevPAR Raw Data'!AH$1,FALSE)</f>
        <v>60.578783783783699</v>
      </c>
      <c r="AV12" s="52">
        <f>VLOOKUP($A12,'RevPAR Raw Data'!$B$6:$BE$43,'RevPAR Raw Data'!AI$1,FALSE)</f>
        <v>63.968858137613502</v>
      </c>
      <c r="AW12" s="52">
        <f>VLOOKUP($A12,'RevPAR Raw Data'!$B$6:$BE$43,'RevPAR Raw Data'!AJ$1,FALSE)</f>
        <v>65.728009559778101</v>
      </c>
      <c r="AX12" s="52">
        <f>VLOOKUP($A12,'RevPAR Raw Data'!$B$6:$BE$43,'RevPAR Raw Data'!AK$1,FALSE)</f>
        <v>65.495459990558203</v>
      </c>
      <c r="AY12" s="53">
        <f>VLOOKUP($A12,'RevPAR Raw Data'!$B$6:$BE$43,'RevPAR Raw Data'!AL$1,FALSE)</f>
        <v>62.0062639560958</v>
      </c>
      <c r="AZ12" s="52">
        <f>VLOOKUP($A12,'RevPAR Raw Data'!$B$6:$BE$43,'RevPAR Raw Data'!AN$1,FALSE)</f>
        <v>83.180019178567207</v>
      </c>
      <c r="BA12" s="52">
        <f>VLOOKUP($A12,'RevPAR Raw Data'!$B$6:$BE$43,'RevPAR Raw Data'!AO$1,FALSE)</f>
        <v>86.280063731854099</v>
      </c>
      <c r="BB12" s="53">
        <f>VLOOKUP($A12,'RevPAR Raw Data'!$B$6:$BE$43,'RevPAR Raw Data'!AP$1,FALSE)</f>
        <v>84.730041455210596</v>
      </c>
      <c r="BC12" s="54">
        <f>VLOOKUP($A12,'RevPAR Raw Data'!$B$6:$BE$43,'RevPAR Raw Data'!AR$1,FALSE)</f>
        <v>68.498771812985694</v>
      </c>
      <c r="BE12" s="47">
        <f>VLOOKUP($A12,'RevPAR Raw Data'!$B$6:$BE$43,'RevPAR Raw Data'!AT$1,FALSE)</f>
        <v>-2.7789553136846799</v>
      </c>
      <c r="BF12" s="48">
        <f>VLOOKUP($A12,'RevPAR Raw Data'!$B$6:$BE$43,'RevPAR Raw Data'!AU$1,FALSE)</f>
        <v>4.6690213823190003</v>
      </c>
      <c r="BG12" s="48">
        <f>VLOOKUP($A12,'RevPAR Raw Data'!$B$6:$BE$43,'RevPAR Raw Data'!AV$1,FALSE)</f>
        <v>-0.74412708506092995</v>
      </c>
      <c r="BH12" s="48">
        <f>VLOOKUP($A12,'RevPAR Raw Data'!$B$6:$BE$43,'RevPAR Raw Data'!AW$1,FALSE)</f>
        <v>-2.1403944695082</v>
      </c>
      <c r="BI12" s="48">
        <f>VLOOKUP($A12,'RevPAR Raw Data'!$B$6:$BE$43,'RevPAR Raw Data'!AX$1,FALSE)</f>
        <v>-3.1182799898885598</v>
      </c>
      <c r="BJ12" s="49">
        <f>VLOOKUP($A12,'RevPAR Raw Data'!$B$6:$BE$43,'RevPAR Raw Data'!AY$1,FALSE)</f>
        <v>-0.91847458132303605</v>
      </c>
      <c r="BK12" s="48">
        <f>VLOOKUP($A12,'RevPAR Raw Data'!$B$6:$BE$43,'RevPAR Raw Data'!BA$1,FALSE)</f>
        <v>-2.3635445235550399</v>
      </c>
      <c r="BL12" s="48">
        <f>VLOOKUP($A12,'RevPAR Raw Data'!$B$6:$BE$43,'RevPAR Raw Data'!BB$1,FALSE)</f>
        <v>-1.1388518420898399</v>
      </c>
      <c r="BM12" s="49">
        <f>VLOOKUP($A12,'RevPAR Raw Data'!$B$6:$BE$43,'RevPAR Raw Data'!BC$1,FALSE)</f>
        <v>-1.7438118021637801</v>
      </c>
      <c r="BN12" s="50">
        <f>VLOOKUP($A12,'RevPAR Raw Data'!$B$6:$BE$43,'RevPAR Raw Data'!BE$1,FALSE)</f>
        <v>-1.1721812051240199</v>
      </c>
    </row>
    <row r="13" spans="1:66" x14ac:dyDescent="0.25">
      <c r="A13" s="63" t="s">
        <v>90</v>
      </c>
      <c r="B13" s="47">
        <f>VLOOKUP($A13,'Occupancy Raw Data'!$B$8:$BE$45,'Occupancy Raw Data'!AG$3,FALSE)</f>
        <v>63.137924492506102</v>
      </c>
      <c r="C13" s="48">
        <f>VLOOKUP($A13,'Occupancy Raw Data'!$B$8:$BE$45,'Occupancy Raw Data'!AH$3,FALSE)</f>
        <v>72.199298045911505</v>
      </c>
      <c r="D13" s="48">
        <f>VLOOKUP($A13,'Occupancy Raw Data'!$B$8:$BE$45,'Occupancy Raw Data'!AI$3,FALSE)</f>
        <v>74.916998671978703</v>
      </c>
      <c r="E13" s="48">
        <f>VLOOKUP($A13,'Occupancy Raw Data'!$B$8:$BE$45,'Occupancy Raw Data'!AJ$3,FALSE)</f>
        <v>75.924871940808103</v>
      </c>
      <c r="F13" s="48">
        <f>VLOOKUP($A13,'Occupancy Raw Data'!$B$8:$BE$45,'Occupancy Raw Data'!AK$3,FALSE)</f>
        <v>73.930468601783303</v>
      </c>
      <c r="G13" s="49">
        <f>VLOOKUP($A13,'Occupancy Raw Data'!$B$8:$BE$45,'Occupancy Raw Data'!AL$3,FALSE)</f>
        <v>72.021912350597603</v>
      </c>
      <c r="H13" s="48">
        <f>VLOOKUP($A13,'Occupancy Raw Data'!$B$8:$BE$45,'Occupancy Raw Data'!AN$3,FALSE)</f>
        <v>74.544678429140504</v>
      </c>
      <c r="I13" s="48">
        <f>VLOOKUP($A13,'Occupancy Raw Data'!$B$8:$BE$45,'Occupancy Raw Data'!AO$3,FALSE)</f>
        <v>74.800796812748999</v>
      </c>
      <c r="J13" s="49">
        <f>VLOOKUP($A13,'Occupancy Raw Data'!$B$8:$BE$45,'Occupancy Raw Data'!AP$3,FALSE)</f>
        <v>74.672737620944702</v>
      </c>
      <c r="K13" s="50">
        <f>VLOOKUP($A13,'Occupancy Raw Data'!$B$8:$BE$45,'Occupancy Raw Data'!AR$3,FALSE)</f>
        <v>72.779290999268198</v>
      </c>
      <c r="M13" s="47">
        <f>VLOOKUP($A13,'Occupancy Raw Data'!$B$8:$BE$45,'Occupancy Raw Data'!AT$3,FALSE)</f>
        <v>-2.63650194224764E-3</v>
      </c>
      <c r="N13" s="48">
        <f>VLOOKUP($A13,'Occupancy Raw Data'!$B$8:$BE$45,'Occupancy Raw Data'!AU$3,FALSE)</f>
        <v>2.3364851868333898</v>
      </c>
      <c r="O13" s="48">
        <f>VLOOKUP($A13,'Occupancy Raw Data'!$B$8:$BE$45,'Occupancy Raw Data'!AV$3,FALSE)</f>
        <v>-2.6556195599766501</v>
      </c>
      <c r="P13" s="48">
        <f>VLOOKUP($A13,'Occupancy Raw Data'!$B$8:$BE$45,'Occupancy Raw Data'!AW$3,FALSE)</f>
        <v>-3.1265929847443599</v>
      </c>
      <c r="Q13" s="48">
        <f>VLOOKUP($A13,'Occupancy Raw Data'!$B$8:$BE$45,'Occupancy Raw Data'!AX$3,FALSE)</f>
        <v>-0.58130787894659197</v>
      </c>
      <c r="R13" s="49">
        <f>VLOOKUP($A13,'Occupancy Raw Data'!$B$8:$BE$45,'Occupancy Raw Data'!AY$3,FALSE)</f>
        <v>-0.90255642810704295</v>
      </c>
      <c r="S13" s="48">
        <f>VLOOKUP($A13,'Occupancy Raw Data'!$B$8:$BE$45,'Occupancy Raw Data'!BA$3,FALSE)</f>
        <v>-2.3456050423710302</v>
      </c>
      <c r="T13" s="48">
        <f>VLOOKUP($A13,'Occupancy Raw Data'!$B$8:$BE$45,'Occupancy Raw Data'!BB$3,FALSE)</f>
        <v>-2.8095558078866998</v>
      </c>
      <c r="U13" s="49">
        <f>VLOOKUP($A13,'Occupancy Raw Data'!$B$8:$BE$45,'Occupancy Raw Data'!BC$3,FALSE)</f>
        <v>-2.5785306082781299</v>
      </c>
      <c r="V13" s="50">
        <f>VLOOKUP($A13,'Occupancy Raw Data'!$B$8:$BE$45,'Occupancy Raw Data'!BE$3,FALSE)</f>
        <v>-1.3998085156898901</v>
      </c>
      <c r="X13" s="51">
        <f>VLOOKUP($A13,'ADR Raw Data'!$B$6:$BE$43,'ADR Raw Data'!AG$1,FALSE)</f>
        <v>122.02417705829301</v>
      </c>
      <c r="Y13" s="52">
        <f>VLOOKUP($A13,'ADR Raw Data'!$B$6:$BE$43,'ADR Raw Data'!AH$1,FALSE)</f>
        <v>137.56643783872499</v>
      </c>
      <c r="Z13" s="52">
        <f>VLOOKUP($A13,'ADR Raw Data'!$B$6:$BE$43,'ADR Raw Data'!AI$1,FALSE)</f>
        <v>145.35818999081999</v>
      </c>
      <c r="AA13" s="52">
        <f>VLOOKUP($A13,'ADR Raw Data'!$B$6:$BE$43,'ADR Raw Data'!AJ$1,FALSE)</f>
        <v>142.64069309095399</v>
      </c>
      <c r="AB13" s="52">
        <f>VLOOKUP($A13,'ADR Raw Data'!$B$6:$BE$43,'ADR Raw Data'!AK$1,FALSE)</f>
        <v>129.94180882117001</v>
      </c>
      <c r="AC13" s="53">
        <f>VLOOKUP($A13,'ADR Raw Data'!$B$6:$BE$43,'ADR Raw Data'!AL$1,FALSE)</f>
        <v>135.96692013882</v>
      </c>
      <c r="AD13" s="52">
        <f>VLOOKUP($A13,'ADR Raw Data'!$B$6:$BE$43,'ADR Raw Data'!AN$1,FALSE)</f>
        <v>117.88292390405201</v>
      </c>
      <c r="AE13" s="52">
        <f>VLOOKUP($A13,'ADR Raw Data'!$B$6:$BE$43,'ADR Raw Data'!AO$1,FALSE)</f>
        <v>117.89243579988501</v>
      </c>
      <c r="AF13" s="53">
        <f>VLOOKUP($A13,'ADR Raw Data'!$B$6:$BE$43,'ADR Raw Data'!AP$1,FALSE)</f>
        <v>117.88768800813</v>
      </c>
      <c r="AG13" s="54">
        <f>VLOOKUP($A13,'ADR Raw Data'!$B$6:$BE$43,'ADR Raw Data'!AR$1,FALSE)</f>
        <v>130.66703826800099</v>
      </c>
      <c r="AI13" s="47">
        <f>VLOOKUP($A13,'ADR Raw Data'!$B$6:$BE$43,'ADR Raw Data'!AT$1,FALSE)</f>
        <v>9.6633538832051595</v>
      </c>
      <c r="AJ13" s="48">
        <f>VLOOKUP($A13,'ADR Raw Data'!$B$6:$BE$43,'ADR Raw Data'!AU$1,FALSE)</f>
        <v>8.8053000696991006</v>
      </c>
      <c r="AK13" s="48">
        <f>VLOOKUP($A13,'ADR Raw Data'!$B$6:$BE$43,'ADR Raw Data'!AV$1,FALSE)</f>
        <v>10.1655677991741</v>
      </c>
      <c r="AL13" s="48">
        <f>VLOOKUP($A13,'ADR Raw Data'!$B$6:$BE$43,'ADR Raw Data'!AW$1,FALSE)</f>
        <v>9.0209575500921098</v>
      </c>
      <c r="AM13" s="48">
        <f>VLOOKUP($A13,'ADR Raw Data'!$B$6:$BE$43,'ADR Raw Data'!AX$1,FALSE)</f>
        <v>5.9899833186920004</v>
      </c>
      <c r="AN13" s="49">
        <f>VLOOKUP($A13,'ADR Raw Data'!$B$6:$BE$43,'ADR Raw Data'!AY$1,FALSE)</f>
        <v>8.6592299737785492</v>
      </c>
      <c r="AO13" s="48">
        <f>VLOOKUP($A13,'ADR Raw Data'!$B$6:$BE$43,'ADR Raw Data'!BA$1,FALSE)</f>
        <v>4.44636955817138</v>
      </c>
      <c r="AP13" s="48">
        <f>VLOOKUP($A13,'ADR Raw Data'!$B$6:$BE$43,'ADR Raw Data'!BB$1,FALSE)</f>
        <v>4.4287528815341899</v>
      </c>
      <c r="AQ13" s="49">
        <f>VLOOKUP($A13,'ADR Raw Data'!$B$6:$BE$43,'ADR Raw Data'!BC$1,FALSE)</f>
        <v>4.4375140098002799</v>
      </c>
      <c r="AR13" s="50">
        <f>VLOOKUP($A13,'ADR Raw Data'!$B$6:$BE$43,'ADR Raw Data'!BE$1,FALSE)</f>
        <v>7.5482910386875002</v>
      </c>
      <c r="AT13" s="51">
        <f>VLOOKUP($A13,'RevPAR Raw Data'!$B$6:$BE$43,'RevPAR Raw Data'!AG$1,FALSE)</f>
        <v>77.043532773667195</v>
      </c>
      <c r="AU13" s="52">
        <f>VLOOKUP($A13,'RevPAR Raw Data'!$B$6:$BE$43,'RevPAR Raw Data'!AH$1,FALSE)</f>
        <v>99.322002466325102</v>
      </c>
      <c r="AV13" s="52">
        <f>VLOOKUP($A13,'RevPAR Raw Data'!$B$6:$BE$43,'RevPAR Raw Data'!AI$1,FALSE)</f>
        <v>108.897993265035</v>
      </c>
      <c r="AW13" s="52">
        <f>VLOOKUP($A13,'RevPAR Raw Data'!$B$6:$BE$43,'RevPAR Raw Data'!AJ$1,FALSE)</f>
        <v>108.29976356478799</v>
      </c>
      <c r="AX13" s="52">
        <f>VLOOKUP($A13,'RevPAR Raw Data'!$B$6:$BE$43,'RevPAR Raw Data'!AK$1,FALSE)</f>
        <v>96.066588171125005</v>
      </c>
      <c r="AY13" s="53">
        <f>VLOOKUP($A13,'RevPAR Raw Data'!$B$6:$BE$43,'RevPAR Raw Data'!AL$1,FALSE)</f>
        <v>97.925976048188105</v>
      </c>
      <c r="AZ13" s="52">
        <f>VLOOKUP($A13,'RevPAR Raw Data'!$B$6:$BE$43,'RevPAR Raw Data'!AN$1,FALSE)</f>
        <v>87.875446547144705</v>
      </c>
      <c r="BA13" s="52">
        <f>VLOOKUP($A13,'RevPAR Raw Data'!$B$6:$BE$43,'RevPAR Raw Data'!AO$1,FALSE)</f>
        <v>88.184481360273097</v>
      </c>
      <c r="BB13" s="53">
        <f>VLOOKUP($A13,'RevPAR Raw Data'!$B$6:$BE$43,'RevPAR Raw Data'!AP$1,FALSE)</f>
        <v>88.029963953708901</v>
      </c>
      <c r="BC13" s="54">
        <f>VLOOKUP($A13,'RevPAR Raw Data'!$B$6:$BE$43,'RevPAR Raw Data'!AR$1,FALSE)</f>
        <v>95.098544021194101</v>
      </c>
      <c r="BE13" s="47">
        <f>VLOOKUP($A13,'RevPAR Raw Data'!$B$6:$BE$43,'RevPAR Raw Data'!AT$1,FALSE)</f>
        <v>9.6604626067500998</v>
      </c>
      <c r="BF13" s="48">
        <f>VLOOKUP($A13,'RevPAR Raw Data'!$B$6:$BE$43,'RevPAR Raw Data'!AU$1,FALSE)</f>
        <v>11.3475197883172</v>
      </c>
      <c r="BG13" s="48">
        <f>VLOOKUP($A13,'RevPAR Raw Data'!$B$6:$BE$43,'RevPAR Raw Data'!AV$1,FALSE)</f>
        <v>7.2399894323399403</v>
      </c>
      <c r="BH13" s="48">
        <f>VLOOKUP($A13,'RevPAR Raw Data'!$B$6:$BE$43,'RevPAR Raw Data'!AW$1,FALSE)</f>
        <v>5.6123159394298003</v>
      </c>
      <c r="BI13" s="48">
        <f>VLOOKUP($A13,'RevPAR Raw Data'!$B$6:$BE$43,'RevPAR Raw Data'!AX$1,FALSE)</f>
        <v>5.3738551947662696</v>
      </c>
      <c r="BJ13" s="49">
        <f>VLOOKUP($A13,'RevPAR Raw Data'!$B$6:$BE$43,'RevPAR Raw Data'!AY$1,FALSE)</f>
        <v>7.6785191089186</v>
      </c>
      <c r="BK13" s="48">
        <f>VLOOKUP($A13,'RevPAR Raw Data'!$B$6:$BE$43,'RevPAR Raw Data'!BA$1,FALSE)</f>
        <v>1.99647024724143</v>
      </c>
      <c r="BL13" s="48">
        <f>VLOOKUP($A13,'RevPAR Raw Data'!$B$6:$BE$43,'RevPAR Raw Data'!BB$1,FALSE)</f>
        <v>1.49476878984738</v>
      </c>
      <c r="BM13" s="49">
        <f>VLOOKUP($A13,'RevPAR Raw Data'!$B$6:$BE$43,'RevPAR Raw Data'!BC$1,FALSE)</f>
        <v>1.74456074453281</v>
      </c>
      <c r="BN13" s="50">
        <f>VLOOKUP($A13,'RevPAR Raw Data'!$B$6:$BE$43,'RevPAR Raw Data'!BE$1,FALSE)</f>
        <v>6.0428209022490096</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68.915611019848896</v>
      </c>
      <c r="C15" s="48">
        <f>VLOOKUP($A15,'Occupancy Raw Data'!$B$8:$BE$45,'Occupancy Raw Data'!AH$3,FALSE)</f>
        <v>71.853025393960195</v>
      </c>
      <c r="D15" s="48">
        <f>VLOOKUP($A15,'Occupancy Raw Data'!$B$8:$BE$45,'Occupancy Raw Data'!AI$3,FALSE)</f>
        <v>72.181749711065194</v>
      </c>
      <c r="E15" s="48">
        <f>VLOOKUP($A15,'Occupancy Raw Data'!$B$8:$BE$45,'Occupancy Raw Data'!AJ$3,FALSE)</f>
        <v>72.504447647616402</v>
      </c>
      <c r="F15" s="48">
        <f>VLOOKUP($A15,'Occupancy Raw Data'!$B$8:$BE$45,'Occupancy Raw Data'!AK$3,FALSE)</f>
        <v>72.802472502499697</v>
      </c>
      <c r="G15" s="49">
        <f>VLOOKUP($A15,'Occupancy Raw Data'!$B$8:$BE$45,'Occupancy Raw Data'!AL$3,FALSE)</f>
        <v>71.651464545988105</v>
      </c>
      <c r="H15" s="48">
        <f>VLOOKUP($A15,'Occupancy Raw Data'!$B$8:$BE$45,'Occupancy Raw Data'!AN$3,FALSE)</f>
        <v>81.712701442725901</v>
      </c>
      <c r="I15" s="48">
        <f>VLOOKUP($A15,'Occupancy Raw Data'!$B$8:$BE$45,'Occupancy Raw Data'!AO$3,FALSE)</f>
        <v>86.796654849559104</v>
      </c>
      <c r="J15" s="49">
        <f>VLOOKUP($A15,'Occupancy Raw Data'!$B$8:$BE$45,'Occupancy Raw Data'!AP$3,FALSE)</f>
        <v>84.254678146142496</v>
      </c>
      <c r="K15" s="50">
        <f>VLOOKUP($A15,'Occupancy Raw Data'!$B$8:$BE$45,'Occupancy Raw Data'!AR$3,FALSE)</f>
        <v>75.252389397604603</v>
      </c>
      <c r="M15" s="47">
        <f>VLOOKUP($A15,'Occupancy Raw Data'!$B$8:$BE$45,'Occupancy Raw Data'!AT$3,FALSE)</f>
        <v>-3.3109586053108602E-3</v>
      </c>
      <c r="N15" s="48">
        <f>VLOOKUP($A15,'Occupancy Raw Data'!$B$8:$BE$45,'Occupancy Raw Data'!AU$3,FALSE)</f>
        <v>5.0108843612503904</v>
      </c>
      <c r="O15" s="48">
        <f>VLOOKUP($A15,'Occupancy Raw Data'!$B$8:$BE$45,'Occupancy Raw Data'!AV$3,FALSE)</f>
        <v>2.8716859816200002</v>
      </c>
      <c r="P15" s="48">
        <f>VLOOKUP($A15,'Occupancy Raw Data'!$B$8:$BE$45,'Occupancy Raw Data'!AW$3,FALSE)</f>
        <v>-1.2996801706147201</v>
      </c>
      <c r="Q15" s="48">
        <f>VLOOKUP($A15,'Occupancy Raw Data'!$B$8:$BE$45,'Occupancy Raw Data'!AX$3,FALSE)</f>
        <v>-1.85853350767305</v>
      </c>
      <c r="R15" s="49">
        <f>VLOOKUP($A15,'Occupancy Raw Data'!$B$8:$BE$45,'Occupancy Raw Data'!AY$3,FALSE)</f>
        <v>0.87511171081553396</v>
      </c>
      <c r="S15" s="48">
        <f>VLOOKUP($A15,'Occupancy Raw Data'!$B$8:$BE$45,'Occupancy Raw Data'!BA$3,FALSE)</f>
        <v>-1.8041258574705901</v>
      </c>
      <c r="T15" s="48">
        <f>VLOOKUP($A15,'Occupancy Raw Data'!$B$8:$BE$45,'Occupancy Raw Data'!BB$3,FALSE)</f>
        <v>-1.6980188939823799</v>
      </c>
      <c r="U15" s="49">
        <f>VLOOKUP($A15,'Occupancy Raw Data'!$B$8:$BE$45,'Occupancy Raw Data'!BC$3,FALSE)</f>
        <v>-1.7495003667187501</v>
      </c>
      <c r="V15" s="50">
        <f>VLOOKUP($A15,'Occupancy Raw Data'!$B$8:$BE$45,'Occupancy Raw Data'!BE$3,FALSE)</f>
        <v>2.0399098517606899E-2</v>
      </c>
      <c r="X15" s="51">
        <f>VLOOKUP($A15,'ADR Raw Data'!$B$6:$BE$43,'ADR Raw Data'!AG$1,FALSE)</f>
        <v>154.75637369675599</v>
      </c>
      <c r="Y15" s="52">
        <f>VLOOKUP($A15,'ADR Raw Data'!$B$6:$BE$43,'ADR Raw Data'!AH$1,FALSE)</f>
        <v>151.20637195358799</v>
      </c>
      <c r="Z15" s="52">
        <f>VLOOKUP($A15,'ADR Raw Data'!$B$6:$BE$43,'ADR Raw Data'!AI$1,FALSE)</f>
        <v>152.07030857155701</v>
      </c>
      <c r="AA15" s="52">
        <f>VLOOKUP($A15,'ADR Raw Data'!$B$6:$BE$43,'ADR Raw Data'!AJ$1,FALSE)</f>
        <v>145.165322807991</v>
      </c>
      <c r="AB15" s="52">
        <f>VLOOKUP($A15,'ADR Raw Data'!$B$6:$BE$43,'ADR Raw Data'!AK$1,FALSE)</f>
        <v>145.10964116172801</v>
      </c>
      <c r="AC15" s="53">
        <f>VLOOKUP($A15,'ADR Raw Data'!$B$6:$BE$43,'ADR Raw Data'!AL$1,FALSE)</f>
        <v>149.601793187498</v>
      </c>
      <c r="AD15" s="52">
        <f>VLOOKUP($A15,'ADR Raw Data'!$B$6:$BE$43,'ADR Raw Data'!AN$1,FALSE)</f>
        <v>186.39162912299599</v>
      </c>
      <c r="AE15" s="52">
        <f>VLOOKUP($A15,'ADR Raw Data'!$B$6:$BE$43,'ADR Raw Data'!AO$1,FALSE)</f>
        <v>197.463271703857</v>
      </c>
      <c r="AF15" s="53">
        <f>VLOOKUP($A15,'ADR Raw Data'!$B$6:$BE$43,'ADR Raw Data'!AP$1,FALSE)</f>
        <v>192.09446700009201</v>
      </c>
      <c r="AG15" s="54">
        <f>VLOOKUP($A15,'ADR Raw Data'!$B$6:$BE$43,'ADR Raw Data'!AR$1,FALSE)</f>
        <v>163.19495700036799</v>
      </c>
      <c r="AI15" s="47">
        <f>VLOOKUP($A15,'ADR Raw Data'!$B$6:$BE$43,'ADR Raw Data'!AT$1,FALSE)</f>
        <v>-2.02348116019254</v>
      </c>
      <c r="AJ15" s="48">
        <f>VLOOKUP($A15,'ADR Raw Data'!$B$6:$BE$43,'ADR Raw Data'!AU$1,FALSE)</f>
        <v>3.2947939852250299</v>
      </c>
      <c r="AK15" s="48">
        <f>VLOOKUP($A15,'ADR Raw Data'!$B$6:$BE$43,'ADR Raw Data'!AV$1,FALSE)</f>
        <v>8.5308042081561606</v>
      </c>
      <c r="AL15" s="48">
        <f>VLOOKUP($A15,'ADR Raw Data'!$B$6:$BE$43,'ADR Raw Data'!AW$1,FALSE)</f>
        <v>2.61474571925846</v>
      </c>
      <c r="AM15" s="48">
        <f>VLOOKUP($A15,'ADR Raw Data'!$B$6:$BE$43,'ADR Raw Data'!AX$1,FALSE)</f>
        <v>0.84201842320385001</v>
      </c>
      <c r="AN15" s="49">
        <f>VLOOKUP($A15,'ADR Raw Data'!$B$6:$BE$43,'ADR Raw Data'!AY$1,FALSE)</f>
        <v>2.5693981922508802</v>
      </c>
      <c r="AO15" s="48">
        <f>VLOOKUP($A15,'ADR Raw Data'!$B$6:$BE$43,'ADR Raw Data'!BA$1,FALSE)</f>
        <v>-4.1442186297091697E-2</v>
      </c>
      <c r="AP15" s="48">
        <f>VLOOKUP($A15,'ADR Raw Data'!$B$6:$BE$43,'ADR Raw Data'!BB$1,FALSE)</f>
        <v>-1.17580844615971</v>
      </c>
      <c r="AQ15" s="49">
        <f>VLOOKUP($A15,'ADR Raw Data'!$B$6:$BE$43,'ADR Raw Data'!BC$1,FALSE)</f>
        <v>-0.64344221482082098</v>
      </c>
      <c r="AR15" s="50">
        <f>VLOOKUP($A15,'ADR Raw Data'!$B$6:$BE$43,'ADR Raw Data'!BE$1,FALSE)</f>
        <v>1.16365783900344</v>
      </c>
      <c r="AT15" s="51">
        <f>VLOOKUP($A15,'RevPAR Raw Data'!$B$6:$BE$43,'RevPAR Raw Data'!AG$1,FALSE)</f>
        <v>106.65130052528001</v>
      </c>
      <c r="AU15" s="52">
        <f>VLOOKUP($A15,'RevPAR Raw Data'!$B$6:$BE$43,'RevPAR Raw Data'!AH$1,FALSE)</f>
        <v>108.64635283709799</v>
      </c>
      <c r="AV15" s="52">
        <f>VLOOKUP($A15,'RevPAR Raw Data'!$B$6:$BE$43,'RevPAR Raw Data'!AI$1,FALSE)</f>
        <v>109.76700951796499</v>
      </c>
      <c r="AW15" s="52">
        <f>VLOOKUP($A15,'RevPAR Raw Data'!$B$6:$BE$43,'RevPAR Raw Data'!AJ$1,FALSE)</f>
        <v>105.25131547781299</v>
      </c>
      <c r="AX15" s="52">
        <f>VLOOKUP($A15,'RevPAR Raw Data'!$B$6:$BE$43,'RevPAR Raw Data'!AK$1,FALSE)</f>
        <v>105.643406605243</v>
      </c>
      <c r="AY15" s="53">
        <f>VLOOKUP($A15,'RevPAR Raw Data'!$B$6:$BE$43,'RevPAR Raw Data'!AL$1,FALSE)</f>
        <v>107.191875805902</v>
      </c>
      <c r="AZ15" s="52">
        <f>VLOOKUP($A15,'RevPAR Raw Data'!$B$6:$BE$43,'RevPAR Raw Data'!AN$1,FALSE)</f>
        <v>152.30563541950701</v>
      </c>
      <c r="BA15" s="52">
        <f>VLOOKUP($A15,'RevPAR Raw Data'!$B$6:$BE$43,'RevPAR Raw Data'!AO$1,FALSE)</f>
        <v>171.39151439544401</v>
      </c>
      <c r="BB15" s="53">
        <f>VLOOKUP($A15,'RevPAR Raw Data'!$B$6:$BE$43,'RevPAR Raw Data'!AP$1,FALSE)</f>
        <v>161.84857490747501</v>
      </c>
      <c r="BC15" s="54">
        <f>VLOOKUP($A15,'RevPAR Raw Data'!$B$6:$BE$43,'RevPAR Raw Data'!AR$1,FALSE)</f>
        <v>122.80810451917</v>
      </c>
      <c r="BE15" s="47">
        <f>VLOOKUP($A15,'RevPAR Raw Data'!$B$6:$BE$43,'RevPAR Raw Data'!AT$1,FALSE)</f>
        <v>-2.0267251221742502</v>
      </c>
      <c r="BF15" s="48">
        <f>VLOOKUP($A15,'RevPAR Raw Data'!$B$6:$BE$43,'RevPAR Raw Data'!AU$1,FALSE)</f>
        <v>8.4707766630164905</v>
      </c>
      <c r="BG15" s="48">
        <f>VLOOKUP($A15,'RevPAR Raw Data'!$B$6:$BE$43,'RevPAR Raw Data'!AV$1,FALSE)</f>
        <v>11.6474680983412</v>
      </c>
      <c r="BH15" s="48">
        <f>VLOOKUP($A15,'RevPAR Raw Data'!$B$6:$BE$43,'RevPAR Raw Data'!AW$1,FALSE)</f>
        <v>1.2810822170185401</v>
      </c>
      <c r="BI15" s="48">
        <f>VLOOKUP($A15,'RevPAR Raw Data'!$B$6:$BE$43,'RevPAR Raw Data'!AX$1,FALSE)</f>
        <v>-1.0321642790052199</v>
      </c>
      <c r="BJ15" s="49">
        <f>VLOOKUP($A15,'RevPAR Raw Data'!$B$6:$BE$43,'RevPAR Raw Data'!AY$1,FALSE)</f>
        <v>3.4669950075442801</v>
      </c>
      <c r="BK15" s="48">
        <f>VLOOKUP($A15,'RevPAR Raw Data'!$B$6:$BE$43,'RevPAR Raw Data'!BA$1,FALSE)</f>
        <v>-1.8448203745688001</v>
      </c>
      <c r="BL15" s="48">
        <f>VLOOKUP($A15,'RevPAR Raw Data'!$B$6:$BE$43,'RevPAR Raw Data'!BB$1,FALSE)</f>
        <v>-2.8538618905692701</v>
      </c>
      <c r="BM15" s="49">
        <f>VLOOKUP($A15,'RevPAR Raw Data'!$B$6:$BE$43,'RevPAR Raw Data'!BC$1,FALSE)</f>
        <v>-2.38168555763166</v>
      </c>
      <c r="BN15" s="50">
        <f>VLOOKUP($A15,'RevPAR Raw Data'!$B$6:$BE$43,'RevPAR Raw Data'!BE$1,FALSE)</f>
        <v>1.1842943132300301</v>
      </c>
    </row>
    <row r="16" spans="1:66" x14ac:dyDescent="0.25">
      <c r="A16" s="63" t="s">
        <v>91</v>
      </c>
      <c r="B16" s="47">
        <f>VLOOKUP($A16,'Occupancy Raw Data'!$B$8:$BE$45,'Occupancy Raw Data'!AG$3,FALSE)</f>
        <v>69.156226810423803</v>
      </c>
      <c r="C16" s="48">
        <f>VLOOKUP($A16,'Occupancy Raw Data'!$B$8:$BE$45,'Occupancy Raw Data'!AH$3,FALSE)</f>
        <v>76.109825832642102</v>
      </c>
      <c r="D16" s="48">
        <f>VLOOKUP($A16,'Occupancy Raw Data'!$B$8:$BE$45,'Occupancy Raw Data'!AI$3,FALSE)</f>
        <v>77.319947621126104</v>
      </c>
      <c r="E16" s="48">
        <f>VLOOKUP($A16,'Occupancy Raw Data'!$B$8:$BE$45,'Occupancy Raw Data'!AJ$3,FALSE)</f>
        <v>80.052378873854195</v>
      </c>
      <c r="F16" s="48">
        <f>VLOOKUP($A16,'Occupancy Raw Data'!$B$8:$BE$45,'Occupancy Raw Data'!AK$3,FALSE)</f>
        <v>78.834570056743701</v>
      </c>
      <c r="G16" s="49">
        <f>VLOOKUP($A16,'Occupancy Raw Data'!$B$8:$BE$45,'Occupancy Raw Data'!AL$3,FALSE)</f>
        <v>76.294653769598696</v>
      </c>
      <c r="H16" s="48">
        <f>VLOOKUP($A16,'Occupancy Raw Data'!$B$8:$BE$45,'Occupancy Raw Data'!AN$3,FALSE)</f>
        <v>85.993016150152698</v>
      </c>
      <c r="I16" s="48">
        <f>VLOOKUP($A16,'Occupancy Raw Data'!$B$8:$BE$45,'Occupancy Raw Data'!AO$3,FALSE)</f>
        <v>88.315146224356099</v>
      </c>
      <c r="J16" s="49">
        <f>VLOOKUP($A16,'Occupancy Raw Data'!$B$8:$BE$45,'Occupancy Raw Data'!AP$3,FALSE)</f>
        <v>87.154081187254405</v>
      </c>
      <c r="K16" s="50">
        <f>VLOOKUP($A16,'Occupancy Raw Data'!$B$8:$BE$45,'Occupancy Raw Data'!AR$3,FALSE)</f>
        <v>79.397386012172007</v>
      </c>
      <c r="M16" s="47">
        <f>VLOOKUP($A16,'Occupancy Raw Data'!$B$8:$BE$45,'Occupancy Raw Data'!AT$3,FALSE)</f>
        <v>-1.91019204446693</v>
      </c>
      <c r="N16" s="48">
        <f>VLOOKUP($A16,'Occupancy Raw Data'!$B$8:$BE$45,'Occupancy Raw Data'!AU$3,FALSE)</f>
        <v>3.1918221080232501</v>
      </c>
      <c r="O16" s="48">
        <f>VLOOKUP($A16,'Occupancy Raw Data'!$B$8:$BE$45,'Occupancy Raw Data'!AV$3,FALSE)</f>
        <v>-1.1809564023060499</v>
      </c>
      <c r="P16" s="48">
        <f>VLOOKUP($A16,'Occupancy Raw Data'!$B$8:$BE$45,'Occupancy Raw Data'!AW$3,FALSE)</f>
        <v>-0.465789819946969</v>
      </c>
      <c r="Q16" s="48">
        <f>VLOOKUP($A16,'Occupancy Raw Data'!$B$8:$BE$45,'Occupancy Raw Data'!AX$3,FALSE)</f>
        <v>-0.37920040939809402</v>
      </c>
      <c r="R16" s="49">
        <f>VLOOKUP($A16,'Occupancy Raw Data'!$B$8:$BE$45,'Occupancy Raw Data'!AY$3,FALSE)</f>
        <v>-0.154685860784714</v>
      </c>
      <c r="S16" s="48">
        <f>VLOOKUP($A16,'Occupancy Raw Data'!$B$8:$BE$45,'Occupancy Raw Data'!BA$3,FALSE)</f>
        <v>9.5748432337199901E-2</v>
      </c>
      <c r="T16" s="48">
        <f>VLOOKUP($A16,'Occupancy Raw Data'!$B$8:$BE$45,'Occupancy Raw Data'!BB$3,FALSE)</f>
        <v>-0.81056690419978095</v>
      </c>
      <c r="U16" s="49">
        <f>VLOOKUP($A16,'Occupancy Raw Data'!$B$8:$BE$45,'Occupancy Raw Data'!BC$3,FALSE)</f>
        <v>-0.36550658782747802</v>
      </c>
      <c r="V16" s="50">
        <f>VLOOKUP($A16,'Occupancy Raw Data'!$B$8:$BE$45,'Occupancy Raw Data'!BE$3,FALSE)</f>
        <v>-0.220852305573742</v>
      </c>
      <c r="X16" s="51">
        <f>VLOOKUP($A16,'ADR Raw Data'!$B$6:$BE$43,'ADR Raw Data'!AG$1,FALSE)</f>
        <v>107.142210099097</v>
      </c>
      <c r="Y16" s="52">
        <f>VLOOKUP($A16,'ADR Raw Data'!$B$6:$BE$43,'ADR Raw Data'!AH$1,FALSE)</f>
        <v>107.93093867285999</v>
      </c>
      <c r="Z16" s="52">
        <f>VLOOKUP($A16,'ADR Raw Data'!$B$6:$BE$43,'ADR Raw Data'!AI$1,FALSE)</f>
        <v>109.37557210680799</v>
      </c>
      <c r="AA16" s="52">
        <f>VLOOKUP($A16,'ADR Raw Data'!$B$6:$BE$43,'ADR Raw Data'!AJ$1,FALSE)</f>
        <v>109.672646374045</v>
      </c>
      <c r="AB16" s="52">
        <f>VLOOKUP($A16,'ADR Raw Data'!$B$6:$BE$43,'ADR Raw Data'!AK$1,FALSE)</f>
        <v>108.63004900060901</v>
      </c>
      <c r="AC16" s="53">
        <f>VLOOKUP($A16,'ADR Raw Data'!$B$6:$BE$43,'ADR Raw Data'!AL$1,FALSE)</f>
        <v>108.59075468682001</v>
      </c>
      <c r="AD16" s="52">
        <f>VLOOKUP($A16,'ADR Raw Data'!$B$6:$BE$43,'ADR Raw Data'!AN$1,FALSE)</f>
        <v>140.06541670473499</v>
      </c>
      <c r="AE16" s="52">
        <f>VLOOKUP($A16,'ADR Raw Data'!$B$6:$BE$43,'ADR Raw Data'!AO$1,FALSE)</f>
        <v>144.88793261997699</v>
      </c>
      <c r="AF16" s="53">
        <f>VLOOKUP($A16,'ADR Raw Data'!$B$6:$BE$43,'ADR Raw Data'!AP$1,FALSE)</f>
        <v>142.508797395702</v>
      </c>
      <c r="AG16" s="54">
        <f>VLOOKUP($A16,'ADR Raw Data'!$B$6:$BE$43,'ADR Raw Data'!AR$1,FALSE)</f>
        <v>119.228502217108</v>
      </c>
      <c r="AI16" s="47">
        <f>VLOOKUP($A16,'ADR Raw Data'!$B$6:$BE$43,'ADR Raw Data'!AT$1,FALSE)</f>
        <v>0.55000937098390001</v>
      </c>
      <c r="AJ16" s="48">
        <f>VLOOKUP($A16,'ADR Raw Data'!$B$6:$BE$43,'ADR Raw Data'!AU$1,FALSE)</f>
        <v>4.8435639762482001</v>
      </c>
      <c r="AK16" s="48">
        <f>VLOOKUP($A16,'ADR Raw Data'!$B$6:$BE$43,'ADR Raw Data'!AV$1,FALSE)</f>
        <v>5.3651056387555203</v>
      </c>
      <c r="AL16" s="48">
        <f>VLOOKUP($A16,'ADR Raw Data'!$B$6:$BE$43,'ADR Raw Data'!AW$1,FALSE)</f>
        <v>4.42262393541621</v>
      </c>
      <c r="AM16" s="48">
        <f>VLOOKUP($A16,'ADR Raw Data'!$B$6:$BE$43,'ADR Raw Data'!AX$1,FALSE)</f>
        <v>3.7174676272054801</v>
      </c>
      <c r="AN16" s="49">
        <f>VLOOKUP($A16,'ADR Raw Data'!$B$6:$BE$43,'ADR Raw Data'!AY$1,FALSE)</f>
        <v>3.81805398374176</v>
      </c>
      <c r="AO16" s="48">
        <f>VLOOKUP($A16,'ADR Raw Data'!$B$6:$BE$43,'ADR Raw Data'!BA$1,FALSE)</f>
        <v>2.4678069091892998</v>
      </c>
      <c r="AP16" s="48">
        <f>VLOOKUP($A16,'ADR Raw Data'!$B$6:$BE$43,'ADR Raw Data'!BB$1,FALSE)</f>
        <v>1.6474899829982499</v>
      </c>
      <c r="AQ16" s="49">
        <f>VLOOKUP($A16,'ADR Raw Data'!$B$6:$BE$43,'ADR Raw Data'!BC$1,FALSE)</f>
        <v>2.0338865231539298</v>
      </c>
      <c r="AR16" s="50">
        <f>VLOOKUP($A16,'ADR Raw Data'!$B$6:$BE$43,'ADR Raw Data'!BE$1,FALSE)</f>
        <v>3.1278357391708602</v>
      </c>
      <c r="AT16" s="51">
        <f>VLOOKUP($A16,'RevPAR Raw Data'!$B$6:$BE$43,'RevPAR Raw Data'!AG$1,FALSE)</f>
        <v>74.095509825832593</v>
      </c>
      <c r="AU16" s="52">
        <f>VLOOKUP($A16,'RevPAR Raw Data'!$B$6:$BE$43,'RevPAR Raw Data'!AH$1,FALSE)</f>
        <v>82.146049443450096</v>
      </c>
      <c r="AV16" s="52">
        <f>VLOOKUP($A16,'RevPAR Raw Data'!$B$6:$BE$43,'RevPAR Raw Data'!AI$1,FALSE)</f>
        <v>84.5691350632911</v>
      </c>
      <c r="AW16" s="52">
        <f>VLOOKUP($A16,'RevPAR Raw Data'!$B$6:$BE$43,'RevPAR Raw Data'!AJ$1,FALSE)</f>
        <v>87.795562396333395</v>
      </c>
      <c r="AX16" s="52">
        <f>VLOOKUP($A16,'RevPAR Raw Data'!$B$6:$BE$43,'RevPAR Raw Data'!AK$1,FALSE)</f>
        <v>85.638032082060207</v>
      </c>
      <c r="AY16" s="53">
        <f>VLOOKUP($A16,'RevPAR Raw Data'!$B$6:$BE$43,'RevPAR Raw Data'!AL$1,FALSE)</f>
        <v>82.848940314104098</v>
      </c>
      <c r="AZ16" s="52">
        <f>VLOOKUP($A16,'RevPAR Raw Data'!$B$6:$BE$43,'RevPAR Raw Data'!AN$1,FALSE)</f>
        <v>120.446476407682</v>
      </c>
      <c r="BA16" s="52">
        <f>VLOOKUP($A16,'RevPAR Raw Data'!$B$6:$BE$43,'RevPAR Raw Data'!AO$1,FALSE)</f>
        <v>127.957989554779</v>
      </c>
      <c r="BB16" s="53">
        <f>VLOOKUP($A16,'RevPAR Raw Data'!$B$6:$BE$43,'RevPAR Raw Data'!AP$1,FALSE)</f>
        <v>124.20223298123</v>
      </c>
      <c r="BC16" s="54">
        <f>VLOOKUP($A16,'RevPAR Raw Data'!$B$6:$BE$43,'RevPAR Raw Data'!AR$1,FALSE)</f>
        <v>94.664314141848706</v>
      </c>
      <c r="BE16" s="47">
        <f>VLOOKUP($A16,'RevPAR Raw Data'!$B$6:$BE$43,'RevPAR Raw Data'!AT$1,FALSE)</f>
        <v>-1.37068890873139</v>
      </c>
      <c r="BF16" s="48">
        <f>VLOOKUP($A16,'RevPAR Raw Data'!$B$6:$BE$43,'RevPAR Raw Data'!AU$1,FALSE)</f>
        <v>8.1899840300816003</v>
      </c>
      <c r="BG16" s="48">
        <f>VLOOKUP($A16,'RevPAR Raw Data'!$B$6:$BE$43,'RevPAR Raw Data'!AV$1,FALSE)</f>
        <v>4.1207896779181103</v>
      </c>
      <c r="BH16" s="48">
        <f>VLOOKUP($A16,'RevPAR Raw Data'!$B$6:$BE$43,'RevPAR Raw Data'!AW$1,FALSE)</f>
        <v>3.93623398340354</v>
      </c>
      <c r="BI16" s="48">
        <f>VLOOKUP($A16,'RevPAR Raw Data'!$B$6:$BE$43,'RevPAR Raw Data'!AX$1,FALSE)</f>
        <v>3.32417056534578</v>
      </c>
      <c r="BJ16" s="49">
        <f>VLOOKUP($A16,'RevPAR Raw Data'!$B$6:$BE$43,'RevPAR Raw Data'!AY$1,FALSE)</f>
        <v>3.65746213328707</v>
      </c>
      <c r="BK16" s="48">
        <f>VLOOKUP($A16,'RevPAR Raw Data'!$B$6:$BE$43,'RevPAR Raw Data'!BA$1,FALSE)</f>
        <v>2.56591822795516</v>
      </c>
      <c r="BL16" s="48">
        <f>VLOOKUP($A16,'RevPAR Raw Data'!$B$6:$BE$43,'RevPAR Raw Data'!BB$1,FALSE)</f>
        <v>0.823569070246287</v>
      </c>
      <c r="BM16" s="49">
        <f>VLOOKUP($A16,'RevPAR Raw Data'!$B$6:$BE$43,'RevPAR Raw Data'!BC$1,FALSE)</f>
        <v>1.6609459460953899</v>
      </c>
      <c r="BN16" s="50">
        <f>VLOOKUP($A16,'RevPAR Raw Data'!$B$6:$BE$43,'RevPAR Raw Data'!BE$1,FALSE)</f>
        <v>2.9000755362525998</v>
      </c>
    </row>
    <row r="17" spans="1:66" x14ac:dyDescent="0.25">
      <c r="A17" s="63" t="s">
        <v>32</v>
      </c>
      <c r="B17" s="47">
        <f>VLOOKUP($A17,'Occupancy Raw Data'!$B$8:$BE$45,'Occupancy Raw Data'!AG$3,FALSE)</f>
        <v>66.237559498052704</v>
      </c>
      <c r="C17" s="48">
        <f>VLOOKUP($A17,'Occupancy Raw Data'!$B$8:$BE$45,'Occupancy Raw Data'!AH$3,FALSE)</f>
        <v>68.905957017164198</v>
      </c>
      <c r="D17" s="48">
        <f>VLOOKUP($A17,'Occupancy Raw Data'!$B$8:$BE$45,'Occupancy Raw Data'!AI$3,FALSE)</f>
        <v>69.6740227895571</v>
      </c>
      <c r="E17" s="48">
        <f>VLOOKUP($A17,'Occupancy Raw Data'!$B$8:$BE$45,'Occupancy Raw Data'!AJ$3,FALSE)</f>
        <v>71.920525025241503</v>
      </c>
      <c r="F17" s="48">
        <f>VLOOKUP($A17,'Occupancy Raw Data'!$B$8:$BE$45,'Occupancy Raw Data'!AK$3,FALSE)</f>
        <v>72.551564979085498</v>
      </c>
      <c r="G17" s="49">
        <f>VLOOKUP($A17,'Occupancy Raw Data'!$B$8:$BE$45,'Occupancy Raw Data'!AL$3,FALSE)</f>
        <v>69.857925861820206</v>
      </c>
      <c r="H17" s="48">
        <f>VLOOKUP($A17,'Occupancy Raw Data'!$B$8:$BE$45,'Occupancy Raw Data'!AN$3,FALSE)</f>
        <v>83.131400548103201</v>
      </c>
      <c r="I17" s="48">
        <f>VLOOKUP($A17,'Occupancy Raw Data'!$B$8:$BE$45,'Occupancy Raw Data'!AO$3,FALSE)</f>
        <v>87.289052358286398</v>
      </c>
      <c r="J17" s="49">
        <f>VLOOKUP($A17,'Occupancy Raw Data'!$B$8:$BE$45,'Occupancy Raw Data'!AP$3,FALSE)</f>
        <v>85.210226453194807</v>
      </c>
      <c r="K17" s="50">
        <f>VLOOKUP($A17,'Occupancy Raw Data'!$B$8:$BE$45,'Occupancy Raw Data'!AR$3,FALSE)</f>
        <v>74.244297459355806</v>
      </c>
      <c r="M17" s="47">
        <f>VLOOKUP($A17,'Occupancy Raw Data'!$B$8:$BE$45,'Occupancy Raw Data'!AT$3,FALSE)</f>
        <v>1.4469542166013101</v>
      </c>
      <c r="N17" s="48">
        <f>VLOOKUP($A17,'Occupancy Raw Data'!$B$8:$BE$45,'Occupancy Raw Data'!AU$3,FALSE)</f>
        <v>6.0903841883188896</v>
      </c>
      <c r="O17" s="48">
        <f>VLOOKUP($A17,'Occupancy Raw Data'!$B$8:$BE$45,'Occupancy Raw Data'!AV$3,FALSE)</f>
        <v>4.6468804159445396</v>
      </c>
      <c r="P17" s="48">
        <f>VLOOKUP($A17,'Occupancy Raw Data'!$B$8:$BE$45,'Occupancy Raw Data'!AW$3,FALSE)</f>
        <v>0.190887627467724</v>
      </c>
      <c r="Q17" s="48">
        <f>VLOOKUP($A17,'Occupancy Raw Data'!$B$8:$BE$45,'Occupancy Raw Data'!AX$3,FALSE)</f>
        <v>-2.57130405307249</v>
      </c>
      <c r="R17" s="49">
        <f>VLOOKUP($A17,'Occupancy Raw Data'!$B$8:$BE$45,'Occupancy Raw Data'!AY$3,FALSE)</f>
        <v>1.8120473823062599</v>
      </c>
      <c r="S17" s="48">
        <f>VLOOKUP($A17,'Occupancy Raw Data'!$B$8:$BE$45,'Occupancy Raw Data'!BA$3,FALSE)</f>
        <v>-3.8976197423819201</v>
      </c>
      <c r="T17" s="48">
        <f>VLOOKUP($A17,'Occupancy Raw Data'!$B$8:$BE$45,'Occupancy Raw Data'!BB$3,FALSE)</f>
        <v>-2.3871930319770902</v>
      </c>
      <c r="U17" s="49">
        <f>VLOOKUP($A17,'Occupancy Raw Data'!$B$8:$BE$45,'Occupancy Raw Data'!BC$3,FALSE)</f>
        <v>-3.12986800032794</v>
      </c>
      <c r="V17" s="50">
        <f>VLOOKUP($A17,'Occupancy Raw Data'!$B$8:$BE$45,'Occupancy Raw Data'!BE$3,FALSE)</f>
        <v>0.13687304156910601</v>
      </c>
      <c r="X17" s="51">
        <f>VLOOKUP($A17,'ADR Raw Data'!$B$6:$BE$43,'ADR Raw Data'!AG$1,FALSE)</f>
        <v>100.140434503783</v>
      </c>
      <c r="Y17" s="52">
        <f>VLOOKUP($A17,'ADR Raw Data'!$B$6:$BE$43,'ADR Raw Data'!AH$1,FALSE)</f>
        <v>96.455533795593595</v>
      </c>
      <c r="Z17" s="52">
        <f>VLOOKUP($A17,'ADR Raw Data'!$B$6:$BE$43,'ADR Raw Data'!AI$1,FALSE)</f>
        <v>96.951042630162505</v>
      </c>
      <c r="AA17" s="52">
        <f>VLOOKUP($A17,'ADR Raw Data'!$B$6:$BE$43,'ADR Raw Data'!AJ$1,FALSE)</f>
        <v>96.781023294058599</v>
      </c>
      <c r="AB17" s="52">
        <f>VLOOKUP($A17,'ADR Raw Data'!$B$6:$BE$43,'ADR Raw Data'!AK$1,FALSE)</f>
        <v>96.861740675944304</v>
      </c>
      <c r="AC17" s="53">
        <f>VLOOKUP($A17,'ADR Raw Data'!$B$6:$BE$43,'ADR Raw Data'!AL$1,FALSE)</f>
        <v>97.404554941413295</v>
      </c>
      <c r="AD17" s="52">
        <f>VLOOKUP($A17,'ADR Raw Data'!$B$6:$BE$43,'ADR Raw Data'!AN$1,FALSE)</f>
        <v>131.329040539602</v>
      </c>
      <c r="AE17" s="52">
        <f>VLOOKUP($A17,'ADR Raw Data'!$B$6:$BE$43,'ADR Raw Data'!AO$1,FALSE)</f>
        <v>136.12665600446101</v>
      </c>
      <c r="AF17" s="53">
        <f>VLOOKUP($A17,'ADR Raw Data'!$B$6:$BE$43,'ADR Raw Data'!AP$1,FALSE)</f>
        <v>133.786370633291</v>
      </c>
      <c r="AG17" s="54">
        <f>VLOOKUP($A17,'ADR Raw Data'!$B$6:$BE$43,'ADR Raw Data'!AR$1,FALSE)</f>
        <v>109.334678523652</v>
      </c>
      <c r="AI17" s="47">
        <f>VLOOKUP($A17,'ADR Raw Data'!$B$6:$BE$43,'ADR Raw Data'!AT$1,FALSE)</f>
        <v>7.0403409916674198</v>
      </c>
      <c r="AJ17" s="48">
        <f>VLOOKUP($A17,'ADR Raw Data'!$B$6:$BE$43,'ADR Raw Data'!AU$1,FALSE)</f>
        <v>8.8331357572264704</v>
      </c>
      <c r="AK17" s="48">
        <f>VLOOKUP($A17,'ADR Raw Data'!$B$6:$BE$43,'ADR Raw Data'!AV$1,FALSE)</f>
        <v>10.743075734741099</v>
      </c>
      <c r="AL17" s="48">
        <f>VLOOKUP($A17,'ADR Raw Data'!$B$6:$BE$43,'ADR Raw Data'!AW$1,FALSE)</f>
        <v>5.7328723159311403</v>
      </c>
      <c r="AM17" s="48">
        <f>VLOOKUP($A17,'ADR Raw Data'!$B$6:$BE$43,'ADR Raw Data'!AX$1,FALSE)</f>
        <v>1.1187821103928299</v>
      </c>
      <c r="AN17" s="49">
        <f>VLOOKUP($A17,'ADR Raw Data'!$B$6:$BE$43,'ADR Raw Data'!AY$1,FALSE)</f>
        <v>6.4323439597316598</v>
      </c>
      <c r="AO17" s="48">
        <f>VLOOKUP($A17,'ADR Raw Data'!$B$6:$BE$43,'ADR Raw Data'!BA$1,FALSE)</f>
        <v>0.50773927088776805</v>
      </c>
      <c r="AP17" s="48">
        <f>VLOOKUP($A17,'ADR Raw Data'!$B$6:$BE$43,'ADR Raw Data'!BB$1,FALSE)</f>
        <v>0.76148699937369302</v>
      </c>
      <c r="AQ17" s="49">
        <f>VLOOKUP($A17,'ADR Raw Data'!$B$6:$BE$43,'ADR Raw Data'!BC$1,FALSE)</f>
        <v>0.65290031379320201</v>
      </c>
      <c r="AR17" s="50">
        <f>VLOOKUP($A17,'ADR Raw Data'!$B$6:$BE$43,'ADR Raw Data'!BE$1,FALSE)</f>
        <v>3.58417085177294</v>
      </c>
      <c r="AT17" s="51">
        <f>VLOOKUP($A17,'RevPAR Raw Data'!$B$6:$BE$43,'RevPAR Raw Data'!AG$1,FALSE)</f>
        <v>66.330579886052206</v>
      </c>
      <c r="AU17" s="52">
        <f>VLOOKUP($A17,'RevPAR Raw Data'!$B$6:$BE$43,'RevPAR Raw Data'!AH$1,FALSE)</f>
        <v>66.463608657868093</v>
      </c>
      <c r="AV17" s="52">
        <f>VLOOKUP($A17,'RevPAR Raw Data'!$B$6:$BE$43,'RevPAR Raw Data'!AI$1,FALSE)</f>
        <v>67.549691536852706</v>
      </c>
      <c r="AW17" s="52">
        <f>VLOOKUP($A17,'RevPAR Raw Data'!$B$6:$BE$43,'RevPAR Raw Data'!AJ$1,FALSE)</f>
        <v>69.605420077888297</v>
      </c>
      <c r="AX17" s="52">
        <f>VLOOKUP($A17,'RevPAR Raw Data'!$B$6:$BE$43,'RevPAR Raw Data'!AK$1,FALSE)</f>
        <v>70.274708726380993</v>
      </c>
      <c r="AY17" s="53">
        <f>VLOOKUP($A17,'RevPAR Raw Data'!$B$6:$BE$43,'RevPAR Raw Data'!AL$1,FALSE)</f>
        <v>68.044801777008502</v>
      </c>
      <c r="AZ17" s="52">
        <f>VLOOKUP($A17,'RevPAR Raw Data'!$B$6:$BE$43,'RevPAR Raw Data'!AN$1,FALSE)</f>
        <v>109.175670726958</v>
      </c>
      <c r="BA17" s="52">
        <f>VLOOKUP($A17,'RevPAR Raw Data'!$B$6:$BE$43,'RevPAR Raw Data'!AO$1,FALSE)</f>
        <v>118.823668033318</v>
      </c>
      <c r="BB17" s="53">
        <f>VLOOKUP($A17,'RevPAR Raw Data'!$B$6:$BE$43,'RevPAR Raw Data'!AP$1,FALSE)</f>
        <v>113.999669380138</v>
      </c>
      <c r="BC17" s="54">
        <f>VLOOKUP($A17,'RevPAR Raw Data'!$B$6:$BE$43,'RevPAR Raw Data'!AR$1,FALSE)</f>
        <v>81.174763949331293</v>
      </c>
      <c r="BE17" s="47">
        <f>VLOOKUP($A17,'RevPAR Raw Data'!$B$6:$BE$43,'RevPAR Raw Data'!AT$1,FALSE)</f>
        <v>8.5891657191107704</v>
      </c>
      <c r="BF17" s="48">
        <f>VLOOKUP($A17,'RevPAR Raw Data'!$B$6:$BE$43,'RevPAR Raw Data'!AU$1,FALSE)</f>
        <v>15.4614918490362</v>
      </c>
      <c r="BG17" s="48">
        <f>VLOOKUP($A17,'RevPAR Raw Data'!$B$6:$BE$43,'RevPAR Raw Data'!AV$1,FALSE)</f>
        <v>15.889174033073401</v>
      </c>
      <c r="BH17" s="48">
        <f>VLOOKUP($A17,'RevPAR Raw Data'!$B$6:$BE$43,'RevPAR Raw Data'!AW$1,FALSE)</f>
        <v>5.9347032873485004</v>
      </c>
      <c r="BI17" s="48">
        <f>VLOOKUP($A17,'RevPAR Raw Data'!$B$6:$BE$43,'RevPAR Raw Data'!AX$1,FALSE)</f>
        <v>-1.4812892324292299</v>
      </c>
      <c r="BJ17" s="49">
        <f>VLOOKUP($A17,'RevPAR Raw Data'!$B$6:$BE$43,'RevPAR Raw Data'!AY$1,FALSE)</f>
        <v>8.3609484623811703</v>
      </c>
      <c r="BK17" s="48">
        <f>VLOOKUP($A17,'RevPAR Raw Data'!$B$6:$BE$43,'RevPAR Raw Data'!BA$1,FALSE)</f>
        <v>-3.4096702175561</v>
      </c>
      <c r="BL17" s="48">
        <f>VLOOKUP($A17,'RevPAR Raw Data'!$B$6:$BE$43,'RevPAR Raw Data'!BB$1,FALSE)</f>
        <v>-1.6438841971918601</v>
      </c>
      <c r="BM17" s="49">
        <f>VLOOKUP($A17,'RevPAR Raw Data'!$B$6:$BE$43,'RevPAR Raw Data'!BC$1,FALSE)</f>
        <v>-2.4974026045301998</v>
      </c>
      <c r="BN17" s="50">
        <f>VLOOKUP($A17,'RevPAR Raw Data'!$B$6:$BE$43,'RevPAR Raw Data'!BE$1,FALSE)</f>
        <v>3.7259496570019</v>
      </c>
    </row>
    <row r="18" spans="1:66" x14ac:dyDescent="0.25">
      <c r="A18" s="63" t="s">
        <v>92</v>
      </c>
      <c r="B18" s="47">
        <f>VLOOKUP($A18,'Occupancy Raw Data'!$B$8:$BE$45,'Occupancy Raw Data'!AG$3,FALSE)</f>
        <v>68.953100298612299</v>
      </c>
      <c r="C18" s="48">
        <f>VLOOKUP($A18,'Occupancy Raw Data'!$B$8:$BE$45,'Occupancy Raw Data'!AH$3,FALSE)</f>
        <v>73.533286492183294</v>
      </c>
      <c r="D18" s="48">
        <f>VLOOKUP($A18,'Occupancy Raw Data'!$B$8:$BE$45,'Occupancy Raw Data'!AI$3,FALSE)</f>
        <v>73.853855612155201</v>
      </c>
      <c r="E18" s="48">
        <f>VLOOKUP($A18,'Occupancy Raw Data'!$B$8:$BE$45,'Occupancy Raw Data'!AJ$3,FALSE)</f>
        <v>72.163182856139102</v>
      </c>
      <c r="F18" s="48">
        <f>VLOOKUP($A18,'Occupancy Raw Data'!$B$8:$BE$45,'Occupancy Raw Data'!AK$3,FALSE)</f>
        <v>72.040224837519702</v>
      </c>
      <c r="G18" s="49">
        <f>VLOOKUP($A18,'Occupancy Raw Data'!$B$8:$BE$45,'Occupancy Raw Data'!AL$3,FALSE)</f>
        <v>72.108730019321897</v>
      </c>
      <c r="H18" s="48">
        <f>VLOOKUP($A18,'Occupancy Raw Data'!$B$8:$BE$45,'Occupancy Raw Data'!AN$3,FALSE)</f>
        <v>81.033725627964103</v>
      </c>
      <c r="I18" s="48">
        <f>VLOOKUP($A18,'Occupancy Raw Data'!$B$8:$BE$45,'Occupancy Raw Data'!AO$3,FALSE)</f>
        <v>85.7807834182329</v>
      </c>
      <c r="J18" s="49">
        <f>VLOOKUP($A18,'Occupancy Raw Data'!$B$8:$BE$45,'Occupancy Raw Data'!AP$3,FALSE)</f>
        <v>83.407254523098501</v>
      </c>
      <c r="K18" s="50">
        <f>VLOOKUP($A18,'Occupancy Raw Data'!$B$8:$BE$45,'Occupancy Raw Data'!AR$3,FALSE)</f>
        <v>75.336879877543794</v>
      </c>
      <c r="M18" s="47">
        <f>VLOOKUP($A18,'Occupancy Raw Data'!$B$8:$BE$45,'Occupancy Raw Data'!AT$3,FALSE)</f>
        <v>0.289011600792484</v>
      </c>
      <c r="N18" s="48">
        <f>VLOOKUP($A18,'Occupancy Raw Data'!$B$8:$BE$45,'Occupancy Raw Data'!AU$3,FALSE)</f>
        <v>5.3622320235387804</v>
      </c>
      <c r="O18" s="48">
        <f>VLOOKUP($A18,'Occupancy Raw Data'!$B$8:$BE$45,'Occupancy Raw Data'!AV$3,FALSE)</f>
        <v>-0.54976433773649203</v>
      </c>
      <c r="P18" s="48">
        <f>VLOOKUP($A18,'Occupancy Raw Data'!$B$8:$BE$45,'Occupancy Raw Data'!AW$3,FALSE)</f>
        <v>-6.64177809713191</v>
      </c>
      <c r="Q18" s="48">
        <f>VLOOKUP($A18,'Occupancy Raw Data'!$B$8:$BE$45,'Occupancy Raw Data'!AX$3,FALSE)</f>
        <v>-6.9013600238023596</v>
      </c>
      <c r="R18" s="49">
        <f>VLOOKUP($A18,'Occupancy Raw Data'!$B$8:$BE$45,'Occupancy Raw Data'!AY$3,FALSE)</f>
        <v>-1.8888976156089601</v>
      </c>
      <c r="S18" s="48">
        <f>VLOOKUP($A18,'Occupancy Raw Data'!$B$8:$BE$45,'Occupancy Raw Data'!BA$3,FALSE)</f>
        <v>-1.1637721595602799</v>
      </c>
      <c r="T18" s="48">
        <f>VLOOKUP($A18,'Occupancy Raw Data'!$B$8:$BE$45,'Occupancy Raw Data'!BB$3,FALSE)</f>
        <v>-1.84164060580353</v>
      </c>
      <c r="U18" s="49">
        <f>VLOOKUP($A18,'Occupancy Raw Data'!$B$8:$BE$45,'Occupancy Raw Data'!BC$3,FALSE)</f>
        <v>-1.5135167004507999</v>
      </c>
      <c r="V18" s="50">
        <f>VLOOKUP($A18,'Occupancy Raw Data'!$B$8:$BE$45,'Occupancy Raw Data'!BE$3,FALSE)</f>
        <v>-1.77046650770717</v>
      </c>
      <c r="X18" s="51">
        <f>VLOOKUP($A18,'ADR Raw Data'!$B$6:$BE$43,'ADR Raw Data'!AG$1,FALSE)</f>
        <v>120.322986810597</v>
      </c>
      <c r="Y18" s="52">
        <f>VLOOKUP($A18,'ADR Raw Data'!$B$6:$BE$43,'ADR Raw Data'!AH$1,FALSE)</f>
        <v>126.30654065691201</v>
      </c>
      <c r="Z18" s="52">
        <f>VLOOKUP($A18,'ADR Raw Data'!$B$6:$BE$43,'ADR Raw Data'!AI$1,FALSE)</f>
        <v>128.85022556784301</v>
      </c>
      <c r="AA18" s="52">
        <f>VLOOKUP($A18,'ADR Raw Data'!$B$6:$BE$43,'ADR Raw Data'!AJ$1,FALSE)</f>
        <v>122.07169337309</v>
      </c>
      <c r="AB18" s="52">
        <f>VLOOKUP($A18,'ADR Raw Data'!$B$6:$BE$43,'ADR Raw Data'!AK$1,FALSE)</f>
        <v>119.76296590064</v>
      </c>
      <c r="AC18" s="53">
        <f>VLOOKUP($A18,'ADR Raw Data'!$B$6:$BE$43,'ADR Raw Data'!AL$1,FALSE)</f>
        <v>123.52816886837201</v>
      </c>
      <c r="AD18" s="52">
        <f>VLOOKUP($A18,'ADR Raw Data'!$B$6:$BE$43,'ADR Raw Data'!AN$1,FALSE)</f>
        <v>151.28891800249201</v>
      </c>
      <c r="AE18" s="52">
        <f>VLOOKUP($A18,'ADR Raw Data'!$B$6:$BE$43,'ADR Raw Data'!AO$1,FALSE)</f>
        <v>158.32693650557999</v>
      </c>
      <c r="AF18" s="53">
        <f>VLOOKUP($A18,'ADR Raw Data'!$B$6:$BE$43,'ADR Raw Data'!AP$1,FALSE)</f>
        <v>154.90806806539001</v>
      </c>
      <c r="AG18" s="54">
        <f>VLOOKUP($A18,'ADR Raw Data'!$B$6:$BE$43,'ADR Raw Data'!AR$1,FALSE)</f>
        <v>133.45429286535</v>
      </c>
      <c r="AI18" s="47">
        <f>VLOOKUP($A18,'ADR Raw Data'!$B$6:$BE$43,'ADR Raw Data'!AT$1,FALSE)</f>
        <v>1.0256809868938701</v>
      </c>
      <c r="AJ18" s="48">
        <f>VLOOKUP($A18,'ADR Raw Data'!$B$6:$BE$43,'ADR Raw Data'!AU$1,FALSE)</f>
        <v>11.638987973356199</v>
      </c>
      <c r="AK18" s="48">
        <f>VLOOKUP($A18,'ADR Raw Data'!$B$6:$BE$43,'ADR Raw Data'!AV$1,FALSE)</f>
        <v>12.6975735817502</v>
      </c>
      <c r="AL18" s="48">
        <f>VLOOKUP($A18,'ADR Raw Data'!$B$6:$BE$43,'ADR Raw Data'!AW$1,FALSE)</f>
        <v>3.9678220243181199</v>
      </c>
      <c r="AM18" s="48">
        <f>VLOOKUP($A18,'ADR Raw Data'!$B$6:$BE$43,'ADR Raw Data'!AX$1,FALSE)</f>
        <v>3.2762130456737402</v>
      </c>
      <c r="AN18" s="49">
        <f>VLOOKUP($A18,'ADR Raw Data'!$B$6:$BE$43,'ADR Raw Data'!AY$1,FALSE)</f>
        <v>6.4995026829424303</v>
      </c>
      <c r="AO18" s="48">
        <f>VLOOKUP($A18,'ADR Raw Data'!$B$6:$BE$43,'ADR Raw Data'!BA$1,FALSE)</f>
        <v>1.23256060538996</v>
      </c>
      <c r="AP18" s="48">
        <f>VLOOKUP($A18,'ADR Raw Data'!$B$6:$BE$43,'ADR Raw Data'!BB$1,FALSE)</f>
        <v>-1.1952571850356699</v>
      </c>
      <c r="AQ18" s="49">
        <f>VLOOKUP($A18,'ADR Raw Data'!$B$6:$BE$43,'ADR Raw Data'!BC$1,FALSE)</f>
        <v>-7.0095582077099705E-2</v>
      </c>
      <c r="AR18" s="50">
        <f>VLOOKUP($A18,'ADR Raw Data'!$B$6:$BE$43,'ADR Raw Data'!BE$1,FALSE)</f>
        <v>4.0154452870777897</v>
      </c>
      <c r="AT18" s="51">
        <f>VLOOKUP($A18,'RevPAR Raw Data'!$B$6:$BE$43,'RevPAR Raw Data'!AG$1,FALSE)</f>
        <v>82.966429777797202</v>
      </c>
      <c r="AU18" s="52">
        <f>VLOOKUP($A18,'RevPAR Raw Data'!$B$6:$BE$43,'RevPAR Raw Data'!AH$1,FALSE)</f>
        <v>92.877350399613505</v>
      </c>
      <c r="AV18" s="52">
        <f>VLOOKUP($A18,'RevPAR Raw Data'!$B$6:$BE$43,'RevPAR Raw Data'!AI$1,FALSE)</f>
        <v>95.160859546811807</v>
      </c>
      <c r="AW18" s="52">
        <f>VLOOKUP($A18,'RevPAR Raw Data'!$B$6:$BE$43,'RevPAR Raw Data'!AJ$1,FALSE)</f>
        <v>88.090819304408896</v>
      </c>
      <c r="AX18" s="52">
        <f>VLOOKUP($A18,'RevPAR Raw Data'!$B$6:$BE$43,'RevPAR Raw Data'!AK$1,FALSE)</f>
        <v>86.277509906903205</v>
      </c>
      <c r="AY18" s="53">
        <f>VLOOKUP($A18,'RevPAR Raw Data'!$B$6:$BE$43,'RevPAR Raw Data'!AL$1,FALSE)</f>
        <v>89.074593787106906</v>
      </c>
      <c r="AZ18" s="52">
        <f>VLOOKUP($A18,'RevPAR Raw Data'!$B$6:$BE$43,'RevPAR Raw Data'!AN$1,FALSE)</f>
        <v>122.595046719655</v>
      </c>
      <c r="BA18" s="52">
        <f>VLOOKUP($A18,'RevPAR Raw Data'!$B$6:$BE$43,'RevPAR Raw Data'!AO$1,FALSE)</f>
        <v>135.81408649657399</v>
      </c>
      <c r="BB18" s="53">
        <f>VLOOKUP($A18,'RevPAR Raw Data'!$B$6:$BE$43,'RevPAR Raw Data'!AP$1,FALSE)</f>
        <v>129.20456660811499</v>
      </c>
      <c r="BC18" s="54">
        <f>VLOOKUP($A18,'RevPAR Raw Data'!$B$6:$BE$43,'RevPAR Raw Data'!AR$1,FALSE)</f>
        <v>100.540300307395</v>
      </c>
      <c r="BE18" s="47">
        <f>VLOOKUP($A18,'RevPAR Raw Data'!$B$6:$BE$43,'RevPAR Raw Data'!AT$1,FALSE)</f>
        <v>1.3176569247256</v>
      </c>
      <c r="BF18" s="48">
        <f>VLOOKUP($A18,'RevPAR Raw Data'!$B$6:$BE$43,'RevPAR Raw Data'!AU$1,FALSE)</f>
        <v>17.6253295372182</v>
      </c>
      <c r="BG18" s="48">
        <f>VLOOKUP($A18,'RevPAR Raw Data'!$B$6:$BE$43,'RevPAR Raw Data'!AV$1,FALSE)</f>
        <v>12.078002512703399</v>
      </c>
      <c r="BH18" s="48">
        <f>VLOOKUP($A18,'RevPAR Raw Data'!$B$6:$BE$43,'RevPAR Raw Data'!AW$1,FALSE)</f>
        <v>-2.9374900069581198</v>
      </c>
      <c r="BI18" s="48">
        <f>VLOOKUP($A18,'RevPAR Raw Data'!$B$6:$BE$43,'RevPAR Raw Data'!AX$1,FALSE)</f>
        <v>-3.8512502355573401</v>
      </c>
      <c r="BJ18" s="49">
        <f>VLOOKUP($A18,'RevPAR Raw Data'!$B$6:$BE$43,'RevPAR Raw Data'!AY$1,FALSE)</f>
        <v>4.4878361161289204</v>
      </c>
      <c r="BK18" s="48">
        <f>VLOOKUP($A18,'RevPAR Raw Data'!$B$6:$BE$43,'RevPAR Raw Data'!BA$1,FALSE)</f>
        <v>5.4444248654439399E-2</v>
      </c>
      <c r="BL18" s="48">
        <f>VLOOKUP($A18,'RevPAR Raw Data'!$B$6:$BE$43,'RevPAR Raw Data'!BB$1,FALSE)</f>
        <v>-3.0148854491758001</v>
      </c>
      <c r="BM18" s="49">
        <f>VLOOKUP($A18,'RevPAR Raw Data'!$B$6:$BE$43,'RevPAR Raw Data'!BC$1,FALSE)</f>
        <v>-1.58255137418688</v>
      </c>
      <c r="BN18" s="50">
        <f>VLOOKUP($A18,'RevPAR Raw Data'!$B$6:$BE$43,'RevPAR Raw Data'!BE$1,FALSE)</f>
        <v>2.1738866654275899</v>
      </c>
    </row>
    <row r="19" spans="1:66" x14ac:dyDescent="0.25">
      <c r="A19" s="63" t="s">
        <v>93</v>
      </c>
      <c r="B19" s="47">
        <f>VLOOKUP($A19,'Occupancy Raw Data'!$B$8:$BE$45,'Occupancy Raw Data'!AG$3,FALSE)</f>
        <v>73.666456245561406</v>
      </c>
      <c r="C19" s="48">
        <f>VLOOKUP($A19,'Occupancy Raw Data'!$B$8:$BE$45,'Occupancy Raw Data'!AH$3,FALSE)</f>
        <v>74.889528919750603</v>
      </c>
      <c r="D19" s="48">
        <f>VLOOKUP($A19,'Occupancy Raw Data'!$B$8:$BE$45,'Occupancy Raw Data'!AI$3,FALSE)</f>
        <v>76.609721455061901</v>
      </c>
      <c r="E19" s="48">
        <f>VLOOKUP($A19,'Occupancy Raw Data'!$B$8:$BE$45,'Occupancy Raw Data'!AJ$3,FALSE)</f>
        <v>74.617296614850403</v>
      </c>
      <c r="F19" s="48">
        <f>VLOOKUP($A19,'Occupancy Raw Data'!$B$8:$BE$45,'Occupancy Raw Data'!AK$3,FALSE)</f>
        <v>74.423972224414101</v>
      </c>
      <c r="G19" s="49">
        <f>VLOOKUP($A19,'Occupancy Raw Data'!$B$8:$BE$45,'Occupancy Raw Data'!AL$3,FALSE)</f>
        <v>74.841395091927694</v>
      </c>
      <c r="H19" s="48">
        <f>VLOOKUP($A19,'Occupancy Raw Data'!$B$8:$BE$45,'Occupancy Raw Data'!AN$3,FALSE)</f>
        <v>81.502012151818803</v>
      </c>
      <c r="I19" s="48">
        <f>VLOOKUP($A19,'Occupancy Raw Data'!$B$8:$BE$45,'Occupancy Raw Data'!AO$3,FALSE)</f>
        <v>88.700386648780807</v>
      </c>
      <c r="J19" s="49">
        <f>VLOOKUP($A19,'Occupancy Raw Data'!$B$8:$BE$45,'Occupancy Raw Data'!AP$3,FALSE)</f>
        <v>85.101199400299805</v>
      </c>
      <c r="K19" s="50">
        <f>VLOOKUP($A19,'Occupancy Raw Data'!$B$8:$BE$45,'Occupancy Raw Data'!AR$3,FALSE)</f>
        <v>77.772767751462595</v>
      </c>
      <c r="M19" s="47">
        <f>VLOOKUP($A19,'Occupancy Raw Data'!$B$8:$BE$45,'Occupancy Raw Data'!AT$3,FALSE)</f>
        <v>-1.71182284329699</v>
      </c>
      <c r="N19" s="48">
        <f>VLOOKUP($A19,'Occupancy Raw Data'!$B$8:$BE$45,'Occupancy Raw Data'!AU$3,FALSE)</f>
        <v>3.1905860629156502</v>
      </c>
      <c r="O19" s="48">
        <f>VLOOKUP($A19,'Occupancy Raw Data'!$B$8:$BE$45,'Occupancy Raw Data'!AV$3,FALSE)</f>
        <v>4.0135941494615697</v>
      </c>
      <c r="P19" s="48">
        <f>VLOOKUP($A19,'Occupancy Raw Data'!$B$8:$BE$45,'Occupancy Raw Data'!AW$3,FALSE)</f>
        <v>-2.7771788384225702</v>
      </c>
      <c r="Q19" s="48">
        <f>VLOOKUP($A19,'Occupancy Raw Data'!$B$8:$BE$45,'Occupancy Raw Data'!AX$3,FALSE)</f>
        <v>-3.4715011115604399</v>
      </c>
      <c r="R19" s="49">
        <f>VLOOKUP($A19,'Occupancy Raw Data'!$B$8:$BE$45,'Occupancy Raw Data'!AY$3,FALSE)</f>
        <v>-0.218466363694582</v>
      </c>
      <c r="S19" s="48">
        <f>VLOOKUP($A19,'Occupancy Raw Data'!$B$8:$BE$45,'Occupancy Raw Data'!BA$3,FALSE)</f>
        <v>-4.1098061681754698</v>
      </c>
      <c r="T19" s="48">
        <f>VLOOKUP($A19,'Occupancy Raw Data'!$B$8:$BE$45,'Occupancy Raw Data'!BB$3,FALSE)</f>
        <v>-3.2081906683293799</v>
      </c>
      <c r="U19" s="49">
        <f>VLOOKUP($A19,'Occupancy Raw Data'!$B$8:$BE$45,'Occupancy Raw Data'!BC$3,FALSE)</f>
        <v>-3.6420384993548902</v>
      </c>
      <c r="V19" s="50">
        <f>VLOOKUP($A19,'Occupancy Raw Data'!$B$8:$BE$45,'Occupancy Raw Data'!BE$3,FALSE)</f>
        <v>-1.31465332567988</v>
      </c>
      <c r="X19" s="51">
        <f>VLOOKUP($A19,'ADR Raw Data'!$B$6:$BE$43,'ADR Raw Data'!AG$1,FALSE)</f>
        <v>220.248022196931</v>
      </c>
      <c r="Y19" s="52">
        <f>VLOOKUP($A19,'ADR Raw Data'!$B$6:$BE$43,'ADR Raw Data'!AH$1,FALSE)</f>
        <v>212.563019893053</v>
      </c>
      <c r="Z19" s="52">
        <f>VLOOKUP($A19,'ADR Raw Data'!$B$6:$BE$43,'ADR Raw Data'!AI$1,FALSE)</f>
        <v>212.51387306038299</v>
      </c>
      <c r="AA19" s="52">
        <f>VLOOKUP($A19,'ADR Raw Data'!$B$6:$BE$43,'ADR Raw Data'!AJ$1,FALSE)</f>
        <v>200.88235930469199</v>
      </c>
      <c r="AB19" s="52">
        <f>VLOOKUP($A19,'ADR Raw Data'!$B$6:$BE$43,'ADR Raw Data'!AK$1,FALSE)</f>
        <v>201.62518890714799</v>
      </c>
      <c r="AC19" s="53">
        <f>VLOOKUP($A19,'ADR Raw Data'!$B$6:$BE$43,'ADR Raw Data'!AL$1,FALSE)</f>
        <v>209.561327091669</v>
      </c>
      <c r="AD19" s="52">
        <f>VLOOKUP($A19,'ADR Raw Data'!$B$6:$BE$43,'ADR Raw Data'!AN$1,FALSE)</f>
        <v>257.27767722376802</v>
      </c>
      <c r="AE19" s="52">
        <f>VLOOKUP($A19,'ADR Raw Data'!$B$6:$BE$43,'ADR Raw Data'!AO$1,FALSE)</f>
        <v>273.36638261275601</v>
      </c>
      <c r="AF19" s="53">
        <f>VLOOKUP($A19,'ADR Raw Data'!$B$6:$BE$43,'ADR Raw Data'!AP$1,FALSE)</f>
        <v>265.66224993683198</v>
      </c>
      <c r="AG19" s="54">
        <f>VLOOKUP($A19,'ADR Raw Data'!$B$6:$BE$43,'ADR Raw Data'!AR$1,FALSE)</f>
        <v>227.100539483353</v>
      </c>
      <c r="AI19" s="47">
        <f>VLOOKUP($A19,'ADR Raw Data'!$B$6:$BE$43,'ADR Raw Data'!AT$1,FALSE)</f>
        <v>-3.5758035328565998</v>
      </c>
      <c r="AJ19" s="48">
        <f>VLOOKUP($A19,'ADR Raw Data'!$B$6:$BE$43,'ADR Raw Data'!AU$1,FALSE)</f>
        <v>1.15804762175049</v>
      </c>
      <c r="AK19" s="48">
        <f>VLOOKUP($A19,'ADR Raw Data'!$B$6:$BE$43,'ADR Raw Data'!AV$1,FALSE)</f>
        <v>8.4402354439248803</v>
      </c>
      <c r="AL19" s="48">
        <f>VLOOKUP($A19,'ADR Raw Data'!$B$6:$BE$43,'ADR Raw Data'!AW$1,FALSE)</f>
        <v>2.4167362770235199</v>
      </c>
      <c r="AM19" s="48">
        <f>VLOOKUP($A19,'ADR Raw Data'!$B$6:$BE$43,'ADR Raw Data'!AX$1,FALSE)</f>
        <v>0.33168289582747101</v>
      </c>
      <c r="AN19" s="49">
        <f>VLOOKUP($A19,'ADR Raw Data'!$B$6:$BE$43,'ADR Raw Data'!AY$1,FALSE)</f>
        <v>1.6025800318512</v>
      </c>
      <c r="AO19" s="48">
        <f>VLOOKUP($A19,'ADR Raw Data'!$B$6:$BE$43,'ADR Raw Data'!BA$1,FALSE)</f>
        <v>-2.52466943095577E-3</v>
      </c>
      <c r="AP19" s="48">
        <f>VLOOKUP($A19,'ADR Raw Data'!$B$6:$BE$43,'ADR Raw Data'!BB$1,FALSE)</f>
        <v>-1.8407584991010899</v>
      </c>
      <c r="AQ19" s="49">
        <f>VLOOKUP($A19,'ADR Raw Data'!$B$6:$BE$43,'ADR Raw Data'!BC$1,FALSE)</f>
        <v>-0.97848921978443104</v>
      </c>
      <c r="AR19" s="50">
        <f>VLOOKUP($A19,'ADR Raw Data'!$B$6:$BE$43,'ADR Raw Data'!BE$1,FALSE)</f>
        <v>0.43467693234851401</v>
      </c>
      <c r="AT19" s="51">
        <f>VLOOKUP($A19,'RevPAR Raw Data'!$B$6:$BE$43,'RevPAR Raw Data'!AG$1,FALSE)</f>
        <v>162.248912903416</v>
      </c>
      <c r="AU19" s="52">
        <f>VLOOKUP($A19,'RevPAR Raw Data'!$B$6:$BE$43,'RevPAR Raw Data'!AH$1,FALSE)</f>
        <v>159.18744425550301</v>
      </c>
      <c r="AV19" s="52">
        <f>VLOOKUP($A19,'RevPAR Raw Data'!$B$6:$BE$43,'RevPAR Raw Data'!AI$1,FALSE)</f>
        <v>162.806286204923</v>
      </c>
      <c r="AW19" s="52">
        <f>VLOOKUP($A19,'RevPAR Raw Data'!$B$6:$BE$43,'RevPAR Raw Data'!AJ$1,FALSE)</f>
        <v>149.89298588929199</v>
      </c>
      <c r="AX19" s="52">
        <f>VLOOKUP($A19,'RevPAR Raw Data'!$B$6:$BE$43,'RevPAR Raw Data'!AK$1,FALSE)</f>
        <v>150.05747458967801</v>
      </c>
      <c r="AY19" s="53">
        <f>VLOOKUP($A19,'RevPAR Raw Data'!$B$6:$BE$43,'RevPAR Raw Data'!AL$1,FALSE)</f>
        <v>156.838620768563</v>
      </c>
      <c r="AZ19" s="52">
        <f>VLOOKUP($A19,'RevPAR Raw Data'!$B$6:$BE$43,'RevPAR Raw Data'!AN$1,FALSE)</f>
        <v>209.68648375483301</v>
      </c>
      <c r="BA19" s="52">
        <f>VLOOKUP($A19,'RevPAR Raw Data'!$B$6:$BE$43,'RevPAR Raw Data'!AO$1,FALSE)</f>
        <v>242.477038345301</v>
      </c>
      <c r="BB19" s="53">
        <f>VLOOKUP($A19,'RevPAR Raw Data'!$B$6:$BE$43,'RevPAR Raw Data'!AP$1,FALSE)</f>
        <v>226.081761050067</v>
      </c>
      <c r="BC19" s="54">
        <f>VLOOKUP($A19,'RevPAR Raw Data'!$B$6:$BE$43,'RevPAR Raw Data'!AR$1,FALSE)</f>
        <v>176.622375134707</v>
      </c>
      <c r="BE19" s="47">
        <f>VLOOKUP($A19,'RevPAR Raw Data'!$B$6:$BE$43,'RevPAR Raw Data'!AT$1,FALSE)</f>
        <v>-5.2264149544467298</v>
      </c>
      <c r="BF19" s="48">
        <f>VLOOKUP($A19,'RevPAR Raw Data'!$B$6:$BE$43,'RevPAR Raw Data'!AU$1,FALSE)</f>
        <v>4.38558219068765</v>
      </c>
      <c r="BG19" s="48">
        <f>VLOOKUP($A19,'RevPAR Raw Data'!$B$6:$BE$43,'RevPAR Raw Data'!AV$1,FALSE)</f>
        <v>12.792586389364599</v>
      </c>
      <c r="BH19" s="48">
        <f>VLOOKUP($A19,'RevPAR Raw Data'!$B$6:$BE$43,'RevPAR Raw Data'!AW$1,FALSE)</f>
        <v>-0.42755964986502998</v>
      </c>
      <c r="BI19" s="48">
        <f>VLOOKUP($A19,'RevPAR Raw Data'!$B$6:$BE$43,'RevPAR Raw Data'!AX$1,FALSE)</f>
        <v>-3.1513325911484702</v>
      </c>
      <c r="BJ19" s="49">
        <f>VLOOKUP($A19,'RevPAR Raw Data'!$B$6:$BE$43,'RevPAR Raw Data'!AY$1,FALSE)</f>
        <v>1.3806125698357401</v>
      </c>
      <c r="BK19" s="48">
        <f>VLOOKUP($A19,'RevPAR Raw Data'!$B$6:$BE$43,'RevPAR Raw Data'!BA$1,FALSE)</f>
        <v>-4.1122270785864297</v>
      </c>
      <c r="BL19" s="48">
        <f>VLOOKUP($A19,'RevPAR Raw Data'!$B$6:$BE$43,'RevPAR Raw Data'!BB$1,FALSE)</f>
        <v>-4.98989412503584</v>
      </c>
      <c r="BM19" s="49">
        <f>VLOOKUP($A19,'RevPAR Raw Data'!$B$6:$BE$43,'RevPAR Raw Data'!BC$1,FALSE)</f>
        <v>-4.5848907650427302</v>
      </c>
      <c r="BN19" s="50">
        <f>VLOOKUP($A19,'RevPAR Raw Data'!$B$6:$BE$43,'RevPAR Raw Data'!BE$1,FALSE)</f>
        <v>-0.88569088807845098</v>
      </c>
    </row>
    <row r="20" spans="1:66" x14ac:dyDescent="0.25">
      <c r="A20" s="63" t="s">
        <v>29</v>
      </c>
      <c r="B20" s="47">
        <f>VLOOKUP($A20,'Occupancy Raw Data'!$B$8:$BE$45,'Occupancy Raw Data'!AG$3,FALSE)</f>
        <v>63.133609736525301</v>
      </c>
      <c r="C20" s="48">
        <f>VLOOKUP($A20,'Occupancy Raw Data'!$B$8:$BE$45,'Occupancy Raw Data'!AH$3,FALSE)</f>
        <v>64.899023672595902</v>
      </c>
      <c r="D20" s="48">
        <f>VLOOKUP($A20,'Occupancy Raw Data'!$B$8:$BE$45,'Occupancy Raw Data'!AI$3,FALSE)</f>
        <v>61.792831349471697</v>
      </c>
      <c r="E20" s="48">
        <f>VLOOKUP($A20,'Occupancy Raw Data'!$B$8:$BE$45,'Occupancy Raw Data'!AJ$3,FALSE)</f>
        <v>63.9427577905577</v>
      </c>
      <c r="F20" s="48">
        <f>VLOOKUP($A20,'Occupancy Raw Data'!$B$8:$BE$45,'Occupancy Raw Data'!AK$3,FALSE)</f>
        <v>66.246489233649797</v>
      </c>
      <c r="G20" s="49">
        <f>VLOOKUP($A20,'Occupancy Raw Data'!$B$8:$BE$45,'Occupancy Raw Data'!AL$3,FALSE)</f>
        <v>64.002942356560098</v>
      </c>
      <c r="H20" s="48">
        <f>VLOOKUP($A20,'Occupancy Raw Data'!$B$8:$BE$45,'Occupancy Raw Data'!AN$3,FALSE)</f>
        <v>77.992510365119699</v>
      </c>
      <c r="I20" s="48">
        <f>VLOOKUP($A20,'Occupancy Raw Data'!$B$8:$BE$45,'Occupancy Raw Data'!AO$3,FALSE)</f>
        <v>82.723685970308907</v>
      </c>
      <c r="J20" s="49">
        <f>VLOOKUP($A20,'Occupancy Raw Data'!$B$8:$BE$45,'Occupancy Raw Data'!AP$3,FALSE)</f>
        <v>80.358098167714303</v>
      </c>
      <c r="K20" s="50">
        <f>VLOOKUP($A20,'Occupancy Raw Data'!$B$8:$BE$45,'Occupancy Raw Data'!AR$3,FALSE)</f>
        <v>68.675844016889798</v>
      </c>
      <c r="M20" s="47">
        <f>VLOOKUP($A20,'Occupancy Raw Data'!$B$8:$BE$45,'Occupancy Raw Data'!AT$3,FALSE)</f>
        <v>3.13524142451387</v>
      </c>
      <c r="N20" s="48">
        <f>VLOOKUP($A20,'Occupancy Raw Data'!$B$8:$BE$45,'Occupancy Raw Data'!AU$3,FALSE)</f>
        <v>8.7821554671299609</v>
      </c>
      <c r="O20" s="48">
        <f>VLOOKUP($A20,'Occupancy Raw Data'!$B$8:$BE$45,'Occupancy Raw Data'!AV$3,FALSE)</f>
        <v>5.7689005894809098</v>
      </c>
      <c r="P20" s="48">
        <f>VLOOKUP($A20,'Occupancy Raw Data'!$B$8:$BE$45,'Occupancy Raw Data'!AW$3,FALSE)</f>
        <v>4.28618169920383</v>
      </c>
      <c r="Q20" s="48">
        <f>VLOOKUP($A20,'Occupancy Raw Data'!$B$8:$BE$45,'Occupancy Raw Data'!AX$3,FALSE)</f>
        <v>5.38829787234042</v>
      </c>
      <c r="R20" s="49">
        <f>VLOOKUP($A20,'Occupancy Raw Data'!$B$8:$BE$45,'Occupancy Raw Data'!AY$3,FALSE)</f>
        <v>5.4516207223287196</v>
      </c>
      <c r="S20" s="48">
        <f>VLOOKUP($A20,'Occupancy Raw Data'!$B$8:$BE$45,'Occupancy Raw Data'!BA$3,FALSE)</f>
        <v>2.5048338899630802</v>
      </c>
      <c r="T20" s="48">
        <f>VLOOKUP($A20,'Occupancy Raw Data'!$B$8:$BE$45,'Occupancy Raw Data'!BB$3,FALSE)</f>
        <v>1.07856354945459</v>
      </c>
      <c r="U20" s="49">
        <f>VLOOKUP($A20,'Occupancy Raw Data'!$B$8:$BE$45,'Occupancy Raw Data'!BC$3,FALSE)</f>
        <v>1.76571464865665</v>
      </c>
      <c r="V20" s="50">
        <f>VLOOKUP($A20,'Occupancy Raw Data'!$B$8:$BE$45,'Occupancy Raw Data'!BE$3,FALSE)</f>
        <v>4.1900068843074001</v>
      </c>
      <c r="X20" s="51">
        <f>VLOOKUP($A20,'ADR Raw Data'!$B$6:$BE$43,'ADR Raw Data'!AG$1,FALSE)</f>
        <v>146.950515835186</v>
      </c>
      <c r="Y20" s="52">
        <f>VLOOKUP($A20,'ADR Raw Data'!$B$6:$BE$43,'ADR Raw Data'!AH$1,FALSE)</f>
        <v>145.45930705821701</v>
      </c>
      <c r="Z20" s="52">
        <f>VLOOKUP($A20,'ADR Raw Data'!$B$6:$BE$43,'ADR Raw Data'!AI$1,FALSE)</f>
        <v>144.73837562902401</v>
      </c>
      <c r="AA20" s="52">
        <f>VLOOKUP($A20,'ADR Raw Data'!$B$6:$BE$43,'ADR Raw Data'!AJ$1,FALSE)</f>
        <v>139.306781008157</v>
      </c>
      <c r="AB20" s="52">
        <f>VLOOKUP($A20,'ADR Raw Data'!$B$6:$BE$43,'ADR Raw Data'!AK$1,FALSE)</f>
        <v>140.73149598748199</v>
      </c>
      <c r="AC20" s="53">
        <f>VLOOKUP($A20,'ADR Raw Data'!$B$6:$BE$43,'ADR Raw Data'!AL$1,FALSE)</f>
        <v>143.406234667223</v>
      </c>
      <c r="AD20" s="52">
        <f>VLOOKUP($A20,'ADR Raw Data'!$B$6:$BE$43,'ADR Raw Data'!AN$1,FALSE)</f>
        <v>182.15510674783499</v>
      </c>
      <c r="AE20" s="52">
        <f>VLOOKUP($A20,'ADR Raw Data'!$B$6:$BE$43,'ADR Raw Data'!AO$1,FALSE)</f>
        <v>193.426005011923</v>
      </c>
      <c r="AF20" s="53">
        <f>VLOOKUP($A20,'ADR Raw Data'!$B$6:$BE$43,'ADR Raw Data'!AP$1,FALSE)</f>
        <v>187.95645265982799</v>
      </c>
      <c r="AG20" s="54">
        <f>VLOOKUP($A20,'ADR Raw Data'!$B$6:$BE$43,'ADR Raw Data'!AR$1,FALSE)</f>
        <v>158.300100363757</v>
      </c>
      <c r="AI20" s="47">
        <f>VLOOKUP($A20,'ADR Raw Data'!$B$6:$BE$43,'ADR Raw Data'!AT$1,FALSE)</f>
        <v>-6.7042853559505398</v>
      </c>
      <c r="AJ20" s="48">
        <f>VLOOKUP($A20,'ADR Raw Data'!$B$6:$BE$43,'ADR Raw Data'!AU$1,FALSE)</f>
        <v>-1.16156249058102</v>
      </c>
      <c r="AK20" s="48">
        <f>VLOOKUP($A20,'ADR Raw Data'!$B$6:$BE$43,'ADR Raw Data'!AV$1,FALSE)</f>
        <v>2.3607776114065002</v>
      </c>
      <c r="AL20" s="48">
        <f>VLOOKUP($A20,'ADR Raw Data'!$B$6:$BE$43,'ADR Raw Data'!AW$1,FALSE)</f>
        <v>-2.01409857624154</v>
      </c>
      <c r="AM20" s="48">
        <f>VLOOKUP($A20,'ADR Raw Data'!$B$6:$BE$43,'ADR Raw Data'!AX$1,FALSE)</f>
        <v>-2.8933834302379502</v>
      </c>
      <c r="AN20" s="49">
        <f>VLOOKUP($A20,'ADR Raw Data'!$B$6:$BE$43,'ADR Raw Data'!AY$1,FALSE)</f>
        <v>-2.2249506181984899</v>
      </c>
      <c r="AO20" s="48">
        <f>VLOOKUP($A20,'ADR Raw Data'!$B$6:$BE$43,'ADR Raw Data'!BA$1,FALSE)</f>
        <v>-3.0445365677974299</v>
      </c>
      <c r="AP20" s="48">
        <f>VLOOKUP($A20,'ADR Raw Data'!$B$6:$BE$43,'ADR Raw Data'!BB$1,FALSE)</f>
        <v>-3.0709967324813099</v>
      </c>
      <c r="AQ20" s="49">
        <f>VLOOKUP($A20,'ADR Raw Data'!$B$6:$BE$43,'ADR Raw Data'!BC$1,FALSE)</f>
        <v>-3.0789833708263599</v>
      </c>
      <c r="AR20" s="50">
        <f>VLOOKUP($A20,'ADR Raw Data'!$B$6:$BE$43,'ADR Raw Data'!BE$1,FALSE)</f>
        <v>-2.79094418361302</v>
      </c>
      <c r="AT20" s="51">
        <f>VLOOKUP($A20,'RevPAR Raw Data'!$B$6:$BE$43,'RevPAR Raw Data'!AG$1,FALSE)</f>
        <v>92.775165173197806</v>
      </c>
      <c r="AU20" s="52">
        <f>VLOOKUP($A20,'RevPAR Raw Data'!$B$6:$BE$43,'RevPAR Raw Data'!AH$1,FALSE)</f>
        <v>94.401670121706502</v>
      </c>
      <c r="AV20" s="52">
        <f>VLOOKUP($A20,'RevPAR Raw Data'!$B$6:$BE$43,'RevPAR Raw Data'!AI$1,FALSE)</f>
        <v>89.437940350407899</v>
      </c>
      <c r="AW20" s="52">
        <f>VLOOKUP($A20,'RevPAR Raw Data'!$B$6:$BE$43,'RevPAR Raw Data'!AJ$1,FALSE)</f>
        <v>89.076597565868596</v>
      </c>
      <c r="AX20" s="52">
        <f>VLOOKUP($A20,'RevPAR Raw Data'!$B$6:$BE$43,'RevPAR Raw Data'!AK$1,FALSE)</f>
        <v>93.229675337702204</v>
      </c>
      <c r="AY20" s="53">
        <f>VLOOKUP($A20,'RevPAR Raw Data'!$B$6:$BE$43,'RevPAR Raw Data'!AL$1,FALSE)</f>
        <v>91.784209709776604</v>
      </c>
      <c r="AZ20" s="52">
        <f>VLOOKUP($A20,'RevPAR Raw Data'!$B$6:$BE$43,'RevPAR Raw Data'!AN$1,FALSE)</f>
        <v>142.06734051090001</v>
      </c>
      <c r="BA20" s="52">
        <f>VLOOKUP($A20,'RevPAR Raw Data'!$B$6:$BE$43,'RevPAR Raw Data'!AO$1,FALSE)</f>
        <v>160.00912097097699</v>
      </c>
      <c r="BB20" s="53">
        <f>VLOOKUP($A20,'RevPAR Raw Data'!$B$6:$BE$43,'RevPAR Raw Data'!AP$1,FALSE)</f>
        <v>151.03823074093799</v>
      </c>
      <c r="BC20" s="54">
        <f>VLOOKUP($A20,'RevPAR Raw Data'!$B$6:$BE$43,'RevPAR Raw Data'!AR$1,FALSE)</f>
        <v>108.713930004394</v>
      </c>
      <c r="BE20" s="47">
        <f>VLOOKUP($A20,'RevPAR Raw Data'!$B$6:$BE$43,'RevPAR Raw Data'!AT$1,FALSE)</f>
        <v>-3.7792394631340498</v>
      </c>
      <c r="BF20" s="48">
        <f>VLOOKUP($A20,'RevPAR Raw Data'!$B$6:$BE$43,'RevPAR Raw Data'!AU$1,FALSE)</f>
        <v>7.5185827527782401</v>
      </c>
      <c r="BG20" s="48">
        <f>VLOOKUP($A20,'RevPAR Raw Data'!$B$6:$BE$43,'RevPAR Raw Data'!AV$1,FALSE)</f>
        <v>8.2658691144281793</v>
      </c>
      <c r="BH20" s="48">
        <f>VLOOKUP($A20,'RevPAR Raw Data'!$B$6:$BE$43,'RevPAR Raw Data'!AW$1,FALSE)</f>
        <v>2.1857551983835002</v>
      </c>
      <c r="BI20" s="48">
        <f>VLOOKUP($A20,'RevPAR Raw Data'!$B$6:$BE$43,'RevPAR Raw Data'!AX$1,FALSE)</f>
        <v>2.3390103242923002</v>
      </c>
      <c r="BJ20" s="49">
        <f>VLOOKUP($A20,'RevPAR Raw Data'!$B$6:$BE$43,'RevPAR Raw Data'!AY$1,FALSE)</f>
        <v>3.1053742351669298</v>
      </c>
      <c r="BK20" s="48">
        <f>VLOOKUP($A20,'RevPAR Raw Data'!$B$6:$BE$43,'RevPAR Raw Data'!BA$1,FALSE)</f>
        <v>-0.61596326157685599</v>
      </c>
      <c r="BL20" s="48">
        <f>VLOOKUP($A20,'RevPAR Raw Data'!$B$6:$BE$43,'RevPAR Raw Data'!BB$1,FALSE)</f>
        <v>-2.0255558343882001</v>
      </c>
      <c r="BM20" s="49">
        <f>VLOOKUP($A20,'RevPAR Raw Data'!$B$6:$BE$43,'RevPAR Raw Data'!BC$1,FALSE)</f>
        <v>-1.3676347825780799</v>
      </c>
      <c r="BN20" s="50">
        <f>VLOOKUP($A20,'RevPAR Raw Data'!$B$6:$BE$43,'RevPAR Raw Data'!BE$1,FALSE)</f>
        <v>1.2821219472638099</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48.624662653103499</v>
      </c>
      <c r="C22" s="48">
        <f>VLOOKUP($A22,'Occupancy Raw Data'!$B$8:$BE$45,'Occupancy Raw Data'!AH$3,FALSE)</f>
        <v>54.336493437593703</v>
      </c>
      <c r="D22" s="48">
        <f>VLOOKUP($A22,'Occupancy Raw Data'!$B$8:$BE$45,'Occupancy Raw Data'!AI$3,FALSE)</f>
        <v>56.410744354485203</v>
      </c>
      <c r="E22" s="48">
        <f>VLOOKUP($A22,'Occupancy Raw Data'!$B$8:$BE$45,'Occupancy Raw Data'!AJ$3,FALSE)</f>
        <v>62.142758286623703</v>
      </c>
      <c r="F22" s="48">
        <f>VLOOKUP($A22,'Occupancy Raw Data'!$B$8:$BE$45,'Occupancy Raw Data'!AK$3,FALSE)</f>
        <v>63.234954905081501</v>
      </c>
      <c r="G22" s="49">
        <f>VLOOKUP($A22,'Occupancy Raw Data'!$B$8:$BE$45,'Occupancy Raw Data'!AL$3,FALSE)</f>
        <v>56.949922727377498</v>
      </c>
      <c r="H22" s="48">
        <f>VLOOKUP($A22,'Occupancy Raw Data'!$B$8:$BE$45,'Occupancy Raw Data'!AN$3,FALSE)</f>
        <v>70.124904850875296</v>
      </c>
      <c r="I22" s="48">
        <f>VLOOKUP($A22,'Occupancy Raw Data'!$B$8:$BE$45,'Occupancy Raw Data'!AO$3,FALSE)</f>
        <v>69.389073458840898</v>
      </c>
      <c r="J22" s="49">
        <f>VLOOKUP($A22,'Occupancy Raw Data'!$B$8:$BE$45,'Occupancy Raw Data'!AP$3,FALSE)</f>
        <v>69.757027348120403</v>
      </c>
      <c r="K22" s="50">
        <f>VLOOKUP($A22,'Occupancy Raw Data'!$B$8:$BE$45,'Occupancy Raw Data'!AR$3,FALSE)</f>
        <v>60.608824169088699</v>
      </c>
      <c r="M22" s="47">
        <f>VLOOKUP($A22,'Occupancy Raw Data'!$B$8:$BE$45,'Occupancy Raw Data'!AT$3,FALSE)</f>
        <v>-0.52863727028487395</v>
      </c>
      <c r="N22" s="48">
        <f>VLOOKUP($A22,'Occupancy Raw Data'!$B$8:$BE$45,'Occupancy Raw Data'!AU$3,FALSE)</f>
        <v>1.13198617770252</v>
      </c>
      <c r="O22" s="48">
        <f>VLOOKUP($A22,'Occupancy Raw Data'!$B$8:$BE$45,'Occupancy Raw Data'!AV$3,FALSE)</f>
        <v>-6.2802919781993598</v>
      </c>
      <c r="P22" s="48">
        <f>VLOOKUP($A22,'Occupancy Raw Data'!$B$8:$BE$45,'Occupancy Raw Data'!AW$3,FALSE)</f>
        <v>-1.4478446691973901</v>
      </c>
      <c r="Q22" s="48">
        <f>VLOOKUP($A22,'Occupancy Raw Data'!$B$8:$BE$45,'Occupancy Raw Data'!AX$3,FALSE)</f>
        <v>0.54874457262094101</v>
      </c>
      <c r="R22" s="49">
        <f>VLOOKUP($A22,'Occupancy Raw Data'!$B$8:$BE$45,'Occupancy Raw Data'!AY$3,FALSE)</f>
        <v>-1.3846774296658</v>
      </c>
      <c r="S22" s="48">
        <f>VLOOKUP($A22,'Occupancy Raw Data'!$B$8:$BE$45,'Occupancy Raw Data'!BA$3,FALSE)</f>
        <v>-1.0565311313045</v>
      </c>
      <c r="T22" s="48">
        <f>VLOOKUP($A22,'Occupancy Raw Data'!$B$8:$BE$45,'Occupancy Raw Data'!BB$3,FALSE)</f>
        <v>-2.3303607707876299</v>
      </c>
      <c r="U22" s="49">
        <f>VLOOKUP($A22,'Occupancy Raw Data'!$B$8:$BE$45,'Occupancy Raw Data'!BC$3,FALSE)</f>
        <v>-1.69415939062423</v>
      </c>
      <c r="V22" s="50">
        <f>VLOOKUP($A22,'Occupancy Raw Data'!$B$8:$BE$45,'Occupancy Raw Data'!BE$3,FALSE)</f>
        <v>-1.4899558068646299</v>
      </c>
      <c r="X22" s="51">
        <f>VLOOKUP($A22,'ADR Raw Data'!$B$6:$BE$43,'ADR Raw Data'!AG$1,FALSE)</f>
        <v>112.42992647146001</v>
      </c>
      <c r="Y22" s="52">
        <f>VLOOKUP($A22,'ADR Raw Data'!$B$6:$BE$43,'ADR Raw Data'!AH$1,FALSE)</f>
        <v>112.322904612315</v>
      </c>
      <c r="Z22" s="52">
        <f>VLOOKUP($A22,'ADR Raw Data'!$B$6:$BE$43,'ADR Raw Data'!AI$1,FALSE)</f>
        <v>113.681115484088</v>
      </c>
      <c r="AA22" s="52">
        <f>VLOOKUP($A22,'ADR Raw Data'!$B$6:$BE$43,'ADR Raw Data'!AJ$1,FALSE)</f>
        <v>112.77973497396999</v>
      </c>
      <c r="AB22" s="52">
        <f>VLOOKUP($A22,'ADR Raw Data'!$B$6:$BE$43,'ADR Raw Data'!AK$1,FALSE)</f>
        <v>115.586138231029</v>
      </c>
      <c r="AC22" s="53">
        <f>VLOOKUP($A22,'ADR Raw Data'!$B$6:$BE$43,'ADR Raw Data'!AL$1,FALSE)</f>
        <v>113.43462066870499</v>
      </c>
      <c r="AD22" s="52">
        <f>VLOOKUP($A22,'ADR Raw Data'!$B$6:$BE$43,'ADR Raw Data'!AN$1,FALSE)</f>
        <v>137.187207022737</v>
      </c>
      <c r="AE22" s="52">
        <f>VLOOKUP($A22,'ADR Raw Data'!$B$6:$BE$43,'ADR Raw Data'!AO$1,FALSE)</f>
        <v>139.98521869596999</v>
      </c>
      <c r="AF22" s="53">
        <f>VLOOKUP($A22,'ADR Raw Data'!$B$6:$BE$43,'ADR Raw Data'!AP$1,FALSE)</f>
        <v>138.578688928481</v>
      </c>
      <c r="AG22" s="54">
        <f>VLOOKUP($A22,'ADR Raw Data'!$B$6:$BE$43,'ADR Raw Data'!AR$1,FALSE)</f>
        <v>121.702372029865</v>
      </c>
      <c r="AH22" s="65"/>
      <c r="AI22" s="47">
        <f>VLOOKUP($A22,'ADR Raw Data'!$B$6:$BE$43,'ADR Raw Data'!AT$1,FALSE)</f>
        <v>2.9260765567774101</v>
      </c>
      <c r="AJ22" s="48">
        <f>VLOOKUP($A22,'ADR Raw Data'!$B$6:$BE$43,'ADR Raw Data'!AU$1,FALSE)</f>
        <v>6.1904365311571103</v>
      </c>
      <c r="AK22" s="48">
        <f>VLOOKUP($A22,'ADR Raw Data'!$B$6:$BE$43,'ADR Raw Data'!AV$1,FALSE)</f>
        <v>7.4134337380589299</v>
      </c>
      <c r="AL22" s="48">
        <f>VLOOKUP($A22,'ADR Raw Data'!$B$6:$BE$43,'ADR Raw Data'!AW$1,FALSE)</f>
        <v>5.8216276753658702</v>
      </c>
      <c r="AM22" s="48">
        <f>VLOOKUP($A22,'ADR Raw Data'!$B$6:$BE$43,'ADR Raw Data'!AX$1,FALSE)</f>
        <v>5.5731474612284497</v>
      </c>
      <c r="AN22" s="49">
        <f>VLOOKUP($A22,'ADR Raw Data'!$B$6:$BE$43,'ADR Raw Data'!AY$1,FALSE)</f>
        <v>5.6623720837491698</v>
      </c>
      <c r="AO22" s="48">
        <f>VLOOKUP($A22,'ADR Raw Data'!$B$6:$BE$43,'ADR Raw Data'!BA$1,FALSE)</f>
        <v>2.9493782459481701</v>
      </c>
      <c r="AP22" s="48">
        <f>VLOOKUP($A22,'ADR Raw Data'!$B$6:$BE$43,'ADR Raw Data'!BB$1,FALSE)</f>
        <v>2.6775057456622799</v>
      </c>
      <c r="AQ22" s="49">
        <f>VLOOKUP($A22,'ADR Raw Data'!$B$6:$BE$43,'ADR Raw Data'!BC$1,FALSE)</f>
        <v>2.8048943948219902</v>
      </c>
      <c r="AR22" s="50">
        <f>VLOOKUP($A22,'ADR Raw Data'!$B$6:$BE$43,'ADR Raw Data'!BE$1,FALSE)</f>
        <v>4.5528109629568503</v>
      </c>
      <c r="AT22" s="51">
        <f>VLOOKUP($A22,'RevPAR Raw Data'!$B$6:$BE$43,'RevPAR Raw Data'!AG$1,FALSE)</f>
        <v>54.668672467879901</v>
      </c>
      <c r="AU22" s="52">
        <f>VLOOKUP($A22,'RevPAR Raw Data'!$B$6:$BE$43,'RevPAR Raw Data'!AH$1,FALSE)</f>
        <v>61.032327693585202</v>
      </c>
      <c r="AV22" s="52">
        <f>VLOOKUP($A22,'RevPAR Raw Data'!$B$6:$BE$43,'RevPAR Raw Data'!AI$1,FALSE)</f>
        <v>64.128363435056301</v>
      </c>
      <c r="AW22" s="52">
        <f>VLOOKUP($A22,'RevPAR Raw Data'!$B$6:$BE$43,'RevPAR Raw Data'!AJ$1,FALSE)</f>
        <v>70.084438101169397</v>
      </c>
      <c r="AX22" s="52">
        <f>VLOOKUP($A22,'RevPAR Raw Data'!$B$6:$BE$43,'RevPAR Raw Data'!AK$1,FALSE)</f>
        <v>73.090842386916705</v>
      </c>
      <c r="AY22" s="53">
        <f>VLOOKUP($A22,'RevPAR Raw Data'!$B$6:$BE$43,'RevPAR Raw Data'!AL$1,FALSE)</f>
        <v>64.600928816921495</v>
      </c>
      <c r="AZ22" s="52">
        <f>VLOOKUP($A22,'RevPAR Raw Data'!$B$6:$BE$43,'RevPAR Raw Data'!AN$1,FALSE)</f>
        <v>96.202398392268094</v>
      </c>
      <c r="BA22" s="52">
        <f>VLOOKUP($A22,'RevPAR Raw Data'!$B$6:$BE$43,'RevPAR Raw Data'!AO$1,FALSE)</f>
        <v>97.134446232465805</v>
      </c>
      <c r="BB22" s="53">
        <f>VLOOKUP($A22,'RevPAR Raw Data'!$B$6:$BE$43,'RevPAR Raw Data'!AP$1,FALSE)</f>
        <v>96.6683739345075</v>
      </c>
      <c r="BC22" s="54">
        <f>VLOOKUP($A22,'RevPAR Raw Data'!$B$6:$BE$43,'RevPAR Raw Data'!AR$1,FALSE)</f>
        <v>73.762376673191298</v>
      </c>
      <c r="BE22" s="47">
        <f>VLOOKUP($A22,'RevPAR Raw Data'!$B$6:$BE$43,'RevPAR Raw Data'!AT$1,FALSE)</f>
        <v>2.3819709552563402</v>
      </c>
      <c r="BF22" s="48">
        <f>VLOOKUP($A22,'RevPAR Raw Data'!$B$6:$BE$43,'RevPAR Raw Data'!AU$1,FALSE)</f>
        <v>7.3924975947317799</v>
      </c>
      <c r="BG22" s="48">
        <f>VLOOKUP($A22,'RevPAR Raw Data'!$B$6:$BE$43,'RevPAR Raw Data'!AV$1,FALSE)</f>
        <v>0.667556475499127</v>
      </c>
      <c r="BH22" s="48">
        <f>VLOOKUP($A22,'RevPAR Raw Data'!$B$6:$BE$43,'RevPAR Raw Data'!AW$1,FALSE)</f>
        <v>4.28949488021017</v>
      </c>
      <c r="BI22" s="48">
        <f>VLOOKUP($A22,'RevPAR Raw Data'!$B$6:$BE$43,'RevPAR Raw Data'!AX$1,FALSE)</f>
        <v>6.1524743780670503</v>
      </c>
      <c r="BJ22" s="49">
        <f>VLOOKUP($A22,'RevPAR Raw Data'!$B$6:$BE$43,'RevPAR Raw Data'!AY$1,FALSE)</f>
        <v>4.199289065856</v>
      </c>
      <c r="BK22" s="48">
        <f>VLOOKUP($A22,'RevPAR Raw Data'!$B$6:$BE$43,'RevPAR Raw Data'!BA$1,FALSE)</f>
        <v>1.8616860152953001</v>
      </c>
      <c r="BL22" s="48">
        <f>VLOOKUP($A22,'RevPAR Raw Data'!$B$6:$BE$43,'RevPAR Raw Data'!BB$1,FALSE)</f>
        <v>0.28474943134215602</v>
      </c>
      <c r="BM22" s="49">
        <f>VLOOKUP($A22,'RevPAR Raw Data'!$B$6:$BE$43,'RevPAR Raw Data'!BC$1,FALSE)</f>
        <v>1.06321562241078</v>
      </c>
      <c r="BN22" s="50">
        <f>VLOOKUP($A22,'RevPAR Raw Data'!$B$6:$BE$43,'RevPAR Raw Data'!BE$1,FALSE)</f>
        <v>2.9950202847740699</v>
      </c>
    </row>
    <row r="23" spans="1:66" x14ac:dyDescent="0.25">
      <c r="A23" s="63" t="s">
        <v>70</v>
      </c>
      <c r="B23" s="47">
        <f>VLOOKUP($A23,'Occupancy Raw Data'!$B$8:$BE$45,'Occupancy Raw Data'!AG$3,FALSE)</f>
        <v>47.554887677652601</v>
      </c>
      <c r="C23" s="48">
        <f>VLOOKUP($A23,'Occupancy Raw Data'!$B$8:$BE$45,'Occupancy Raw Data'!AH$3,FALSE)</f>
        <v>53.032193978910897</v>
      </c>
      <c r="D23" s="48">
        <f>VLOOKUP($A23,'Occupancy Raw Data'!$B$8:$BE$45,'Occupancy Raw Data'!AI$3,FALSE)</f>
        <v>54.657174876470798</v>
      </c>
      <c r="E23" s="48">
        <f>VLOOKUP($A23,'Occupancy Raw Data'!$B$8:$BE$45,'Occupancy Raw Data'!AJ$3,FALSE)</f>
        <v>59.407314961030998</v>
      </c>
      <c r="F23" s="48">
        <f>VLOOKUP($A23,'Occupancy Raw Data'!$B$8:$BE$45,'Occupancy Raw Data'!AK$3,FALSE)</f>
        <v>60.693545922265798</v>
      </c>
      <c r="G23" s="49">
        <f>VLOOKUP($A23,'Occupancy Raw Data'!$B$8:$BE$45,'Occupancy Raw Data'!AL$3,FALSE)</f>
        <v>55.0690234832662</v>
      </c>
      <c r="H23" s="48">
        <f>VLOOKUP($A23,'Occupancy Raw Data'!$B$8:$BE$45,'Occupancy Raw Data'!AN$3,FALSE)</f>
        <v>69.378788650603596</v>
      </c>
      <c r="I23" s="48">
        <f>VLOOKUP($A23,'Occupancy Raw Data'!$B$8:$BE$45,'Occupancy Raw Data'!AO$3,FALSE)</f>
        <v>70.089399419285797</v>
      </c>
      <c r="J23" s="49">
        <f>VLOOKUP($A23,'Occupancy Raw Data'!$B$8:$BE$45,'Occupancy Raw Data'!AP$3,FALSE)</f>
        <v>69.734094034944704</v>
      </c>
      <c r="K23" s="50">
        <f>VLOOKUP($A23,'Occupancy Raw Data'!$B$8:$BE$45,'Occupancy Raw Data'!AR$3,FALSE)</f>
        <v>59.259043640888599</v>
      </c>
      <c r="M23" s="47">
        <f>VLOOKUP($A23,'Occupancy Raw Data'!$B$8:$BE$45,'Occupancy Raw Data'!AT$3,FALSE)</f>
        <v>-1.2841370473638201</v>
      </c>
      <c r="N23" s="48">
        <f>VLOOKUP($A23,'Occupancy Raw Data'!$B$8:$BE$45,'Occupancy Raw Data'!AU$3,FALSE)</f>
        <v>1.5089922402470699</v>
      </c>
      <c r="O23" s="48">
        <f>VLOOKUP($A23,'Occupancy Raw Data'!$B$8:$BE$45,'Occupancy Raw Data'!AV$3,FALSE)</f>
        <v>-5.8544896759341496</v>
      </c>
      <c r="P23" s="48">
        <f>VLOOKUP($A23,'Occupancy Raw Data'!$B$8:$BE$45,'Occupancy Raw Data'!AW$3,FALSE)</f>
        <v>-2.22400936647028</v>
      </c>
      <c r="Q23" s="48">
        <f>VLOOKUP($A23,'Occupancy Raw Data'!$B$8:$BE$45,'Occupancy Raw Data'!AX$3,FALSE)</f>
        <v>-0.12797088336676901</v>
      </c>
      <c r="R23" s="49">
        <f>VLOOKUP($A23,'Occupancy Raw Data'!$B$8:$BE$45,'Occupancy Raw Data'!AY$3,FALSE)</f>
        <v>-1.6636199038378601</v>
      </c>
      <c r="S23" s="48">
        <f>VLOOKUP($A23,'Occupancy Raw Data'!$B$8:$BE$45,'Occupancy Raw Data'!BA$3,FALSE)</f>
        <v>-0.36208379406806501</v>
      </c>
      <c r="T23" s="48">
        <f>VLOOKUP($A23,'Occupancy Raw Data'!$B$8:$BE$45,'Occupancy Raw Data'!BB$3,FALSE)</f>
        <v>-0.14768764738599099</v>
      </c>
      <c r="U23" s="49">
        <f>VLOOKUP($A23,'Occupancy Raw Data'!$B$8:$BE$45,'Occupancy Raw Data'!BC$3,FALSE)</f>
        <v>-0.25445473645937899</v>
      </c>
      <c r="V23" s="50">
        <f>VLOOKUP($A23,'Occupancy Raw Data'!$B$8:$BE$45,'Occupancy Raw Data'!BE$3,FALSE)</f>
        <v>-1.1962593599448199</v>
      </c>
      <c r="X23" s="51">
        <f>VLOOKUP($A23,'ADR Raw Data'!$B$6:$BE$43,'ADR Raw Data'!AG$1,FALSE)</f>
        <v>117.260155321086</v>
      </c>
      <c r="Y23" s="52">
        <f>VLOOKUP($A23,'ADR Raw Data'!$B$6:$BE$43,'ADR Raw Data'!AH$1,FALSE)</f>
        <v>116.573596762961</v>
      </c>
      <c r="Z23" s="52">
        <f>VLOOKUP($A23,'ADR Raw Data'!$B$6:$BE$43,'ADR Raw Data'!AI$1,FALSE)</f>
        <v>116.977859689181</v>
      </c>
      <c r="AA23" s="52">
        <f>VLOOKUP($A23,'ADR Raw Data'!$B$6:$BE$43,'ADR Raw Data'!AJ$1,FALSE)</f>
        <v>115.01531029604</v>
      </c>
      <c r="AB23" s="52">
        <f>VLOOKUP($A23,'ADR Raw Data'!$B$6:$BE$43,'ADR Raw Data'!AK$1,FALSE)</f>
        <v>117.138433244507</v>
      </c>
      <c r="AC23" s="53">
        <f>VLOOKUP($A23,'ADR Raw Data'!$B$6:$BE$43,'ADR Raw Data'!AL$1,FALSE)</f>
        <v>116.56071619521499</v>
      </c>
      <c r="AD23" s="52">
        <f>VLOOKUP($A23,'ADR Raw Data'!$B$6:$BE$43,'ADR Raw Data'!AN$1,FALSE)</f>
        <v>138.27749059270499</v>
      </c>
      <c r="AE23" s="52">
        <f>VLOOKUP($A23,'ADR Raw Data'!$B$6:$BE$43,'ADR Raw Data'!AO$1,FALSE)</f>
        <v>141.98430474044699</v>
      </c>
      <c r="AF23" s="53">
        <f>VLOOKUP($A23,'ADR Raw Data'!$B$6:$BE$43,'ADR Raw Data'!AP$1,FALSE)</f>
        <v>140.14034104605699</v>
      </c>
      <c r="AG23" s="54">
        <f>VLOOKUP($A23,'ADR Raw Data'!$B$6:$BE$43,'ADR Raw Data'!AR$1,FALSE)</f>
        <v>124.488638250319</v>
      </c>
      <c r="AH23" s="65"/>
      <c r="AI23" s="47">
        <f>VLOOKUP($A23,'ADR Raw Data'!$B$6:$BE$43,'ADR Raw Data'!AT$1,FALSE)</f>
        <v>2.2075202957997901</v>
      </c>
      <c r="AJ23" s="48">
        <f>VLOOKUP($A23,'ADR Raw Data'!$B$6:$BE$43,'ADR Raw Data'!AU$1,FALSE)</f>
        <v>6.08403549484765</v>
      </c>
      <c r="AK23" s="48">
        <f>VLOOKUP($A23,'ADR Raw Data'!$B$6:$BE$43,'ADR Raw Data'!AV$1,FALSE)</f>
        <v>8.8158190110035193</v>
      </c>
      <c r="AL23" s="48">
        <f>VLOOKUP($A23,'ADR Raw Data'!$B$6:$BE$43,'ADR Raw Data'!AW$1,FALSE)</f>
        <v>5.8685400263113401</v>
      </c>
      <c r="AM23" s="48">
        <f>VLOOKUP($A23,'ADR Raw Data'!$B$6:$BE$43,'ADR Raw Data'!AX$1,FALSE)</f>
        <v>4.8876031420201302</v>
      </c>
      <c r="AN23" s="49">
        <f>VLOOKUP($A23,'ADR Raw Data'!$B$6:$BE$43,'ADR Raw Data'!AY$1,FALSE)</f>
        <v>5.6342182921830002</v>
      </c>
      <c r="AO23" s="48">
        <f>VLOOKUP($A23,'ADR Raw Data'!$B$6:$BE$43,'ADR Raw Data'!BA$1,FALSE)</f>
        <v>1.5387294417411601</v>
      </c>
      <c r="AP23" s="48">
        <f>VLOOKUP($A23,'ADR Raw Data'!$B$6:$BE$43,'ADR Raw Data'!BB$1,FALSE)</f>
        <v>1.8600799832482899</v>
      </c>
      <c r="AQ23" s="49">
        <f>VLOOKUP($A23,'ADR Raw Data'!$B$6:$BE$43,'ADR Raw Data'!BC$1,FALSE)</f>
        <v>1.7033674387515101</v>
      </c>
      <c r="AR23" s="50">
        <f>VLOOKUP($A23,'ADR Raw Data'!$B$6:$BE$43,'ADR Raw Data'!BE$1,FALSE)</f>
        <v>4.1847400323080999</v>
      </c>
      <c r="AT23" s="51">
        <f>VLOOKUP($A23,'RevPAR Raw Data'!$B$6:$BE$43,'RevPAR Raw Data'!AG$1,FALSE)</f>
        <v>55.762935153583598</v>
      </c>
      <c r="AU23" s="52">
        <f>VLOOKUP($A23,'RevPAR Raw Data'!$B$6:$BE$43,'RevPAR Raw Data'!AH$1,FALSE)</f>
        <v>61.821535963526998</v>
      </c>
      <c r="AV23" s="52">
        <f>VLOOKUP($A23,'RevPAR Raw Data'!$B$6:$BE$43,'RevPAR Raw Data'!AI$1,FALSE)</f>
        <v>63.936793337068899</v>
      </c>
      <c r="AW23" s="52">
        <f>VLOOKUP($A23,'RevPAR Raw Data'!$B$6:$BE$43,'RevPAR Raw Data'!AJ$1,FALSE)</f>
        <v>68.327507640975995</v>
      </c>
      <c r="AX23" s="52">
        <f>VLOOKUP($A23,'RevPAR Raw Data'!$B$6:$BE$43,'RevPAR Raw Data'!AK$1,FALSE)</f>
        <v>71.095468773877997</v>
      </c>
      <c r="AY23" s="53">
        <f>VLOOKUP($A23,'RevPAR Raw Data'!$B$6:$BE$43,'RevPAR Raw Data'!AL$1,FALSE)</f>
        <v>64.188848173806704</v>
      </c>
      <c r="AZ23" s="52">
        <f>VLOOKUP($A23,'RevPAR Raw Data'!$B$6:$BE$43,'RevPAR Raw Data'!AN$1,FALSE)</f>
        <v>95.935247949671407</v>
      </c>
      <c r="BA23" s="52">
        <f>VLOOKUP($A23,'RevPAR Raw Data'!$B$6:$BE$43,'RevPAR Raw Data'!AO$1,FALSE)</f>
        <v>99.515946462228101</v>
      </c>
      <c r="BB23" s="53">
        <f>VLOOKUP($A23,'RevPAR Raw Data'!$B$6:$BE$43,'RevPAR Raw Data'!AP$1,FALSE)</f>
        <v>97.725597205949697</v>
      </c>
      <c r="BC23" s="54">
        <f>VLOOKUP($A23,'RevPAR Raw Data'!$B$6:$BE$43,'RevPAR Raw Data'!AR$1,FALSE)</f>
        <v>73.770776468704696</v>
      </c>
      <c r="BE23" s="47">
        <f>VLOOKUP($A23,'RevPAR Raw Data'!$B$6:$BE$43,'RevPAR Raw Data'!AT$1,FALSE)</f>
        <v>0.89503566248952005</v>
      </c>
      <c r="BF23" s="48">
        <f>VLOOKUP($A23,'RevPAR Raw Data'!$B$6:$BE$43,'RevPAR Raw Data'!AU$1,FALSE)</f>
        <v>7.6848353586058504</v>
      </c>
      <c r="BG23" s="48">
        <f>VLOOKUP($A23,'RevPAR Raw Data'!$B$6:$BE$43,'RevPAR Raw Data'!AV$1,FALSE)</f>
        <v>2.4452081212211301</v>
      </c>
      <c r="BH23" s="48">
        <f>VLOOKUP($A23,'RevPAR Raw Data'!$B$6:$BE$43,'RevPAR Raw Data'!AW$1,FALSE)</f>
        <v>3.5140137799808402</v>
      </c>
      <c r="BI23" s="48">
        <f>VLOOKUP($A23,'RevPAR Raw Data'!$B$6:$BE$43,'RevPAR Raw Data'!AX$1,FALSE)</f>
        <v>4.7533775497370598</v>
      </c>
      <c r="BJ23" s="49">
        <f>VLOOKUP($A23,'RevPAR Raw Data'!$B$6:$BE$43,'RevPAR Raw Data'!AY$1,FALSE)</f>
        <v>3.8768664114106999</v>
      </c>
      <c r="BK23" s="48">
        <f>VLOOKUP($A23,'RevPAR Raw Data'!$B$6:$BE$43,'RevPAR Raw Data'!BA$1,FALSE)</f>
        <v>1.1710741577299999</v>
      </c>
      <c r="BL23" s="48">
        <f>VLOOKUP($A23,'RevPAR Raw Data'!$B$6:$BE$43,'RevPAR Raw Data'!BB$1,FALSE)</f>
        <v>1.70964522749554</v>
      </c>
      <c r="BM23" s="49">
        <f>VLOOKUP($A23,'RevPAR Raw Data'!$B$6:$BE$43,'RevPAR Raw Data'!BC$1,FALSE)</f>
        <v>1.44457840316492</v>
      </c>
      <c r="BN23" s="50">
        <f>VLOOKUP($A23,'RevPAR Raw Data'!$B$6:$BE$43,'RevPAR Raw Data'!BE$1,FALSE)</f>
        <v>2.9384203280374299</v>
      </c>
    </row>
    <row r="24" spans="1:66" x14ac:dyDescent="0.25">
      <c r="A24" s="63" t="s">
        <v>52</v>
      </c>
      <c r="B24" s="47">
        <f>VLOOKUP($A24,'Occupancy Raw Data'!$B$8:$BE$45,'Occupancy Raw Data'!AG$3,FALSE)</f>
        <v>42.895949950609101</v>
      </c>
      <c r="C24" s="48">
        <f>VLOOKUP($A24,'Occupancy Raw Data'!$B$8:$BE$45,'Occupancy Raw Data'!AH$3,FALSE)</f>
        <v>51.1277576555811</v>
      </c>
      <c r="D24" s="48">
        <f>VLOOKUP($A24,'Occupancy Raw Data'!$B$8:$BE$45,'Occupancy Raw Data'!AI$3,FALSE)</f>
        <v>55.186038854132299</v>
      </c>
      <c r="E24" s="48">
        <f>VLOOKUP($A24,'Occupancy Raw Data'!$B$8:$BE$45,'Occupancy Raw Data'!AJ$3,FALSE)</f>
        <v>58.429371089891298</v>
      </c>
      <c r="F24" s="48">
        <f>VLOOKUP($A24,'Occupancy Raw Data'!$B$8:$BE$45,'Occupancy Raw Data'!AK$3,FALSE)</f>
        <v>56.108001317089197</v>
      </c>
      <c r="G24" s="49">
        <f>VLOOKUP($A24,'Occupancy Raw Data'!$B$8:$BE$45,'Occupancy Raw Data'!AL$3,FALSE)</f>
        <v>52.749423773460599</v>
      </c>
      <c r="H24" s="48">
        <f>VLOOKUP($A24,'Occupancy Raw Data'!$B$8:$BE$45,'Occupancy Raw Data'!AN$3,FALSE)</f>
        <v>60.964767863022701</v>
      </c>
      <c r="I24" s="48">
        <f>VLOOKUP($A24,'Occupancy Raw Data'!$B$8:$BE$45,'Occupancy Raw Data'!AO$3,FALSE)</f>
        <v>60.676654593348601</v>
      </c>
      <c r="J24" s="49">
        <f>VLOOKUP($A24,'Occupancy Raw Data'!$B$8:$BE$45,'Occupancy Raw Data'!AP$3,FALSE)</f>
        <v>60.820711228185701</v>
      </c>
      <c r="K24" s="50">
        <f>VLOOKUP($A24,'Occupancy Raw Data'!$B$8:$BE$45,'Occupancy Raw Data'!AR$3,FALSE)</f>
        <v>55.055505903381999</v>
      </c>
      <c r="M24" s="47">
        <f>VLOOKUP($A24,'Occupancy Raw Data'!$B$8:$BE$45,'Occupancy Raw Data'!AT$3,FALSE)</f>
        <v>-3.9918032059563502</v>
      </c>
      <c r="N24" s="48">
        <f>VLOOKUP($A24,'Occupancy Raw Data'!$B$8:$BE$45,'Occupancy Raw Data'!AU$3,FALSE)</f>
        <v>-3.7281867183817798</v>
      </c>
      <c r="O24" s="48">
        <f>VLOOKUP($A24,'Occupancy Raw Data'!$B$8:$BE$45,'Occupancy Raw Data'!AV$3,FALSE)</f>
        <v>-5.9419315592075597</v>
      </c>
      <c r="P24" s="48">
        <f>VLOOKUP($A24,'Occupancy Raw Data'!$B$8:$BE$45,'Occupancy Raw Data'!AW$3,FALSE)</f>
        <v>-0.15100383192765801</v>
      </c>
      <c r="Q24" s="48">
        <f>VLOOKUP($A24,'Occupancy Raw Data'!$B$8:$BE$45,'Occupancy Raw Data'!AX$3,FALSE)</f>
        <v>-5.47155260558376</v>
      </c>
      <c r="R24" s="49">
        <f>VLOOKUP($A24,'Occupancy Raw Data'!$B$8:$BE$45,'Occupancy Raw Data'!AY$3,FALSE)</f>
        <v>-3.8587353543224698</v>
      </c>
      <c r="S24" s="48">
        <f>VLOOKUP($A24,'Occupancy Raw Data'!$B$8:$BE$45,'Occupancy Raw Data'!BA$3,FALSE)</f>
        <v>-5.2019068219765598</v>
      </c>
      <c r="T24" s="48">
        <f>VLOOKUP($A24,'Occupancy Raw Data'!$B$8:$BE$45,'Occupancy Raw Data'!BB$3,FALSE)</f>
        <v>-10.784995423272401</v>
      </c>
      <c r="U24" s="49">
        <f>VLOOKUP($A24,'Occupancy Raw Data'!$B$8:$BE$45,'Occupancy Raw Data'!BC$3,FALSE)</f>
        <v>-8.0715422788984004</v>
      </c>
      <c r="V24" s="50">
        <f>VLOOKUP($A24,'Occupancy Raw Data'!$B$8:$BE$45,'Occupancy Raw Data'!BE$3,FALSE)</f>
        <v>-5.2295452736644403</v>
      </c>
      <c r="X24" s="51">
        <f>VLOOKUP($A24,'ADR Raw Data'!$B$6:$BE$43,'ADR Raw Data'!AG$1,FALSE)</f>
        <v>102.05727883323701</v>
      </c>
      <c r="Y24" s="52">
        <f>VLOOKUP($A24,'ADR Raw Data'!$B$6:$BE$43,'ADR Raw Data'!AH$1,FALSE)</f>
        <v>105.80674448559</v>
      </c>
      <c r="Z24" s="52">
        <f>VLOOKUP($A24,'ADR Raw Data'!$B$6:$BE$43,'ADR Raw Data'!AI$1,FALSE)</f>
        <v>109.143864856801</v>
      </c>
      <c r="AA24" s="52">
        <f>VLOOKUP($A24,'ADR Raw Data'!$B$6:$BE$43,'ADR Raw Data'!AJ$1,FALSE)</f>
        <v>106.985842490842</v>
      </c>
      <c r="AB24" s="52">
        <f>VLOOKUP($A24,'ADR Raw Data'!$B$6:$BE$43,'ADR Raw Data'!AK$1,FALSE)</f>
        <v>111.400553110328</v>
      </c>
      <c r="AC24" s="53">
        <f>VLOOKUP($A24,'ADR Raw Data'!$B$6:$BE$43,'ADR Raw Data'!AL$1,FALSE)</f>
        <v>107.34638951310799</v>
      </c>
      <c r="AD24" s="52">
        <f>VLOOKUP($A24,'ADR Raw Data'!$B$6:$BE$43,'ADR Raw Data'!AN$1,FALSE)</f>
        <v>120.585407777477</v>
      </c>
      <c r="AE24" s="52">
        <f>VLOOKUP($A24,'ADR Raw Data'!$B$6:$BE$43,'ADR Raw Data'!AO$1,FALSE)</f>
        <v>124.523743047076</v>
      </c>
      <c r="AF24" s="53">
        <f>VLOOKUP($A24,'ADR Raw Data'!$B$6:$BE$43,'ADR Raw Data'!AP$1,FALSE)</f>
        <v>122.549911348717</v>
      </c>
      <c r="AG24" s="54">
        <f>VLOOKUP($A24,'ADR Raw Data'!$B$6:$BE$43,'ADR Raw Data'!AR$1,FALSE)</f>
        <v>112.145125915799</v>
      </c>
      <c r="AH24" s="65"/>
      <c r="AI24" s="47">
        <f>VLOOKUP($A24,'ADR Raw Data'!$B$6:$BE$43,'ADR Raw Data'!AT$1,FALSE)</f>
        <v>2.1361032822107302</v>
      </c>
      <c r="AJ24" s="48">
        <f>VLOOKUP($A24,'ADR Raw Data'!$B$6:$BE$43,'ADR Raw Data'!AU$1,FALSE)</f>
        <v>4.7226485055801701</v>
      </c>
      <c r="AK24" s="48">
        <f>VLOOKUP($A24,'ADR Raw Data'!$B$6:$BE$43,'ADR Raw Data'!AV$1,FALSE)</f>
        <v>7.3659505173304902</v>
      </c>
      <c r="AL24" s="48">
        <f>VLOOKUP($A24,'ADR Raw Data'!$B$6:$BE$43,'ADR Raw Data'!AW$1,FALSE)</f>
        <v>4.2784870810840498</v>
      </c>
      <c r="AM24" s="48">
        <f>VLOOKUP($A24,'ADR Raw Data'!$B$6:$BE$43,'ADR Raw Data'!AX$1,FALSE)</f>
        <v>5.2914565042132402</v>
      </c>
      <c r="AN24" s="49">
        <f>VLOOKUP($A24,'ADR Raw Data'!$B$6:$BE$43,'ADR Raw Data'!AY$1,FALSE)</f>
        <v>4.8804775212913301</v>
      </c>
      <c r="AO24" s="48">
        <f>VLOOKUP($A24,'ADR Raw Data'!$B$6:$BE$43,'ADR Raw Data'!BA$1,FALSE)</f>
        <v>0.20373486719525799</v>
      </c>
      <c r="AP24" s="48">
        <f>VLOOKUP($A24,'ADR Raw Data'!$B$6:$BE$43,'ADR Raw Data'!BB$1,FALSE)</f>
        <v>0.73830302458319597</v>
      </c>
      <c r="AQ24" s="49">
        <f>VLOOKUP($A24,'ADR Raw Data'!$B$6:$BE$43,'ADR Raw Data'!BC$1,FALSE)</f>
        <v>0.43310884509519598</v>
      </c>
      <c r="AR24" s="50">
        <f>VLOOKUP($A24,'ADR Raw Data'!$B$6:$BE$43,'ADR Raw Data'!BE$1,FALSE)</f>
        <v>3.1203501950282102</v>
      </c>
      <c r="AT24" s="51">
        <f>VLOOKUP($A24,'RevPAR Raw Data'!$B$6:$BE$43,'RevPAR Raw Data'!AG$1,FALSE)</f>
        <v>43.778439249259101</v>
      </c>
      <c r="AU24" s="52">
        <f>VLOOKUP($A24,'RevPAR Raw Data'!$B$6:$BE$43,'RevPAR Raw Data'!AH$1,FALSE)</f>
        <v>54.096615903852403</v>
      </c>
      <c r="AV24" s="52">
        <f>VLOOKUP($A24,'RevPAR Raw Data'!$B$6:$BE$43,'RevPAR Raw Data'!AI$1,FALSE)</f>
        <v>60.232175666776399</v>
      </c>
      <c r="AW24" s="52">
        <f>VLOOKUP($A24,'RevPAR Raw Data'!$B$6:$BE$43,'RevPAR Raw Data'!AJ$1,FALSE)</f>
        <v>62.511154922621003</v>
      </c>
      <c r="AX24" s="52">
        <f>VLOOKUP($A24,'RevPAR Raw Data'!$B$6:$BE$43,'RevPAR Raw Data'!AK$1,FALSE)</f>
        <v>62.504623806387798</v>
      </c>
      <c r="AY24" s="53">
        <f>VLOOKUP($A24,'RevPAR Raw Data'!$B$6:$BE$43,'RevPAR Raw Data'!AL$1,FALSE)</f>
        <v>56.624601909779301</v>
      </c>
      <c r="AZ24" s="52">
        <f>VLOOKUP($A24,'RevPAR Raw Data'!$B$6:$BE$43,'RevPAR Raw Data'!AN$1,FALSE)</f>
        <v>73.514613928218594</v>
      </c>
      <c r="BA24" s="52">
        <f>VLOOKUP($A24,'RevPAR Raw Data'!$B$6:$BE$43,'RevPAR Raw Data'!AO$1,FALSE)</f>
        <v>75.556841455383605</v>
      </c>
      <c r="BB24" s="53">
        <f>VLOOKUP($A24,'RevPAR Raw Data'!$B$6:$BE$43,'RevPAR Raw Data'!AP$1,FALSE)</f>
        <v>74.5357276918011</v>
      </c>
      <c r="BC24" s="54">
        <f>VLOOKUP($A24,'RevPAR Raw Data'!$B$6:$BE$43,'RevPAR Raw Data'!AR$1,FALSE)</f>
        <v>61.742066418928403</v>
      </c>
      <c r="BE24" s="47">
        <f>VLOOKUP($A24,'RevPAR Raw Data'!$B$6:$BE$43,'RevPAR Raw Data'!AT$1,FALSE)</f>
        <v>-1.94096896304744</v>
      </c>
      <c r="BF24" s="48">
        <f>VLOOKUP($A24,'RevPAR Raw Data'!$B$6:$BE$43,'RevPAR Raw Data'!AU$1,FALSE)</f>
        <v>0.81839263285749397</v>
      </c>
      <c r="BG24" s="48">
        <f>VLOOKUP($A24,'RevPAR Raw Data'!$B$6:$BE$43,'RevPAR Raw Data'!AV$1,FALSE)</f>
        <v>0.98633921969805505</v>
      </c>
      <c r="BH24" s="48">
        <f>VLOOKUP($A24,'RevPAR Raw Data'!$B$6:$BE$43,'RevPAR Raw Data'!AW$1,FALSE)</f>
        <v>4.1210225697154197</v>
      </c>
      <c r="BI24" s="48">
        <f>VLOOKUP($A24,'RevPAR Raw Data'!$B$6:$BE$43,'RevPAR Raw Data'!AX$1,FALSE)</f>
        <v>-0.46962092760013002</v>
      </c>
      <c r="BJ24" s="49">
        <f>VLOOKUP($A24,'RevPAR Raw Data'!$B$6:$BE$43,'RevPAR Raw Data'!AY$1,FALSE)</f>
        <v>0.83341745539502299</v>
      </c>
      <c r="BK24" s="48">
        <f>VLOOKUP($A24,'RevPAR Raw Data'!$B$6:$BE$43,'RevPAR Raw Data'!BA$1,FALSE)</f>
        <v>-5.0087700527366703</v>
      </c>
      <c r="BL24" s="48">
        <f>VLOOKUP($A24,'RevPAR Raw Data'!$B$6:$BE$43,'RevPAR Raw Data'!BB$1,FALSE)</f>
        <v>-10.126318346100399</v>
      </c>
      <c r="BM24" s="49">
        <f>VLOOKUP($A24,'RevPAR Raw Data'!$B$6:$BE$43,'RevPAR Raw Data'!BC$1,FALSE)</f>
        <v>-7.6733919973487099</v>
      </c>
      <c r="BN24" s="50">
        <f>VLOOKUP($A24,'RevPAR Raw Data'!$B$6:$BE$43,'RevPAR Raw Data'!BE$1,FALSE)</f>
        <v>-2.2723752047821</v>
      </c>
    </row>
    <row r="25" spans="1:66" x14ac:dyDescent="0.25">
      <c r="A25" s="63" t="s">
        <v>51</v>
      </c>
      <c r="B25" s="47">
        <f>VLOOKUP($A25,'Occupancy Raw Data'!$B$8:$BE$45,'Occupancy Raw Data'!AG$3,FALSE)</f>
        <v>43.348930481283404</v>
      </c>
      <c r="C25" s="48">
        <f>VLOOKUP($A25,'Occupancy Raw Data'!$B$8:$BE$45,'Occupancy Raw Data'!AH$3,FALSE)</f>
        <v>48.873185637891503</v>
      </c>
      <c r="D25" s="48">
        <f>VLOOKUP($A25,'Occupancy Raw Data'!$B$8:$BE$45,'Occupancy Raw Data'!AI$3,FALSE)</f>
        <v>50.845110771581297</v>
      </c>
      <c r="E25" s="48">
        <f>VLOOKUP($A25,'Occupancy Raw Data'!$B$8:$BE$45,'Occupancy Raw Data'!AJ$3,FALSE)</f>
        <v>56.875477463712699</v>
      </c>
      <c r="F25" s="48">
        <f>VLOOKUP($A25,'Occupancy Raw Data'!$B$8:$BE$45,'Occupancy Raw Data'!AK$3,FALSE)</f>
        <v>59.1959511077158</v>
      </c>
      <c r="G25" s="49">
        <f>VLOOKUP($A25,'Occupancy Raw Data'!$B$8:$BE$45,'Occupancy Raw Data'!AL$3,FALSE)</f>
        <v>51.827731092436899</v>
      </c>
      <c r="H25" s="48">
        <f>VLOOKUP($A25,'Occupancy Raw Data'!$B$8:$BE$45,'Occupancy Raw Data'!AN$3,FALSE)</f>
        <v>71.543162719633301</v>
      </c>
      <c r="I25" s="48">
        <f>VLOOKUP($A25,'Occupancy Raw Data'!$B$8:$BE$45,'Occupancy Raw Data'!AO$3,FALSE)</f>
        <v>64.645111918882705</v>
      </c>
      <c r="J25" s="49">
        <f>VLOOKUP($A25,'Occupancy Raw Data'!$B$8:$BE$45,'Occupancy Raw Data'!AP$3,FALSE)</f>
        <v>68.097104081047505</v>
      </c>
      <c r="K25" s="50">
        <f>VLOOKUP($A25,'Occupancy Raw Data'!$B$8:$BE$45,'Occupancy Raw Data'!AR$3,FALSE)</f>
        <v>56.473269110061899</v>
      </c>
      <c r="M25" s="47">
        <f>VLOOKUP($A25,'Occupancy Raw Data'!$B$8:$BE$45,'Occupancy Raw Data'!AT$3,FALSE)</f>
        <v>-1.85184247823446</v>
      </c>
      <c r="N25" s="48">
        <f>VLOOKUP($A25,'Occupancy Raw Data'!$B$8:$BE$45,'Occupancy Raw Data'!AU$3,FALSE)</f>
        <v>-3.5065439512904999</v>
      </c>
      <c r="O25" s="48">
        <f>VLOOKUP($A25,'Occupancy Raw Data'!$B$8:$BE$45,'Occupancy Raw Data'!AV$3,FALSE)</f>
        <v>-11.8910089314078</v>
      </c>
      <c r="P25" s="48">
        <f>VLOOKUP($A25,'Occupancy Raw Data'!$B$8:$BE$45,'Occupancy Raw Data'!AW$3,FALSE)</f>
        <v>-6.2207276139641703</v>
      </c>
      <c r="Q25" s="48">
        <f>VLOOKUP($A25,'Occupancy Raw Data'!$B$8:$BE$45,'Occupancy Raw Data'!AX$3,FALSE)</f>
        <v>-4.8935537003494298</v>
      </c>
      <c r="R25" s="49">
        <f>VLOOKUP($A25,'Occupancy Raw Data'!$B$8:$BE$45,'Occupancy Raw Data'!AY$3,FALSE)</f>
        <v>-5.9091175802785303</v>
      </c>
      <c r="S25" s="48">
        <f>VLOOKUP($A25,'Occupancy Raw Data'!$B$8:$BE$45,'Occupancy Raw Data'!BA$3,FALSE)</f>
        <v>-2.3157891064680398</v>
      </c>
      <c r="T25" s="48">
        <f>VLOOKUP($A25,'Occupancy Raw Data'!$B$8:$BE$45,'Occupancy Raw Data'!BB$3,FALSE)</f>
        <v>-3.5753491647917501</v>
      </c>
      <c r="U25" s="49">
        <f>VLOOKUP($A25,'Occupancy Raw Data'!$B$8:$BE$45,'Occupancy Raw Data'!BC$3,FALSE)</f>
        <v>-2.9135179737846002</v>
      </c>
      <c r="V25" s="50">
        <f>VLOOKUP($A25,'Occupancy Raw Data'!$B$8:$BE$45,'Occupancy Raw Data'!BE$3,FALSE)</f>
        <v>-4.9030211807941697</v>
      </c>
      <c r="X25" s="51">
        <f>VLOOKUP($A25,'ADR Raw Data'!$B$6:$BE$43,'ADR Raw Data'!AG$1,FALSE)</f>
        <v>96.141808569225603</v>
      </c>
      <c r="Y25" s="52">
        <f>VLOOKUP($A25,'ADR Raw Data'!$B$6:$BE$43,'ADR Raw Data'!AH$1,FALSE)</f>
        <v>95.213561938257101</v>
      </c>
      <c r="Z25" s="52">
        <f>VLOOKUP($A25,'ADR Raw Data'!$B$6:$BE$43,'ADR Raw Data'!AI$1,FALSE)</f>
        <v>96.724763827589399</v>
      </c>
      <c r="AA25" s="52">
        <f>VLOOKUP($A25,'ADR Raw Data'!$B$6:$BE$43,'ADR Raw Data'!AJ$1,FALSE)</f>
        <v>96.284492948287394</v>
      </c>
      <c r="AB25" s="52">
        <f>VLOOKUP($A25,'ADR Raw Data'!$B$6:$BE$43,'ADR Raw Data'!AK$1,FALSE)</f>
        <v>98.837702048717503</v>
      </c>
      <c r="AC25" s="53">
        <f>VLOOKUP($A25,'ADR Raw Data'!$B$6:$BE$43,'ADR Raw Data'!AL$1,FALSE)</f>
        <v>96.728271732321105</v>
      </c>
      <c r="AD25" s="52">
        <f>VLOOKUP($A25,'ADR Raw Data'!$B$6:$BE$43,'ADR Raw Data'!AN$1,FALSE)</f>
        <v>122.649970635344</v>
      </c>
      <c r="AE25" s="52">
        <f>VLOOKUP($A25,'ADR Raw Data'!$B$6:$BE$43,'ADR Raw Data'!AO$1,FALSE)</f>
        <v>120.591519680378</v>
      </c>
      <c r="AF25" s="53">
        <f>VLOOKUP($A25,'ADR Raw Data'!$B$6:$BE$43,'ADR Raw Data'!AP$1,FALSE)</f>
        <v>121.673759298245</v>
      </c>
      <c r="AG25" s="54">
        <f>VLOOKUP($A25,'ADR Raw Data'!$B$6:$BE$43,'ADR Raw Data'!AR$1,FALSE)</f>
        <v>105.317277889192</v>
      </c>
      <c r="AI25" s="47">
        <f>VLOOKUP($A25,'ADR Raw Data'!$B$6:$BE$43,'ADR Raw Data'!AT$1,FALSE)</f>
        <v>2.0764081760833601</v>
      </c>
      <c r="AJ25" s="48">
        <f>VLOOKUP($A25,'ADR Raw Data'!$B$6:$BE$43,'ADR Raw Data'!AU$1,FALSE)</f>
        <v>2.17475594077648</v>
      </c>
      <c r="AK25" s="48">
        <f>VLOOKUP($A25,'ADR Raw Data'!$B$6:$BE$43,'ADR Raw Data'!AV$1,FALSE)</f>
        <v>3.0158536852501898</v>
      </c>
      <c r="AL25" s="48">
        <f>VLOOKUP($A25,'ADR Raw Data'!$B$6:$BE$43,'ADR Raw Data'!AW$1,FALSE)</f>
        <v>2.6268231271434099</v>
      </c>
      <c r="AM25" s="48">
        <f>VLOOKUP($A25,'ADR Raw Data'!$B$6:$BE$43,'ADR Raw Data'!AX$1,FALSE)</f>
        <v>2.8336308601708202</v>
      </c>
      <c r="AN25" s="49">
        <f>VLOOKUP($A25,'ADR Raw Data'!$B$6:$BE$43,'ADR Raw Data'!AY$1,FALSE)</f>
        <v>2.5793087068902598</v>
      </c>
      <c r="AO25" s="48">
        <f>VLOOKUP($A25,'ADR Raw Data'!$B$6:$BE$43,'ADR Raw Data'!BA$1,FALSE)</f>
        <v>1.00048622929006</v>
      </c>
      <c r="AP25" s="48">
        <f>VLOOKUP($A25,'ADR Raw Data'!$B$6:$BE$43,'ADR Raw Data'!BB$1,FALSE)</f>
        <v>0.67559083508023399</v>
      </c>
      <c r="AQ25" s="49">
        <f>VLOOKUP($A25,'ADR Raw Data'!$B$6:$BE$43,'ADR Raw Data'!BC$1,FALSE)</f>
        <v>0.85258065979339803</v>
      </c>
      <c r="AR25" s="50">
        <f>VLOOKUP($A25,'ADR Raw Data'!$B$6:$BE$43,'ADR Raw Data'!BE$1,FALSE)</f>
        <v>2.0635804503747801</v>
      </c>
      <c r="AT25" s="51">
        <f>VLOOKUP($A25,'RevPAR Raw Data'!$B$6:$BE$43,'RevPAR Raw Data'!AG$1,FALSE)</f>
        <v>41.676445760122199</v>
      </c>
      <c r="AU25" s="52">
        <f>VLOOKUP($A25,'RevPAR Raw Data'!$B$6:$BE$43,'RevPAR Raw Data'!AH$1,FALSE)</f>
        <v>46.533900878533203</v>
      </c>
      <c r="AV25" s="52">
        <f>VLOOKUP($A25,'RevPAR Raw Data'!$B$6:$BE$43,'RevPAR Raw Data'!AI$1,FALSE)</f>
        <v>49.179813311688299</v>
      </c>
      <c r="AW25" s="52">
        <f>VLOOKUP($A25,'RevPAR Raw Data'!$B$6:$BE$43,'RevPAR Raw Data'!AJ$1,FALSE)</f>
        <v>54.762265087853301</v>
      </c>
      <c r="AX25" s="52">
        <f>VLOOKUP($A25,'RevPAR Raw Data'!$B$6:$BE$43,'RevPAR Raw Data'!AK$1,FALSE)</f>
        <v>58.507917780748599</v>
      </c>
      <c r="AY25" s="53">
        <f>VLOOKUP($A25,'RevPAR Raw Data'!$B$6:$BE$43,'RevPAR Raw Data'!AL$1,FALSE)</f>
        <v>50.132068563789097</v>
      </c>
      <c r="AZ25" s="52">
        <f>VLOOKUP($A25,'RevPAR Raw Data'!$B$6:$BE$43,'RevPAR Raw Data'!AN$1,FALSE)</f>
        <v>87.747668067226797</v>
      </c>
      <c r="BA25" s="52">
        <f>VLOOKUP($A25,'RevPAR Raw Data'!$B$6:$BE$43,'RevPAR Raw Data'!AO$1,FALSE)</f>
        <v>77.9565228620623</v>
      </c>
      <c r="BB25" s="53">
        <f>VLOOKUP($A25,'RevPAR Raw Data'!$B$6:$BE$43,'RevPAR Raw Data'!AP$1,FALSE)</f>
        <v>82.856306508649496</v>
      </c>
      <c r="BC25" s="54">
        <f>VLOOKUP($A25,'RevPAR Raw Data'!$B$6:$BE$43,'RevPAR Raw Data'!AR$1,FALSE)</f>
        <v>59.476109761755303</v>
      </c>
      <c r="BE25" s="47">
        <f>VLOOKUP($A25,'RevPAR Raw Data'!$B$6:$BE$43,'RevPAR Raw Data'!AT$1,FALSE)</f>
        <v>0.18611388922265501</v>
      </c>
      <c r="BF25" s="48">
        <f>VLOOKUP($A25,'RevPAR Raw Data'!$B$6:$BE$43,'RevPAR Raw Data'!AU$1,FALSE)</f>
        <v>-1.40804678341065</v>
      </c>
      <c r="BG25" s="48">
        <f>VLOOKUP($A25,'RevPAR Raw Data'!$B$6:$BE$43,'RevPAR Raw Data'!AV$1,FALSE)</f>
        <v>-9.2337706772288897</v>
      </c>
      <c r="BH25" s="48">
        <f>VLOOKUP($A25,'RevPAR Raw Data'!$B$6:$BE$43,'RevPAR Raw Data'!AW$1,FALSE)</f>
        <v>-3.7573119984609602</v>
      </c>
      <c r="BI25" s="48">
        <f>VLOOKUP($A25,'RevPAR Raw Data'!$B$6:$BE$43,'RevPAR Raw Data'!AX$1,FALSE)</f>
        <v>-2.19858808799074</v>
      </c>
      <c r="BJ25" s="49">
        <f>VLOOKUP($A25,'RevPAR Raw Data'!$B$6:$BE$43,'RevPAR Raw Data'!AY$1,FALSE)</f>
        <v>-3.48222325763677</v>
      </c>
      <c r="BK25" s="48">
        <f>VLOOKUP($A25,'RevPAR Raw Data'!$B$6:$BE$43,'RevPAR Raw Data'!BA$1,FALSE)</f>
        <v>-1.3384720282875799</v>
      </c>
      <c r="BL25" s="48">
        <f>VLOOKUP($A25,'RevPAR Raw Data'!$B$6:$BE$43,'RevPAR Raw Data'!BB$1,FALSE)</f>
        <v>-2.9239130609909698</v>
      </c>
      <c r="BM25" s="49">
        <f>VLOOKUP($A25,'RevPAR Raw Data'!$B$6:$BE$43,'RevPAR Raw Data'!BC$1,FALSE)</f>
        <v>-2.0857774047552899</v>
      </c>
      <c r="BN25" s="50">
        <f>VLOOKUP($A25,'RevPAR Raw Data'!$B$6:$BE$43,'RevPAR Raw Data'!BE$1,FALSE)</f>
        <v>-2.94061851698399</v>
      </c>
    </row>
    <row r="26" spans="1:66" x14ac:dyDescent="0.25">
      <c r="A26" s="63" t="s">
        <v>50</v>
      </c>
      <c r="B26" s="47">
        <f>VLOOKUP($A26,'Occupancy Raw Data'!$B$8:$BE$45,'Occupancy Raw Data'!AG$3,FALSE)</f>
        <v>53.845111151274097</v>
      </c>
      <c r="C26" s="48">
        <f>VLOOKUP($A26,'Occupancy Raw Data'!$B$8:$BE$45,'Occupancy Raw Data'!AH$3,FALSE)</f>
        <v>60.0804265317187</v>
      </c>
      <c r="D26" s="48">
        <f>VLOOKUP($A26,'Occupancy Raw Data'!$B$8:$BE$45,'Occupancy Raw Data'!AI$3,FALSE)</f>
        <v>61.2551960961503</v>
      </c>
      <c r="E26" s="48">
        <f>VLOOKUP($A26,'Occupancy Raw Data'!$B$8:$BE$45,'Occupancy Raw Data'!AJ$3,FALSE)</f>
        <v>67.255557563708606</v>
      </c>
      <c r="F26" s="48">
        <f>VLOOKUP($A26,'Occupancy Raw Data'!$B$8:$BE$45,'Occupancy Raw Data'!AK$3,FALSE)</f>
        <v>67.987529369239098</v>
      </c>
      <c r="G26" s="49">
        <f>VLOOKUP($A26,'Occupancy Raw Data'!$B$8:$BE$45,'Occupancy Raw Data'!AL$3,FALSE)</f>
        <v>62.084764142418202</v>
      </c>
      <c r="H26" s="48">
        <f>VLOOKUP($A26,'Occupancy Raw Data'!$B$8:$BE$45,'Occupancy Raw Data'!AN$3,FALSE)</f>
        <v>73.513464666546099</v>
      </c>
      <c r="I26" s="48">
        <f>VLOOKUP($A26,'Occupancy Raw Data'!$B$8:$BE$45,'Occupancy Raw Data'!AO$3,FALSE)</f>
        <v>72.908006506416001</v>
      </c>
      <c r="J26" s="49">
        <f>VLOOKUP($A26,'Occupancy Raw Data'!$B$8:$BE$45,'Occupancy Raw Data'!AP$3,FALSE)</f>
        <v>73.210735586481107</v>
      </c>
      <c r="K26" s="50">
        <f>VLOOKUP($A26,'Occupancy Raw Data'!$B$8:$BE$45,'Occupancy Raw Data'!AR$3,FALSE)</f>
        <v>65.263613126436098</v>
      </c>
      <c r="M26" s="47">
        <f>VLOOKUP($A26,'Occupancy Raw Data'!$B$8:$BE$45,'Occupancy Raw Data'!AT$3,FALSE)</f>
        <v>4.4810383045958799</v>
      </c>
      <c r="N26" s="48">
        <f>VLOOKUP($A26,'Occupancy Raw Data'!$B$8:$BE$45,'Occupancy Raw Data'!AU$3,FALSE)</f>
        <v>10.152513590610299</v>
      </c>
      <c r="O26" s="48">
        <f>VLOOKUP($A26,'Occupancy Raw Data'!$B$8:$BE$45,'Occupancy Raw Data'!AV$3,FALSE)</f>
        <v>2.0872790680851201E-2</v>
      </c>
      <c r="P26" s="48">
        <f>VLOOKUP($A26,'Occupancy Raw Data'!$B$8:$BE$45,'Occupancy Raw Data'!AW$3,FALSE)</f>
        <v>5.0092516257833202</v>
      </c>
      <c r="Q26" s="48">
        <f>VLOOKUP($A26,'Occupancy Raw Data'!$B$8:$BE$45,'Occupancy Raw Data'!AX$3,FALSE)</f>
        <v>9.2663899440003004</v>
      </c>
      <c r="R26" s="49">
        <f>VLOOKUP($A26,'Occupancy Raw Data'!$B$8:$BE$45,'Occupancy Raw Data'!AY$3,FALSE)</f>
        <v>5.7337079537440401</v>
      </c>
      <c r="S26" s="48">
        <f>VLOOKUP($A26,'Occupancy Raw Data'!$B$8:$BE$45,'Occupancy Raw Data'!BA$3,FALSE)</f>
        <v>2.8479144141554298</v>
      </c>
      <c r="T26" s="48">
        <f>VLOOKUP($A26,'Occupancy Raw Data'!$B$8:$BE$45,'Occupancy Raw Data'!BB$3,FALSE)</f>
        <v>-0.85641683852083805</v>
      </c>
      <c r="U26" s="49">
        <f>VLOOKUP($A26,'Occupancy Raw Data'!$B$8:$BE$45,'Occupancy Raw Data'!BC$3,FALSE)</f>
        <v>0.969438615942117</v>
      </c>
      <c r="V26" s="50">
        <f>VLOOKUP($A26,'Occupancy Raw Data'!$B$8:$BE$45,'Occupancy Raw Data'!BE$3,FALSE)</f>
        <v>4.15850429735542</v>
      </c>
      <c r="X26" s="51">
        <f>VLOOKUP($A26,'ADR Raw Data'!$B$6:$BE$43,'ADR Raw Data'!AG$1,FALSE)</f>
        <v>104.820712427624</v>
      </c>
      <c r="Y26" s="52">
        <f>VLOOKUP($A26,'ADR Raw Data'!$B$6:$BE$43,'ADR Raw Data'!AH$1,FALSE)</f>
        <v>105.806145747161</v>
      </c>
      <c r="Z26" s="52">
        <f>VLOOKUP($A26,'ADR Raw Data'!$B$6:$BE$43,'ADR Raw Data'!AI$1,FALSE)</f>
        <v>107.447028103562</v>
      </c>
      <c r="AA26" s="52">
        <f>VLOOKUP($A26,'ADR Raw Data'!$B$6:$BE$43,'ADR Raw Data'!AJ$1,FALSE)</f>
        <v>107.113887134699</v>
      </c>
      <c r="AB26" s="52">
        <f>VLOOKUP($A26,'ADR Raw Data'!$B$6:$BE$43,'ADR Raw Data'!AK$1,FALSE)</f>
        <v>108.177071176978</v>
      </c>
      <c r="AC26" s="53">
        <f>VLOOKUP($A26,'ADR Raw Data'!$B$6:$BE$43,'ADR Raw Data'!AL$1,FALSE)</f>
        <v>106.76160735339</v>
      </c>
      <c r="AD26" s="52">
        <f>VLOOKUP($A26,'ADR Raw Data'!$B$6:$BE$43,'ADR Raw Data'!AN$1,FALSE)</f>
        <v>128.285786724031</v>
      </c>
      <c r="AE26" s="52">
        <f>VLOOKUP($A26,'ADR Raw Data'!$B$6:$BE$43,'ADR Raw Data'!AO$1,FALSE)</f>
        <v>130.15376425384201</v>
      </c>
      <c r="AF26" s="53">
        <f>VLOOKUP($A26,'ADR Raw Data'!$B$6:$BE$43,'ADR Raw Data'!AP$1,FALSE)</f>
        <v>129.21591341109601</v>
      </c>
      <c r="AG26" s="54">
        <f>VLOOKUP($A26,'ADR Raw Data'!$B$6:$BE$43,'ADR Raw Data'!AR$1,FALSE)</f>
        <v>113.958338031233</v>
      </c>
      <c r="AI26" s="47">
        <f>VLOOKUP($A26,'ADR Raw Data'!$B$6:$BE$43,'ADR Raw Data'!AT$1,FALSE)</f>
        <v>8.2003495742686905</v>
      </c>
      <c r="AJ26" s="48">
        <f>VLOOKUP($A26,'ADR Raw Data'!$B$6:$BE$43,'ADR Raw Data'!AU$1,FALSE)</f>
        <v>12.340069393583301</v>
      </c>
      <c r="AK26" s="48">
        <f>VLOOKUP($A26,'ADR Raw Data'!$B$6:$BE$43,'ADR Raw Data'!AV$1,FALSE)</f>
        <v>11.5284893287907</v>
      </c>
      <c r="AL26" s="48">
        <f>VLOOKUP($A26,'ADR Raw Data'!$B$6:$BE$43,'ADR Raw Data'!AW$1,FALSE)</f>
        <v>12.4463338234325</v>
      </c>
      <c r="AM26" s="48">
        <f>VLOOKUP($A26,'ADR Raw Data'!$B$6:$BE$43,'ADR Raw Data'!AX$1,FALSE)</f>
        <v>11.807301056703</v>
      </c>
      <c r="AN26" s="49">
        <f>VLOOKUP($A26,'ADR Raw Data'!$B$6:$BE$43,'ADR Raw Data'!AY$1,FALSE)</f>
        <v>11.343203165447999</v>
      </c>
      <c r="AO26" s="48">
        <f>VLOOKUP($A26,'ADR Raw Data'!$B$6:$BE$43,'ADR Raw Data'!BA$1,FALSE)</f>
        <v>9.7551688291821392</v>
      </c>
      <c r="AP26" s="48">
        <f>VLOOKUP($A26,'ADR Raw Data'!$B$6:$BE$43,'ADR Raw Data'!BB$1,FALSE)</f>
        <v>7.8018860825199399</v>
      </c>
      <c r="AQ26" s="49">
        <f>VLOOKUP($A26,'ADR Raw Data'!$B$6:$BE$43,'ADR Raw Data'!BC$1,FALSE)</f>
        <v>8.7344200876255709</v>
      </c>
      <c r="AR26" s="50">
        <f>VLOOKUP($A26,'ADR Raw Data'!$B$6:$BE$43,'ADR Raw Data'!BE$1,FALSE)</f>
        <v>10.132928355188699</v>
      </c>
      <c r="AT26" s="51">
        <f>VLOOKUP($A26,'RevPAR Raw Data'!$B$6:$BE$43,'RevPAR Raw Data'!AG$1,FALSE)</f>
        <v>56.440829116211802</v>
      </c>
      <c r="AU26" s="52">
        <f>VLOOKUP($A26,'RevPAR Raw Data'!$B$6:$BE$43,'RevPAR Raw Data'!AH$1,FALSE)</f>
        <v>63.568783661666302</v>
      </c>
      <c r="AV26" s="52">
        <f>VLOOKUP($A26,'RevPAR Raw Data'!$B$6:$BE$43,'RevPAR Raw Data'!AI$1,FALSE)</f>
        <v>65.816887764323099</v>
      </c>
      <c r="AW26" s="52">
        <f>VLOOKUP($A26,'RevPAR Raw Data'!$B$6:$BE$43,'RevPAR Raw Data'!AJ$1,FALSE)</f>
        <v>72.040042020603593</v>
      </c>
      <c r="AX26" s="52">
        <f>VLOOKUP($A26,'RevPAR Raw Data'!$B$6:$BE$43,'RevPAR Raw Data'!AK$1,FALSE)</f>
        <v>73.546918037231094</v>
      </c>
      <c r="AY26" s="53">
        <f>VLOOKUP($A26,'RevPAR Raw Data'!$B$6:$BE$43,'RevPAR Raw Data'!AL$1,FALSE)</f>
        <v>66.282692120007198</v>
      </c>
      <c r="AZ26" s="52">
        <f>VLOOKUP($A26,'RevPAR Raw Data'!$B$6:$BE$43,'RevPAR Raw Data'!AN$1,FALSE)</f>
        <v>94.307326495571999</v>
      </c>
      <c r="BA26" s="52">
        <f>VLOOKUP($A26,'RevPAR Raw Data'!$B$6:$BE$43,'RevPAR Raw Data'!AO$1,FALSE)</f>
        <v>94.892514910536704</v>
      </c>
      <c r="BB26" s="53">
        <f>VLOOKUP($A26,'RevPAR Raw Data'!$B$6:$BE$43,'RevPAR Raw Data'!AP$1,FALSE)</f>
        <v>94.599920703054394</v>
      </c>
      <c r="BC26" s="54">
        <f>VLOOKUP($A26,'RevPAR Raw Data'!$B$6:$BE$43,'RevPAR Raw Data'!AR$1,FALSE)</f>
        <v>74.373328858020699</v>
      </c>
      <c r="BE26" s="47">
        <f>VLOOKUP($A26,'RevPAR Raw Data'!$B$6:$BE$43,'RevPAR Raw Data'!AT$1,FALSE)</f>
        <v>13.048848684398299</v>
      </c>
      <c r="BF26" s="48">
        <f>VLOOKUP($A26,'RevPAR Raw Data'!$B$6:$BE$43,'RevPAR Raw Data'!AU$1,FALSE)</f>
        <v>23.745410206467898</v>
      </c>
      <c r="BG26" s="48">
        <f>VLOOKUP($A26,'RevPAR Raw Data'!$B$6:$BE$43,'RevPAR Raw Data'!AV$1,FALSE)</f>
        <v>11.551768436917801</v>
      </c>
      <c r="BH26" s="48">
        <f>VLOOKUP($A26,'RevPAR Raw Data'!$B$6:$BE$43,'RevPAR Raw Data'!AW$1,FALSE)</f>
        <v>18.079053628616599</v>
      </c>
      <c r="BI26" s="48">
        <f>VLOOKUP($A26,'RevPAR Raw Data'!$B$6:$BE$43,'RevPAR Raw Data'!AX$1,FALSE)</f>
        <v>22.1678015584795</v>
      </c>
      <c r="BJ26" s="49">
        <f>VLOOKUP($A26,'RevPAR Raw Data'!$B$6:$BE$43,'RevPAR Raw Data'!AY$1,FALSE)</f>
        <v>17.727297261298698</v>
      </c>
      <c r="BK26" s="48">
        <f>VLOOKUP($A26,'RevPAR Raw Data'!$B$6:$BE$43,'RevPAR Raw Data'!BA$1,FALSE)</f>
        <v>12.880902102548999</v>
      </c>
      <c r="BL26" s="48">
        <f>VLOOKUP($A26,'RevPAR Raw Data'!$B$6:$BE$43,'RevPAR Raw Data'!BB$1,FALSE)</f>
        <v>6.8786525778661902</v>
      </c>
      <c r="BM26" s="49">
        <f>VLOOKUP($A26,'RevPAR Raw Data'!$B$6:$BE$43,'RevPAR Raw Data'!BC$1,FALSE)</f>
        <v>9.7885335447757402</v>
      </c>
      <c r="BN26" s="50">
        <f>VLOOKUP($A26,'RevPAR Raw Data'!$B$6:$BE$43,'RevPAR Raw Data'!BE$1,FALSE)</f>
        <v>14.712810913642601</v>
      </c>
    </row>
    <row r="27" spans="1:66" x14ac:dyDescent="0.25">
      <c r="A27" s="63" t="s">
        <v>47</v>
      </c>
      <c r="B27" s="47">
        <f>VLOOKUP($A27,'Occupancy Raw Data'!$B$8:$BE$45,'Occupancy Raw Data'!AG$3,FALSE)</f>
        <v>49.263770223595699</v>
      </c>
      <c r="C27" s="48">
        <f>VLOOKUP($A27,'Occupancy Raw Data'!$B$8:$BE$45,'Occupancy Raw Data'!AH$3,FALSE)</f>
        <v>56.580621705144502</v>
      </c>
      <c r="D27" s="48">
        <f>VLOOKUP($A27,'Occupancy Raw Data'!$B$8:$BE$45,'Occupancy Raw Data'!AI$3,FALSE)</f>
        <v>60.5480821668787</v>
      </c>
      <c r="E27" s="48">
        <f>VLOOKUP($A27,'Occupancy Raw Data'!$B$8:$BE$45,'Occupancy Raw Data'!AJ$3,FALSE)</f>
        <v>69.069260134520903</v>
      </c>
      <c r="F27" s="48">
        <f>VLOOKUP($A27,'Occupancy Raw Data'!$B$8:$BE$45,'Occupancy Raw Data'!AK$3,FALSE)</f>
        <v>70.600799854571804</v>
      </c>
      <c r="G27" s="49">
        <f>VLOOKUP($A27,'Occupancy Raw Data'!$B$8:$BE$45,'Occupancy Raw Data'!AL$3,FALSE)</f>
        <v>61.212506816942302</v>
      </c>
      <c r="H27" s="48">
        <f>VLOOKUP($A27,'Occupancy Raw Data'!$B$8:$BE$45,'Occupancy Raw Data'!AN$3,FALSE)</f>
        <v>73.7184148336666</v>
      </c>
      <c r="I27" s="48">
        <f>VLOOKUP($A27,'Occupancy Raw Data'!$B$8:$BE$45,'Occupancy Raw Data'!AO$3,FALSE)</f>
        <v>70.155426286129696</v>
      </c>
      <c r="J27" s="49">
        <f>VLOOKUP($A27,'Occupancy Raw Data'!$B$8:$BE$45,'Occupancy Raw Data'!AP$3,FALSE)</f>
        <v>71.936920559898198</v>
      </c>
      <c r="K27" s="50">
        <f>VLOOKUP($A27,'Occupancy Raw Data'!$B$8:$BE$45,'Occupancy Raw Data'!AR$3,FALSE)</f>
        <v>64.276625029215396</v>
      </c>
      <c r="M27" s="47">
        <f>VLOOKUP($A27,'Occupancy Raw Data'!$B$8:$BE$45,'Occupancy Raw Data'!AT$3,FALSE)</f>
        <v>-1.69619021233932</v>
      </c>
      <c r="N27" s="48">
        <f>VLOOKUP($A27,'Occupancy Raw Data'!$B$8:$BE$45,'Occupancy Raw Data'!AU$3,FALSE)</f>
        <v>-1.18825615538164</v>
      </c>
      <c r="O27" s="48">
        <f>VLOOKUP($A27,'Occupancy Raw Data'!$B$8:$BE$45,'Occupancy Raw Data'!AV$3,FALSE)</f>
        <v>-8.2928351774049904</v>
      </c>
      <c r="P27" s="48">
        <f>VLOOKUP($A27,'Occupancy Raw Data'!$B$8:$BE$45,'Occupancy Raw Data'!AW$3,FALSE)</f>
        <v>1.2637612649856</v>
      </c>
      <c r="Q27" s="48">
        <f>VLOOKUP($A27,'Occupancy Raw Data'!$B$8:$BE$45,'Occupancy Raw Data'!AX$3,FALSE)</f>
        <v>5.3616639501801799</v>
      </c>
      <c r="R27" s="49">
        <f>VLOOKUP($A27,'Occupancy Raw Data'!$B$8:$BE$45,'Occupancy Raw Data'!AY$3,FALSE)</f>
        <v>-0.82657166485850797</v>
      </c>
      <c r="S27" s="48">
        <f>VLOOKUP($A27,'Occupancy Raw Data'!$B$8:$BE$45,'Occupancy Raw Data'!BA$3,FALSE)</f>
        <v>1.1967280773620801</v>
      </c>
      <c r="T27" s="48">
        <f>VLOOKUP($A27,'Occupancy Raw Data'!$B$8:$BE$45,'Occupancy Raw Data'!BB$3,FALSE)</f>
        <v>-2.1839763357848501</v>
      </c>
      <c r="U27" s="49">
        <f>VLOOKUP($A27,'Occupancy Raw Data'!$B$8:$BE$45,'Occupancy Raw Data'!BC$3,FALSE)</f>
        <v>-0.48047222593599398</v>
      </c>
      <c r="V27" s="50">
        <f>VLOOKUP($A27,'Occupancy Raw Data'!$B$8:$BE$45,'Occupancy Raw Data'!BE$3,FALSE)</f>
        <v>-0.71616332661208404</v>
      </c>
      <c r="X27" s="51">
        <f>VLOOKUP($A27,'ADR Raw Data'!$B$6:$BE$43,'ADR Raw Data'!AG$1,FALSE)</f>
        <v>95.795286900369007</v>
      </c>
      <c r="Y27" s="52">
        <f>VLOOKUP($A27,'ADR Raw Data'!$B$6:$BE$43,'ADR Raw Data'!AH$1,FALSE)</f>
        <v>100.413601606425</v>
      </c>
      <c r="Z27" s="52">
        <f>VLOOKUP($A27,'ADR Raw Data'!$B$6:$BE$43,'ADR Raw Data'!AI$1,FALSE)</f>
        <v>106.64543721384</v>
      </c>
      <c r="AA27" s="52">
        <f>VLOOKUP($A27,'ADR Raw Data'!$B$6:$BE$43,'ADR Raw Data'!AJ$1,FALSE)</f>
        <v>109.905366495591</v>
      </c>
      <c r="AB27" s="52">
        <f>VLOOKUP($A27,'ADR Raw Data'!$B$6:$BE$43,'ADR Raw Data'!AK$1,FALSE)</f>
        <v>110.268516897328</v>
      </c>
      <c r="AC27" s="53">
        <f>VLOOKUP($A27,'ADR Raw Data'!$B$6:$BE$43,'ADR Raw Data'!AL$1,FALSE)</f>
        <v>105.318364565081</v>
      </c>
      <c r="AD27" s="52">
        <f>VLOOKUP($A27,'ADR Raw Data'!$B$6:$BE$43,'ADR Raw Data'!AN$1,FALSE)</f>
        <v>119.96132605881201</v>
      </c>
      <c r="AE27" s="52">
        <f>VLOOKUP($A27,'ADR Raw Data'!$B$6:$BE$43,'ADR Raw Data'!AO$1,FALSE)</f>
        <v>117.710442443479</v>
      </c>
      <c r="AF27" s="53">
        <f>VLOOKUP($A27,'ADR Raw Data'!$B$6:$BE$43,'ADR Raw Data'!AP$1,FALSE)</f>
        <v>118.863755448859</v>
      </c>
      <c r="AG27" s="54">
        <f>VLOOKUP($A27,'ADR Raw Data'!$B$6:$BE$43,'ADR Raw Data'!AR$1,FALSE)</f>
        <v>109.649704557391</v>
      </c>
      <c r="AI27" s="47">
        <f>VLOOKUP($A27,'ADR Raw Data'!$B$6:$BE$43,'ADR Raw Data'!AT$1,FALSE)</f>
        <v>5.8762296946247501</v>
      </c>
      <c r="AJ27" s="48">
        <f>VLOOKUP($A27,'ADR Raw Data'!$B$6:$BE$43,'ADR Raw Data'!AU$1,FALSE)</f>
        <v>5.7068339477023802</v>
      </c>
      <c r="AK27" s="48">
        <f>VLOOKUP($A27,'ADR Raw Data'!$B$6:$BE$43,'ADR Raw Data'!AV$1,FALSE)</f>
        <v>8.0334489608282098</v>
      </c>
      <c r="AL27" s="48">
        <f>VLOOKUP($A27,'ADR Raw Data'!$B$6:$BE$43,'ADR Raw Data'!AW$1,FALSE)</f>
        <v>10.365344379102099</v>
      </c>
      <c r="AM27" s="48">
        <f>VLOOKUP($A27,'ADR Raw Data'!$B$6:$BE$43,'ADR Raw Data'!AX$1,FALSE)</f>
        <v>11.229996689812401</v>
      </c>
      <c r="AN27" s="49">
        <f>VLOOKUP($A27,'ADR Raw Data'!$B$6:$BE$43,'ADR Raw Data'!AY$1,FALSE)</f>
        <v>8.6090987274521105</v>
      </c>
      <c r="AO27" s="48">
        <f>VLOOKUP($A27,'ADR Raw Data'!$B$6:$BE$43,'ADR Raw Data'!BA$1,FALSE)</f>
        <v>10.906924460208799</v>
      </c>
      <c r="AP27" s="48">
        <f>VLOOKUP($A27,'ADR Raw Data'!$B$6:$BE$43,'ADR Raw Data'!BB$1,FALSE)</f>
        <v>6.6420257839522003</v>
      </c>
      <c r="AQ27" s="49">
        <f>VLOOKUP($A27,'ADR Raw Data'!$B$6:$BE$43,'ADR Raw Data'!BC$1,FALSE)</f>
        <v>8.7869468053764201</v>
      </c>
      <c r="AR27" s="50">
        <f>VLOOKUP($A27,'ADR Raw Data'!$B$6:$BE$43,'ADR Raw Data'!BE$1,FALSE)</f>
        <v>8.68070829430137</v>
      </c>
      <c r="AT27" s="51">
        <f>VLOOKUP($A27,'RevPAR Raw Data'!$B$6:$BE$43,'RevPAR Raw Data'!AG$1,FALSE)</f>
        <v>47.192370023632002</v>
      </c>
      <c r="AU27" s="52">
        <f>VLOOKUP($A27,'RevPAR Raw Data'!$B$6:$BE$43,'RevPAR Raw Data'!AH$1,FALSE)</f>
        <v>56.814640065442603</v>
      </c>
      <c r="AV27" s="52">
        <f>VLOOKUP($A27,'RevPAR Raw Data'!$B$6:$BE$43,'RevPAR Raw Data'!AI$1,FALSE)</f>
        <v>64.571766951463303</v>
      </c>
      <c r="AW27" s="52">
        <f>VLOOKUP($A27,'RevPAR Raw Data'!$B$6:$BE$43,'RevPAR Raw Data'!AJ$1,FALSE)</f>
        <v>75.910823486638705</v>
      </c>
      <c r="AX27" s="52">
        <f>VLOOKUP($A27,'RevPAR Raw Data'!$B$6:$BE$43,'RevPAR Raw Data'!AK$1,FALSE)</f>
        <v>77.850454917287706</v>
      </c>
      <c r="AY27" s="53">
        <f>VLOOKUP($A27,'RevPAR Raw Data'!$B$6:$BE$43,'RevPAR Raw Data'!AL$1,FALSE)</f>
        <v>64.468011088892894</v>
      </c>
      <c r="AZ27" s="52">
        <f>VLOOKUP($A27,'RevPAR Raw Data'!$B$6:$BE$43,'RevPAR Raw Data'!AN$1,FALSE)</f>
        <v>88.433587984002898</v>
      </c>
      <c r="BA27" s="52">
        <f>VLOOKUP($A27,'RevPAR Raw Data'!$B$6:$BE$43,'RevPAR Raw Data'!AO$1,FALSE)</f>
        <v>82.580262679512799</v>
      </c>
      <c r="BB27" s="53">
        <f>VLOOKUP($A27,'RevPAR Raw Data'!$B$6:$BE$43,'RevPAR Raw Data'!AP$1,FALSE)</f>
        <v>85.506925331757799</v>
      </c>
      <c r="BC27" s="54">
        <f>VLOOKUP($A27,'RevPAR Raw Data'!$B$6:$BE$43,'RevPAR Raw Data'!AR$1,FALSE)</f>
        <v>70.479129443997095</v>
      </c>
      <c r="BE27" s="47">
        <f>VLOOKUP($A27,'RevPAR Raw Data'!$B$6:$BE$43,'RevPAR Raw Data'!AT$1,FALSE)</f>
        <v>4.0803674493506303</v>
      </c>
      <c r="BF27" s="48">
        <f>VLOOKUP($A27,'RevPAR Raw Data'!$B$6:$BE$43,'RevPAR Raw Data'!AU$1,FALSE)</f>
        <v>4.4507659866597598</v>
      </c>
      <c r="BG27" s="48">
        <f>VLOOKUP($A27,'RevPAR Raw Data'!$B$6:$BE$43,'RevPAR Raw Data'!AV$1,FALSE)</f>
        <v>-0.925586897959218</v>
      </c>
      <c r="BH27" s="48">
        <f>VLOOKUP($A27,'RevPAR Raw Data'!$B$6:$BE$43,'RevPAR Raw Data'!AW$1,FALSE)</f>
        <v>11.760098851333099</v>
      </c>
      <c r="BI27" s="48">
        <f>VLOOKUP($A27,'RevPAR Raw Data'!$B$6:$BE$43,'RevPAR Raw Data'!AX$1,FALSE)</f>
        <v>17.1937753241167</v>
      </c>
      <c r="BJ27" s="49">
        <f>VLOOKUP($A27,'RevPAR Raw Data'!$B$6:$BE$43,'RevPAR Raw Data'!AY$1,FALSE)</f>
        <v>7.7113666919127901</v>
      </c>
      <c r="BK27" s="48">
        <f>VLOOKUP($A27,'RevPAR Raw Data'!$B$6:$BE$43,'RevPAR Raw Data'!BA$1,FALSE)</f>
        <v>12.2341787649629</v>
      </c>
      <c r="BL27" s="48">
        <f>VLOOKUP($A27,'RevPAR Raw Data'!$B$6:$BE$43,'RevPAR Raw Data'!BB$1,FALSE)</f>
        <v>4.3129891768290998</v>
      </c>
      <c r="BM27" s="49">
        <f>VLOOKUP($A27,'RevPAR Raw Data'!$B$6:$BE$43,'RevPAR Raw Data'!BC$1,FALSE)</f>
        <v>8.2642557405328194</v>
      </c>
      <c r="BN27" s="50">
        <f>VLOOKUP($A27,'RevPAR Raw Data'!$B$6:$BE$43,'RevPAR Raw Data'!BE$1,FALSE)</f>
        <v>7.9023769183953201</v>
      </c>
    </row>
    <row r="28" spans="1:66" x14ac:dyDescent="0.25">
      <c r="A28" s="63" t="s">
        <v>48</v>
      </c>
      <c r="B28" s="47">
        <f>VLOOKUP($A28,'Occupancy Raw Data'!$B$8:$BE$45,'Occupancy Raw Data'!AG$3,FALSE)</f>
        <v>56.240090600226502</v>
      </c>
      <c r="C28" s="48">
        <f>VLOOKUP($A28,'Occupancy Raw Data'!$B$8:$BE$45,'Occupancy Raw Data'!AH$3,FALSE)</f>
        <v>58.827859569648901</v>
      </c>
      <c r="D28" s="48">
        <f>VLOOKUP($A28,'Occupancy Raw Data'!$B$8:$BE$45,'Occupancy Raw Data'!AI$3,FALSE)</f>
        <v>60.424688561721403</v>
      </c>
      <c r="E28" s="48">
        <f>VLOOKUP($A28,'Occupancy Raw Data'!$B$8:$BE$45,'Occupancy Raw Data'!AJ$3,FALSE)</f>
        <v>68.0690826727066</v>
      </c>
      <c r="F28" s="48">
        <f>VLOOKUP($A28,'Occupancy Raw Data'!$B$8:$BE$45,'Occupancy Raw Data'!AK$3,FALSE)</f>
        <v>69.093997734994304</v>
      </c>
      <c r="G28" s="49">
        <f>VLOOKUP($A28,'Occupancy Raw Data'!$B$8:$BE$45,'Occupancy Raw Data'!AL$3,FALSE)</f>
        <v>62.531143827859502</v>
      </c>
      <c r="H28" s="48">
        <f>VLOOKUP($A28,'Occupancy Raw Data'!$B$8:$BE$45,'Occupancy Raw Data'!AN$3,FALSE)</f>
        <v>69.337485843714603</v>
      </c>
      <c r="I28" s="48">
        <f>VLOOKUP($A28,'Occupancy Raw Data'!$B$8:$BE$45,'Occupancy Raw Data'!AO$3,FALSE)</f>
        <v>72.519818799546897</v>
      </c>
      <c r="J28" s="49">
        <f>VLOOKUP($A28,'Occupancy Raw Data'!$B$8:$BE$45,'Occupancy Raw Data'!AP$3,FALSE)</f>
        <v>70.928652321630807</v>
      </c>
      <c r="K28" s="50">
        <f>VLOOKUP($A28,'Occupancy Raw Data'!$B$8:$BE$45,'Occupancy Raw Data'!AR$3,FALSE)</f>
        <v>64.930431968937</v>
      </c>
      <c r="M28" s="47">
        <f>VLOOKUP($A28,'Occupancy Raw Data'!$B$8:$BE$45,'Occupancy Raw Data'!AT$3,FALSE)</f>
        <v>0.51510494826548803</v>
      </c>
      <c r="N28" s="48">
        <f>VLOOKUP($A28,'Occupancy Raw Data'!$B$8:$BE$45,'Occupancy Raw Data'!AU$3,FALSE)</f>
        <v>-0.37555614287324401</v>
      </c>
      <c r="O28" s="48">
        <f>VLOOKUP($A28,'Occupancy Raw Data'!$B$8:$BE$45,'Occupancy Raw Data'!AV$3,FALSE)</f>
        <v>-7.1141518873214604</v>
      </c>
      <c r="P28" s="48">
        <f>VLOOKUP($A28,'Occupancy Raw Data'!$B$8:$BE$45,'Occupancy Raw Data'!AW$3,FALSE)</f>
        <v>-5.2458762929122802</v>
      </c>
      <c r="Q28" s="48">
        <f>VLOOKUP($A28,'Occupancy Raw Data'!$B$8:$BE$45,'Occupancy Raw Data'!AX$3,FALSE)</f>
        <v>-3.3985608994801999</v>
      </c>
      <c r="R28" s="49">
        <f>VLOOKUP($A28,'Occupancy Raw Data'!$B$8:$BE$45,'Occupancy Raw Data'!AY$3,FALSE)</f>
        <v>-3.32723309978376</v>
      </c>
      <c r="S28" s="48">
        <f>VLOOKUP($A28,'Occupancy Raw Data'!$B$8:$BE$45,'Occupancy Raw Data'!BA$3,FALSE)</f>
        <v>-7.7818614357856601</v>
      </c>
      <c r="T28" s="48">
        <f>VLOOKUP($A28,'Occupancy Raw Data'!$B$8:$BE$45,'Occupancy Raw Data'!BB$3,FALSE)</f>
        <v>-7.0067475540963899</v>
      </c>
      <c r="U28" s="49">
        <f>VLOOKUP($A28,'Occupancy Raw Data'!$B$8:$BE$45,'Occupancy Raw Data'!BC$3,FALSE)</f>
        <v>-7.3872315694115196</v>
      </c>
      <c r="V28" s="50">
        <f>VLOOKUP($A28,'Occupancy Raw Data'!$B$8:$BE$45,'Occupancy Raw Data'!BE$3,FALSE)</f>
        <v>-4.6486415771259102</v>
      </c>
      <c r="X28" s="51">
        <f>VLOOKUP($A28,'ADR Raw Data'!$B$6:$BE$43,'ADR Raw Data'!AG$1,FALSE)</f>
        <v>141.88620720902099</v>
      </c>
      <c r="Y28" s="52">
        <f>VLOOKUP($A28,'ADR Raw Data'!$B$6:$BE$43,'ADR Raw Data'!AH$1,FALSE)</f>
        <v>138.65033689479199</v>
      </c>
      <c r="Z28" s="52">
        <f>VLOOKUP($A28,'ADR Raw Data'!$B$6:$BE$43,'ADR Raw Data'!AI$1,FALSE)</f>
        <v>136.89776028488399</v>
      </c>
      <c r="AA28" s="52">
        <f>VLOOKUP($A28,'ADR Raw Data'!$B$6:$BE$43,'ADR Raw Data'!AJ$1,FALSE)</f>
        <v>134.52083936444501</v>
      </c>
      <c r="AB28" s="52">
        <f>VLOOKUP($A28,'ADR Raw Data'!$B$6:$BE$43,'ADR Raw Data'!AK$1,FALSE)</f>
        <v>144.78534420586701</v>
      </c>
      <c r="AC28" s="53">
        <f>VLOOKUP($A28,'ADR Raw Data'!$B$6:$BE$43,'ADR Raw Data'!AL$1,FALSE)</f>
        <v>139.350429050076</v>
      </c>
      <c r="AD28" s="52">
        <f>VLOOKUP($A28,'ADR Raw Data'!$B$6:$BE$43,'ADR Raw Data'!AN$1,FALSE)</f>
        <v>194.813049407921</v>
      </c>
      <c r="AE28" s="52">
        <f>VLOOKUP($A28,'ADR Raw Data'!$B$6:$BE$43,'ADR Raw Data'!AO$1,FALSE)</f>
        <v>199.996473803388</v>
      </c>
      <c r="AF28" s="53">
        <f>VLOOKUP($A28,'ADR Raw Data'!$B$6:$BE$43,'ADR Raw Data'!AP$1,FALSE)</f>
        <v>197.462902363084</v>
      </c>
      <c r="AG28" s="54">
        <f>VLOOKUP($A28,'ADR Raw Data'!$B$6:$BE$43,'ADR Raw Data'!AR$1,FALSE)</f>
        <v>157.487816537306</v>
      </c>
      <c r="AI28" s="47">
        <f>VLOOKUP($A28,'ADR Raw Data'!$B$6:$BE$43,'ADR Raw Data'!AT$1,FALSE)</f>
        <v>-2.06073286302294</v>
      </c>
      <c r="AJ28" s="48">
        <f>VLOOKUP($A28,'ADR Raw Data'!$B$6:$BE$43,'ADR Raw Data'!AU$1,FALSE)</f>
        <v>4.0105386815880104</v>
      </c>
      <c r="AK28" s="48">
        <f>VLOOKUP($A28,'ADR Raw Data'!$B$6:$BE$43,'ADR Raw Data'!AV$1,FALSE)</f>
        <v>0.53136834384889398</v>
      </c>
      <c r="AL28" s="48">
        <f>VLOOKUP($A28,'ADR Raw Data'!$B$6:$BE$43,'ADR Raw Data'!AW$1,FALSE)</f>
        <v>-1.2404883589331199</v>
      </c>
      <c r="AM28" s="48">
        <f>VLOOKUP($A28,'ADR Raw Data'!$B$6:$BE$43,'ADR Raw Data'!AX$1,FALSE)</f>
        <v>-0.12526277878922201</v>
      </c>
      <c r="AN28" s="49">
        <f>VLOOKUP($A28,'ADR Raw Data'!$B$6:$BE$43,'ADR Raw Data'!AY$1,FALSE)</f>
        <v>0.174660158758804</v>
      </c>
      <c r="AO28" s="48">
        <f>VLOOKUP($A28,'ADR Raw Data'!$B$6:$BE$43,'ADR Raw Data'!BA$1,FALSE)</f>
        <v>-0.68876148380839497</v>
      </c>
      <c r="AP28" s="48">
        <f>VLOOKUP($A28,'ADR Raw Data'!$B$6:$BE$43,'ADR Raw Data'!BB$1,FALSE)</f>
        <v>-0.33492276571774698</v>
      </c>
      <c r="AQ28" s="49">
        <f>VLOOKUP($A28,'ADR Raw Data'!$B$6:$BE$43,'ADR Raw Data'!BC$1,FALSE)</f>
        <v>-0.501143130813263</v>
      </c>
      <c r="AR28" s="50">
        <f>VLOOKUP($A28,'ADR Raw Data'!$B$6:$BE$43,'ADR Raw Data'!BE$1,FALSE)</f>
        <v>-0.47856372480953902</v>
      </c>
      <c r="AT28" s="51">
        <f>VLOOKUP($A28,'RevPAR Raw Data'!$B$6:$BE$43,'RevPAR Raw Data'!AG$1,FALSE)</f>
        <v>79.796931483578703</v>
      </c>
      <c r="AU28" s="52">
        <f>VLOOKUP($A28,'RevPAR Raw Data'!$B$6:$BE$43,'RevPAR Raw Data'!AH$1,FALSE)</f>
        <v>81.565025481313697</v>
      </c>
      <c r="AV28" s="52">
        <f>VLOOKUP($A28,'RevPAR Raw Data'!$B$6:$BE$43,'RevPAR Raw Data'!AI$1,FALSE)</f>
        <v>82.720045300113199</v>
      </c>
      <c r="AW28" s="52">
        <f>VLOOKUP($A28,'RevPAR Raw Data'!$B$6:$BE$43,'RevPAR Raw Data'!AJ$1,FALSE)</f>
        <v>91.567101359003303</v>
      </c>
      <c r="AX28" s="52">
        <f>VLOOKUP($A28,'RevPAR Raw Data'!$B$6:$BE$43,'RevPAR Raw Data'!AK$1,FALSE)</f>
        <v>100.037982446206</v>
      </c>
      <c r="AY28" s="53">
        <f>VLOOKUP($A28,'RevPAR Raw Data'!$B$6:$BE$43,'RevPAR Raw Data'!AL$1,FALSE)</f>
        <v>87.137417214042998</v>
      </c>
      <c r="AZ28" s="52">
        <f>VLOOKUP($A28,'RevPAR Raw Data'!$B$6:$BE$43,'RevPAR Raw Data'!AN$1,FALSE)</f>
        <v>135.07847055492601</v>
      </c>
      <c r="BA28" s="52">
        <f>VLOOKUP($A28,'RevPAR Raw Data'!$B$6:$BE$43,'RevPAR Raw Data'!AO$1,FALSE)</f>
        <v>145.03708040770101</v>
      </c>
      <c r="BB28" s="53">
        <f>VLOOKUP($A28,'RevPAR Raw Data'!$B$6:$BE$43,'RevPAR Raw Data'!AP$1,FALSE)</f>
        <v>140.057775481313</v>
      </c>
      <c r="BC28" s="54">
        <f>VLOOKUP($A28,'RevPAR Raw Data'!$B$6:$BE$43,'RevPAR Raw Data'!AR$1,FALSE)</f>
        <v>102.25751957612</v>
      </c>
      <c r="BE28" s="47">
        <f>VLOOKUP($A28,'RevPAR Raw Data'!$B$6:$BE$43,'RevPAR Raw Data'!AT$1,FALSE)</f>
        <v>-1.5562428517054201</v>
      </c>
      <c r="BF28" s="48">
        <f>VLOOKUP($A28,'RevPAR Raw Data'!$B$6:$BE$43,'RevPAR Raw Data'!AU$1,FALSE)</f>
        <v>3.61992071433375</v>
      </c>
      <c r="BG28" s="48">
        <f>VLOOKUP($A28,'RevPAR Raw Data'!$B$6:$BE$43,'RevPAR Raw Data'!AV$1,FALSE)</f>
        <v>-6.6205858945351199</v>
      </c>
      <c r="BH28" s="48">
        <f>VLOOKUP($A28,'RevPAR Raw Data'!$B$6:$BE$43,'RevPAR Raw Data'!AW$1,FALSE)</f>
        <v>-6.4212901671078004</v>
      </c>
      <c r="BI28" s="48">
        <f>VLOOKUP($A28,'RevPAR Raw Data'!$B$6:$BE$43,'RevPAR Raw Data'!AX$1,FALSE)</f>
        <v>-3.5195665464478898</v>
      </c>
      <c r="BJ28" s="49">
        <f>VLOOKUP($A28,'RevPAR Raw Data'!$B$6:$BE$43,'RevPAR Raw Data'!AY$1,FALSE)</f>
        <v>-3.1583842916393099</v>
      </c>
      <c r="BK28" s="48">
        <f>VLOOKUP($A28,'RevPAR Raw Data'!$B$6:$BE$43,'RevPAR Raw Data'!BA$1,FALSE)</f>
        <v>-8.4170244553010303</v>
      </c>
      <c r="BL28" s="48">
        <f>VLOOKUP($A28,'RevPAR Raw Data'!$B$6:$BE$43,'RevPAR Raw Data'!BB$1,FALSE)</f>
        <v>-7.3182031271190997</v>
      </c>
      <c r="BM28" s="49">
        <f>VLOOKUP($A28,'RevPAR Raw Data'!$B$6:$BE$43,'RevPAR Raw Data'!BC$1,FALSE)</f>
        <v>-7.8513540966574098</v>
      </c>
      <c r="BN28" s="50">
        <f>VLOOKUP($A28,'RevPAR Raw Data'!$B$6:$BE$43,'RevPAR Raw Data'!BE$1,FALSE)</f>
        <v>-5.1049585896509102</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51.149895802322099</v>
      </c>
      <c r="C30" s="48">
        <f>VLOOKUP($A30,'Occupancy Raw Data'!$B$8:$BE$45,'Occupancy Raw Data'!AH$3,FALSE)</f>
        <v>56.516076213158598</v>
      </c>
      <c r="D30" s="48">
        <f>VLOOKUP($A30,'Occupancy Raw Data'!$B$8:$BE$45,'Occupancy Raw Data'!AI$3,FALSE)</f>
        <v>59.645727895206903</v>
      </c>
      <c r="E30" s="48">
        <f>VLOOKUP($A30,'Occupancy Raw Data'!$B$8:$BE$45,'Occupancy Raw Data'!AJ$3,FALSE)</f>
        <v>64.003423637987396</v>
      </c>
      <c r="F30" s="48">
        <f>VLOOKUP($A30,'Occupancy Raw Data'!$B$8:$BE$45,'Occupancy Raw Data'!AK$3,FALSE)</f>
        <v>72.365287287883206</v>
      </c>
      <c r="G30" s="49">
        <f>VLOOKUP($A30,'Occupancy Raw Data'!$B$8:$BE$45,'Occupancy Raw Data'!AL$3,FALSE)</f>
        <v>60.736082167311601</v>
      </c>
      <c r="H30" s="48">
        <f>VLOOKUP($A30,'Occupancy Raw Data'!$B$8:$BE$45,'Occupancy Raw Data'!AN$3,FALSE)</f>
        <v>78.591098541232498</v>
      </c>
      <c r="I30" s="48">
        <f>VLOOKUP($A30,'Occupancy Raw Data'!$B$8:$BE$45,'Occupancy Raw Data'!AO$3,FALSE)</f>
        <v>76.529473057457494</v>
      </c>
      <c r="J30" s="49">
        <f>VLOOKUP($A30,'Occupancy Raw Data'!$B$8:$BE$45,'Occupancy Raw Data'!AP$3,FALSE)</f>
        <v>77.560285799344996</v>
      </c>
      <c r="K30" s="50">
        <f>VLOOKUP($A30,'Occupancy Raw Data'!$B$8:$BE$45,'Occupancy Raw Data'!AR$3,FALSE)</f>
        <v>65.542997490749698</v>
      </c>
      <c r="M30" s="47">
        <f>VLOOKUP($A30,'Occupancy Raw Data'!$B$8:$BE$45,'Occupancy Raw Data'!AT$3,FALSE)</f>
        <v>-2.5303088188716099</v>
      </c>
      <c r="N30" s="48">
        <f>VLOOKUP($A30,'Occupancy Raw Data'!$B$8:$BE$45,'Occupancy Raw Data'!AU$3,FALSE)</f>
        <v>-2.4599312011549799</v>
      </c>
      <c r="O30" s="48">
        <f>VLOOKUP($A30,'Occupancy Raw Data'!$B$8:$BE$45,'Occupancy Raw Data'!AV$3,FALSE)</f>
        <v>-9.1908276454270208</v>
      </c>
      <c r="P30" s="48">
        <f>VLOOKUP($A30,'Occupancy Raw Data'!$B$8:$BE$45,'Occupancy Raw Data'!AW$3,FALSE)</f>
        <v>-6.2720097077597501</v>
      </c>
      <c r="Q30" s="48">
        <f>VLOOKUP($A30,'Occupancy Raw Data'!$B$8:$BE$45,'Occupancy Raw Data'!AX$3,FALSE)</f>
        <v>2.2841640600468498</v>
      </c>
      <c r="R30" s="49">
        <f>VLOOKUP($A30,'Occupancy Raw Data'!$B$8:$BE$45,'Occupancy Raw Data'!AY$3,FALSE)</f>
        <v>-3.6355048062803199</v>
      </c>
      <c r="S30" s="48">
        <f>VLOOKUP($A30,'Occupancy Raw Data'!$B$8:$BE$45,'Occupancy Raw Data'!BA$3,FALSE)</f>
        <v>-2.5786925067070401</v>
      </c>
      <c r="T30" s="48">
        <f>VLOOKUP($A30,'Occupancy Raw Data'!$B$8:$BE$45,'Occupancy Raw Data'!BB$3,FALSE)</f>
        <v>-3.8970332279539601</v>
      </c>
      <c r="U30" s="49">
        <f>VLOOKUP($A30,'Occupancy Raw Data'!$B$8:$BE$45,'Occupancy Raw Data'!BC$3,FALSE)</f>
        <v>-3.2335922462704199</v>
      </c>
      <c r="V30" s="50">
        <f>VLOOKUP($A30,'Occupancy Raw Data'!$B$8:$BE$45,'Occupancy Raw Data'!BE$3,FALSE)</f>
        <v>-3.4999923040880101</v>
      </c>
      <c r="X30" s="51">
        <f>VLOOKUP($A30,'ADR Raw Data'!$B$6:$BE$43,'ADR Raw Data'!AG$1,FALSE)</f>
        <v>100.600713714077</v>
      </c>
      <c r="Y30" s="52">
        <f>VLOOKUP($A30,'ADR Raw Data'!$B$6:$BE$43,'ADR Raw Data'!AH$1,FALSE)</f>
        <v>100.761904260222</v>
      </c>
      <c r="Z30" s="52">
        <f>VLOOKUP($A30,'ADR Raw Data'!$B$6:$BE$43,'ADR Raw Data'!AI$1,FALSE)</f>
        <v>104.083942475667</v>
      </c>
      <c r="AA30" s="52">
        <f>VLOOKUP($A30,'ADR Raw Data'!$B$6:$BE$43,'ADR Raw Data'!AJ$1,FALSE)</f>
        <v>104.328830164544</v>
      </c>
      <c r="AB30" s="52">
        <f>VLOOKUP($A30,'ADR Raw Data'!$B$6:$BE$43,'ADR Raw Data'!AK$1,FALSE)</f>
        <v>107.18505553841401</v>
      </c>
      <c r="AC30" s="53">
        <f>VLOOKUP($A30,'ADR Raw Data'!$B$6:$BE$43,'ADR Raw Data'!AL$1,FALSE)</f>
        <v>103.669596470804</v>
      </c>
      <c r="AD30" s="52">
        <f>VLOOKUP($A30,'ADR Raw Data'!$B$6:$BE$43,'ADR Raw Data'!AN$1,FALSE)</f>
        <v>121.087747052417</v>
      </c>
      <c r="AE30" s="52">
        <f>VLOOKUP($A30,'ADR Raw Data'!$B$6:$BE$43,'ADR Raw Data'!AO$1,FALSE)</f>
        <v>118.571897884755</v>
      </c>
      <c r="AF30" s="53">
        <f>VLOOKUP($A30,'ADR Raw Data'!$B$6:$BE$43,'ADR Raw Data'!AP$1,FALSE)</f>
        <v>119.84654087899401</v>
      </c>
      <c r="AG30" s="54">
        <f>VLOOKUP($A30,'ADR Raw Data'!$B$6:$BE$43,'ADR Raw Data'!AR$1,FALSE)</f>
        <v>109.13901994500701</v>
      </c>
      <c r="AI30" s="47">
        <f>VLOOKUP($A30,'ADR Raw Data'!$B$6:$BE$43,'ADR Raw Data'!AT$1,FALSE)</f>
        <v>7.3021598311406102</v>
      </c>
      <c r="AJ30" s="48">
        <f>VLOOKUP($A30,'ADR Raw Data'!$B$6:$BE$43,'ADR Raw Data'!AU$1,FALSE)</f>
        <v>6.5144258068268899</v>
      </c>
      <c r="AK30" s="48">
        <f>VLOOKUP($A30,'ADR Raw Data'!$B$6:$BE$43,'ADR Raw Data'!AV$1,FALSE)</f>
        <v>6.4341992877949004</v>
      </c>
      <c r="AL30" s="48">
        <f>VLOOKUP($A30,'ADR Raw Data'!$B$6:$BE$43,'ADR Raw Data'!AW$1,FALSE)</f>
        <v>4.9372461718248797</v>
      </c>
      <c r="AM30" s="48">
        <f>VLOOKUP($A30,'ADR Raw Data'!$B$6:$BE$43,'ADR Raw Data'!AX$1,FALSE)</f>
        <v>5.1867986416849803</v>
      </c>
      <c r="AN30" s="49">
        <f>VLOOKUP($A30,'ADR Raw Data'!$B$6:$BE$43,'ADR Raw Data'!AY$1,FALSE)</f>
        <v>5.9933540141378696</v>
      </c>
      <c r="AO30" s="48">
        <f>VLOOKUP($A30,'ADR Raw Data'!$B$6:$BE$43,'ADR Raw Data'!BA$1,FALSE)</f>
        <v>3.9980717978201801</v>
      </c>
      <c r="AP30" s="48">
        <f>VLOOKUP($A30,'ADR Raw Data'!$B$6:$BE$43,'ADR Raw Data'!BB$1,FALSE)</f>
        <v>1.1207855570713099</v>
      </c>
      <c r="AQ30" s="49">
        <f>VLOOKUP($A30,'ADR Raw Data'!$B$6:$BE$43,'ADR Raw Data'!BC$1,FALSE)</f>
        <v>2.5710039870919901</v>
      </c>
      <c r="AR30" s="50">
        <f>VLOOKUP($A30,'ADR Raw Data'!$B$6:$BE$43,'ADR Raw Data'!BE$1,FALSE)</f>
        <v>4.7142049993455997</v>
      </c>
      <c r="AT30" s="51">
        <f>VLOOKUP($A30,'RevPAR Raw Data'!$B$6:$BE$43,'RevPAR Raw Data'!AG$1,FALSE)</f>
        <v>51.4571602411431</v>
      </c>
      <c r="AU30" s="52">
        <f>VLOOKUP($A30,'RevPAR Raw Data'!$B$6:$BE$43,'RevPAR Raw Data'!AH$1,FALSE)</f>
        <v>56.946674605537297</v>
      </c>
      <c r="AV30" s="52">
        <f>VLOOKUP($A30,'RevPAR Raw Data'!$B$6:$BE$43,'RevPAR Raw Data'!AI$1,FALSE)</f>
        <v>62.0816251116403</v>
      </c>
      <c r="AW30" s="52">
        <f>VLOOKUP($A30,'RevPAR Raw Data'!$B$6:$BE$43,'RevPAR Raw Data'!AJ$1,FALSE)</f>
        <v>66.774023146769807</v>
      </c>
      <c r="AX30" s="52">
        <f>VLOOKUP($A30,'RevPAR Raw Data'!$B$6:$BE$43,'RevPAR Raw Data'!AK$1,FALSE)</f>
        <v>77.564773370050602</v>
      </c>
      <c r="AY30" s="53">
        <f>VLOOKUP($A30,'RevPAR Raw Data'!$B$6:$BE$43,'RevPAR Raw Data'!AL$1,FALSE)</f>
        <v>62.964851295028197</v>
      </c>
      <c r="AZ30" s="52">
        <f>VLOOKUP($A30,'RevPAR Raw Data'!$B$6:$BE$43,'RevPAR Raw Data'!AN$1,FALSE)</f>
        <v>95.164190607323604</v>
      </c>
      <c r="BA30" s="52">
        <f>VLOOKUP($A30,'RevPAR Raw Data'!$B$6:$BE$43,'RevPAR Raw Data'!AO$1,FALSE)</f>
        <v>90.742448645430102</v>
      </c>
      <c r="BB30" s="53">
        <f>VLOOKUP($A30,'RevPAR Raw Data'!$B$6:$BE$43,'RevPAR Raw Data'!AP$1,FALSE)</f>
        <v>92.953319626376796</v>
      </c>
      <c r="BC30" s="54">
        <f>VLOOKUP($A30,'RevPAR Raw Data'!$B$6:$BE$43,'RevPAR Raw Data'!AR$1,FALSE)</f>
        <v>71.532985103984998</v>
      </c>
      <c r="BE30" s="47">
        <f>VLOOKUP($A30,'RevPAR Raw Data'!$B$6:$BE$43,'RevPAR Raw Data'!AT$1,FALSE)</f>
        <v>4.5870838180935403</v>
      </c>
      <c r="BF30" s="48">
        <f>VLOOKUP($A30,'RevPAR Raw Data'!$B$6:$BE$43,'RevPAR Raw Data'!AU$1,FALSE)</f>
        <v>3.8942442126736698</v>
      </c>
      <c r="BG30" s="48">
        <f>VLOOKUP($A30,'RevPAR Raw Data'!$B$6:$BE$43,'RevPAR Raw Data'!AV$1,FALSE)</f>
        <v>-3.3479845245366402</v>
      </c>
      <c r="BH30" s="48">
        <f>VLOOKUP($A30,'RevPAR Raw Data'!$B$6:$BE$43,'RevPAR Raw Data'!AW$1,FALSE)</f>
        <v>-1.6444280951277199</v>
      </c>
      <c r="BI30" s="48">
        <f>VLOOKUP($A30,'RevPAR Raw Data'!$B$6:$BE$43,'RevPAR Raw Data'!AX$1,FALSE)</f>
        <v>7.5894376921722104</v>
      </c>
      <c r="BJ30" s="49">
        <f>VLOOKUP($A30,'RevPAR Raw Data'!$B$6:$BE$43,'RevPAR Raw Data'!AY$1,FALSE)</f>
        <v>2.1399605346161699</v>
      </c>
      <c r="BK30" s="48">
        <f>VLOOKUP($A30,'RevPAR Raw Data'!$B$6:$BE$43,'RevPAR Raw Data'!BA$1,FALSE)</f>
        <v>1.31628131324997</v>
      </c>
      <c r="BL30" s="48">
        <f>VLOOKUP($A30,'RevPAR Raw Data'!$B$6:$BE$43,'RevPAR Raw Data'!BB$1,FALSE)</f>
        <v>-2.8199250564558298</v>
      </c>
      <c r="BM30" s="49">
        <f>VLOOKUP($A30,'RevPAR Raw Data'!$B$6:$BE$43,'RevPAR Raw Data'!BC$1,FALSE)</f>
        <v>-0.74572404475634002</v>
      </c>
      <c r="BN30" s="50">
        <f>VLOOKUP($A30,'RevPAR Raw Data'!$B$6:$BE$43,'RevPAR Raw Data'!BE$1,FALSE)</f>
        <v>1.0492158830815499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49.740434101588697</v>
      </c>
      <c r="C32" s="48">
        <f>VLOOKUP($A32,'Occupancy Raw Data'!$B$8:$BE$45,'Occupancy Raw Data'!AH$3,FALSE)</f>
        <v>56.846050570597399</v>
      </c>
      <c r="D32" s="48">
        <f>VLOOKUP($A32,'Occupancy Raw Data'!$B$8:$BE$45,'Occupancy Raw Data'!AI$3,FALSE)</f>
        <v>60.6209442828373</v>
      </c>
      <c r="E32" s="48">
        <f>VLOOKUP($A32,'Occupancy Raw Data'!$B$8:$BE$45,'Occupancy Raw Data'!AJ$3,FALSE)</f>
        <v>63.4470798836428</v>
      </c>
      <c r="F32" s="48">
        <f>VLOOKUP($A32,'Occupancy Raw Data'!$B$8:$BE$45,'Occupancy Raw Data'!AK$3,FALSE)</f>
        <v>61.6066234056835</v>
      </c>
      <c r="G32" s="49">
        <f>VLOOKUP($A32,'Occupancy Raw Data'!$B$8:$BE$45,'Occupancy Raw Data'!AL$3,FALSE)</f>
        <v>58.452226448869901</v>
      </c>
      <c r="H32" s="48">
        <f>VLOOKUP($A32,'Occupancy Raw Data'!$B$8:$BE$45,'Occupancy Raw Data'!AN$3,FALSE)</f>
        <v>69.205638845379198</v>
      </c>
      <c r="I32" s="48">
        <f>VLOOKUP($A32,'Occupancy Raw Data'!$B$8:$BE$45,'Occupancy Raw Data'!AO$3,FALSE)</f>
        <v>70.862609084806394</v>
      </c>
      <c r="J32" s="49">
        <f>VLOOKUP($A32,'Occupancy Raw Data'!$B$8:$BE$45,'Occupancy Raw Data'!AP$3,FALSE)</f>
        <v>70.034123965092803</v>
      </c>
      <c r="K32" s="50">
        <f>VLOOKUP($A32,'Occupancy Raw Data'!$B$8:$BE$45,'Occupancy Raw Data'!AR$3,FALSE)</f>
        <v>61.761340024933602</v>
      </c>
      <c r="M32" s="47">
        <f>VLOOKUP($A32,'Occupancy Raw Data'!$B$8:$BE$45,'Occupancy Raw Data'!AT$3,FALSE)</f>
        <v>-3.4025720021415702</v>
      </c>
      <c r="N32" s="48">
        <f>VLOOKUP($A32,'Occupancy Raw Data'!$B$8:$BE$45,'Occupancy Raw Data'!AU$3,FALSE)</f>
        <v>-1.1019626550932</v>
      </c>
      <c r="O32" s="48">
        <f>VLOOKUP($A32,'Occupancy Raw Data'!$B$8:$BE$45,'Occupancy Raw Data'!AV$3,FALSE)</f>
        <v>-5.7624605416627297</v>
      </c>
      <c r="P32" s="48">
        <f>VLOOKUP($A32,'Occupancy Raw Data'!$B$8:$BE$45,'Occupancy Raw Data'!AW$3,FALSE)</f>
        <v>-4.5259577701858298</v>
      </c>
      <c r="Q32" s="48">
        <f>VLOOKUP($A32,'Occupancy Raw Data'!$B$8:$BE$45,'Occupancy Raw Data'!AX$3,FALSE)</f>
        <v>-8.0855619130888101</v>
      </c>
      <c r="R32" s="49">
        <f>VLOOKUP($A32,'Occupancy Raw Data'!$B$8:$BE$45,'Occupancy Raw Data'!AY$3,FALSE)</f>
        <v>-4.7328562135193097</v>
      </c>
      <c r="S32" s="48">
        <f>VLOOKUP($A32,'Occupancy Raw Data'!$B$8:$BE$45,'Occupancy Raw Data'!BA$3,FALSE)</f>
        <v>-8.2437668752029705</v>
      </c>
      <c r="T32" s="48">
        <f>VLOOKUP($A32,'Occupancy Raw Data'!$B$8:$BE$45,'Occupancy Raw Data'!BB$3,FALSE)</f>
        <v>-6.9866562595089698</v>
      </c>
      <c r="U32" s="49">
        <f>VLOOKUP($A32,'Occupancy Raw Data'!$B$8:$BE$45,'Occupancy Raw Data'!BC$3,FALSE)</f>
        <v>-7.61205215122511</v>
      </c>
      <c r="V32" s="50">
        <f>VLOOKUP($A32,'Occupancy Raw Data'!$B$8:$BE$45,'Occupancy Raw Data'!BE$3,FALSE)</f>
        <v>-5.6851282357411401</v>
      </c>
      <c r="X32" s="51">
        <f>VLOOKUP($A32,'ADR Raw Data'!$B$6:$BE$43,'ADR Raw Data'!AG$1,FALSE)</f>
        <v>98.696878339106505</v>
      </c>
      <c r="Y32" s="52">
        <f>VLOOKUP($A32,'ADR Raw Data'!$B$6:$BE$43,'ADR Raw Data'!AH$1,FALSE)</f>
        <v>103.594527625027</v>
      </c>
      <c r="Z32" s="52">
        <f>VLOOKUP($A32,'ADR Raw Data'!$B$6:$BE$43,'ADR Raw Data'!AI$1,FALSE)</f>
        <v>107.300915759555</v>
      </c>
      <c r="AA32" s="52">
        <f>VLOOKUP($A32,'ADR Raw Data'!$B$6:$BE$43,'ADR Raw Data'!AJ$1,FALSE)</f>
        <v>106.544641078135</v>
      </c>
      <c r="AB32" s="52">
        <f>VLOOKUP($A32,'ADR Raw Data'!$B$6:$BE$43,'ADR Raw Data'!AK$1,FALSE)</f>
        <v>103.828821836408</v>
      </c>
      <c r="AC32" s="53">
        <f>VLOOKUP($A32,'ADR Raw Data'!$B$6:$BE$43,'ADR Raw Data'!AL$1,FALSE)</f>
        <v>104.21959776283001</v>
      </c>
      <c r="AD32" s="52">
        <f>VLOOKUP($A32,'ADR Raw Data'!$B$6:$BE$43,'ADR Raw Data'!AN$1,FALSE)</f>
        <v>116.19411136833899</v>
      </c>
      <c r="AE32" s="52">
        <f>VLOOKUP($A32,'ADR Raw Data'!$B$6:$BE$43,'ADR Raw Data'!AO$1,FALSE)</f>
        <v>118.017341656535</v>
      </c>
      <c r="AF32" s="53">
        <f>VLOOKUP($A32,'ADR Raw Data'!$B$6:$BE$43,'ADR Raw Data'!AP$1,FALSE)</f>
        <v>117.116510677913</v>
      </c>
      <c r="AG32" s="54">
        <f>VLOOKUP($A32,'ADR Raw Data'!$B$6:$BE$43,'ADR Raw Data'!AR$1,FALSE)</f>
        <v>108.398004502142</v>
      </c>
      <c r="AI32" s="47">
        <f>VLOOKUP($A32,'ADR Raw Data'!$B$6:$BE$43,'ADR Raw Data'!AT$1,FALSE)</f>
        <v>2.94063479865566</v>
      </c>
      <c r="AJ32" s="48">
        <f>VLOOKUP($A32,'ADR Raw Data'!$B$6:$BE$43,'ADR Raw Data'!AU$1,FALSE)</f>
        <v>4.7260106465626901</v>
      </c>
      <c r="AK32" s="48">
        <f>VLOOKUP($A32,'ADR Raw Data'!$B$6:$BE$43,'ADR Raw Data'!AV$1,FALSE)</f>
        <v>5.0412973374701497</v>
      </c>
      <c r="AL32" s="48">
        <f>VLOOKUP($A32,'ADR Raw Data'!$B$6:$BE$43,'ADR Raw Data'!AW$1,FALSE)</f>
        <v>4.5183088893492496</v>
      </c>
      <c r="AM32" s="48">
        <f>VLOOKUP($A32,'ADR Raw Data'!$B$6:$BE$43,'ADR Raw Data'!AX$1,FALSE)</f>
        <v>1.52240225386711</v>
      </c>
      <c r="AN32" s="49">
        <f>VLOOKUP($A32,'ADR Raw Data'!$B$6:$BE$43,'ADR Raw Data'!AY$1,FALSE)</f>
        <v>3.7289538713046899</v>
      </c>
      <c r="AO32" s="48">
        <f>VLOOKUP($A32,'ADR Raw Data'!$B$6:$BE$43,'ADR Raw Data'!BA$1,FALSE)</f>
        <v>-1.8267731621398799</v>
      </c>
      <c r="AP32" s="48">
        <f>VLOOKUP($A32,'ADR Raw Data'!$B$6:$BE$43,'ADR Raw Data'!BB$1,FALSE)</f>
        <v>-1.6213391190108799</v>
      </c>
      <c r="AQ32" s="49">
        <f>VLOOKUP($A32,'ADR Raw Data'!$B$6:$BE$43,'ADR Raw Data'!BC$1,FALSE)</f>
        <v>-1.7176430389597099</v>
      </c>
      <c r="AR32" s="50">
        <f>VLOOKUP($A32,'ADR Raw Data'!$B$6:$BE$43,'ADR Raw Data'!BE$1,FALSE)</f>
        <v>1.63454929919659</v>
      </c>
      <c r="AT32" s="51">
        <f>VLOOKUP($A32,'RevPAR Raw Data'!$B$6:$BE$43,'RevPAR Raw Data'!AG$1,FALSE)</f>
        <v>49.092255730588398</v>
      </c>
      <c r="AU32" s="52">
        <f>VLOOKUP($A32,'RevPAR Raw Data'!$B$6:$BE$43,'RevPAR Raw Data'!AH$1,FALSE)</f>
        <v>58.889397562094402</v>
      </c>
      <c r="AV32" s="52">
        <f>VLOOKUP($A32,'RevPAR Raw Data'!$B$6:$BE$43,'RevPAR Raw Data'!AI$1,FALSE)</f>
        <v>65.046828357574398</v>
      </c>
      <c r="AW32" s="52">
        <f>VLOOKUP($A32,'RevPAR Raw Data'!$B$6:$BE$43,'RevPAR Raw Data'!AJ$1,FALSE)</f>
        <v>67.599463536585304</v>
      </c>
      <c r="AX32" s="52">
        <f>VLOOKUP($A32,'RevPAR Raw Data'!$B$6:$BE$43,'RevPAR Raw Data'!AK$1,FALSE)</f>
        <v>63.9654312553143</v>
      </c>
      <c r="AY32" s="53">
        <f>VLOOKUP($A32,'RevPAR Raw Data'!$B$6:$BE$43,'RevPAR Raw Data'!AL$1,FALSE)</f>
        <v>60.918675288431402</v>
      </c>
      <c r="AZ32" s="52">
        <f>VLOOKUP($A32,'RevPAR Raw Data'!$B$6:$BE$43,'RevPAR Raw Data'!AN$1,FALSE)</f>
        <v>80.412877073170705</v>
      </c>
      <c r="BA32" s="52">
        <f>VLOOKUP($A32,'RevPAR Raw Data'!$B$6:$BE$43,'RevPAR Raw Data'!AO$1,FALSE)</f>
        <v>83.630167470351296</v>
      </c>
      <c r="BB32" s="53">
        <f>VLOOKUP($A32,'RevPAR Raw Data'!$B$6:$BE$43,'RevPAR Raw Data'!AP$1,FALSE)</f>
        <v>82.021522271761</v>
      </c>
      <c r="BC32" s="54">
        <f>VLOOKUP($A32,'RevPAR Raw Data'!$B$6:$BE$43,'RevPAR Raw Data'!AR$1,FALSE)</f>
        <v>66.948060140811293</v>
      </c>
      <c r="BE32" s="47">
        <f>VLOOKUP($A32,'RevPAR Raw Data'!$B$6:$BE$43,'RevPAR Raw Data'!AT$1,FALSE)</f>
        <v>-0.56199441983020204</v>
      </c>
      <c r="BF32" s="48">
        <f>VLOOKUP($A32,'RevPAR Raw Data'!$B$6:$BE$43,'RevPAR Raw Data'!AU$1,FALSE)</f>
        <v>3.5719691190686298</v>
      </c>
      <c r="BG32" s="48">
        <f>VLOOKUP($A32,'RevPAR Raw Data'!$B$6:$BE$43,'RevPAR Raw Data'!AV$1,FALSE)</f>
        <v>-1.0116659740521901</v>
      </c>
      <c r="BH32" s="48">
        <f>VLOOKUP($A32,'RevPAR Raw Data'!$B$6:$BE$43,'RevPAR Raw Data'!AW$1,FALSE)</f>
        <v>-0.212145633095084</v>
      </c>
      <c r="BI32" s="48">
        <f>VLOOKUP($A32,'RevPAR Raw Data'!$B$6:$BE$43,'RevPAR Raw Data'!AX$1,FALSE)</f>
        <v>-6.6862544360243703</v>
      </c>
      <c r="BJ32" s="49">
        <f>VLOOKUP($A32,'RevPAR Raw Data'!$B$6:$BE$43,'RevPAR Raw Data'!AY$1,FALSE)</f>
        <v>-1.18038836721193</v>
      </c>
      <c r="BK32" s="48">
        <f>VLOOKUP($A32,'RevPAR Raw Data'!$B$6:$BE$43,'RevPAR Raw Data'!BA$1,FALSE)</f>
        <v>-9.9199451165172707</v>
      </c>
      <c r="BL32" s="48">
        <f>VLOOKUP($A32,'RevPAR Raw Data'!$B$6:$BE$43,'RevPAR Raw Data'!BB$1,FALSE)</f>
        <v>-8.4947179874736101</v>
      </c>
      <c r="BM32" s="49">
        <f>VLOOKUP($A32,'RevPAR Raw Data'!$B$6:$BE$43,'RevPAR Raw Data'!BC$1,FALSE)</f>
        <v>-9.1989473062873195</v>
      </c>
      <c r="BN32" s="50">
        <f>VLOOKUP($A32,'RevPAR Raw Data'!$B$6:$BE$43,'RevPAR Raw Data'!BE$1,FALSE)</f>
        <v>-4.1435051602802799</v>
      </c>
    </row>
    <row r="33" spans="1:66" x14ac:dyDescent="0.25">
      <c r="A33" s="63" t="s">
        <v>45</v>
      </c>
      <c r="B33" s="47">
        <f>VLOOKUP($A33,'Occupancy Raw Data'!$B$8:$BE$45,'Occupancy Raw Data'!AG$3,FALSE)</f>
        <v>56.506187161639502</v>
      </c>
      <c r="C33" s="48">
        <f>VLOOKUP($A33,'Occupancy Raw Data'!$B$8:$BE$45,'Occupancy Raw Data'!AH$3,FALSE)</f>
        <v>61.876450116009202</v>
      </c>
      <c r="D33" s="48">
        <f>VLOOKUP($A33,'Occupancy Raw Data'!$B$8:$BE$45,'Occupancy Raw Data'!AI$3,FALSE)</f>
        <v>63.548917246713003</v>
      </c>
      <c r="E33" s="48">
        <f>VLOOKUP($A33,'Occupancy Raw Data'!$B$8:$BE$45,'Occupancy Raw Data'!AJ$3,FALSE)</f>
        <v>66.173627223511204</v>
      </c>
      <c r="F33" s="48">
        <f>VLOOKUP($A33,'Occupancy Raw Data'!$B$8:$BE$45,'Occupancy Raw Data'!AK$3,FALSE)</f>
        <v>65.612915699922596</v>
      </c>
      <c r="G33" s="49">
        <f>VLOOKUP($A33,'Occupancy Raw Data'!$B$8:$BE$45,'Occupancy Raw Data'!AL$3,FALSE)</f>
        <v>62.743619489559102</v>
      </c>
      <c r="H33" s="48">
        <f>VLOOKUP($A33,'Occupancy Raw Data'!$B$8:$BE$45,'Occupancy Raw Data'!AN$3,FALSE)</f>
        <v>71.137857695282193</v>
      </c>
      <c r="I33" s="48">
        <f>VLOOKUP($A33,'Occupancy Raw Data'!$B$8:$BE$45,'Occupancy Raw Data'!AO$3,FALSE)</f>
        <v>71.582559938128298</v>
      </c>
      <c r="J33" s="49">
        <f>VLOOKUP($A33,'Occupancy Raw Data'!$B$8:$BE$45,'Occupancy Raw Data'!AP$3,FALSE)</f>
        <v>71.360208816705295</v>
      </c>
      <c r="K33" s="50">
        <f>VLOOKUP($A33,'Occupancy Raw Data'!$B$8:$BE$45,'Occupancy Raw Data'!AR$3,FALSE)</f>
        <v>65.205502154458003</v>
      </c>
      <c r="M33" s="47">
        <f>VLOOKUP($A33,'Occupancy Raw Data'!$B$8:$BE$45,'Occupancy Raw Data'!AT$3,FALSE)</f>
        <v>2.4796847501617298</v>
      </c>
      <c r="N33" s="48">
        <f>VLOOKUP($A33,'Occupancy Raw Data'!$B$8:$BE$45,'Occupancy Raw Data'!AU$3,FALSE)</f>
        <v>-6.9630138970891695E-2</v>
      </c>
      <c r="O33" s="48">
        <f>VLOOKUP($A33,'Occupancy Raw Data'!$B$8:$BE$45,'Occupancy Raw Data'!AV$3,FALSE)</f>
        <v>-5.0547816926466798</v>
      </c>
      <c r="P33" s="48">
        <f>VLOOKUP($A33,'Occupancy Raw Data'!$B$8:$BE$45,'Occupancy Raw Data'!AW$3,FALSE)</f>
        <v>-5.0869000085238296</v>
      </c>
      <c r="Q33" s="48">
        <f>VLOOKUP($A33,'Occupancy Raw Data'!$B$8:$BE$45,'Occupancy Raw Data'!AX$3,FALSE)</f>
        <v>-4.1822451106534402</v>
      </c>
      <c r="R33" s="49">
        <f>VLOOKUP($A33,'Occupancy Raw Data'!$B$8:$BE$45,'Occupancy Raw Data'!AY$3,FALSE)</f>
        <v>-2.6287735895914399</v>
      </c>
      <c r="S33" s="48">
        <f>VLOOKUP($A33,'Occupancy Raw Data'!$B$8:$BE$45,'Occupancy Raw Data'!BA$3,FALSE)</f>
        <v>-4.5374648526612003</v>
      </c>
      <c r="T33" s="48">
        <f>VLOOKUP($A33,'Occupancy Raw Data'!$B$8:$BE$45,'Occupancy Raw Data'!BB$3,FALSE)</f>
        <v>-1.63250941088057</v>
      </c>
      <c r="U33" s="49">
        <f>VLOOKUP($A33,'Occupancy Raw Data'!$B$8:$BE$45,'Occupancy Raw Data'!BC$3,FALSE)</f>
        <v>-3.1022306345911099</v>
      </c>
      <c r="V33" s="50">
        <f>VLOOKUP($A33,'Occupancy Raw Data'!$B$8:$BE$45,'Occupancy Raw Data'!BE$3,FALSE)</f>
        <v>-2.7773118224230302</v>
      </c>
      <c r="X33" s="51">
        <f>VLOOKUP($A33,'ADR Raw Data'!$B$6:$BE$43,'ADR Raw Data'!AG$1,FALSE)</f>
        <v>87.515451077844304</v>
      </c>
      <c r="Y33" s="52">
        <f>VLOOKUP($A33,'ADR Raw Data'!$B$6:$BE$43,'ADR Raw Data'!AH$1,FALSE)</f>
        <v>88.1873757597062</v>
      </c>
      <c r="Z33" s="52">
        <f>VLOOKUP($A33,'ADR Raw Data'!$B$6:$BE$43,'ADR Raw Data'!AI$1,FALSE)</f>
        <v>90.384116110139104</v>
      </c>
      <c r="AA33" s="52">
        <f>VLOOKUP($A33,'ADR Raw Data'!$B$6:$BE$43,'ADR Raw Data'!AJ$1,FALSE)</f>
        <v>89.695147421475497</v>
      </c>
      <c r="AB33" s="52">
        <f>VLOOKUP($A33,'ADR Raw Data'!$B$6:$BE$43,'ADR Raw Data'!AK$1,FALSE)</f>
        <v>88.175978178871304</v>
      </c>
      <c r="AC33" s="53">
        <f>VLOOKUP($A33,'ADR Raw Data'!$B$6:$BE$43,'ADR Raw Data'!AL$1,FALSE)</f>
        <v>88.826992861544994</v>
      </c>
      <c r="AD33" s="52">
        <f>VLOOKUP($A33,'ADR Raw Data'!$B$6:$BE$43,'ADR Raw Data'!AN$1,FALSE)</f>
        <v>95.227570381191796</v>
      </c>
      <c r="AE33" s="52">
        <f>VLOOKUP($A33,'ADR Raw Data'!$B$6:$BE$43,'ADR Raw Data'!AO$1,FALSE)</f>
        <v>96.501830002025699</v>
      </c>
      <c r="AF33" s="53">
        <f>VLOOKUP($A33,'ADR Raw Data'!$B$6:$BE$43,'ADR Raw Data'!AP$1,FALSE)</f>
        <v>95.866685423017003</v>
      </c>
      <c r="AG33" s="54">
        <f>VLOOKUP($A33,'ADR Raw Data'!$B$6:$BE$43,'ADR Raw Data'!AR$1,FALSE)</f>
        <v>91.028182790062203</v>
      </c>
      <c r="AI33" s="47">
        <f>VLOOKUP($A33,'ADR Raw Data'!$B$6:$BE$43,'ADR Raw Data'!AT$1,FALSE)</f>
        <v>4.5349312305591898</v>
      </c>
      <c r="AJ33" s="48">
        <f>VLOOKUP($A33,'ADR Raw Data'!$B$6:$BE$43,'ADR Raw Data'!AU$1,FALSE)</f>
        <v>1.4508295746697899</v>
      </c>
      <c r="AK33" s="48">
        <f>VLOOKUP($A33,'ADR Raw Data'!$B$6:$BE$43,'ADR Raw Data'!AV$1,FALSE)</f>
        <v>1.96325837107088</v>
      </c>
      <c r="AL33" s="48">
        <f>VLOOKUP($A33,'ADR Raw Data'!$B$6:$BE$43,'ADR Raw Data'!AW$1,FALSE)</f>
        <v>0.676965120067895</v>
      </c>
      <c r="AM33" s="48">
        <f>VLOOKUP($A33,'ADR Raw Data'!$B$6:$BE$43,'ADR Raw Data'!AX$1,FALSE)</f>
        <v>-1.2777557016293599</v>
      </c>
      <c r="AN33" s="49">
        <f>VLOOKUP($A33,'ADR Raw Data'!$B$6:$BE$43,'ADR Raw Data'!AY$1,FALSE)</f>
        <v>1.2723708726265299</v>
      </c>
      <c r="AO33" s="48">
        <f>VLOOKUP($A33,'ADR Raw Data'!$B$6:$BE$43,'ADR Raw Data'!BA$1,FALSE)</f>
        <v>-1.39835706810932</v>
      </c>
      <c r="AP33" s="48">
        <f>VLOOKUP($A33,'ADR Raw Data'!$B$6:$BE$43,'ADR Raw Data'!BB$1,FALSE)</f>
        <v>0.87537945938540096</v>
      </c>
      <c r="AQ33" s="49">
        <f>VLOOKUP($A33,'ADR Raw Data'!$B$6:$BE$43,'ADR Raw Data'!BC$1,FALSE)</f>
        <v>-0.27045372994025502</v>
      </c>
      <c r="AR33" s="50">
        <f>VLOOKUP($A33,'ADR Raw Data'!$B$6:$BE$43,'ADR Raw Data'!BE$1,FALSE)</f>
        <v>0.74922918042898501</v>
      </c>
      <c r="AT33" s="51">
        <f>VLOOKUP($A33,'RevPAR Raw Data'!$B$6:$BE$43,'RevPAR Raw Data'!AG$1,FALSE)</f>
        <v>49.451644581399798</v>
      </c>
      <c r="AU33" s="52">
        <f>VLOOKUP($A33,'RevPAR Raw Data'!$B$6:$BE$43,'RevPAR Raw Data'!AH$1,FALSE)</f>
        <v>54.567217570572303</v>
      </c>
      <c r="AV33" s="52">
        <f>VLOOKUP($A33,'RevPAR Raw Data'!$B$6:$BE$43,'RevPAR Raw Data'!AI$1,FALSE)</f>
        <v>57.438127151005403</v>
      </c>
      <c r="AW33" s="52">
        <f>VLOOKUP($A33,'RevPAR Raw Data'!$B$6:$BE$43,'RevPAR Raw Data'!AJ$1,FALSE)</f>
        <v>59.354532492266003</v>
      </c>
      <c r="AX33" s="52">
        <f>VLOOKUP($A33,'RevPAR Raw Data'!$B$6:$BE$43,'RevPAR Raw Data'!AK$1,FALSE)</f>
        <v>57.854830230085</v>
      </c>
      <c r="AY33" s="53">
        <f>VLOOKUP($A33,'RevPAR Raw Data'!$B$6:$BE$43,'RevPAR Raw Data'!AL$1,FALSE)</f>
        <v>55.733270405065703</v>
      </c>
      <c r="AZ33" s="52">
        <f>VLOOKUP($A33,'RevPAR Raw Data'!$B$6:$BE$43,'RevPAR Raw Data'!AN$1,FALSE)</f>
        <v>67.742853504446998</v>
      </c>
      <c r="BA33" s="52">
        <f>VLOOKUP($A33,'RevPAR Raw Data'!$B$6:$BE$43,'RevPAR Raw Data'!AO$1,FALSE)</f>
        <v>69.078480302590805</v>
      </c>
      <c r="BB33" s="53">
        <f>VLOOKUP($A33,'RevPAR Raw Data'!$B$6:$BE$43,'RevPAR Raw Data'!AP$1,FALSE)</f>
        <v>68.410666903518901</v>
      </c>
      <c r="BC33" s="54">
        <f>VLOOKUP($A33,'RevPAR Raw Data'!$B$6:$BE$43,'RevPAR Raw Data'!AR$1,FALSE)</f>
        <v>59.355383690338002</v>
      </c>
      <c r="BE33" s="47">
        <f>VLOOKUP($A33,'RevPAR Raw Data'!$B$6:$BE$43,'RevPAR Raw Data'!AT$1,FALSE)</f>
        <v>7.1270679788754299</v>
      </c>
      <c r="BF33" s="48">
        <f>VLOOKUP($A33,'RevPAR Raw Data'!$B$6:$BE$43,'RevPAR Raw Data'!AU$1,FALSE)</f>
        <v>1.3801892210498301</v>
      </c>
      <c r="BG33" s="48">
        <f>VLOOKUP($A33,'RevPAR Raw Data'!$B$6:$BE$43,'RevPAR Raw Data'!AV$1,FALSE)</f>
        <v>-3.1907617462960398</v>
      </c>
      <c r="BH33" s="48">
        <f>VLOOKUP($A33,'RevPAR Raw Data'!$B$6:$BE$43,'RevPAR Raw Data'!AW$1,FALSE)</f>
        <v>-4.4443714272063701</v>
      </c>
      <c r="BI33" s="48">
        <f>VLOOKUP($A33,'RevPAR Raw Data'!$B$6:$BE$43,'RevPAR Raw Data'!AX$1,FALSE)</f>
        <v>-5.4065619369253204</v>
      </c>
      <c r="BJ33" s="49">
        <f>VLOOKUP($A33,'RevPAR Raw Data'!$B$6:$BE$43,'RevPAR Raw Data'!AY$1,FALSE)</f>
        <v>-1.3898504664261599</v>
      </c>
      <c r="BK33" s="48">
        <f>VLOOKUP($A33,'RevPAR Raw Data'!$B$6:$BE$43,'RevPAR Raw Data'!BA$1,FALSE)</f>
        <v>-5.8723719602903603</v>
      </c>
      <c r="BL33" s="48">
        <f>VLOOKUP($A33,'RevPAR Raw Data'!$B$6:$BE$43,'RevPAR Raw Data'!BB$1,FALSE)</f>
        <v>-0.77142060355055897</v>
      </c>
      <c r="BM33" s="49">
        <f>VLOOKUP($A33,'RevPAR Raw Data'!$B$6:$BE$43,'RevPAR Raw Data'!BC$1,FALSE)</f>
        <v>-3.3642942660687698</v>
      </c>
      <c r="BN33" s="50">
        <f>VLOOKUP($A33,'RevPAR Raw Data'!$B$6:$BE$43,'RevPAR Raw Data'!BE$1,FALSE)</f>
        <v>-2.0488910725991398</v>
      </c>
    </row>
    <row r="34" spans="1:66" x14ac:dyDescent="0.25">
      <c r="A34" s="63" t="s">
        <v>115</v>
      </c>
      <c r="B34" s="47">
        <f>VLOOKUP($A34,'Occupancy Raw Data'!$B$8:$BE$45,'Occupancy Raw Data'!AG$3,FALSE)</f>
        <v>37.992190042303903</v>
      </c>
      <c r="C34" s="48">
        <f>VLOOKUP($A34,'Occupancy Raw Data'!$B$8:$BE$45,'Occupancy Raw Data'!AH$3,FALSE)</f>
        <v>46.965506020175702</v>
      </c>
      <c r="D34" s="48">
        <f>VLOOKUP($A34,'Occupancy Raw Data'!$B$8:$BE$45,'Occupancy Raw Data'!AI$3,FALSE)</f>
        <v>53.302961275626402</v>
      </c>
      <c r="E34" s="48">
        <f>VLOOKUP($A34,'Occupancy Raw Data'!$B$8:$BE$45,'Occupancy Raw Data'!AJ$3,FALSE)</f>
        <v>54.368695086234901</v>
      </c>
      <c r="F34" s="48">
        <f>VLOOKUP($A34,'Occupancy Raw Data'!$B$8:$BE$45,'Occupancy Raw Data'!AK$3,FALSE)</f>
        <v>49.259681093394001</v>
      </c>
      <c r="G34" s="49">
        <f>VLOOKUP($A34,'Occupancy Raw Data'!$B$8:$BE$45,'Occupancy Raw Data'!AL$3,FALSE)</f>
        <v>48.377806703547002</v>
      </c>
      <c r="H34" s="48">
        <f>VLOOKUP($A34,'Occupancy Raw Data'!$B$8:$BE$45,'Occupancy Raw Data'!AN$3,FALSE)</f>
        <v>59.005857468271998</v>
      </c>
      <c r="I34" s="48">
        <f>VLOOKUP($A34,'Occupancy Raw Data'!$B$8:$BE$45,'Occupancy Raw Data'!AO$3,FALSE)</f>
        <v>63.057273023104401</v>
      </c>
      <c r="J34" s="49">
        <f>VLOOKUP($A34,'Occupancy Raw Data'!$B$8:$BE$45,'Occupancy Raw Data'!AP$3,FALSE)</f>
        <v>61.031565245688199</v>
      </c>
      <c r="K34" s="50">
        <f>VLOOKUP($A34,'Occupancy Raw Data'!$B$8:$BE$45,'Occupancy Raw Data'!AR$3,FALSE)</f>
        <v>51.993166287015903</v>
      </c>
      <c r="M34" s="47">
        <f>VLOOKUP($A34,'Occupancy Raw Data'!$B$8:$BE$45,'Occupancy Raw Data'!AT$3,FALSE)</f>
        <v>-6.0700365939545797</v>
      </c>
      <c r="N34" s="48">
        <f>VLOOKUP($A34,'Occupancy Raw Data'!$B$8:$BE$45,'Occupancy Raw Data'!AU$3,FALSE)</f>
        <v>1.5664298221366899</v>
      </c>
      <c r="O34" s="48">
        <f>VLOOKUP($A34,'Occupancy Raw Data'!$B$8:$BE$45,'Occupancy Raw Data'!AV$3,FALSE)</f>
        <v>-3.4457249825210301</v>
      </c>
      <c r="P34" s="48">
        <f>VLOOKUP($A34,'Occupancy Raw Data'!$B$8:$BE$45,'Occupancy Raw Data'!AW$3,FALSE)</f>
        <v>-3.1527079140943601</v>
      </c>
      <c r="Q34" s="48">
        <f>VLOOKUP($A34,'Occupancy Raw Data'!$B$8:$BE$45,'Occupancy Raw Data'!AX$3,FALSE)</f>
        <v>-12.240280514959901</v>
      </c>
      <c r="R34" s="49">
        <f>VLOOKUP($A34,'Occupancy Raw Data'!$B$8:$BE$45,'Occupancy Raw Data'!AY$3,FALSE)</f>
        <v>-4.82896983977151</v>
      </c>
      <c r="S34" s="48">
        <f>VLOOKUP($A34,'Occupancy Raw Data'!$B$8:$BE$45,'Occupancy Raw Data'!BA$3,FALSE)</f>
        <v>-9.6332701851009404</v>
      </c>
      <c r="T34" s="48">
        <f>VLOOKUP($A34,'Occupancy Raw Data'!$B$8:$BE$45,'Occupancy Raw Data'!BB$3,FALSE)</f>
        <v>-9.2048564244147908</v>
      </c>
      <c r="U34" s="49">
        <f>VLOOKUP($A34,'Occupancy Raw Data'!$B$8:$BE$45,'Occupancy Raw Data'!BC$3,FALSE)</f>
        <v>-9.4124595729250196</v>
      </c>
      <c r="V34" s="50">
        <f>VLOOKUP($A34,'Occupancy Raw Data'!$B$8:$BE$45,'Occupancy Raw Data'!BE$3,FALSE)</f>
        <v>-6.4170223270480298</v>
      </c>
      <c r="X34" s="51">
        <f>VLOOKUP($A34,'ADR Raw Data'!$B$6:$BE$43,'ADR Raw Data'!AG$1,FALSE)</f>
        <v>150.651387580299</v>
      </c>
      <c r="Y34" s="52">
        <f>VLOOKUP($A34,'ADR Raw Data'!$B$6:$BE$43,'ADR Raw Data'!AH$1,FALSE)</f>
        <v>156.46543391650701</v>
      </c>
      <c r="Z34" s="52">
        <f>VLOOKUP($A34,'ADR Raw Data'!$B$6:$BE$43,'ADR Raw Data'!AI$1,FALSE)</f>
        <v>163.96180402930401</v>
      </c>
      <c r="AA34" s="52">
        <f>VLOOKUP($A34,'ADR Raw Data'!$B$6:$BE$43,'ADR Raw Data'!AJ$1,FALSE)</f>
        <v>161.103263504414</v>
      </c>
      <c r="AB34" s="52">
        <f>VLOOKUP($A34,'ADR Raw Data'!$B$6:$BE$43,'ADR Raw Data'!AK$1,FALSE)</f>
        <v>154.382194880264</v>
      </c>
      <c r="AC34" s="53">
        <f>VLOOKUP($A34,'ADR Raw Data'!$B$6:$BE$43,'ADR Raw Data'!AL$1,FALSE)</f>
        <v>157.82235125954301</v>
      </c>
      <c r="AD34" s="52">
        <f>VLOOKUP($A34,'ADR Raw Data'!$B$6:$BE$43,'ADR Raw Data'!AN$1,FALSE)</f>
        <v>165.40388942506499</v>
      </c>
      <c r="AE34" s="52">
        <f>VLOOKUP($A34,'ADR Raw Data'!$B$6:$BE$43,'ADR Raw Data'!AO$1,FALSE)</f>
        <v>168.44388078957499</v>
      </c>
      <c r="AF34" s="53">
        <f>VLOOKUP($A34,'ADR Raw Data'!$B$6:$BE$43,'ADR Raw Data'!AP$1,FALSE)</f>
        <v>166.97433551053001</v>
      </c>
      <c r="AG34" s="54">
        <f>VLOOKUP($A34,'ADR Raw Data'!$B$6:$BE$43,'ADR Raw Data'!AR$1,FALSE)</f>
        <v>160.891765205534</v>
      </c>
      <c r="AI34" s="47">
        <f>VLOOKUP($A34,'ADR Raw Data'!$B$6:$BE$43,'ADR Raw Data'!AT$1,FALSE)</f>
        <v>-0.53738862406502996</v>
      </c>
      <c r="AJ34" s="48">
        <f>VLOOKUP($A34,'ADR Raw Data'!$B$6:$BE$43,'ADR Raw Data'!AU$1,FALSE)</f>
        <v>2.0484763806605599</v>
      </c>
      <c r="AK34" s="48">
        <f>VLOOKUP($A34,'ADR Raw Data'!$B$6:$BE$43,'ADR Raw Data'!AV$1,FALSE)</f>
        <v>4.1793669379282399</v>
      </c>
      <c r="AL34" s="48">
        <f>VLOOKUP($A34,'ADR Raw Data'!$B$6:$BE$43,'ADR Raw Data'!AW$1,FALSE)</f>
        <v>3.0440977087796202</v>
      </c>
      <c r="AM34" s="48">
        <f>VLOOKUP($A34,'ADR Raw Data'!$B$6:$BE$43,'ADR Raw Data'!AX$1,FALSE)</f>
        <v>-0.50102617789840098</v>
      </c>
      <c r="AN34" s="49">
        <f>VLOOKUP($A34,'ADR Raw Data'!$B$6:$BE$43,'ADR Raw Data'!AY$1,FALSE)</f>
        <v>1.8322825170361301</v>
      </c>
      <c r="AO34" s="48">
        <f>VLOOKUP($A34,'ADR Raw Data'!$B$6:$BE$43,'ADR Raw Data'!BA$1,FALSE)</f>
        <v>-5.1203807951176197</v>
      </c>
      <c r="AP34" s="48">
        <f>VLOOKUP($A34,'ADR Raw Data'!$B$6:$BE$43,'ADR Raw Data'!BB$1,FALSE)</f>
        <v>-4.7855834607381604</v>
      </c>
      <c r="AQ34" s="49">
        <f>VLOOKUP($A34,'ADR Raw Data'!$B$6:$BE$43,'ADR Raw Data'!BC$1,FALSE)</f>
        <v>-4.9445491769775902</v>
      </c>
      <c r="AR34" s="50">
        <f>VLOOKUP($A34,'ADR Raw Data'!$B$6:$BE$43,'ADR Raw Data'!BE$1,FALSE)</f>
        <v>-0.77397647397214298</v>
      </c>
      <c r="AT34" s="51">
        <f>VLOOKUP($A34,'RevPAR Raw Data'!$B$6:$BE$43,'RevPAR Raw Data'!AG$1,FALSE)</f>
        <v>57.235761470875303</v>
      </c>
      <c r="AU34" s="52">
        <f>VLOOKUP($A34,'RevPAR Raw Data'!$B$6:$BE$43,'RevPAR Raw Data'!AH$1,FALSE)</f>
        <v>73.484782785551502</v>
      </c>
      <c r="AV34" s="52">
        <f>VLOOKUP($A34,'RevPAR Raw Data'!$B$6:$BE$43,'RevPAR Raw Data'!AI$1,FALSE)</f>
        <v>87.396496908558404</v>
      </c>
      <c r="AW34" s="52">
        <f>VLOOKUP($A34,'RevPAR Raw Data'!$B$6:$BE$43,'RevPAR Raw Data'!AJ$1,FALSE)</f>
        <v>87.589742108688498</v>
      </c>
      <c r="AX34" s="52">
        <f>VLOOKUP($A34,'RevPAR Raw Data'!$B$6:$BE$43,'RevPAR Raw Data'!AK$1,FALSE)</f>
        <v>76.048176863000293</v>
      </c>
      <c r="AY34" s="53">
        <f>VLOOKUP($A34,'RevPAR Raw Data'!$B$6:$BE$43,'RevPAR Raw Data'!AL$1,FALSE)</f>
        <v>76.350992027334797</v>
      </c>
      <c r="AZ34" s="52">
        <f>VLOOKUP($A34,'RevPAR Raw Data'!$B$6:$BE$43,'RevPAR Raw Data'!AN$1,FALSE)</f>
        <v>97.597983241132397</v>
      </c>
      <c r="BA34" s="52">
        <f>VLOOKUP($A34,'RevPAR Raw Data'!$B$6:$BE$43,'RevPAR Raw Data'!AO$1,FALSE)</f>
        <v>106.21611780019499</v>
      </c>
      <c r="BB34" s="53">
        <f>VLOOKUP($A34,'RevPAR Raw Data'!$B$6:$BE$43,'RevPAR Raw Data'!AP$1,FALSE)</f>
        <v>101.90705052066301</v>
      </c>
      <c r="BC34" s="54">
        <f>VLOOKUP($A34,'RevPAR Raw Data'!$B$6:$BE$43,'RevPAR Raw Data'!AR$1,FALSE)</f>
        <v>83.652723025428799</v>
      </c>
      <c r="BE34" s="47">
        <f>VLOOKUP($A34,'RevPAR Raw Data'!$B$6:$BE$43,'RevPAR Raw Data'!AT$1,FALSE)</f>
        <v>-6.5748055318871197</v>
      </c>
      <c r="BF34" s="48">
        <f>VLOOKUP($A34,'RevPAR Raw Data'!$B$6:$BE$43,'RevPAR Raw Data'!AU$1,FALSE)</f>
        <v>3.6469941477233498</v>
      </c>
      <c r="BG34" s="48">
        <f>VLOOKUP($A34,'RevPAR Raw Data'!$B$6:$BE$43,'RevPAR Raw Data'!AV$1,FALSE)</f>
        <v>0.589632464715798</v>
      </c>
      <c r="BH34" s="48">
        <f>VLOOKUP($A34,'RevPAR Raw Data'!$B$6:$BE$43,'RevPAR Raw Data'!AW$1,FALSE)</f>
        <v>-0.20458171469220299</v>
      </c>
      <c r="BI34" s="48">
        <f>VLOOKUP($A34,'RevPAR Raw Data'!$B$6:$BE$43,'RevPAR Raw Data'!AX$1,FALSE)</f>
        <v>-12.679979683230201</v>
      </c>
      <c r="BJ34" s="49">
        <f>VLOOKUP($A34,'RevPAR Raw Data'!$B$6:$BE$43,'RevPAR Raw Data'!AY$1,FALSE)</f>
        <v>-3.0851676928624499</v>
      </c>
      <c r="BK34" s="48">
        <f>VLOOKUP($A34,'RevPAR Raw Data'!$B$6:$BE$43,'RevPAR Raw Data'!BA$1,FALSE)</f>
        <v>-14.260390863718801</v>
      </c>
      <c r="BL34" s="48">
        <f>VLOOKUP($A34,'RevPAR Raw Data'!$B$6:$BE$43,'RevPAR Raw Data'!BB$1,FALSE)</f>
        <v>-13.549933798521399</v>
      </c>
      <c r="BM34" s="49">
        <f>VLOOKUP($A34,'RevPAR Raw Data'!$B$6:$BE$43,'RevPAR Raw Data'!BC$1,FALSE)</f>
        <v>-13.8916050575562</v>
      </c>
      <c r="BN34" s="50">
        <f>VLOOKUP($A34,'RevPAR Raw Data'!$B$6:$BE$43,'RevPAR Raw Data'!BE$1,FALSE)</f>
        <v>-7.1413325578792799</v>
      </c>
    </row>
    <row r="35" spans="1:66" x14ac:dyDescent="0.25">
      <c r="A35" s="63" t="s">
        <v>94</v>
      </c>
      <c r="B35" s="47">
        <f>VLOOKUP($A35,'Occupancy Raw Data'!$B$8:$BE$45,'Occupancy Raw Data'!AG$3,FALSE)</f>
        <v>48.571099331643197</v>
      </c>
      <c r="C35" s="48">
        <f>VLOOKUP($A35,'Occupancy Raw Data'!$B$8:$BE$45,'Occupancy Raw Data'!AH$3,FALSE)</f>
        <v>57.582392256280201</v>
      </c>
      <c r="D35" s="48">
        <f>VLOOKUP($A35,'Occupancy Raw Data'!$B$8:$BE$45,'Occupancy Raw Data'!AI$3,FALSE)</f>
        <v>62.116847199815602</v>
      </c>
      <c r="E35" s="48">
        <f>VLOOKUP($A35,'Occupancy Raw Data'!$B$8:$BE$45,'Occupancy Raw Data'!AJ$3,FALSE)</f>
        <v>65.225282323115906</v>
      </c>
      <c r="F35" s="48">
        <f>VLOOKUP($A35,'Occupancy Raw Data'!$B$8:$BE$45,'Occupancy Raw Data'!AK$3,FALSE)</f>
        <v>62.695897672274697</v>
      </c>
      <c r="G35" s="49">
        <f>VLOOKUP($A35,'Occupancy Raw Data'!$B$8:$BE$45,'Occupancy Raw Data'!AL$3,FALSE)</f>
        <v>59.238303756625903</v>
      </c>
      <c r="H35" s="48">
        <f>VLOOKUP($A35,'Occupancy Raw Data'!$B$8:$BE$45,'Occupancy Raw Data'!AN$3,FALSE)</f>
        <v>70.278289928554898</v>
      </c>
      <c r="I35" s="48">
        <f>VLOOKUP($A35,'Occupancy Raw Data'!$B$8:$BE$45,'Occupancy Raw Data'!AO$3,FALSE)</f>
        <v>72.902742567411806</v>
      </c>
      <c r="J35" s="49">
        <f>VLOOKUP($A35,'Occupancy Raw Data'!$B$8:$BE$45,'Occupancy Raw Data'!AP$3,FALSE)</f>
        <v>71.590516247983402</v>
      </c>
      <c r="K35" s="50">
        <f>VLOOKUP($A35,'Occupancy Raw Data'!$B$8:$BE$45,'Occupancy Raw Data'!AR$3,FALSE)</f>
        <v>62.7675073255852</v>
      </c>
      <c r="M35" s="47">
        <f>VLOOKUP($A35,'Occupancy Raw Data'!$B$8:$BE$45,'Occupancy Raw Data'!AT$3,FALSE)</f>
        <v>-5.9670948642721697</v>
      </c>
      <c r="N35" s="48">
        <f>VLOOKUP($A35,'Occupancy Raw Data'!$B$8:$BE$45,'Occupancy Raw Data'!AU$3,FALSE)</f>
        <v>0.71943544887888999</v>
      </c>
      <c r="O35" s="48">
        <f>VLOOKUP($A35,'Occupancy Raw Data'!$B$8:$BE$45,'Occupancy Raw Data'!AV$3,FALSE)</f>
        <v>-3.5021479990586499</v>
      </c>
      <c r="P35" s="48">
        <f>VLOOKUP($A35,'Occupancy Raw Data'!$B$8:$BE$45,'Occupancy Raw Data'!AW$3,FALSE)</f>
        <v>-1.6347523582508301</v>
      </c>
      <c r="Q35" s="48">
        <f>VLOOKUP($A35,'Occupancy Raw Data'!$B$8:$BE$45,'Occupancy Raw Data'!AX$3,FALSE)</f>
        <v>-8.9252906344332796</v>
      </c>
      <c r="R35" s="49">
        <f>VLOOKUP($A35,'Occupancy Raw Data'!$B$8:$BE$45,'Occupancy Raw Data'!AY$3,FALSE)</f>
        <v>-3.9415066863909298</v>
      </c>
      <c r="S35" s="48">
        <f>VLOOKUP($A35,'Occupancy Raw Data'!$B$8:$BE$45,'Occupancy Raw Data'!BA$3,FALSE)</f>
        <v>-10.5445067615523</v>
      </c>
      <c r="T35" s="48">
        <f>VLOOKUP($A35,'Occupancy Raw Data'!$B$8:$BE$45,'Occupancy Raw Data'!BB$3,FALSE)</f>
        <v>-7.9731224985311702</v>
      </c>
      <c r="U35" s="49">
        <f>VLOOKUP($A35,'Occupancy Raw Data'!$B$8:$BE$45,'Occupancy Raw Data'!BC$3,FALSE)</f>
        <v>-9.2534636959744692</v>
      </c>
      <c r="V35" s="50">
        <f>VLOOKUP($A35,'Occupancy Raw Data'!$B$8:$BE$45,'Occupancy Raw Data'!BE$3,FALSE)</f>
        <v>-5.7395760879343998</v>
      </c>
      <c r="X35" s="51">
        <f>VLOOKUP($A35,'ADR Raw Data'!$B$6:$BE$43,'ADR Raw Data'!AG$1,FALSE)</f>
        <v>95.419990510082997</v>
      </c>
      <c r="Y35" s="52">
        <f>VLOOKUP($A35,'ADR Raw Data'!$B$6:$BE$43,'ADR Raw Data'!AH$1,FALSE)</f>
        <v>102.646650990594</v>
      </c>
      <c r="Z35" s="52">
        <f>VLOOKUP($A35,'ADR Raw Data'!$B$6:$BE$43,'ADR Raw Data'!AI$1,FALSE)</f>
        <v>105.986597254429</v>
      </c>
      <c r="AA35" s="52">
        <f>VLOOKUP($A35,'ADR Raw Data'!$B$6:$BE$43,'ADR Raw Data'!AJ$1,FALSE)</f>
        <v>105.49420387792</v>
      </c>
      <c r="AB35" s="52">
        <f>VLOOKUP($A35,'ADR Raw Data'!$B$6:$BE$43,'ADR Raw Data'!AK$1,FALSE)</f>
        <v>103.132805219868</v>
      </c>
      <c r="AC35" s="53">
        <f>VLOOKUP($A35,'ADR Raw Data'!$B$6:$BE$43,'ADR Raw Data'!AL$1,FALSE)</f>
        <v>102.89200711965201</v>
      </c>
      <c r="AD35" s="52">
        <f>VLOOKUP($A35,'ADR Raw Data'!$B$6:$BE$43,'ADR Raw Data'!AN$1,FALSE)</f>
        <v>118.241794630047</v>
      </c>
      <c r="AE35" s="52">
        <f>VLOOKUP($A35,'ADR Raw Data'!$B$6:$BE$43,'ADR Raw Data'!AO$1,FALSE)</f>
        <v>119.612812771674</v>
      </c>
      <c r="AF35" s="53">
        <f>VLOOKUP($A35,'ADR Raw Data'!$B$6:$BE$43,'ADR Raw Data'!AP$1,FALSE)</f>
        <v>118.93986881551599</v>
      </c>
      <c r="AG35" s="54">
        <f>VLOOKUP($A35,'ADR Raw Data'!$B$6:$BE$43,'ADR Raw Data'!AR$1,FALSE)</f>
        <v>108.121622397796</v>
      </c>
      <c r="AI35" s="47">
        <f>VLOOKUP($A35,'ADR Raw Data'!$B$6:$BE$43,'ADR Raw Data'!AT$1,FALSE)</f>
        <v>2.02596851646515</v>
      </c>
      <c r="AJ35" s="48">
        <f>VLOOKUP($A35,'ADR Raw Data'!$B$6:$BE$43,'ADR Raw Data'!AU$1,FALSE)</f>
        <v>6.5133615553094097</v>
      </c>
      <c r="AK35" s="48">
        <f>VLOOKUP($A35,'ADR Raw Data'!$B$6:$BE$43,'ADR Raw Data'!AV$1,FALSE)</f>
        <v>6.6754280457625397</v>
      </c>
      <c r="AL35" s="48">
        <f>VLOOKUP($A35,'ADR Raw Data'!$B$6:$BE$43,'ADR Raw Data'!AW$1,FALSE)</f>
        <v>6.3992224886409099</v>
      </c>
      <c r="AM35" s="48">
        <f>VLOOKUP($A35,'ADR Raw Data'!$B$6:$BE$43,'ADR Raw Data'!AX$1,FALSE)</f>
        <v>3.21751921690002</v>
      </c>
      <c r="AN35" s="49">
        <f>VLOOKUP($A35,'ADR Raw Data'!$B$6:$BE$43,'ADR Raw Data'!AY$1,FALSE)</f>
        <v>5.0924182490984498</v>
      </c>
      <c r="AO35" s="48">
        <f>VLOOKUP($A35,'ADR Raw Data'!$B$6:$BE$43,'ADR Raw Data'!BA$1,FALSE)</f>
        <v>-0.39478438446627001</v>
      </c>
      <c r="AP35" s="48">
        <f>VLOOKUP($A35,'ADR Raw Data'!$B$6:$BE$43,'ADR Raw Data'!BB$1,FALSE)</f>
        <v>-0.45391574843678201</v>
      </c>
      <c r="AQ35" s="49">
        <f>VLOOKUP($A35,'ADR Raw Data'!$B$6:$BE$43,'ADR Raw Data'!BC$1,FALSE)</f>
        <v>-0.416520772918263</v>
      </c>
      <c r="AR35" s="50">
        <f>VLOOKUP($A35,'ADR Raw Data'!$B$6:$BE$43,'ADR Raw Data'!BE$1,FALSE)</f>
        <v>2.7826892583899201</v>
      </c>
      <c r="AT35" s="51">
        <f>VLOOKUP($A35,'RevPAR Raw Data'!$B$6:$BE$43,'RevPAR Raw Data'!AG$1,FALSE)</f>
        <v>46.346538372896902</v>
      </c>
      <c r="AU35" s="52">
        <f>VLOOKUP($A35,'RevPAR Raw Data'!$B$6:$BE$43,'RevPAR Raw Data'!AH$1,FALSE)</f>
        <v>59.106397211339001</v>
      </c>
      <c r="AV35" s="52">
        <f>VLOOKUP($A35,'RevPAR Raw Data'!$B$6:$BE$43,'RevPAR Raw Data'!AI$1,FALSE)</f>
        <v>65.835532668817606</v>
      </c>
      <c r="AW35" s="52">
        <f>VLOOKUP($A35,'RevPAR Raw Data'!$B$6:$BE$43,'RevPAR Raw Data'!AJ$1,FALSE)</f>
        <v>68.808892313897204</v>
      </c>
      <c r="AX35" s="52">
        <f>VLOOKUP($A35,'RevPAR Raw Data'!$B$6:$BE$43,'RevPAR Raw Data'!AK$1,FALSE)</f>
        <v>64.660038027195199</v>
      </c>
      <c r="AY35" s="53">
        <f>VLOOKUP($A35,'RevPAR Raw Data'!$B$6:$BE$43,'RevPAR Raw Data'!AL$1,FALSE)</f>
        <v>60.951479718829198</v>
      </c>
      <c r="AZ35" s="52">
        <f>VLOOKUP($A35,'RevPAR Raw Data'!$B$6:$BE$43,'RevPAR Raw Data'!AN$1,FALSE)</f>
        <v>83.098311246831003</v>
      </c>
      <c r="BA35" s="52">
        <f>VLOOKUP($A35,'RevPAR Raw Data'!$B$6:$BE$43,'RevPAR Raw Data'!AO$1,FALSE)</f>
        <v>87.201020972574298</v>
      </c>
      <c r="BB35" s="53">
        <f>VLOOKUP($A35,'RevPAR Raw Data'!$B$6:$BE$43,'RevPAR Raw Data'!AP$1,FALSE)</f>
        <v>85.149666109702594</v>
      </c>
      <c r="BC35" s="54">
        <f>VLOOKUP($A35,'RevPAR Raw Data'!$B$6:$BE$43,'RevPAR Raw Data'!AR$1,FALSE)</f>
        <v>67.8652472590787</v>
      </c>
      <c r="BE35" s="47">
        <f>VLOOKUP($A35,'RevPAR Raw Data'!$B$6:$BE$43,'RevPAR Raw Data'!AT$1,FALSE)</f>
        <v>-4.0620178111047798</v>
      </c>
      <c r="BF35" s="48">
        <f>VLOOKUP($A35,'RevPAR Raw Data'!$B$6:$BE$43,'RevPAR Raw Data'!AU$1,FALSE)</f>
        <v>7.2796564361308498</v>
      </c>
      <c r="BG35" s="48">
        <f>VLOOKUP($A35,'RevPAR Raw Data'!$B$6:$BE$43,'RevPAR Raw Data'!AV$1,FALSE)</f>
        <v>2.9394966769706099</v>
      </c>
      <c r="BH35" s="48">
        <f>VLOOKUP($A35,'RevPAR Raw Data'!$B$6:$BE$43,'RevPAR Raw Data'!AW$1,FALSE)</f>
        <v>4.6598586898473</v>
      </c>
      <c r="BI35" s="48">
        <f>VLOOKUP($A35,'RevPAR Raw Data'!$B$6:$BE$43,'RevPAR Raw Data'!AX$1,FALSE)</f>
        <v>-5.9949443588603302</v>
      </c>
      <c r="BJ35" s="49">
        <f>VLOOKUP($A35,'RevPAR Raw Data'!$B$6:$BE$43,'RevPAR Raw Data'!AY$1,FALSE)</f>
        <v>0.95019355692030905</v>
      </c>
      <c r="BK35" s="48">
        <f>VLOOKUP($A35,'RevPAR Raw Data'!$B$6:$BE$43,'RevPAR Raw Data'!BA$1,FALSE)</f>
        <v>-10.897663079905</v>
      </c>
      <c r="BL35" s="48">
        <f>VLOOKUP($A35,'RevPAR Raw Data'!$B$6:$BE$43,'RevPAR Raw Data'!BB$1,FALSE)</f>
        <v>-8.3908469883049595</v>
      </c>
      <c r="BM35" s="49">
        <f>VLOOKUP($A35,'RevPAR Raw Data'!$B$6:$BE$43,'RevPAR Raw Data'!BC$1,FALSE)</f>
        <v>-9.6314418703845508</v>
      </c>
      <c r="BN35" s="50">
        <f>VLOOKUP($A35,'RevPAR Raw Data'!$B$6:$BE$43,'RevPAR Raw Data'!BE$1,FALSE)</f>
        <v>-3.1166013968205402</v>
      </c>
    </row>
    <row r="36" spans="1:66" x14ac:dyDescent="0.25">
      <c r="A36" s="63" t="s">
        <v>44</v>
      </c>
      <c r="B36" s="47">
        <f>VLOOKUP($A36,'Occupancy Raw Data'!$B$8:$BE$45,'Occupancy Raw Data'!AG$3,FALSE)</f>
        <v>52.997932460372098</v>
      </c>
      <c r="C36" s="48">
        <f>VLOOKUP($A36,'Occupancy Raw Data'!$B$8:$BE$45,'Occupancy Raw Data'!AH$3,FALSE)</f>
        <v>57.193314955203299</v>
      </c>
      <c r="D36" s="48">
        <f>VLOOKUP($A36,'Occupancy Raw Data'!$B$8:$BE$45,'Occupancy Raw Data'!AI$3,FALSE)</f>
        <v>60.630599586492004</v>
      </c>
      <c r="E36" s="48">
        <f>VLOOKUP($A36,'Occupancy Raw Data'!$B$8:$BE$45,'Occupancy Raw Data'!AJ$3,FALSE)</f>
        <v>63.602687801516097</v>
      </c>
      <c r="F36" s="48">
        <f>VLOOKUP($A36,'Occupancy Raw Data'!$B$8:$BE$45,'Occupancy Raw Data'!AK$3,FALSE)</f>
        <v>64.7829083390764</v>
      </c>
      <c r="G36" s="49">
        <f>VLOOKUP($A36,'Occupancy Raw Data'!$B$8:$BE$45,'Occupancy Raw Data'!AL$3,FALSE)</f>
        <v>59.841488628531998</v>
      </c>
      <c r="H36" s="48">
        <f>VLOOKUP($A36,'Occupancy Raw Data'!$B$8:$BE$45,'Occupancy Raw Data'!AN$3,FALSE)</f>
        <v>75.051688490695994</v>
      </c>
      <c r="I36" s="48">
        <f>VLOOKUP($A36,'Occupancy Raw Data'!$B$8:$BE$45,'Occupancy Raw Data'!AO$3,FALSE)</f>
        <v>75.999310820123995</v>
      </c>
      <c r="J36" s="49">
        <f>VLOOKUP($A36,'Occupancy Raw Data'!$B$8:$BE$45,'Occupancy Raw Data'!AP$3,FALSE)</f>
        <v>75.525499655410002</v>
      </c>
      <c r="K36" s="50">
        <f>VLOOKUP($A36,'Occupancy Raw Data'!$B$8:$BE$45,'Occupancy Raw Data'!AR$3,FALSE)</f>
        <v>64.322634636211404</v>
      </c>
      <c r="M36" s="47">
        <f>VLOOKUP($A36,'Occupancy Raw Data'!$B$8:$BE$45,'Occupancy Raw Data'!AT$3,FALSE)</f>
        <v>-0.42500541944978498</v>
      </c>
      <c r="N36" s="48">
        <f>VLOOKUP($A36,'Occupancy Raw Data'!$B$8:$BE$45,'Occupancy Raw Data'!AU$3,FALSE)</f>
        <v>-1.94465659468543</v>
      </c>
      <c r="O36" s="48">
        <f>VLOOKUP($A36,'Occupancy Raw Data'!$B$8:$BE$45,'Occupancy Raw Data'!AV$3,FALSE)</f>
        <v>-6.3993937711860402</v>
      </c>
      <c r="P36" s="48">
        <f>VLOOKUP($A36,'Occupancy Raw Data'!$B$8:$BE$45,'Occupancy Raw Data'!AW$3,FALSE)</f>
        <v>-4.46831820567294</v>
      </c>
      <c r="Q36" s="48">
        <f>VLOOKUP($A36,'Occupancy Raw Data'!$B$8:$BE$45,'Occupancy Raw Data'!AX$3,FALSE)</f>
        <v>-2.1253273335129701</v>
      </c>
      <c r="R36" s="49">
        <f>VLOOKUP($A36,'Occupancy Raw Data'!$B$8:$BE$45,'Occupancy Raw Data'!AY$3,FALSE)</f>
        <v>-3.1988191199314202</v>
      </c>
      <c r="S36" s="48">
        <f>VLOOKUP($A36,'Occupancy Raw Data'!$B$8:$BE$45,'Occupancy Raw Data'!BA$3,FALSE)</f>
        <v>-5.1531118322176201</v>
      </c>
      <c r="T36" s="48">
        <f>VLOOKUP($A36,'Occupancy Raw Data'!$B$8:$BE$45,'Occupancy Raw Data'!BB$3,FALSE)</f>
        <v>-7.4346907272743499</v>
      </c>
      <c r="U36" s="49">
        <f>VLOOKUP($A36,'Occupancy Raw Data'!$B$8:$BE$45,'Occupancy Raw Data'!BC$3,FALSE)</f>
        <v>-6.3149445540547804</v>
      </c>
      <c r="V36" s="50">
        <f>VLOOKUP($A36,'Occupancy Raw Data'!$B$8:$BE$45,'Occupancy Raw Data'!BE$3,FALSE)</f>
        <v>-4.2670564819023298</v>
      </c>
      <c r="X36" s="51">
        <f>VLOOKUP($A36,'ADR Raw Data'!$B$6:$BE$43,'ADR Raw Data'!AG$1,FALSE)</f>
        <v>89.316164515604598</v>
      </c>
      <c r="Y36" s="52">
        <f>VLOOKUP($A36,'ADR Raw Data'!$B$6:$BE$43,'ADR Raw Data'!AH$1,FALSE)</f>
        <v>91.276017020635607</v>
      </c>
      <c r="Z36" s="52">
        <f>VLOOKUP($A36,'ADR Raw Data'!$B$6:$BE$43,'ADR Raw Data'!AI$1,FALSE)</f>
        <v>91.705868726911007</v>
      </c>
      <c r="AA36" s="52">
        <f>VLOOKUP($A36,'ADR Raw Data'!$B$6:$BE$43,'ADR Raw Data'!AJ$1,FALSE)</f>
        <v>91.634578450494303</v>
      </c>
      <c r="AB36" s="52">
        <f>VLOOKUP($A36,'ADR Raw Data'!$B$6:$BE$43,'ADR Raw Data'!AK$1,FALSE)</f>
        <v>91.462834813829701</v>
      </c>
      <c r="AC36" s="53">
        <f>VLOOKUP($A36,'ADR Raw Data'!$B$6:$BE$43,'ADR Raw Data'!AL$1,FALSE)</f>
        <v>91.132645275250397</v>
      </c>
      <c r="AD36" s="52">
        <f>VLOOKUP($A36,'ADR Raw Data'!$B$6:$BE$43,'ADR Raw Data'!AN$1,FALSE)</f>
        <v>109.936679235537</v>
      </c>
      <c r="AE36" s="52">
        <f>VLOOKUP($A36,'ADR Raw Data'!$B$6:$BE$43,'ADR Raw Data'!AO$1,FALSE)</f>
        <v>111.664915892087</v>
      </c>
      <c r="AF36" s="53">
        <f>VLOOKUP($A36,'ADR Raw Data'!$B$6:$BE$43,'ADR Raw Data'!AP$1,FALSE)</f>
        <v>110.806218632371</v>
      </c>
      <c r="AG36" s="54">
        <f>VLOOKUP($A36,'ADR Raw Data'!$B$6:$BE$43,'ADR Raw Data'!AR$1,FALSE)</f>
        <v>97.732661255883301</v>
      </c>
      <c r="AI36" s="47">
        <f>VLOOKUP($A36,'ADR Raw Data'!$B$6:$BE$43,'ADR Raw Data'!AT$1,FALSE)</f>
        <v>2.4971848495778799</v>
      </c>
      <c r="AJ36" s="48">
        <f>VLOOKUP($A36,'ADR Raw Data'!$B$6:$BE$43,'ADR Raw Data'!AU$1,FALSE)</f>
        <v>4.0170006584561202</v>
      </c>
      <c r="AK36" s="48">
        <f>VLOOKUP($A36,'ADR Raw Data'!$B$6:$BE$43,'ADR Raw Data'!AV$1,FALSE)</f>
        <v>1.5918060708695101</v>
      </c>
      <c r="AL36" s="48">
        <f>VLOOKUP($A36,'ADR Raw Data'!$B$6:$BE$43,'ADR Raw Data'!AW$1,FALSE)</f>
        <v>2.2452176641474799</v>
      </c>
      <c r="AM36" s="48">
        <f>VLOOKUP($A36,'ADR Raw Data'!$B$6:$BE$43,'ADR Raw Data'!AX$1,FALSE)</f>
        <v>0.76543555659231</v>
      </c>
      <c r="AN36" s="49">
        <f>VLOOKUP($A36,'ADR Raw Data'!$B$6:$BE$43,'ADR Raw Data'!AY$1,FALSE)</f>
        <v>2.1406980653589298</v>
      </c>
      <c r="AO36" s="48">
        <f>VLOOKUP($A36,'ADR Raw Data'!$B$6:$BE$43,'ADR Raw Data'!BA$1,FALSE)</f>
        <v>-3.9608150271853302</v>
      </c>
      <c r="AP36" s="48">
        <f>VLOOKUP($A36,'ADR Raw Data'!$B$6:$BE$43,'ADR Raw Data'!BB$1,FALSE)</f>
        <v>-4.7763013543178303</v>
      </c>
      <c r="AQ36" s="49">
        <f>VLOOKUP($A36,'ADR Raw Data'!$B$6:$BE$43,'ADR Raw Data'!BC$1,FALSE)</f>
        <v>-4.3900711094316502</v>
      </c>
      <c r="AR36" s="50">
        <f>VLOOKUP($A36,'ADR Raw Data'!$B$6:$BE$43,'ADR Raw Data'!BE$1,FALSE)</f>
        <v>-0.64372190970773102</v>
      </c>
      <c r="AT36" s="51">
        <f>VLOOKUP($A36,'RevPAR Raw Data'!$B$6:$BE$43,'RevPAR Raw Data'!AG$1,FALSE)</f>
        <v>47.335720546174997</v>
      </c>
      <c r="AU36" s="52">
        <f>VLOOKUP($A36,'RevPAR Raw Data'!$B$6:$BE$43,'RevPAR Raw Data'!AH$1,FALSE)</f>
        <v>52.203779893177099</v>
      </c>
      <c r="AV36" s="52">
        <f>VLOOKUP($A36,'RevPAR Raw Data'!$B$6:$BE$43,'RevPAR Raw Data'!AI$1,FALSE)</f>
        <v>55.601818065127397</v>
      </c>
      <c r="AW36" s="52">
        <f>VLOOKUP($A36,'RevPAR Raw Data'!$B$6:$BE$43,'RevPAR Raw Data'!AJ$1,FALSE)</f>
        <v>58.2820548501033</v>
      </c>
      <c r="AX36" s="52">
        <f>VLOOKUP($A36,'RevPAR Raw Data'!$B$6:$BE$43,'RevPAR Raw Data'!AK$1,FALSE)</f>
        <v>59.252284441764303</v>
      </c>
      <c r="AY36" s="53">
        <f>VLOOKUP($A36,'RevPAR Raw Data'!$B$6:$BE$43,'RevPAR Raw Data'!AL$1,FALSE)</f>
        <v>54.535131559269402</v>
      </c>
      <c r="AZ36" s="52">
        <f>VLOOKUP($A36,'RevPAR Raw Data'!$B$6:$BE$43,'RevPAR Raw Data'!AN$1,FALSE)</f>
        <v>82.509334036871095</v>
      </c>
      <c r="BA36" s="52">
        <f>VLOOKUP($A36,'RevPAR Raw Data'!$B$6:$BE$43,'RevPAR Raw Data'!AO$1,FALSE)</f>
        <v>84.864566505857994</v>
      </c>
      <c r="BB36" s="53">
        <f>VLOOKUP($A36,'RevPAR Raw Data'!$B$6:$BE$43,'RevPAR Raw Data'!AP$1,FALSE)</f>
        <v>83.686950271364495</v>
      </c>
      <c r="BC36" s="54">
        <f>VLOOKUP($A36,'RevPAR Raw Data'!$B$6:$BE$43,'RevPAR Raw Data'!AR$1,FALSE)</f>
        <v>62.864222619868002</v>
      </c>
      <c r="BE36" s="47">
        <f>VLOOKUP($A36,'RevPAR Raw Data'!$B$6:$BE$43,'RevPAR Raw Data'!AT$1,FALSE)</f>
        <v>2.0615662591837101</v>
      </c>
      <c r="BF36" s="48">
        <f>VLOOKUP($A36,'RevPAR Raw Data'!$B$6:$BE$43,'RevPAR Raw Data'!AU$1,FALSE)</f>
        <v>1.99422719555746</v>
      </c>
      <c r="BG36" s="48">
        <f>VLOOKUP($A36,'RevPAR Raw Data'!$B$6:$BE$43,'RevPAR Raw Data'!AV$1,FALSE)</f>
        <v>-4.9094536388651004</v>
      </c>
      <c r="BH36" s="48">
        <f>VLOOKUP($A36,'RevPAR Raw Data'!$B$6:$BE$43,'RevPAR Raw Data'!AW$1,FALSE)</f>
        <v>-2.3234240111695401</v>
      </c>
      <c r="BI36" s="48">
        <f>VLOOKUP($A36,'RevPAR Raw Data'!$B$6:$BE$43,'RevPAR Raw Data'!AX$1,FALSE)</f>
        <v>-1.37615978802534</v>
      </c>
      <c r="BJ36" s="49">
        <f>VLOOKUP($A36,'RevPAR Raw Data'!$B$6:$BE$43,'RevPAR Raw Data'!AY$1,FALSE)</f>
        <v>-1.1265981135871901</v>
      </c>
      <c r="BK36" s="48">
        <f>VLOOKUP($A36,'RevPAR Raw Data'!$B$6:$BE$43,'RevPAR Raw Data'!BA$1,FALSE)</f>
        <v>-8.9098216315848102</v>
      </c>
      <c r="BL36" s="48">
        <f>VLOOKUP($A36,'RevPAR Raw Data'!$B$6:$BE$43,'RevPAR Raw Data'!BB$1,FALSE)</f>
        <v>-11.855888847696001</v>
      </c>
      <c r="BM36" s="49">
        <f>VLOOKUP($A36,'RevPAR Raw Data'!$B$6:$BE$43,'RevPAR Raw Data'!BC$1,FALSE)</f>
        <v>-10.427785107042199</v>
      </c>
      <c r="BN36" s="50">
        <f>VLOOKUP($A36,'RevPAR Raw Data'!$B$6:$BE$43,'RevPAR Raw Data'!BE$1,FALSE)</f>
        <v>-4.8833104141364601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49.466116656481198</v>
      </c>
      <c r="C39" s="48">
        <f>VLOOKUP($A39,'Occupancy Raw Data'!$B$8:$BE$45,'Occupancy Raw Data'!AH$3,FALSE)</f>
        <v>56.085760847423103</v>
      </c>
      <c r="D39" s="48">
        <f>VLOOKUP($A39,'Occupancy Raw Data'!$B$8:$BE$45,'Occupancy Raw Data'!AI$3,FALSE)</f>
        <v>59.5691586881238</v>
      </c>
      <c r="E39" s="48">
        <f>VLOOKUP($A39,'Occupancy Raw Data'!$B$8:$BE$45,'Occupancy Raw Data'!AJ$3,FALSE)</f>
        <v>63.105180960141197</v>
      </c>
      <c r="F39" s="48">
        <f>VLOOKUP($A39,'Occupancy Raw Data'!$B$8:$BE$45,'Occupancy Raw Data'!AK$3,FALSE)</f>
        <v>61.944897127724502</v>
      </c>
      <c r="G39" s="49">
        <f>VLOOKUP($A39,'Occupancy Raw Data'!$B$8:$BE$45,'Occupancy Raw Data'!AL$3,FALSE)</f>
        <v>58.034222855978797</v>
      </c>
      <c r="H39" s="48">
        <f>VLOOKUP($A39,'Occupancy Raw Data'!$B$8:$BE$45,'Occupancy Raw Data'!AN$3,FALSE)</f>
        <v>68.2810484144768</v>
      </c>
      <c r="I39" s="48">
        <f>VLOOKUP($A39,'Occupancy Raw Data'!$B$8:$BE$45,'Occupancy Raw Data'!AO$3,FALSE)</f>
        <v>70.159401100020304</v>
      </c>
      <c r="J39" s="49">
        <f>VLOOKUP($A39,'Occupancy Raw Data'!$B$8:$BE$45,'Occupancy Raw Data'!AP$3,FALSE)</f>
        <v>69.220224757248502</v>
      </c>
      <c r="K39" s="50">
        <f>VLOOKUP($A39,'Occupancy Raw Data'!$B$8:$BE$45,'Occupancy Raw Data'!AR$3,FALSE)</f>
        <v>61.230223399198699</v>
      </c>
      <c r="M39" s="47">
        <f>VLOOKUP($A39,'Occupancy Raw Data'!$B$8:$BE$45,'Occupancy Raw Data'!AT$3,FALSE)</f>
        <v>-3.19397195879267</v>
      </c>
      <c r="N39" s="48">
        <f>VLOOKUP($A39,'Occupancy Raw Data'!$B$8:$BE$45,'Occupancy Raw Data'!AU$3,FALSE)</f>
        <v>-1.21480537087215</v>
      </c>
      <c r="O39" s="48">
        <f>VLOOKUP($A39,'Occupancy Raw Data'!$B$8:$BE$45,'Occupancy Raw Data'!AV$3,FALSE)</f>
        <v>-5.90458646010413</v>
      </c>
      <c r="P39" s="48">
        <f>VLOOKUP($A39,'Occupancy Raw Data'!$B$8:$BE$45,'Occupancy Raw Data'!AW$3,FALSE)</f>
        <v>-4.2617820720383701</v>
      </c>
      <c r="Q39" s="48">
        <f>VLOOKUP($A39,'Occupancy Raw Data'!$B$8:$BE$45,'Occupancy Raw Data'!AX$3,FALSE)</f>
        <v>-6.9955803325098502</v>
      </c>
      <c r="R39" s="49">
        <f>VLOOKUP($A39,'Occupancy Raw Data'!$B$8:$BE$45,'Occupancy Raw Data'!AY$3,FALSE)</f>
        <v>-4.4544963728198601</v>
      </c>
      <c r="S39" s="48">
        <f>VLOOKUP($A39,'Occupancy Raw Data'!$B$8:$BE$45,'Occupancy Raw Data'!BA$3,FALSE)</f>
        <v>-7.7278922650241499</v>
      </c>
      <c r="T39" s="48">
        <f>VLOOKUP($A39,'Occupancy Raw Data'!$B$8:$BE$45,'Occupancy Raw Data'!BB$3,FALSE)</f>
        <v>-6.8772267876671904</v>
      </c>
      <c r="U39" s="49">
        <f>VLOOKUP($A39,'Occupancy Raw Data'!$B$8:$BE$45,'Occupancy Raw Data'!BC$3,FALSE)</f>
        <v>-7.2987399923257499</v>
      </c>
      <c r="V39" s="50">
        <f>VLOOKUP($A39,'Occupancy Raw Data'!$B$8:$BE$45,'Occupancy Raw Data'!BE$3,FALSE)</f>
        <v>-5.3920751940649998</v>
      </c>
      <c r="X39" s="51">
        <f>VLOOKUP($A39,'ADR Raw Data'!$B$6:$BE$43,'ADR Raw Data'!AG$1,FALSE)</f>
        <v>106.506817035295</v>
      </c>
      <c r="Y39" s="52">
        <f>VLOOKUP($A39,'ADR Raw Data'!$B$6:$BE$43,'ADR Raw Data'!AH$1,FALSE)</f>
        <v>109.241289082599</v>
      </c>
      <c r="Z39" s="52">
        <f>VLOOKUP($A39,'ADR Raw Data'!$B$6:$BE$43,'ADR Raw Data'!AI$1,FALSE)</f>
        <v>111.74210139351899</v>
      </c>
      <c r="AA39" s="52">
        <f>VLOOKUP($A39,'ADR Raw Data'!$B$6:$BE$43,'ADR Raw Data'!AJ$1,FALSE)</f>
        <v>110.938390810781</v>
      </c>
      <c r="AB39" s="52">
        <f>VLOOKUP($A39,'ADR Raw Data'!$B$6:$BE$43,'ADR Raw Data'!AK$1,FALSE)</f>
        <v>111.81390855154</v>
      </c>
      <c r="AC39" s="53">
        <f>VLOOKUP($A39,'ADR Raw Data'!$B$6:$BE$43,'ADR Raw Data'!AL$1,FALSE)</f>
        <v>110.206802596323</v>
      </c>
      <c r="AD39" s="52">
        <f>VLOOKUP($A39,'ADR Raw Data'!$B$6:$BE$43,'ADR Raw Data'!AN$1,FALSE)</f>
        <v>129.39648012331199</v>
      </c>
      <c r="AE39" s="52">
        <f>VLOOKUP($A39,'ADR Raw Data'!$B$6:$BE$43,'ADR Raw Data'!AO$1,FALSE)</f>
        <v>132.26849586856801</v>
      </c>
      <c r="AF39" s="53">
        <f>VLOOKUP($A39,'ADR Raw Data'!$B$6:$BE$43,'ADR Raw Data'!AP$1,FALSE)</f>
        <v>130.851971674688</v>
      </c>
      <c r="AG39" s="54">
        <f>VLOOKUP($A39,'ADR Raw Data'!$B$6:$BE$43,'ADR Raw Data'!AR$1,FALSE)</f>
        <v>116.875139918371</v>
      </c>
      <c r="AI39" s="47">
        <f>VLOOKUP($A39,'ADR Raw Data'!$B$6:$BE$43,'ADR Raw Data'!AT$1,FALSE)</f>
        <v>1.5333119444416301</v>
      </c>
      <c r="AJ39" s="48">
        <f>VLOOKUP($A39,'ADR Raw Data'!$B$6:$BE$43,'ADR Raw Data'!AU$1,FALSE)</f>
        <v>4.1379629782417604</v>
      </c>
      <c r="AK39" s="48">
        <f>VLOOKUP($A39,'ADR Raw Data'!$B$6:$BE$43,'ADR Raw Data'!AV$1,FALSE)</f>
        <v>3.9650680115105401</v>
      </c>
      <c r="AL39" s="48">
        <f>VLOOKUP($A39,'ADR Raw Data'!$B$6:$BE$43,'ADR Raw Data'!AW$1,FALSE)</f>
        <v>2.9031453504648201</v>
      </c>
      <c r="AM39" s="48">
        <f>VLOOKUP($A39,'ADR Raw Data'!$B$6:$BE$43,'ADR Raw Data'!AX$1,FALSE)</f>
        <v>1.9207855059272201</v>
      </c>
      <c r="AN39" s="49">
        <f>VLOOKUP($A39,'ADR Raw Data'!$B$6:$BE$43,'ADR Raw Data'!AY$1,FALSE)</f>
        <v>2.87860594257327</v>
      </c>
      <c r="AO39" s="48">
        <f>VLOOKUP($A39,'ADR Raw Data'!$B$6:$BE$43,'ADR Raw Data'!BA$1,FALSE)</f>
        <v>-1.01185081377469</v>
      </c>
      <c r="AP39" s="48">
        <f>VLOOKUP($A39,'ADR Raw Data'!$B$6:$BE$43,'ADR Raw Data'!BB$1,FALSE)</f>
        <v>-0.94912086394232298</v>
      </c>
      <c r="AQ39" s="49">
        <f>VLOOKUP($A39,'ADR Raw Data'!$B$6:$BE$43,'ADR Raw Data'!BC$1,FALSE)</f>
        <v>-0.97488416615253304</v>
      </c>
      <c r="AR39" s="50">
        <f>VLOOKUP($A39,'ADR Raw Data'!$B$6:$BE$43,'ADR Raw Data'!BE$1,FALSE)</f>
        <v>1.30480796332975</v>
      </c>
      <c r="AT39" s="51">
        <f>VLOOKUP($A39,'RevPAR Raw Data'!$B$6:$BE$43,'RevPAR Raw Data'!AG$1,FALSE)</f>
        <v>52.684786361784397</v>
      </c>
      <c r="AU39" s="52">
        <f>VLOOKUP($A39,'RevPAR Raw Data'!$B$6:$BE$43,'RevPAR Raw Data'!AH$1,FALSE)</f>
        <v>61.2688081415087</v>
      </c>
      <c r="AV39" s="52">
        <f>VLOOKUP($A39,'RevPAR Raw Data'!$B$6:$BE$43,'RevPAR Raw Data'!AI$1,FALSE)</f>
        <v>66.563829700550002</v>
      </c>
      <c r="AW39" s="52">
        <f>VLOOKUP($A39,'RevPAR Raw Data'!$B$6:$BE$43,'RevPAR Raw Data'!AJ$1,FALSE)</f>
        <v>70.007872275412495</v>
      </c>
      <c r="AX39" s="52">
        <f>VLOOKUP($A39,'RevPAR Raw Data'!$B$6:$BE$43,'RevPAR Raw Data'!AK$1,FALSE)</f>
        <v>69.263010626739998</v>
      </c>
      <c r="AY39" s="53">
        <f>VLOOKUP($A39,'RevPAR Raw Data'!$B$6:$BE$43,'RevPAR Raw Data'!AL$1,FALSE)</f>
        <v>63.957661421199099</v>
      </c>
      <c r="AZ39" s="52">
        <f>VLOOKUP($A39,'RevPAR Raw Data'!$B$6:$BE$43,'RevPAR Raw Data'!AN$1,FALSE)</f>
        <v>88.353273239627796</v>
      </c>
      <c r="BA39" s="52">
        <f>VLOOKUP($A39,'RevPAR Raw Data'!$B$6:$BE$43,'RevPAR Raw Data'!AO$1,FALSE)</f>
        <v>92.798784545392806</v>
      </c>
      <c r="BB39" s="53">
        <f>VLOOKUP($A39,'RevPAR Raw Data'!$B$6:$BE$43,'RevPAR Raw Data'!AP$1,FALSE)</f>
        <v>90.576028892510294</v>
      </c>
      <c r="BC39" s="54">
        <f>VLOOKUP($A39,'RevPAR Raw Data'!$B$6:$BE$43,'RevPAR Raw Data'!AR$1,FALSE)</f>
        <v>71.562909270145198</v>
      </c>
      <c r="BE39" s="47">
        <f>VLOOKUP($A39,'RevPAR Raw Data'!$B$6:$BE$43,'RevPAR Raw Data'!AT$1,FALSE)</f>
        <v>-1.70963356789732</v>
      </c>
      <c r="BF39" s="48">
        <f>VLOOKUP($A39,'RevPAR Raw Data'!$B$6:$BE$43,'RevPAR Raw Data'!AU$1,FALSE)</f>
        <v>2.8728894108652199</v>
      </c>
      <c r="BG39" s="48">
        <f>VLOOKUP($A39,'RevPAR Raw Data'!$B$6:$BE$43,'RevPAR Raw Data'!AV$1,FALSE)</f>
        <v>-2.1736393175351498</v>
      </c>
      <c r="BH39" s="48">
        <f>VLOOKUP($A39,'RevPAR Raw Data'!$B$6:$BE$43,'RevPAR Raw Data'!AW$1,FALSE)</f>
        <v>-1.48236244964487</v>
      </c>
      <c r="BI39" s="48">
        <f>VLOOKUP($A39,'RevPAR Raw Data'!$B$6:$BE$43,'RevPAR Raw Data'!AX$1,FALSE)</f>
        <v>-5.2091649196649703</v>
      </c>
      <c r="BJ39" s="49">
        <f>VLOOKUP($A39,'RevPAR Raw Data'!$B$6:$BE$43,'RevPAR Raw Data'!AY$1,FALSE)</f>
        <v>-1.70411782754629</v>
      </c>
      <c r="BK39" s="48">
        <f>VLOOKUP($A39,'RevPAR Raw Data'!$B$6:$BE$43,'RevPAR Raw Data'!BA$1,FALSE)</f>
        <v>-8.6615483380275702</v>
      </c>
      <c r="BL39" s="48">
        <f>VLOOKUP($A39,'RevPAR Raw Data'!$B$6:$BE$43,'RevPAR Raw Data'!BB$1,FALSE)</f>
        <v>-7.7610744573071404</v>
      </c>
      <c r="BM39" s="49">
        <f>VLOOKUP($A39,'RevPAR Raw Data'!$B$6:$BE$43,'RevPAR Raw Data'!BC$1,FALSE)</f>
        <v>-8.2024698979644608</v>
      </c>
      <c r="BN39" s="50">
        <f>VLOOKUP($A39,'RevPAR Raw Data'!$B$6:$BE$43,'RevPAR Raw Data'!BE$1,FALSE)</f>
        <v>-4.1576234572561299</v>
      </c>
    </row>
    <row r="40" spans="1:66" x14ac:dyDescent="0.25">
      <c r="A40" s="63" t="s">
        <v>78</v>
      </c>
      <c r="B40" s="47">
        <f>VLOOKUP($A40,'Occupancy Raw Data'!$B$8:$BE$45,'Occupancy Raw Data'!AG$3,FALSE)</f>
        <v>54.897864438254402</v>
      </c>
      <c r="C40" s="48">
        <f>VLOOKUP($A40,'Occupancy Raw Data'!$B$8:$BE$45,'Occupancy Raw Data'!AH$3,FALSE)</f>
        <v>63.486536675951697</v>
      </c>
      <c r="D40" s="48">
        <f>VLOOKUP($A40,'Occupancy Raw Data'!$B$8:$BE$45,'Occupancy Raw Data'!AI$3,FALSE)</f>
        <v>65.645311049210704</v>
      </c>
      <c r="E40" s="48">
        <f>VLOOKUP($A40,'Occupancy Raw Data'!$B$8:$BE$45,'Occupancy Raw Data'!AJ$3,FALSE)</f>
        <v>69.777158774373206</v>
      </c>
      <c r="F40" s="48">
        <f>VLOOKUP($A40,'Occupancy Raw Data'!$B$8:$BE$45,'Occupancy Raw Data'!AK$3,FALSE)</f>
        <v>67.3166202414113</v>
      </c>
      <c r="G40" s="49">
        <f>VLOOKUP($A40,'Occupancy Raw Data'!$B$8:$BE$45,'Occupancy Raw Data'!AL$3,FALSE)</f>
        <v>64.224698235840194</v>
      </c>
      <c r="H40" s="48">
        <f>VLOOKUP($A40,'Occupancy Raw Data'!$B$8:$BE$45,'Occupancy Raw Data'!AN$3,FALSE)</f>
        <v>75.417827298050099</v>
      </c>
      <c r="I40" s="48">
        <f>VLOOKUP($A40,'Occupancy Raw Data'!$B$8:$BE$45,'Occupancy Raw Data'!AO$3,FALSE)</f>
        <v>79.480037140204203</v>
      </c>
      <c r="J40" s="49">
        <f>VLOOKUP($A40,'Occupancy Raw Data'!$B$8:$BE$45,'Occupancy Raw Data'!AP$3,FALSE)</f>
        <v>77.448932219127201</v>
      </c>
      <c r="K40" s="50">
        <f>VLOOKUP($A40,'Occupancy Raw Data'!$B$8:$BE$45,'Occupancy Raw Data'!AR$3,FALSE)</f>
        <v>68.003050802493604</v>
      </c>
      <c r="M40" s="47">
        <f>VLOOKUP($A40,'Occupancy Raw Data'!$B$8:$BE$45,'Occupancy Raw Data'!AT$3,FALSE)</f>
        <v>-0.37910699241786</v>
      </c>
      <c r="N40" s="48">
        <f>VLOOKUP($A40,'Occupancy Raw Data'!$B$8:$BE$45,'Occupancy Raw Data'!AU$3,FALSE)</f>
        <v>3.3635676492819302</v>
      </c>
      <c r="O40" s="48">
        <f>VLOOKUP($A40,'Occupancy Raw Data'!$B$8:$BE$45,'Occupancy Raw Data'!AV$3,FALSE)</f>
        <v>-0.28208744710860301</v>
      </c>
      <c r="P40" s="48">
        <f>VLOOKUP($A40,'Occupancy Raw Data'!$B$8:$BE$45,'Occupancy Raw Data'!AW$3,FALSE)</f>
        <v>2.3144996596323999</v>
      </c>
      <c r="Q40" s="48">
        <f>VLOOKUP($A40,'Occupancy Raw Data'!$B$8:$BE$45,'Occupancy Raw Data'!AX$3,FALSE)</f>
        <v>4.9204052098408102</v>
      </c>
      <c r="R40" s="49">
        <f>VLOOKUP($A40,'Occupancy Raw Data'!$B$8:$BE$45,'Occupancy Raw Data'!AY$3,FALSE)</f>
        <v>2.0356984806018499</v>
      </c>
      <c r="S40" s="48">
        <f>VLOOKUP($A40,'Occupancy Raw Data'!$B$8:$BE$45,'Occupancy Raw Data'!BA$3,FALSE)</f>
        <v>-9.2250922509224995E-2</v>
      </c>
      <c r="T40" s="48">
        <f>VLOOKUP($A40,'Occupancy Raw Data'!$B$8:$BE$45,'Occupancy Raw Data'!BB$3,FALSE)</f>
        <v>1.3017751479289901</v>
      </c>
      <c r="U40" s="49">
        <f>VLOOKUP($A40,'Occupancy Raw Data'!$B$8:$BE$45,'Occupancy Raw Data'!BC$3,FALSE)</f>
        <v>0.61821471652593396</v>
      </c>
      <c r="V40" s="50">
        <f>VLOOKUP($A40,'Occupancy Raw Data'!$B$8:$BE$45,'Occupancy Raw Data'!BE$3,FALSE)</f>
        <v>1.57008420009905</v>
      </c>
      <c r="X40" s="51">
        <f>VLOOKUP($A40,'ADR Raw Data'!$B$6:$BE$43,'ADR Raw Data'!AG$1,FALSE)</f>
        <v>129.65616913319201</v>
      </c>
      <c r="Y40" s="52">
        <f>VLOOKUP($A40,'ADR Raw Data'!$B$6:$BE$43,'ADR Raw Data'!AH$1,FALSE)</f>
        <v>127.40716270566701</v>
      </c>
      <c r="Z40" s="52">
        <f>VLOOKUP($A40,'ADR Raw Data'!$B$6:$BE$43,'ADR Raw Data'!AI$1,FALSE)</f>
        <v>126.356859971711</v>
      </c>
      <c r="AA40" s="52">
        <f>VLOOKUP($A40,'ADR Raw Data'!$B$6:$BE$43,'ADR Raw Data'!AJ$1,FALSE)</f>
        <v>120.751071190951</v>
      </c>
      <c r="AB40" s="52">
        <f>VLOOKUP($A40,'ADR Raw Data'!$B$6:$BE$43,'ADR Raw Data'!AK$1,FALSE)</f>
        <v>120.459948275862</v>
      </c>
      <c r="AC40" s="53">
        <f>VLOOKUP($A40,'ADR Raw Data'!$B$6:$BE$43,'ADR Raw Data'!AL$1,FALSE)</f>
        <v>124.674295214688</v>
      </c>
      <c r="AD40" s="52">
        <f>VLOOKUP($A40,'ADR Raw Data'!$B$6:$BE$43,'ADR Raw Data'!AN$1,FALSE)</f>
        <v>153.667602339181</v>
      </c>
      <c r="AE40" s="52">
        <f>VLOOKUP($A40,'ADR Raw Data'!$B$6:$BE$43,'ADR Raw Data'!AO$1,FALSE)</f>
        <v>156.82586740654199</v>
      </c>
      <c r="AF40" s="53">
        <f>VLOOKUP($A40,'ADR Raw Data'!$B$6:$BE$43,'ADR Raw Data'!AP$1,FALSE)</f>
        <v>155.288147759628</v>
      </c>
      <c r="AG40" s="54">
        <f>VLOOKUP($A40,'ADR Raw Data'!$B$6:$BE$43,'ADR Raw Data'!AR$1,FALSE)</f>
        <v>134.63607597405701</v>
      </c>
      <c r="AI40" s="47">
        <f>VLOOKUP($A40,'ADR Raw Data'!$B$6:$BE$43,'ADR Raw Data'!AT$1,FALSE)</f>
        <v>-3.9146543002776801</v>
      </c>
      <c r="AJ40" s="48">
        <f>VLOOKUP($A40,'ADR Raw Data'!$B$6:$BE$43,'ADR Raw Data'!AU$1,FALSE)</f>
        <v>4.5897407478049299</v>
      </c>
      <c r="AK40" s="48">
        <f>VLOOKUP($A40,'ADR Raw Data'!$B$6:$BE$43,'ADR Raw Data'!AV$1,FALSE)</f>
        <v>10.233588465856799</v>
      </c>
      <c r="AL40" s="48">
        <f>VLOOKUP($A40,'ADR Raw Data'!$B$6:$BE$43,'ADR Raw Data'!AW$1,FALSE)</f>
        <v>6.7661130896110402</v>
      </c>
      <c r="AM40" s="48">
        <f>VLOOKUP($A40,'ADR Raw Data'!$B$6:$BE$43,'ADR Raw Data'!AX$1,FALSE)</f>
        <v>1.7864350177486601</v>
      </c>
      <c r="AN40" s="49">
        <f>VLOOKUP($A40,'ADR Raw Data'!$B$6:$BE$43,'ADR Raw Data'!AY$1,FALSE)</f>
        <v>3.8836333626364099</v>
      </c>
      <c r="AO40" s="48">
        <f>VLOOKUP($A40,'ADR Raw Data'!$B$6:$BE$43,'ADR Raw Data'!BA$1,FALSE)</f>
        <v>1.1540661282690301</v>
      </c>
      <c r="AP40" s="48">
        <f>VLOOKUP($A40,'ADR Raw Data'!$B$6:$BE$43,'ADR Raw Data'!BB$1,FALSE)</f>
        <v>-1.1392774911335899</v>
      </c>
      <c r="AQ40" s="49">
        <f>VLOOKUP($A40,'ADR Raw Data'!$B$6:$BE$43,'ADR Raw Data'!BC$1,FALSE)</f>
        <v>-3.2486140184489802E-2</v>
      </c>
      <c r="AR40" s="50">
        <f>VLOOKUP($A40,'ADR Raw Data'!$B$6:$BE$43,'ADR Raw Data'!BE$1,FALSE)</f>
        <v>2.2938224300244698</v>
      </c>
      <c r="AT40" s="51">
        <f>VLOOKUP($A40,'RevPAR Raw Data'!$B$6:$BE$43,'RevPAR Raw Data'!AG$1,FALSE)</f>
        <v>71.178467966573805</v>
      </c>
      <c r="AU40" s="52">
        <f>VLOOKUP($A40,'RevPAR Raw Data'!$B$6:$BE$43,'RevPAR Raw Data'!AH$1,FALSE)</f>
        <v>80.886395078922902</v>
      </c>
      <c r="AV40" s="52">
        <f>VLOOKUP($A40,'RevPAR Raw Data'!$B$6:$BE$43,'RevPAR Raw Data'!AI$1,FALSE)</f>
        <v>82.947353760445594</v>
      </c>
      <c r="AW40" s="52">
        <f>VLOOKUP($A40,'RevPAR Raw Data'!$B$6:$BE$43,'RevPAR Raw Data'!AJ$1,FALSE)</f>
        <v>84.256666666666604</v>
      </c>
      <c r="AX40" s="52">
        <f>VLOOKUP($A40,'RevPAR Raw Data'!$B$6:$BE$43,'RevPAR Raw Data'!AK$1,FALSE)</f>
        <v>81.089565923862494</v>
      </c>
      <c r="AY40" s="53">
        <f>VLOOKUP($A40,'RevPAR Raw Data'!$B$6:$BE$43,'RevPAR Raw Data'!AL$1,FALSE)</f>
        <v>80.071689879294297</v>
      </c>
      <c r="AZ40" s="52">
        <f>VLOOKUP($A40,'RevPAR Raw Data'!$B$6:$BE$43,'RevPAR Raw Data'!AN$1,FALSE)</f>
        <v>115.892766945218</v>
      </c>
      <c r="BA40" s="52">
        <f>VLOOKUP($A40,'RevPAR Raw Data'!$B$6:$BE$43,'RevPAR Raw Data'!AO$1,FALSE)</f>
        <v>124.645257660167</v>
      </c>
      <c r="BB40" s="53">
        <f>VLOOKUP($A40,'RevPAR Raw Data'!$B$6:$BE$43,'RevPAR Raw Data'!AP$1,FALSE)</f>
        <v>120.269012302692</v>
      </c>
      <c r="BC40" s="54">
        <f>VLOOKUP($A40,'RevPAR Raw Data'!$B$6:$BE$43,'RevPAR Raw Data'!AR$1,FALSE)</f>
        <v>91.556639143122396</v>
      </c>
      <c r="BE40" s="47">
        <f>VLOOKUP($A40,'RevPAR Raw Data'!$B$6:$BE$43,'RevPAR Raw Data'!AT$1,FALSE)</f>
        <v>-4.2789205645142001</v>
      </c>
      <c r="BF40" s="48">
        <f>VLOOKUP($A40,'RevPAR Raw Data'!$B$6:$BE$43,'RevPAR Raw Data'!AU$1,FALSE)</f>
        <v>8.1076874320659407</v>
      </c>
      <c r="BG40" s="48">
        <f>VLOOKUP($A40,'RevPAR Raw Data'!$B$6:$BE$43,'RevPAR Raw Data'!AV$1,FALSE)</f>
        <v>9.9226333502973194</v>
      </c>
      <c r="BH40" s="48">
        <f>VLOOKUP($A40,'RevPAR Raw Data'!$B$6:$BE$43,'RevPAR Raw Data'!AW$1,FALSE)</f>
        <v>9.2372144136728291</v>
      </c>
      <c r="BI40" s="48">
        <f>VLOOKUP($A40,'RevPAR Raw Data'!$B$6:$BE$43,'RevPAR Raw Data'!AX$1,FALSE)</f>
        <v>6.7947400692731996</v>
      </c>
      <c r="BJ40" s="49">
        <f>VLOOKUP($A40,'RevPAR Raw Data'!$B$6:$BE$43,'RevPAR Raw Data'!AY$1,FALSE)</f>
        <v>5.9983909085936</v>
      </c>
      <c r="BK40" s="48">
        <f>VLOOKUP($A40,'RevPAR Raw Data'!$B$6:$BE$43,'RevPAR Raw Data'!BA$1,FALSE)</f>
        <v>1.06075056911011</v>
      </c>
      <c r="BL40" s="48">
        <f>VLOOKUP($A40,'RevPAR Raw Data'!$B$6:$BE$43,'RevPAR Raw Data'!BB$1,FALSE)</f>
        <v>0.14766682554987401</v>
      </c>
      <c r="BM40" s="49">
        <f>VLOOKUP($A40,'RevPAR Raw Data'!$B$6:$BE$43,'RevPAR Raw Data'!BC$1,FALSE)</f>
        <v>0.585527742241993</v>
      </c>
      <c r="BN40" s="50">
        <f>VLOOKUP($A40,'RevPAR Raw Data'!$B$6:$BE$43,'RevPAR Raw Data'!BE$1,FALSE)</f>
        <v>3.8999215736756798</v>
      </c>
    </row>
    <row r="41" spans="1:66" x14ac:dyDescent="0.25">
      <c r="A41" s="63" t="s">
        <v>79</v>
      </c>
      <c r="B41" s="47">
        <f>VLOOKUP($A41,'Occupancy Raw Data'!$B$8:$BE$45,'Occupancy Raw Data'!AG$3,FALSE)</f>
        <v>53.917779339423703</v>
      </c>
      <c r="C41" s="48">
        <f>VLOOKUP($A41,'Occupancy Raw Data'!$B$8:$BE$45,'Occupancy Raw Data'!AH$3,FALSE)</f>
        <v>57.870695713281698</v>
      </c>
      <c r="D41" s="48">
        <f>VLOOKUP($A41,'Occupancy Raw Data'!$B$8:$BE$45,'Occupancy Raw Data'!AI$3,FALSE)</f>
        <v>58.608573436401898</v>
      </c>
      <c r="E41" s="48">
        <f>VLOOKUP($A41,'Occupancy Raw Data'!$B$8:$BE$45,'Occupancy Raw Data'!AJ$3,FALSE)</f>
        <v>62.666900913562799</v>
      </c>
      <c r="F41" s="48">
        <f>VLOOKUP($A41,'Occupancy Raw Data'!$B$8:$BE$45,'Occupancy Raw Data'!AK$3,FALSE)</f>
        <v>63.2466619817287</v>
      </c>
      <c r="G41" s="49">
        <f>VLOOKUP($A41,'Occupancy Raw Data'!$B$8:$BE$45,'Occupancy Raw Data'!AL$3,FALSE)</f>
        <v>59.262122276879801</v>
      </c>
      <c r="H41" s="48">
        <f>VLOOKUP($A41,'Occupancy Raw Data'!$B$8:$BE$45,'Occupancy Raw Data'!AN$3,FALSE)</f>
        <v>73.348559381588103</v>
      </c>
      <c r="I41" s="48">
        <f>VLOOKUP($A41,'Occupancy Raw Data'!$B$8:$BE$45,'Occupancy Raw Data'!AO$3,FALSE)</f>
        <v>74.929725931131401</v>
      </c>
      <c r="J41" s="49">
        <f>VLOOKUP($A41,'Occupancy Raw Data'!$B$8:$BE$45,'Occupancy Raw Data'!AP$3,FALSE)</f>
        <v>74.139142656359795</v>
      </c>
      <c r="K41" s="50">
        <f>VLOOKUP($A41,'Occupancy Raw Data'!$B$8:$BE$45,'Occupancy Raw Data'!AR$3,FALSE)</f>
        <v>63.5126995281598</v>
      </c>
      <c r="M41" s="47">
        <f>VLOOKUP($A41,'Occupancy Raw Data'!$B$8:$BE$45,'Occupancy Raw Data'!AT$3,FALSE)</f>
        <v>-8.7421944692239002</v>
      </c>
      <c r="N41" s="48">
        <f>VLOOKUP($A41,'Occupancy Raw Data'!$B$8:$BE$45,'Occupancy Raw Data'!AU$3,FALSE)</f>
        <v>-0.96211665664461798</v>
      </c>
      <c r="O41" s="48">
        <f>VLOOKUP($A41,'Occupancy Raw Data'!$B$8:$BE$45,'Occupancy Raw Data'!AV$3,FALSE)</f>
        <v>-6.1075147762454201</v>
      </c>
      <c r="P41" s="48">
        <f>VLOOKUP($A41,'Occupancy Raw Data'!$B$8:$BE$45,'Occupancy Raw Data'!AW$3,FALSE)</f>
        <v>-5.2589641434262901</v>
      </c>
      <c r="Q41" s="48">
        <f>VLOOKUP($A41,'Occupancy Raw Data'!$B$8:$BE$45,'Occupancy Raw Data'!AX$3,FALSE)</f>
        <v>-3.9487726787619999</v>
      </c>
      <c r="R41" s="49">
        <f>VLOOKUP($A41,'Occupancy Raw Data'!$B$8:$BE$45,'Occupancy Raw Data'!AY$3,FALSE)</f>
        <v>-5.0070402703463799</v>
      </c>
      <c r="S41" s="48">
        <f>VLOOKUP($A41,'Occupancy Raw Data'!$B$8:$BE$45,'Occupancy Raw Data'!BA$3,FALSE)</f>
        <v>-4.6368204659661902</v>
      </c>
      <c r="T41" s="48">
        <f>VLOOKUP($A41,'Occupancy Raw Data'!$B$8:$BE$45,'Occupancy Raw Data'!BB$3,FALSE)</f>
        <v>-3.8548241659152298</v>
      </c>
      <c r="U41" s="49">
        <f>VLOOKUP($A41,'Occupancy Raw Data'!$B$8:$BE$45,'Occupancy Raw Data'!BC$3,FALSE)</f>
        <v>-4.2432493759927299</v>
      </c>
      <c r="V41" s="50">
        <f>VLOOKUP($A41,'Occupancy Raw Data'!$B$8:$BE$45,'Occupancy Raw Data'!BE$3,FALSE)</f>
        <v>-4.7536602807783499</v>
      </c>
      <c r="X41" s="51">
        <f>VLOOKUP($A41,'ADR Raw Data'!$B$6:$BE$43,'ADR Raw Data'!AG$1,FALSE)</f>
        <v>153.318370804822</v>
      </c>
      <c r="Y41" s="52">
        <f>VLOOKUP($A41,'ADR Raw Data'!$B$6:$BE$43,'ADR Raw Data'!AH$1,FALSE)</f>
        <v>144.73756527018799</v>
      </c>
      <c r="Z41" s="52">
        <f>VLOOKUP($A41,'ADR Raw Data'!$B$6:$BE$43,'ADR Raw Data'!AI$1,FALSE)</f>
        <v>141.37173261390799</v>
      </c>
      <c r="AA41" s="52">
        <f>VLOOKUP($A41,'ADR Raw Data'!$B$6:$BE$43,'ADR Raw Data'!AJ$1,FALSE)</f>
        <v>139.72453322119401</v>
      </c>
      <c r="AB41" s="52">
        <f>VLOOKUP($A41,'ADR Raw Data'!$B$6:$BE$43,'ADR Raw Data'!AK$1,FALSE)</f>
        <v>140.218219444444</v>
      </c>
      <c r="AC41" s="53">
        <f>VLOOKUP($A41,'ADR Raw Data'!$B$6:$BE$43,'ADR Raw Data'!AL$1,FALSE)</f>
        <v>143.60836712913499</v>
      </c>
      <c r="AD41" s="52">
        <f>VLOOKUP($A41,'ADR Raw Data'!$B$6:$BE$43,'ADR Raw Data'!AN$1,FALSE)</f>
        <v>182.40350658682601</v>
      </c>
      <c r="AE41" s="52">
        <f>VLOOKUP($A41,'ADR Raw Data'!$B$6:$BE$43,'ADR Raw Data'!AO$1,FALSE)</f>
        <v>192.95003048065601</v>
      </c>
      <c r="AF41" s="53">
        <f>VLOOKUP($A41,'ADR Raw Data'!$B$6:$BE$43,'ADR Raw Data'!AP$1,FALSE)</f>
        <v>187.733</v>
      </c>
      <c r="AG41" s="54">
        <f>VLOOKUP($A41,'ADR Raw Data'!$B$6:$BE$43,'ADR Raw Data'!AR$1,FALSE)</f>
        <v>158.32471508733099</v>
      </c>
      <c r="AI41" s="47">
        <f>VLOOKUP($A41,'ADR Raw Data'!$B$6:$BE$43,'ADR Raw Data'!AT$1,FALSE)</f>
        <v>0.78251994348501297</v>
      </c>
      <c r="AJ41" s="48">
        <f>VLOOKUP($A41,'ADR Raw Data'!$B$6:$BE$43,'ADR Raw Data'!AU$1,FALSE)</f>
        <v>3.8694966076819299</v>
      </c>
      <c r="AK41" s="48">
        <f>VLOOKUP($A41,'ADR Raw Data'!$B$6:$BE$43,'ADR Raw Data'!AV$1,FALSE)</f>
        <v>4.3165156416733703</v>
      </c>
      <c r="AL41" s="48">
        <f>VLOOKUP($A41,'ADR Raw Data'!$B$6:$BE$43,'ADR Raw Data'!AW$1,FALSE)</f>
        <v>1.9645320922818501</v>
      </c>
      <c r="AM41" s="48">
        <f>VLOOKUP($A41,'ADR Raw Data'!$B$6:$BE$43,'ADR Raw Data'!AX$1,FALSE)</f>
        <v>-0.35154946762689698</v>
      </c>
      <c r="AN41" s="49">
        <f>VLOOKUP($A41,'ADR Raw Data'!$B$6:$BE$43,'ADR Raw Data'!AY$1,FALSE)</f>
        <v>1.99481230003492</v>
      </c>
      <c r="AO41" s="48">
        <f>VLOOKUP($A41,'ADR Raw Data'!$B$6:$BE$43,'ADR Raw Data'!BA$1,FALSE)</f>
        <v>-0.153828350364899</v>
      </c>
      <c r="AP41" s="48">
        <f>VLOOKUP($A41,'ADR Raw Data'!$B$6:$BE$43,'ADR Raw Data'!BB$1,FALSE)</f>
        <v>0.91596015530278097</v>
      </c>
      <c r="AQ41" s="49">
        <f>VLOOKUP($A41,'ADR Raw Data'!$B$6:$BE$43,'ADR Raw Data'!BC$1,FALSE)</f>
        <v>0.40828000400813003</v>
      </c>
      <c r="AR41" s="50">
        <f>VLOOKUP($A41,'ADR Raw Data'!$B$6:$BE$43,'ADR Raw Data'!BE$1,FALSE)</f>
        <v>1.41472530800777</v>
      </c>
      <c r="AT41" s="51">
        <f>VLOOKUP($A41,'RevPAR Raw Data'!$B$6:$BE$43,'RevPAR Raw Data'!AG$1,FALSE)</f>
        <v>82.665860857343603</v>
      </c>
      <c r="AU41" s="52">
        <f>VLOOKUP($A41,'RevPAR Raw Data'!$B$6:$BE$43,'RevPAR Raw Data'!AH$1,FALSE)</f>
        <v>83.760635980323201</v>
      </c>
      <c r="AV41" s="52">
        <f>VLOOKUP($A41,'RevPAR Raw Data'!$B$6:$BE$43,'RevPAR Raw Data'!AI$1,FALSE)</f>
        <v>82.855955727336607</v>
      </c>
      <c r="AW41" s="52">
        <f>VLOOKUP($A41,'RevPAR Raw Data'!$B$6:$BE$43,'RevPAR Raw Data'!AJ$1,FALSE)</f>
        <v>87.561034785664006</v>
      </c>
      <c r="AX41" s="52">
        <f>VLOOKUP($A41,'RevPAR Raw Data'!$B$6:$BE$43,'RevPAR Raw Data'!AK$1,FALSE)</f>
        <v>88.683343288826407</v>
      </c>
      <c r="AY41" s="53">
        <f>VLOOKUP($A41,'RevPAR Raw Data'!$B$6:$BE$43,'RevPAR Raw Data'!AL$1,FALSE)</f>
        <v>85.105366127898805</v>
      </c>
      <c r="AZ41" s="52">
        <f>VLOOKUP($A41,'RevPAR Raw Data'!$B$6:$BE$43,'RevPAR Raw Data'!AN$1,FALSE)</f>
        <v>133.790344342937</v>
      </c>
      <c r="BA41" s="52">
        <f>VLOOKUP($A41,'RevPAR Raw Data'!$B$6:$BE$43,'RevPAR Raw Data'!AO$1,FALSE)</f>
        <v>144.57692902318999</v>
      </c>
      <c r="BB41" s="53">
        <f>VLOOKUP($A41,'RevPAR Raw Data'!$B$6:$BE$43,'RevPAR Raw Data'!AP$1,FALSE)</f>
        <v>139.18363668306301</v>
      </c>
      <c r="BC41" s="54">
        <f>VLOOKUP($A41,'RevPAR Raw Data'!$B$6:$BE$43,'RevPAR Raw Data'!AR$1,FALSE)</f>
        <v>100.556300572231</v>
      </c>
      <c r="BE41" s="47">
        <f>VLOOKUP($A41,'RevPAR Raw Data'!$B$6:$BE$43,'RevPAR Raw Data'!AT$1,FALSE)</f>
        <v>-8.0280839409588101</v>
      </c>
      <c r="BF41" s="48">
        <f>VLOOKUP($A41,'RevPAR Raw Data'!$B$6:$BE$43,'RevPAR Raw Data'!AU$1,FALSE)</f>
        <v>2.8701508796465101</v>
      </c>
      <c r="BG41" s="48">
        <f>VLOOKUP($A41,'RevPAR Raw Data'!$B$6:$BE$43,'RevPAR Raw Data'!AV$1,FALSE)</f>
        <v>-2.05463096520619</v>
      </c>
      <c r="BH41" s="48">
        <f>VLOOKUP($A41,'RevPAR Raw Data'!$B$6:$BE$43,'RevPAR Raw Data'!AW$1,FALSE)</f>
        <v>-3.3977460894636402</v>
      </c>
      <c r="BI41" s="48">
        <f>VLOOKUP($A41,'RevPAR Raw Data'!$B$6:$BE$43,'RevPAR Raw Data'!AX$1,FALSE)</f>
        <v>-4.2864402570589197</v>
      </c>
      <c r="BJ41" s="49">
        <f>VLOOKUP($A41,'RevPAR Raw Data'!$B$6:$BE$43,'RevPAR Raw Data'!AY$1,FALSE)</f>
        <v>-3.1121090254920198</v>
      </c>
      <c r="BK41" s="48">
        <f>VLOOKUP($A41,'RevPAR Raw Data'!$B$6:$BE$43,'RevPAR Raw Data'!BA$1,FALSE)</f>
        <v>-4.7835160718989096</v>
      </c>
      <c r="BL41" s="48">
        <f>VLOOKUP($A41,'RevPAR Raw Data'!$B$6:$BE$43,'RevPAR Raw Data'!BB$1,FALSE)</f>
        <v>-2.9741726640292199</v>
      </c>
      <c r="BM41" s="49">
        <f>VLOOKUP($A41,'RevPAR Raw Data'!$B$6:$BE$43,'RevPAR Raw Data'!BC$1,FALSE)</f>
        <v>-3.8522937107069799</v>
      </c>
      <c r="BN41" s="50">
        <f>VLOOKUP($A41,'RevPAR Raw Data'!$B$6:$BE$43,'RevPAR Raw Data'!BE$1,FALSE)</f>
        <v>-3.40618620781945</v>
      </c>
    </row>
    <row r="42" spans="1:66" x14ac:dyDescent="0.25">
      <c r="A42" s="63" t="s">
        <v>80</v>
      </c>
      <c r="B42" s="47">
        <f>VLOOKUP($A42,'Occupancy Raw Data'!$B$8:$BE$45,'Occupancy Raw Data'!AG$3,FALSE)</f>
        <v>68.710770986473307</v>
      </c>
      <c r="C42" s="48">
        <f>VLOOKUP($A42,'Occupancy Raw Data'!$B$8:$BE$45,'Occupancy Raw Data'!AH$3,FALSE)</f>
        <v>71.555063269895598</v>
      </c>
      <c r="D42" s="48">
        <f>VLOOKUP($A42,'Occupancy Raw Data'!$B$8:$BE$45,'Occupancy Raw Data'!AI$3,FALSE)</f>
        <v>71.898956808936205</v>
      </c>
      <c r="E42" s="48">
        <f>VLOOKUP($A42,'Occupancy Raw Data'!$B$8:$BE$45,'Occupancy Raw Data'!AJ$3,FALSE)</f>
        <v>72.229233516372801</v>
      </c>
      <c r="F42" s="48">
        <f>VLOOKUP($A42,'Occupancy Raw Data'!$B$8:$BE$45,'Occupancy Raw Data'!AK$3,FALSE)</f>
        <v>72.529301988373106</v>
      </c>
      <c r="G42" s="49">
        <f>VLOOKUP($A42,'Occupancy Raw Data'!$B$8:$BE$45,'Occupancy Raw Data'!AL$3,FALSE)</f>
        <v>71.384668675184002</v>
      </c>
      <c r="H42" s="48">
        <f>VLOOKUP($A42,'Occupancy Raw Data'!$B$8:$BE$45,'Occupancy Raw Data'!AN$3,FALSE)</f>
        <v>81.504504383550596</v>
      </c>
      <c r="I42" s="48">
        <f>VLOOKUP($A42,'Occupancy Raw Data'!$B$8:$BE$45,'Occupancy Raw Data'!AO$3,FALSE)</f>
        <v>86.599626760468794</v>
      </c>
      <c r="J42" s="49">
        <f>VLOOKUP($A42,'Occupancy Raw Data'!$B$8:$BE$45,'Occupancy Raw Data'!AP$3,FALSE)</f>
        <v>84.052065572009695</v>
      </c>
      <c r="K42" s="50">
        <f>VLOOKUP($A42,'Occupancy Raw Data'!$B$8:$BE$45,'Occupancy Raw Data'!AR$3,FALSE)</f>
        <v>75.003931873105898</v>
      </c>
      <c r="M42" s="47">
        <f>VLOOKUP($A42,'Occupancy Raw Data'!$B$8:$BE$45,'Occupancy Raw Data'!AT$3,FALSE)</f>
        <v>-0.20402955968952999</v>
      </c>
      <c r="N42" s="48">
        <f>VLOOKUP($A42,'Occupancy Raw Data'!$B$8:$BE$45,'Occupancy Raw Data'!AU$3,FALSE)</f>
        <v>4.5881499261902601</v>
      </c>
      <c r="O42" s="48">
        <f>VLOOKUP($A42,'Occupancy Raw Data'!$B$8:$BE$45,'Occupancy Raw Data'!AV$3,FALSE)</f>
        <v>2.48898515295196</v>
      </c>
      <c r="P42" s="48">
        <f>VLOOKUP($A42,'Occupancy Raw Data'!$B$8:$BE$45,'Occupancy Raw Data'!AW$3,FALSE)</f>
        <v>-1.6627801547174601</v>
      </c>
      <c r="Q42" s="48">
        <f>VLOOKUP($A42,'Occupancy Raw Data'!$B$8:$BE$45,'Occupancy Raw Data'!AX$3,FALSE)</f>
        <v>-2.2242991511506802</v>
      </c>
      <c r="R42" s="49">
        <f>VLOOKUP($A42,'Occupancy Raw Data'!$B$8:$BE$45,'Occupancy Raw Data'!AY$3,FALSE)</f>
        <v>0.52763679307418798</v>
      </c>
      <c r="S42" s="48">
        <f>VLOOKUP($A42,'Occupancy Raw Data'!$B$8:$BE$45,'Occupancy Raw Data'!BA$3,FALSE)</f>
        <v>-2.0630403786973002</v>
      </c>
      <c r="T42" s="48">
        <f>VLOOKUP($A42,'Occupancy Raw Data'!$B$8:$BE$45,'Occupancy Raw Data'!BB$3,FALSE)</f>
        <v>-1.8975940196621399</v>
      </c>
      <c r="U42" s="49">
        <f>VLOOKUP($A42,'Occupancy Raw Data'!$B$8:$BE$45,'Occupancy Raw Data'!BC$3,FALSE)</f>
        <v>-1.97787966705564</v>
      </c>
      <c r="V42" s="50">
        <f>VLOOKUP($A42,'Occupancy Raw Data'!$B$8:$BE$45,'Occupancy Raw Data'!BE$3,FALSE)</f>
        <v>-0.28840096283286298</v>
      </c>
      <c r="X42" s="51">
        <f>VLOOKUP($A42,'ADR Raw Data'!$B$6:$BE$43,'ADR Raw Data'!AG$1,FALSE)</f>
        <v>152.91051848956999</v>
      </c>
      <c r="Y42" s="52">
        <f>VLOOKUP($A42,'ADR Raw Data'!$B$6:$BE$43,'ADR Raw Data'!AH$1,FALSE)</f>
        <v>149.31359360927601</v>
      </c>
      <c r="Z42" s="52">
        <f>VLOOKUP($A42,'ADR Raw Data'!$B$6:$BE$43,'ADR Raw Data'!AI$1,FALSE)</f>
        <v>150.21946183651499</v>
      </c>
      <c r="AA42" s="52">
        <f>VLOOKUP($A42,'ADR Raw Data'!$B$6:$BE$43,'ADR Raw Data'!AJ$1,FALSE)</f>
        <v>143.494872068923</v>
      </c>
      <c r="AB42" s="52">
        <f>VLOOKUP($A42,'ADR Raw Data'!$B$6:$BE$43,'ADR Raw Data'!AK$1,FALSE)</f>
        <v>143.398621394987</v>
      </c>
      <c r="AC42" s="53">
        <f>VLOOKUP($A42,'ADR Raw Data'!$B$6:$BE$43,'ADR Raw Data'!AL$1,FALSE)</f>
        <v>147.809026167355</v>
      </c>
      <c r="AD42" s="52">
        <f>VLOOKUP($A42,'ADR Raw Data'!$B$6:$BE$43,'ADR Raw Data'!AN$1,FALSE)</f>
        <v>184.46690422850699</v>
      </c>
      <c r="AE42" s="52">
        <f>VLOOKUP($A42,'ADR Raw Data'!$B$6:$BE$43,'ADR Raw Data'!AO$1,FALSE)</f>
        <v>195.28020704784299</v>
      </c>
      <c r="AF42" s="53">
        <f>VLOOKUP($A42,'ADR Raw Data'!$B$6:$BE$43,'ADR Raw Data'!AP$1,FALSE)</f>
        <v>190.03742758108399</v>
      </c>
      <c r="AG42" s="54">
        <f>VLOOKUP($A42,'ADR Raw Data'!$B$6:$BE$43,'ADR Raw Data'!AR$1,FALSE)</f>
        <v>161.32980752092701</v>
      </c>
      <c r="AI42" s="47">
        <f>VLOOKUP($A42,'ADR Raw Data'!$B$6:$BE$43,'ADR Raw Data'!AT$1,FALSE)</f>
        <v>-3.0498999562424398</v>
      </c>
      <c r="AJ42" s="48">
        <f>VLOOKUP($A42,'ADR Raw Data'!$B$6:$BE$43,'ADR Raw Data'!AU$1,FALSE)</f>
        <v>2.0924116080172799</v>
      </c>
      <c r="AK42" s="48">
        <f>VLOOKUP($A42,'ADR Raw Data'!$B$6:$BE$43,'ADR Raw Data'!AV$1,FALSE)</f>
        <v>7.2528488820069796</v>
      </c>
      <c r="AL42" s="48">
        <f>VLOOKUP($A42,'ADR Raw Data'!$B$6:$BE$43,'ADR Raw Data'!AW$1,FALSE)</f>
        <v>1.55580886413905</v>
      </c>
      <c r="AM42" s="48">
        <f>VLOOKUP($A42,'ADR Raw Data'!$B$6:$BE$43,'ADR Raw Data'!AX$1,FALSE)</f>
        <v>-0.145444226928828</v>
      </c>
      <c r="AN42" s="49">
        <f>VLOOKUP($A42,'ADR Raw Data'!$B$6:$BE$43,'ADR Raw Data'!AY$1,FALSE)</f>
        <v>1.46464453451623</v>
      </c>
      <c r="AO42" s="48">
        <f>VLOOKUP($A42,'ADR Raw Data'!$B$6:$BE$43,'ADR Raw Data'!BA$1,FALSE)</f>
        <v>-0.88690499174672599</v>
      </c>
      <c r="AP42" s="48">
        <f>VLOOKUP($A42,'ADR Raw Data'!$B$6:$BE$43,'ADR Raw Data'!BB$1,FALSE)</f>
        <v>-2.07578008137471</v>
      </c>
      <c r="AQ42" s="49">
        <f>VLOOKUP($A42,'ADR Raw Data'!$B$6:$BE$43,'ADR Raw Data'!BC$1,FALSE)</f>
        <v>-1.5169669484781201</v>
      </c>
      <c r="AR42" s="50">
        <f>VLOOKUP($A42,'ADR Raw Data'!$B$6:$BE$43,'ADR Raw Data'!BE$1,FALSE)</f>
        <v>0.15663153042497899</v>
      </c>
      <c r="AT42" s="51">
        <f>VLOOKUP($A42,'RevPAR Raw Data'!$B$6:$BE$43,'RevPAR Raw Data'!AG$1,FALSE)</f>
        <v>105.065996173597</v>
      </c>
      <c r="AU42" s="52">
        <f>VLOOKUP($A42,'RevPAR Raw Data'!$B$6:$BE$43,'RevPAR Raw Data'!AH$1,FALSE)</f>
        <v>106.841436377672</v>
      </c>
      <c r="AV42" s="52">
        <f>VLOOKUP($A42,'RevPAR Raw Data'!$B$6:$BE$43,'RevPAR Raw Data'!AI$1,FALSE)</f>
        <v>108.006225984452</v>
      </c>
      <c r="AW42" s="52">
        <f>VLOOKUP($A42,'RevPAR Raw Data'!$B$6:$BE$43,'RevPAR Raw Data'!AJ$1,FALSE)</f>
        <v>103.645246230683</v>
      </c>
      <c r="AX42" s="52">
        <f>VLOOKUP($A42,'RevPAR Raw Data'!$B$6:$BE$43,'RevPAR Raw Data'!AK$1,FALSE)</f>
        <v>104.00601915873401</v>
      </c>
      <c r="AY42" s="53">
        <f>VLOOKUP($A42,'RevPAR Raw Data'!$B$6:$BE$43,'RevPAR Raw Data'!AL$1,FALSE)</f>
        <v>105.512983601583</v>
      </c>
      <c r="AZ42" s="52">
        <f>VLOOKUP($A42,'RevPAR Raw Data'!$B$6:$BE$43,'RevPAR Raw Data'!AN$1,FALSE)</f>
        <v>150.34883604312299</v>
      </c>
      <c r="BA42" s="52">
        <f>VLOOKUP($A42,'RevPAR Raw Data'!$B$6:$BE$43,'RevPAR Raw Data'!AO$1,FALSE)</f>
        <v>169.11193044050299</v>
      </c>
      <c r="BB42" s="53">
        <f>VLOOKUP($A42,'RevPAR Raw Data'!$B$6:$BE$43,'RevPAR Raw Data'!AP$1,FALSE)</f>
        <v>159.730383241813</v>
      </c>
      <c r="BC42" s="54">
        <f>VLOOKUP($A42,'RevPAR Raw Data'!$B$6:$BE$43,'RevPAR Raw Data'!AR$1,FALSE)</f>
        <v>121.003698924009</v>
      </c>
      <c r="BE42" s="47">
        <f>VLOOKUP($A42,'RevPAR Raw Data'!$B$6:$BE$43,'RevPAR Raw Data'!AT$1,FALSE)</f>
        <v>-3.24770681848028</v>
      </c>
      <c r="BF42" s="48">
        <f>VLOOKUP($A42,'RevPAR Raw Data'!$B$6:$BE$43,'RevPAR Raw Data'!AU$1,FALSE)</f>
        <v>6.7765645158563901</v>
      </c>
      <c r="BG42" s="48">
        <f>VLOOKUP($A42,'RevPAR Raw Data'!$B$6:$BE$43,'RevPAR Raw Data'!AV$1,FALSE)</f>
        <v>9.9223563667981498</v>
      </c>
      <c r="BH42" s="48">
        <f>VLOOKUP($A42,'RevPAR Raw Data'!$B$6:$BE$43,'RevPAR Raw Data'!AW$1,FALSE)</f>
        <v>-0.13284097161665301</v>
      </c>
      <c r="BI42" s="48">
        <f>VLOOKUP($A42,'RevPAR Raw Data'!$B$6:$BE$43,'RevPAR Raw Data'!AX$1,FALSE)</f>
        <v>-2.3665082633745298</v>
      </c>
      <c r="BJ42" s="49">
        <f>VLOOKUP($A42,'RevPAR Raw Data'!$B$6:$BE$43,'RevPAR Raw Data'!AY$1,FALSE)</f>
        <v>2.0000093310422802</v>
      </c>
      <c r="BK42" s="48">
        <f>VLOOKUP($A42,'RevPAR Raw Data'!$B$6:$BE$43,'RevPAR Raw Data'!BA$1,FALSE)</f>
        <v>-2.9316481623436101</v>
      </c>
      <c r="BL42" s="48">
        <f>VLOOKUP($A42,'RevPAR Raw Data'!$B$6:$BE$43,'RevPAR Raw Data'!BB$1,FALSE)</f>
        <v>-3.9339842223513601</v>
      </c>
      <c r="BM42" s="49">
        <f>VLOOKUP($A42,'RevPAR Raw Data'!$B$6:$BE$43,'RevPAR Raw Data'!BC$1,FALSE)</f>
        <v>-3.46484283470387</v>
      </c>
      <c r="BN42" s="50">
        <f>VLOOKUP($A42,'RevPAR Raw Data'!$B$6:$BE$43,'RevPAR Raw Data'!BE$1,FALSE)</f>
        <v>-0.13222115924972899</v>
      </c>
    </row>
    <row r="43" spans="1:66" x14ac:dyDescent="0.25">
      <c r="A43" s="66" t="s">
        <v>81</v>
      </c>
      <c r="B43" s="47">
        <f>VLOOKUP($A43,'Occupancy Raw Data'!$B$8:$BE$45,'Occupancy Raw Data'!AG$3,FALSE)</f>
        <v>60.3068775681174</v>
      </c>
      <c r="C43" s="48">
        <f>VLOOKUP($A43,'Occupancy Raw Data'!$B$8:$BE$45,'Occupancy Raw Data'!AH$3,FALSE)</f>
        <v>68.635556708022406</v>
      </c>
      <c r="D43" s="48">
        <f>VLOOKUP($A43,'Occupancy Raw Data'!$B$8:$BE$45,'Occupancy Raw Data'!AI$3,FALSE)</f>
        <v>72.937527426496899</v>
      </c>
      <c r="E43" s="48">
        <f>VLOOKUP($A43,'Occupancy Raw Data'!$B$8:$BE$45,'Occupancy Raw Data'!AJ$3,FALSE)</f>
        <v>72.633841305301701</v>
      </c>
      <c r="F43" s="48">
        <f>VLOOKUP($A43,'Occupancy Raw Data'!$B$8:$BE$45,'Occupancy Raw Data'!AK$3,FALSE)</f>
        <v>69.334184385845901</v>
      </c>
      <c r="G43" s="49">
        <f>VLOOKUP($A43,'Occupancy Raw Data'!$B$8:$BE$45,'Occupancy Raw Data'!AL$3,FALSE)</f>
        <v>68.769597478756907</v>
      </c>
      <c r="H43" s="48">
        <f>VLOOKUP($A43,'Occupancy Raw Data'!$B$8:$BE$45,'Occupancy Raw Data'!AN$3,FALSE)</f>
        <v>72.403458730601898</v>
      </c>
      <c r="I43" s="48">
        <f>VLOOKUP($A43,'Occupancy Raw Data'!$B$8:$BE$45,'Occupancy Raw Data'!AO$3,FALSE)</f>
        <v>74.935173734391796</v>
      </c>
      <c r="J43" s="49">
        <f>VLOOKUP($A43,'Occupancy Raw Data'!$B$8:$BE$45,'Occupancy Raw Data'!AP$3,FALSE)</f>
        <v>73.669316232496897</v>
      </c>
      <c r="K43" s="50">
        <f>VLOOKUP($A43,'Occupancy Raw Data'!$B$8:$BE$45,'Occupancy Raw Data'!AR$3,FALSE)</f>
        <v>70.169517122682606</v>
      </c>
      <c r="M43" s="47">
        <f>VLOOKUP($A43,'Occupancy Raw Data'!$B$8:$BE$45,'Occupancy Raw Data'!AT$3,FALSE)</f>
        <v>-2.27751890118819</v>
      </c>
      <c r="N43" s="48">
        <f>VLOOKUP($A43,'Occupancy Raw Data'!$B$8:$BE$45,'Occupancy Raw Data'!AU$3,FALSE)</f>
        <v>3.7784276430546702</v>
      </c>
      <c r="O43" s="48">
        <f>VLOOKUP($A43,'Occupancy Raw Data'!$B$8:$BE$45,'Occupancy Raw Data'!AV$3,FALSE)</f>
        <v>2.69203508494713</v>
      </c>
      <c r="P43" s="48">
        <f>VLOOKUP($A43,'Occupancy Raw Data'!$B$8:$BE$45,'Occupancy Raw Data'!AW$3,FALSE)</f>
        <v>0.25565987929109502</v>
      </c>
      <c r="Q43" s="48">
        <f>VLOOKUP($A43,'Occupancy Raw Data'!$B$8:$BE$45,'Occupancy Raw Data'!AX$3,FALSE)</f>
        <v>-0.65748667079613798</v>
      </c>
      <c r="R43" s="49">
        <f>VLOOKUP($A43,'Occupancy Raw Data'!$B$8:$BE$45,'Occupancy Raw Data'!AY$3,FALSE)</f>
        <v>0.80083757029605496</v>
      </c>
      <c r="S43" s="48">
        <f>VLOOKUP($A43,'Occupancy Raw Data'!$B$8:$BE$45,'Occupancy Raw Data'!BA$3,FALSE)</f>
        <v>-3.8530541592553198</v>
      </c>
      <c r="T43" s="48">
        <f>VLOOKUP($A43,'Occupancy Raw Data'!$B$8:$BE$45,'Occupancy Raw Data'!BB$3,FALSE)</f>
        <v>-2.9205657139272301</v>
      </c>
      <c r="U43" s="49">
        <f>VLOOKUP($A43,'Occupancy Raw Data'!$B$8:$BE$45,'Occupancy Raw Data'!BC$3,FALSE)</f>
        <v>-3.3810480406252701</v>
      </c>
      <c r="V43" s="50">
        <f>VLOOKUP($A43,'Occupancy Raw Data'!$B$8:$BE$45,'Occupancy Raw Data'!BE$3,FALSE)</f>
        <v>-0.488838702225667</v>
      </c>
      <c r="X43" s="51">
        <f>VLOOKUP($A43,'ADR Raw Data'!$B$6:$BE$43,'ADR Raw Data'!AG$1,FALSE)</f>
        <v>138.48731719821001</v>
      </c>
      <c r="Y43" s="52">
        <f>VLOOKUP($A43,'ADR Raw Data'!$B$6:$BE$43,'ADR Raw Data'!AH$1,FALSE)</f>
        <v>155.63016761237699</v>
      </c>
      <c r="Z43" s="52">
        <f>VLOOKUP($A43,'ADR Raw Data'!$B$6:$BE$43,'ADR Raw Data'!AI$1,FALSE)</f>
        <v>164.105535531155</v>
      </c>
      <c r="AA43" s="52">
        <f>VLOOKUP($A43,'ADR Raw Data'!$B$6:$BE$43,'ADR Raw Data'!AJ$1,FALSE)</f>
        <v>159.98788764014</v>
      </c>
      <c r="AB43" s="52">
        <f>VLOOKUP($A43,'ADR Raw Data'!$B$6:$BE$43,'ADR Raw Data'!AK$1,FALSE)</f>
        <v>145.248511579401</v>
      </c>
      <c r="AC43" s="53">
        <f>VLOOKUP($A43,'ADR Raw Data'!$B$6:$BE$43,'ADR Raw Data'!AL$1,FALSE)</f>
        <v>153.24846075421399</v>
      </c>
      <c r="AD43" s="52">
        <f>VLOOKUP($A43,'ADR Raw Data'!$B$6:$BE$43,'ADR Raw Data'!AN$1,FALSE)</f>
        <v>134.4880040635</v>
      </c>
      <c r="AE43" s="52">
        <f>VLOOKUP($A43,'ADR Raw Data'!$B$6:$BE$43,'ADR Raw Data'!AO$1,FALSE)</f>
        <v>134.73497744090699</v>
      </c>
      <c r="AF43" s="53">
        <f>VLOOKUP($A43,'ADR Raw Data'!$B$6:$BE$43,'ADR Raw Data'!AP$1,FALSE)</f>
        <v>134.613612620021</v>
      </c>
      <c r="AG43" s="54">
        <f>VLOOKUP($A43,'ADR Raw Data'!$B$6:$BE$43,'ADR Raw Data'!AR$1,FALSE)</f>
        <v>147.65866467818401</v>
      </c>
      <c r="AI43" s="47">
        <f>VLOOKUP($A43,'ADR Raw Data'!$B$6:$BE$43,'ADR Raw Data'!AT$1,FALSE)</f>
        <v>8.5309001727040599</v>
      </c>
      <c r="AJ43" s="48">
        <f>VLOOKUP($A43,'ADR Raw Data'!$B$6:$BE$43,'ADR Raw Data'!AU$1,FALSE)</f>
        <v>11.379269179660399</v>
      </c>
      <c r="AK43" s="48">
        <f>VLOOKUP($A43,'ADR Raw Data'!$B$6:$BE$43,'ADR Raw Data'!AV$1,FALSE)</f>
        <v>12.994550054626901</v>
      </c>
      <c r="AL43" s="48">
        <f>VLOOKUP($A43,'ADR Raw Data'!$B$6:$BE$43,'ADR Raw Data'!AW$1,FALSE)</f>
        <v>11.266954045552099</v>
      </c>
      <c r="AM43" s="48">
        <f>VLOOKUP($A43,'ADR Raw Data'!$B$6:$BE$43,'ADR Raw Data'!AX$1,FALSE)</f>
        <v>7.4534224176451804</v>
      </c>
      <c r="AN43" s="49">
        <f>VLOOKUP($A43,'ADR Raw Data'!$B$6:$BE$43,'ADR Raw Data'!AY$1,FALSE)</f>
        <v>10.559998510415801</v>
      </c>
      <c r="AO43" s="48">
        <f>VLOOKUP($A43,'ADR Raw Data'!$B$6:$BE$43,'ADR Raw Data'!BA$1,FALSE)</f>
        <v>3.7131608682089601</v>
      </c>
      <c r="AP43" s="48">
        <f>VLOOKUP($A43,'ADR Raw Data'!$B$6:$BE$43,'ADR Raw Data'!BB$1,FALSE)</f>
        <v>3.53871931577148</v>
      </c>
      <c r="AQ43" s="49">
        <f>VLOOKUP($A43,'ADR Raw Data'!$B$6:$BE$43,'ADR Raw Data'!BC$1,FALSE)</f>
        <v>3.6251674597490799</v>
      </c>
      <c r="AR43" s="50">
        <f>VLOOKUP($A43,'ADR Raw Data'!$B$6:$BE$43,'ADR Raw Data'!BE$1,FALSE)</f>
        <v>8.6339682735636494</v>
      </c>
      <c r="AT43" s="51">
        <f>VLOOKUP($A43,'RevPAR Raw Data'!$B$6:$BE$43,'RevPAR Raw Data'!AG$1,FALSE)</f>
        <v>83.517376830095301</v>
      </c>
      <c r="AU43" s="52">
        <f>VLOOKUP($A43,'RevPAR Raw Data'!$B$6:$BE$43,'RevPAR Raw Data'!AH$1,FALSE)</f>
        <v>106.817631946383</v>
      </c>
      <c r="AV43" s="52">
        <f>VLOOKUP($A43,'RevPAR Raw Data'!$B$6:$BE$43,'RevPAR Raw Data'!AI$1,FALSE)</f>
        <v>119.69451998643601</v>
      </c>
      <c r="AW43" s="52">
        <f>VLOOKUP($A43,'RevPAR Raw Data'!$B$6:$BE$43,'RevPAR Raw Data'!AJ$1,FALSE)</f>
        <v>116.20534841624399</v>
      </c>
      <c r="AX43" s="52">
        <f>VLOOKUP($A43,'RevPAR Raw Data'!$B$6:$BE$43,'RevPAR Raw Data'!AK$1,FALSE)</f>
        <v>100.706870836159</v>
      </c>
      <c r="AY43" s="53">
        <f>VLOOKUP($A43,'RevPAR Raw Data'!$B$6:$BE$43,'RevPAR Raw Data'!AL$1,FALSE)</f>
        <v>105.38834960306301</v>
      </c>
      <c r="AZ43" s="52">
        <f>VLOOKUP($A43,'RevPAR Raw Data'!$B$6:$BE$43,'RevPAR Raw Data'!AN$1,FALSE)</f>
        <v>97.373966519727105</v>
      </c>
      <c r="BA43" s="52">
        <f>VLOOKUP($A43,'RevPAR Raw Data'!$B$6:$BE$43,'RevPAR Raw Data'!AO$1,FALSE)</f>
        <v>100.963889426337</v>
      </c>
      <c r="BB43" s="53">
        <f>VLOOKUP($A43,'RevPAR Raw Data'!$B$6:$BE$43,'RevPAR Raw Data'!AP$1,FALSE)</f>
        <v>99.168927973032197</v>
      </c>
      <c r="BC43" s="54">
        <f>VLOOKUP($A43,'RevPAR Raw Data'!$B$6:$BE$43,'RevPAR Raw Data'!AR$1,FALSE)</f>
        <v>103.61137199448299</v>
      </c>
      <c r="BE43" s="47">
        <f>VLOOKUP($A43,'RevPAR Raw Data'!$B$6:$BE$43,'RevPAR Raw Data'!AT$1,FALSE)</f>
        <v>6.0590884076410401</v>
      </c>
      <c r="BF43" s="48">
        <f>VLOOKUP($A43,'RevPAR Raw Data'!$B$6:$BE$43,'RevPAR Raw Data'!AU$1,FALSE)</f>
        <v>15.587654274977</v>
      </c>
      <c r="BG43" s="48">
        <f>VLOOKUP($A43,'RevPAR Raw Data'!$B$6:$BE$43,'RevPAR Raw Data'!AV$1,FALSE)</f>
        <v>16.036402986175599</v>
      </c>
      <c r="BH43" s="48">
        <f>VLOOKUP($A43,'RevPAR Raw Data'!$B$6:$BE$43,'RevPAR Raw Data'!AW$1,FALSE)</f>
        <v>11.5514190059558</v>
      </c>
      <c r="BI43" s="48">
        <f>VLOOKUP($A43,'RevPAR Raw Data'!$B$6:$BE$43,'RevPAR Raw Data'!AX$1,FALSE)</f>
        <v>6.7469304879348897</v>
      </c>
      <c r="BJ43" s="49">
        <f>VLOOKUP($A43,'RevPAR Raw Data'!$B$6:$BE$43,'RevPAR Raw Data'!AY$1,FALSE)</f>
        <v>11.445404516206001</v>
      </c>
      <c r="BK43" s="48">
        <f>VLOOKUP($A43,'RevPAR Raw Data'!$B$6:$BE$43,'RevPAR Raw Data'!BA$1,FALSE)</f>
        <v>-0.28296339031871698</v>
      </c>
      <c r="BL43" s="48">
        <f>VLOOKUP($A43,'RevPAR Raw Data'!$B$6:$BE$43,'RevPAR Raw Data'!BB$1,FALSE)</f>
        <v>0.51480297879571102</v>
      </c>
      <c r="BM43" s="49">
        <f>VLOOKUP($A43,'RevPAR Raw Data'!$B$6:$BE$43,'RevPAR Raw Data'!BC$1,FALSE)</f>
        <v>0.121550765756577</v>
      </c>
      <c r="BN43" s="50">
        <f>VLOOKUP($A43,'RevPAR Raw Data'!$B$6:$BE$43,'RevPAR Raw Data'!BE$1,FALSE)</f>
        <v>8.1029233928789193</v>
      </c>
    </row>
    <row r="44" spans="1:66" x14ac:dyDescent="0.25">
      <c r="A44" s="63" t="s">
        <v>82</v>
      </c>
      <c r="B44" s="47">
        <f>VLOOKUP($A44,'Occupancy Raw Data'!$B$8:$BE$45,'Occupancy Raw Data'!AG$3,FALSE)</f>
        <v>51.954043785055099</v>
      </c>
      <c r="C44" s="48">
        <f>VLOOKUP($A44,'Occupancy Raw Data'!$B$8:$BE$45,'Occupancy Raw Data'!AH$3,FALSE)</f>
        <v>55.868916229419199</v>
      </c>
      <c r="D44" s="48">
        <f>VLOOKUP($A44,'Occupancy Raw Data'!$B$8:$BE$45,'Occupancy Raw Data'!AI$3,FALSE)</f>
        <v>56.877600868463901</v>
      </c>
      <c r="E44" s="48">
        <f>VLOOKUP($A44,'Occupancy Raw Data'!$B$8:$BE$45,'Occupancy Raw Data'!AJ$3,FALSE)</f>
        <v>62.052198299258102</v>
      </c>
      <c r="F44" s="48">
        <f>VLOOKUP($A44,'Occupancy Raw Data'!$B$8:$BE$45,'Occupancy Raw Data'!AK$3,FALSE)</f>
        <v>63.479283517278802</v>
      </c>
      <c r="G44" s="49">
        <f>VLOOKUP($A44,'Occupancy Raw Data'!$B$8:$BE$45,'Occupancy Raw Data'!AL$3,FALSE)</f>
        <v>58.046408539894998</v>
      </c>
      <c r="H44" s="48">
        <f>VLOOKUP($A44,'Occupancy Raw Data'!$B$8:$BE$45,'Occupancy Raw Data'!AN$3,FALSE)</f>
        <v>71.514836258368007</v>
      </c>
      <c r="I44" s="48">
        <f>VLOOKUP($A44,'Occupancy Raw Data'!$B$8:$BE$45,'Occupancy Raw Data'!AO$3,FALSE)</f>
        <v>72.148091188709898</v>
      </c>
      <c r="J44" s="49">
        <f>VLOOKUP($A44,'Occupancy Raw Data'!$B$8:$BE$45,'Occupancy Raw Data'!AP$3,FALSE)</f>
        <v>71.831463723538903</v>
      </c>
      <c r="K44" s="50">
        <f>VLOOKUP($A44,'Occupancy Raw Data'!$B$8:$BE$45,'Occupancy Raw Data'!AR$3,FALSE)</f>
        <v>61.984995735221801</v>
      </c>
      <c r="M44" s="47">
        <f>VLOOKUP($A44,'Occupancy Raw Data'!$B$8:$BE$45,'Occupancy Raw Data'!AT$3,FALSE)</f>
        <v>2.6018963745176</v>
      </c>
      <c r="N44" s="48">
        <f>VLOOKUP($A44,'Occupancy Raw Data'!$B$8:$BE$45,'Occupancy Raw Data'!AU$3,FALSE)</f>
        <v>6.63677839230406</v>
      </c>
      <c r="O44" s="48">
        <f>VLOOKUP($A44,'Occupancy Raw Data'!$B$8:$BE$45,'Occupancy Raw Data'!AV$3,FALSE)</f>
        <v>-2.4204722199042599</v>
      </c>
      <c r="P44" s="48">
        <f>VLOOKUP($A44,'Occupancy Raw Data'!$B$8:$BE$45,'Occupancy Raw Data'!AW$3,FALSE)</f>
        <v>1.1176285191620099</v>
      </c>
      <c r="Q44" s="48">
        <f>VLOOKUP($A44,'Occupancy Raw Data'!$B$8:$BE$45,'Occupancy Raw Data'!AX$3,FALSE)</f>
        <v>2.1565770462089699</v>
      </c>
      <c r="R44" s="49">
        <f>VLOOKUP($A44,'Occupancy Raw Data'!$B$8:$BE$45,'Occupancy Raw Data'!AY$3,FALSE)</f>
        <v>1.8993274664014901</v>
      </c>
      <c r="S44" s="48">
        <f>VLOOKUP($A44,'Occupancy Raw Data'!$B$8:$BE$45,'Occupancy Raw Data'!BA$3,FALSE)</f>
        <v>0.61188117462420799</v>
      </c>
      <c r="T44" s="48">
        <f>VLOOKUP($A44,'Occupancy Raw Data'!$B$8:$BE$45,'Occupancy Raw Data'!BB$3,FALSE)</f>
        <v>-1.56199002528007</v>
      </c>
      <c r="U44" s="49">
        <f>VLOOKUP($A44,'Occupancy Raw Data'!$B$8:$BE$45,'Occupancy Raw Data'!BC$3,FALSE)</f>
        <v>-0.49171543243259302</v>
      </c>
      <c r="V44" s="50">
        <f>VLOOKUP($A44,'Occupancy Raw Data'!$B$8:$BE$45,'Occupancy Raw Data'!BE$3,FALSE)</f>
        <v>1.0958354822198</v>
      </c>
      <c r="X44" s="51">
        <f>VLOOKUP($A44,'ADR Raw Data'!$B$6:$BE$43,'ADR Raw Data'!AG$1,FALSE)</f>
        <v>102.625705206338</v>
      </c>
      <c r="Y44" s="52">
        <f>VLOOKUP($A44,'ADR Raw Data'!$B$6:$BE$43,'ADR Raw Data'!AH$1,FALSE)</f>
        <v>103.411126583815</v>
      </c>
      <c r="Z44" s="52">
        <f>VLOOKUP($A44,'ADR Raw Data'!$B$6:$BE$43,'ADR Raw Data'!AI$1,FALSE)</f>
        <v>104.691078372897</v>
      </c>
      <c r="AA44" s="52">
        <f>VLOOKUP($A44,'ADR Raw Data'!$B$6:$BE$43,'ADR Raw Data'!AJ$1,FALSE)</f>
        <v>103.924655392353</v>
      </c>
      <c r="AB44" s="52">
        <f>VLOOKUP($A44,'ADR Raw Data'!$B$6:$BE$43,'ADR Raw Data'!AK$1,FALSE)</f>
        <v>105.438509690751</v>
      </c>
      <c r="AC44" s="53">
        <f>VLOOKUP($A44,'ADR Raw Data'!$B$6:$BE$43,'ADR Raw Data'!AL$1,FALSE)</f>
        <v>104.074586024982</v>
      </c>
      <c r="AD44" s="52">
        <f>VLOOKUP($A44,'ADR Raw Data'!$B$6:$BE$43,'ADR Raw Data'!AN$1,FALSE)</f>
        <v>123.52373612472699</v>
      </c>
      <c r="AE44" s="52">
        <f>VLOOKUP($A44,'ADR Raw Data'!$B$6:$BE$43,'ADR Raw Data'!AO$1,FALSE)</f>
        <v>126.25806777216999</v>
      </c>
      <c r="AF44" s="53">
        <f>VLOOKUP($A44,'ADR Raw Data'!$B$6:$BE$43,'ADR Raw Data'!AP$1,FALSE)</f>
        <v>124.89692830830199</v>
      </c>
      <c r="AG44" s="54">
        <f>VLOOKUP($A44,'ADR Raw Data'!$B$6:$BE$43,'ADR Raw Data'!AR$1,FALSE)</f>
        <v>110.968878087682</v>
      </c>
      <c r="AI44" s="47">
        <f>VLOOKUP($A44,'ADR Raw Data'!$B$6:$BE$43,'ADR Raw Data'!AT$1,FALSE)</f>
        <v>6.25901698928591</v>
      </c>
      <c r="AJ44" s="48">
        <f>VLOOKUP($A44,'ADR Raw Data'!$B$6:$BE$43,'ADR Raw Data'!AU$1,FALSE)</f>
        <v>9.3070363345510607</v>
      </c>
      <c r="AK44" s="48">
        <f>VLOOKUP($A44,'ADR Raw Data'!$B$6:$BE$43,'ADR Raw Data'!AV$1,FALSE)</f>
        <v>8.9535248224366004</v>
      </c>
      <c r="AL44" s="48">
        <f>VLOOKUP($A44,'ADR Raw Data'!$B$6:$BE$43,'ADR Raw Data'!AW$1,FALSE)</f>
        <v>8.2400086755570499</v>
      </c>
      <c r="AM44" s="48">
        <f>VLOOKUP($A44,'ADR Raw Data'!$B$6:$BE$43,'ADR Raw Data'!AX$1,FALSE)</f>
        <v>7.9754668524759902</v>
      </c>
      <c r="AN44" s="49">
        <f>VLOOKUP($A44,'ADR Raw Data'!$B$6:$BE$43,'ADR Raw Data'!AY$1,FALSE)</f>
        <v>8.1544756983091808</v>
      </c>
      <c r="AO44" s="48">
        <f>VLOOKUP($A44,'ADR Raw Data'!$B$6:$BE$43,'ADR Raw Data'!BA$1,FALSE)</f>
        <v>4.6304931068382897</v>
      </c>
      <c r="AP44" s="48">
        <f>VLOOKUP($A44,'ADR Raw Data'!$B$6:$BE$43,'ADR Raw Data'!BB$1,FALSE)</f>
        <v>4.35323850399734</v>
      </c>
      <c r="AQ44" s="49">
        <f>VLOOKUP($A44,'ADR Raw Data'!$B$6:$BE$43,'ADR Raw Data'!BC$1,FALSE)</f>
        <v>4.4755511913462902</v>
      </c>
      <c r="AR44" s="50">
        <f>VLOOKUP($A44,'ADR Raw Data'!$B$6:$BE$43,'ADR Raw Data'!BE$1,FALSE)</f>
        <v>6.6281532890471802</v>
      </c>
      <c r="AT44" s="51">
        <f>VLOOKUP($A44,'RevPAR Raw Data'!$B$6:$BE$43,'RevPAR Raw Data'!AG$1,FALSE)</f>
        <v>53.318203817622503</v>
      </c>
      <c r="AU44" s="52">
        <f>VLOOKUP($A44,'RevPAR Raw Data'!$B$6:$BE$43,'RevPAR Raw Data'!AH$1,FALSE)</f>
        <v>57.774675683010599</v>
      </c>
      <c r="AV44" s="52">
        <f>VLOOKUP($A44,'RevPAR Raw Data'!$B$6:$BE$43,'RevPAR Raw Data'!AI$1,FALSE)</f>
        <v>59.545773701827301</v>
      </c>
      <c r="AW44" s="52">
        <f>VLOOKUP($A44,'RevPAR Raw Data'!$B$6:$BE$43,'RevPAR Raw Data'!AJ$1,FALSE)</f>
        <v>64.487533245883796</v>
      </c>
      <c r="AX44" s="52">
        <f>VLOOKUP($A44,'RevPAR Raw Data'!$B$6:$BE$43,'RevPAR Raw Data'!AK$1,FALSE)</f>
        <v>66.931610502985293</v>
      </c>
      <c r="AY44" s="53">
        <f>VLOOKUP($A44,'RevPAR Raw Data'!$B$6:$BE$43,'RevPAR Raw Data'!AL$1,FALSE)</f>
        <v>60.4115593902659</v>
      </c>
      <c r="AZ44" s="52">
        <f>VLOOKUP($A44,'RevPAR Raw Data'!$B$6:$BE$43,'RevPAR Raw Data'!AN$1,FALSE)</f>
        <v>88.337797629817203</v>
      </c>
      <c r="BA44" s="52">
        <f>VLOOKUP($A44,'RevPAR Raw Data'!$B$6:$BE$43,'RevPAR Raw Data'!AO$1,FALSE)</f>
        <v>91.092785869368498</v>
      </c>
      <c r="BB44" s="53">
        <f>VLOOKUP($A44,'RevPAR Raw Data'!$B$6:$BE$43,'RevPAR Raw Data'!AP$1,FALSE)</f>
        <v>89.715291749592893</v>
      </c>
      <c r="BC44" s="54">
        <f>VLOOKUP($A44,'RevPAR Raw Data'!$B$6:$BE$43,'RevPAR Raw Data'!AR$1,FALSE)</f>
        <v>68.784054350073603</v>
      </c>
      <c r="BE44" s="47">
        <f>VLOOKUP($A44,'RevPAR Raw Data'!$B$6:$BE$43,'RevPAR Raw Data'!AT$1,FALSE)</f>
        <v>9.0237664999281808</v>
      </c>
      <c r="BF44" s="48">
        <f>VLOOKUP($A44,'RevPAR Raw Data'!$B$6:$BE$43,'RevPAR Raw Data'!AU$1,FALSE)</f>
        <v>16.561502103270499</v>
      </c>
      <c r="BG44" s="48">
        <f>VLOOKUP($A44,'RevPAR Raw Data'!$B$6:$BE$43,'RevPAR Raw Data'!AV$1,FALSE)</f>
        <v>6.3163350215030301</v>
      </c>
      <c r="BH44" s="48">
        <f>VLOOKUP($A44,'RevPAR Raw Data'!$B$6:$BE$43,'RevPAR Raw Data'!AW$1,FALSE)</f>
        <v>9.44972988165852</v>
      </c>
      <c r="BI44" s="48">
        <f>VLOOKUP($A44,'RevPAR Raw Data'!$B$6:$BE$43,'RevPAR Raw Data'!AX$1,FALSE)</f>
        <v>10.304040986153399</v>
      </c>
      <c r="BJ44" s="49">
        <f>VLOOKUP($A44,'RevPAR Raw Data'!$B$6:$BE$43,'RevPAR Raw Data'!AY$1,FALSE)</f>
        <v>10.2086833613896</v>
      </c>
      <c r="BK44" s="48">
        <f>VLOOKUP($A44,'RevPAR Raw Data'!$B$6:$BE$43,'RevPAR Raw Data'!BA$1,FALSE)</f>
        <v>5.2707073970755198</v>
      </c>
      <c r="BL44" s="48">
        <f>VLOOKUP($A44,'RevPAR Raw Data'!$B$6:$BE$43,'RevPAR Raw Data'!BB$1,FALSE)</f>
        <v>2.72325132750818</v>
      </c>
      <c r="BM44" s="49">
        <f>VLOOKUP($A44,'RevPAR Raw Data'!$B$6:$BE$43,'RevPAR Raw Data'!BC$1,FALSE)</f>
        <v>3.9618287830194201</v>
      </c>
      <c r="BN44" s="50">
        <f>VLOOKUP($A44,'RevPAR Raw Data'!$B$6:$BE$43,'RevPAR Raw Data'!BE$1,FALSE)</f>
        <v>7.7966224268242801</v>
      </c>
    </row>
    <row r="45" spans="1:66" x14ac:dyDescent="0.25">
      <c r="A45" s="63" t="s">
        <v>83</v>
      </c>
      <c r="B45" s="47">
        <f>VLOOKUP($A45,'Occupancy Raw Data'!$B$8:$BE$45,'Occupancy Raw Data'!AG$3,FALSE)</f>
        <v>46.380747852450703</v>
      </c>
      <c r="C45" s="48">
        <f>VLOOKUP($A45,'Occupancy Raw Data'!$B$8:$BE$45,'Occupancy Raw Data'!AH$3,FALSE)</f>
        <v>54.200353713996897</v>
      </c>
      <c r="D45" s="48">
        <f>VLOOKUP($A45,'Occupancy Raw Data'!$B$8:$BE$45,'Occupancy Raw Data'!AI$3,FALSE)</f>
        <v>57.497473471450199</v>
      </c>
      <c r="E45" s="48">
        <f>VLOOKUP($A45,'Occupancy Raw Data'!$B$8:$BE$45,'Occupancy Raw Data'!AJ$3,FALSE)</f>
        <v>62.121020717534101</v>
      </c>
      <c r="F45" s="48">
        <f>VLOOKUP($A45,'Occupancy Raw Data'!$B$8:$BE$45,'Occupancy Raw Data'!AK$3,FALSE)</f>
        <v>61.4641232945932</v>
      </c>
      <c r="G45" s="49">
        <f>VLOOKUP($A45,'Occupancy Raw Data'!$B$8:$BE$45,'Occupancy Raw Data'!AL$3,FALSE)</f>
        <v>56.332743810004999</v>
      </c>
      <c r="H45" s="48">
        <f>VLOOKUP($A45,'Occupancy Raw Data'!$B$8:$BE$45,'Occupancy Raw Data'!AN$3,FALSE)</f>
        <v>68.001515917129794</v>
      </c>
      <c r="I45" s="48">
        <f>VLOOKUP($A45,'Occupancy Raw Data'!$B$8:$BE$45,'Occupancy Raw Data'!AO$3,FALSE)</f>
        <v>68.797372410308199</v>
      </c>
      <c r="J45" s="49">
        <f>VLOOKUP($A45,'Occupancy Raw Data'!$B$8:$BE$45,'Occupancy Raw Data'!AP$3,FALSE)</f>
        <v>68.399444163718996</v>
      </c>
      <c r="K45" s="50">
        <f>VLOOKUP($A45,'Occupancy Raw Data'!$B$8:$BE$45,'Occupancy Raw Data'!AR$3,FALSE)</f>
        <v>59.780372482494698</v>
      </c>
      <c r="M45" s="47">
        <f>VLOOKUP($A45,'Occupancy Raw Data'!$B$8:$BE$45,'Occupancy Raw Data'!AT$3,FALSE)</f>
        <v>-0.87742980561554995</v>
      </c>
      <c r="N45" s="48">
        <f>VLOOKUP($A45,'Occupancy Raw Data'!$B$8:$BE$45,'Occupancy Raw Data'!AU$3,FALSE)</f>
        <v>-0.33681765389082402</v>
      </c>
      <c r="O45" s="48">
        <f>VLOOKUP($A45,'Occupancy Raw Data'!$B$8:$BE$45,'Occupancy Raw Data'!AV$3,FALSE)</f>
        <v>-7.3674570062073803</v>
      </c>
      <c r="P45" s="48">
        <f>VLOOKUP($A45,'Occupancy Raw Data'!$B$8:$BE$45,'Occupancy Raw Data'!AW$3,FALSE)</f>
        <v>-2.42087508681416</v>
      </c>
      <c r="Q45" s="48">
        <f>VLOOKUP($A45,'Occupancy Raw Data'!$B$8:$BE$45,'Occupancy Raw Data'!AX$3,FALSE)</f>
        <v>0.92304501140842099</v>
      </c>
      <c r="R45" s="49">
        <f>VLOOKUP($A45,'Occupancy Raw Data'!$B$8:$BE$45,'Occupancy Raw Data'!AY$3,FALSE)</f>
        <v>-2.1353640872580399</v>
      </c>
      <c r="S45" s="48">
        <f>VLOOKUP($A45,'Occupancy Raw Data'!$B$8:$BE$45,'Occupancy Raw Data'!BA$3,FALSE)</f>
        <v>-0.351721584598296</v>
      </c>
      <c r="T45" s="48">
        <f>VLOOKUP($A45,'Occupancy Raw Data'!$B$8:$BE$45,'Occupancy Raw Data'!BB$3,FALSE)</f>
        <v>0.17474478064931401</v>
      </c>
      <c r="U45" s="49">
        <f>VLOOKUP($A45,'Occupancy Raw Data'!$B$8:$BE$45,'Occupancy Raw Data'!BC$3,FALSE)</f>
        <v>-8.7650505143700597E-2</v>
      </c>
      <c r="V45" s="50">
        <f>VLOOKUP($A45,'Occupancy Raw Data'!$B$8:$BE$45,'Occupancy Raw Data'!BE$3,FALSE)</f>
        <v>-1.4752464940588601</v>
      </c>
      <c r="X45" s="51">
        <f>VLOOKUP($A45,'ADR Raw Data'!$B$6:$BE$43,'ADR Raw Data'!AG$1,FALSE)</f>
        <v>95.540836170502502</v>
      </c>
      <c r="Y45" s="52">
        <f>VLOOKUP($A45,'ADR Raw Data'!$B$6:$BE$43,'ADR Raw Data'!AH$1,FALSE)</f>
        <v>100.39420696888401</v>
      </c>
      <c r="Z45" s="52">
        <f>VLOOKUP($A45,'ADR Raw Data'!$B$6:$BE$43,'ADR Raw Data'!AI$1,FALSE)</f>
        <v>105.878075359771</v>
      </c>
      <c r="AA45" s="52">
        <f>VLOOKUP($A45,'ADR Raw Data'!$B$6:$BE$43,'ADR Raw Data'!AJ$1,FALSE)</f>
        <v>105.550160650737</v>
      </c>
      <c r="AB45" s="52">
        <f>VLOOKUP($A45,'ADR Raw Data'!$B$6:$BE$43,'ADR Raw Data'!AK$1,FALSE)</f>
        <v>104.369727674442</v>
      </c>
      <c r="AC45" s="53">
        <f>VLOOKUP($A45,'ADR Raw Data'!$B$6:$BE$43,'ADR Raw Data'!AL$1,FALSE)</f>
        <v>102.71914470881001</v>
      </c>
      <c r="AD45" s="52">
        <f>VLOOKUP($A45,'ADR Raw Data'!$B$6:$BE$43,'ADR Raw Data'!AN$1,FALSE)</f>
        <v>114.72396711870699</v>
      </c>
      <c r="AE45" s="52">
        <f>VLOOKUP($A45,'ADR Raw Data'!$B$6:$BE$43,'ADR Raw Data'!AO$1,FALSE)</f>
        <v>116.179636430407</v>
      </c>
      <c r="AF45" s="53">
        <f>VLOOKUP($A45,'ADR Raw Data'!$B$6:$BE$43,'ADR Raw Data'!AP$1,FALSE)</f>
        <v>115.45603610675001</v>
      </c>
      <c r="AG45" s="54">
        <f>VLOOKUP($A45,'ADR Raw Data'!$B$6:$BE$43,'ADR Raw Data'!AR$1,FALSE)</f>
        <v>106.88293988015199</v>
      </c>
      <c r="AI45" s="47">
        <f>VLOOKUP($A45,'ADR Raw Data'!$B$6:$BE$43,'ADR Raw Data'!AT$1,FALSE)</f>
        <v>8.5152159775873795</v>
      </c>
      <c r="AJ45" s="48">
        <f>VLOOKUP($A45,'ADR Raw Data'!$B$6:$BE$43,'ADR Raw Data'!AU$1,FALSE)</f>
        <v>13.5744805922239</v>
      </c>
      <c r="AK45" s="48">
        <f>VLOOKUP($A45,'ADR Raw Data'!$B$6:$BE$43,'ADR Raw Data'!AV$1,FALSE)</f>
        <v>14.397838994314499</v>
      </c>
      <c r="AL45" s="48">
        <f>VLOOKUP($A45,'ADR Raw Data'!$B$6:$BE$43,'ADR Raw Data'!AW$1,FALSE)</f>
        <v>11.975159544254399</v>
      </c>
      <c r="AM45" s="48">
        <f>VLOOKUP($A45,'ADR Raw Data'!$B$6:$BE$43,'ADR Raw Data'!AX$1,FALSE)</f>
        <v>9.3846247331682999</v>
      </c>
      <c r="AN45" s="49">
        <f>VLOOKUP($A45,'ADR Raw Data'!$B$6:$BE$43,'ADR Raw Data'!AY$1,FALSE)</f>
        <v>11.6295815051165</v>
      </c>
      <c r="AO45" s="48">
        <f>VLOOKUP($A45,'ADR Raw Data'!$B$6:$BE$43,'ADR Raw Data'!BA$1,FALSE)</f>
        <v>5.04809180807987</v>
      </c>
      <c r="AP45" s="48">
        <f>VLOOKUP($A45,'ADR Raw Data'!$B$6:$BE$43,'ADR Raw Data'!BB$1,FALSE)</f>
        <v>5.3236288454087699</v>
      </c>
      <c r="AQ45" s="49">
        <f>VLOOKUP($A45,'ADR Raw Data'!$B$6:$BE$43,'ADR Raw Data'!BC$1,FALSE)</f>
        <v>5.1887339635127301</v>
      </c>
      <c r="AR45" s="50">
        <f>VLOOKUP($A45,'ADR Raw Data'!$B$6:$BE$43,'ADR Raw Data'!BE$1,FALSE)</f>
        <v>9.3570040652792397</v>
      </c>
      <c r="AT45" s="51">
        <f>VLOOKUP($A45,'RevPAR Raw Data'!$B$6:$BE$43,'RevPAR Raw Data'!AG$1,FALSE)</f>
        <v>44.312554320363802</v>
      </c>
      <c r="AU45" s="52">
        <f>VLOOKUP($A45,'RevPAR Raw Data'!$B$6:$BE$43,'RevPAR Raw Data'!AH$1,FALSE)</f>
        <v>54.414015285497698</v>
      </c>
      <c r="AV45" s="52">
        <f>VLOOKUP($A45,'RevPAR Raw Data'!$B$6:$BE$43,'RevPAR Raw Data'!AI$1,FALSE)</f>
        <v>60.877218292066701</v>
      </c>
      <c r="AW45" s="52">
        <f>VLOOKUP($A45,'RevPAR Raw Data'!$B$6:$BE$43,'RevPAR Raw Data'!AJ$1,FALSE)</f>
        <v>65.568837165234896</v>
      </c>
      <c r="AX45" s="52">
        <f>VLOOKUP($A45,'RevPAR Raw Data'!$B$6:$BE$43,'RevPAR Raw Data'!AK$1,FALSE)</f>
        <v>64.149938100050505</v>
      </c>
      <c r="AY45" s="53">
        <f>VLOOKUP($A45,'RevPAR Raw Data'!$B$6:$BE$43,'RevPAR Raw Data'!AL$1,FALSE)</f>
        <v>57.8645126326427</v>
      </c>
      <c r="AZ45" s="52">
        <f>VLOOKUP($A45,'RevPAR Raw Data'!$B$6:$BE$43,'RevPAR Raw Data'!AN$1,FALSE)</f>
        <v>78.014036760990294</v>
      </c>
      <c r="BA45" s="52">
        <f>VLOOKUP($A45,'RevPAR Raw Data'!$B$6:$BE$43,'RevPAR Raw Data'!AO$1,FALSE)</f>
        <v>79.928537139969606</v>
      </c>
      <c r="BB45" s="53">
        <f>VLOOKUP($A45,'RevPAR Raw Data'!$B$6:$BE$43,'RevPAR Raw Data'!AP$1,FALSE)</f>
        <v>78.971286950480007</v>
      </c>
      <c r="BC45" s="54">
        <f>VLOOKUP($A45,'RevPAR Raw Data'!$B$6:$BE$43,'RevPAR Raw Data'!AR$1,FALSE)</f>
        <v>63.895019580596198</v>
      </c>
      <c r="BE45" s="47">
        <f>VLOOKUP($A45,'RevPAR Raw Data'!$B$6:$BE$43,'RevPAR Raw Data'!AT$1,FALSE)</f>
        <v>7.5630711289719397</v>
      </c>
      <c r="BF45" s="48">
        <f>VLOOKUP($A45,'RevPAR Raw Data'!$B$6:$BE$43,'RevPAR Raw Data'!AU$1,FALSE)</f>
        <v>13.191941691274501</v>
      </c>
      <c r="BG45" s="48">
        <f>VLOOKUP($A45,'RevPAR Raw Data'!$B$6:$BE$43,'RevPAR Raw Data'!AV$1,FALSE)</f>
        <v>5.9696273903780703</v>
      </c>
      <c r="BH45" s="48">
        <f>VLOOKUP($A45,'RevPAR Raw Data'!$B$6:$BE$43,'RevPAR Raw Data'!AW$1,FALSE)</f>
        <v>9.2643808034271906</v>
      </c>
      <c r="BI45" s="48">
        <f>VLOOKUP($A45,'RevPAR Raw Data'!$B$6:$BE$43,'RevPAR Raw Data'!AX$1,FALSE)</f>
        <v>10.3942940550156</v>
      </c>
      <c r="BJ45" s="49">
        <f>VLOOKUP($A45,'RevPAR Raw Data'!$B$6:$BE$43,'RevPAR Raw Data'!AY$1,FALSE)</f>
        <v>9.2458835108998692</v>
      </c>
      <c r="BK45" s="48">
        <f>VLOOKUP($A45,'RevPAR Raw Data'!$B$6:$BE$43,'RevPAR Raw Data'!BA$1,FALSE)</f>
        <v>4.6786149949822198</v>
      </c>
      <c r="BL45" s="48">
        <f>VLOOKUP($A45,'RevPAR Raw Data'!$B$6:$BE$43,'RevPAR Raw Data'!BB$1,FALSE)</f>
        <v>5.5076763896065701</v>
      </c>
      <c r="BM45" s="49">
        <f>VLOOKUP($A45,'RevPAR Raw Data'!$B$6:$BE$43,'RevPAR Raw Data'!BC$1,FALSE)</f>
        <v>5.09653550683944</v>
      </c>
      <c r="BN45" s="50">
        <f>VLOOKUP($A45,'RevPAR Raw Data'!$B$6:$BE$43,'RevPAR Raw Data'!BE$1,FALSE)</f>
        <v>7.7437186967983997</v>
      </c>
    </row>
    <row r="46" spans="1:66" x14ac:dyDescent="0.25">
      <c r="A46" s="66" t="s">
        <v>84</v>
      </c>
      <c r="B46" s="47">
        <f>VLOOKUP($A46,'Occupancy Raw Data'!$B$8:$BE$45,'Occupancy Raw Data'!AG$3,FALSE)</f>
        <v>45.718196867439097</v>
      </c>
      <c r="C46" s="48">
        <f>VLOOKUP($A46,'Occupancy Raw Data'!$B$8:$BE$45,'Occupancy Raw Data'!AH$3,FALSE)</f>
        <v>49.624347383165599</v>
      </c>
      <c r="D46" s="48">
        <f>VLOOKUP($A46,'Occupancy Raw Data'!$B$8:$BE$45,'Occupancy Raw Data'!AI$3,FALSE)</f>
        <v>51.493059977078801</v>
      </c>
      <c r="E46" s="48">
        <f>VLOOKUP($A46,'Occupancy Raw Data'!$B$8:$BE$45,'Occupancy Raw Data'!AJ$3,FALSE)</f>
        <v>56.860435502355699</v>
      </c>
      <c r="F46" s="48">
        <f>VLOOKUP($A46,'Occupancy Raw Data'!$B$8:$BE$45,'Occupancy Raw Data'!AK$3,FALSE)</f>
        <v>61.635680631605702</v>
      </c>
      <c r="G46" s="49">
        <f>VLOOKUP($A46,'Occupancy Raw Data'!$B$8:$BE$45,'Occupancy Raw Data'!AL$3,FALSE)</f>
        <v>53.066344072329002</v>
      </c>
      <c r="H46" s="48">
        <f>VLOOKUP($A46,'Occupancy Raw Data'!$B$8:$BE$45,'Occupancy Raw Data'!AN$3,FALSE)</f>
        <v>73.806188717687505</v>
      </c>
      <c r="I46" s="48">
        <f>VLOOKUP($A46,'Occupancy Raw Data'!$B$8:$BE$45,'Occupancy Raw Data'!AO$3,FALSE)</f>
        <v>67.637684854665906</v>
      </c>
      <c r="J46" s="49">
        <f>VLOOKUP($A46,'Occupancy Raw Data'!$B$8:$BE$45,'Occupancy Raw Data'!AP$3,FALSE)</f>
        <v>70.723705166592296</v>
      </c>
      <c r="K46" s="50">
        <f>VLOOKUP($A46,'Occupancy Raw Data'!$B$8:$BE$45,'Occupancy Raw Data'!AR$3,FALSE)</f>
        <v>58.109239110658201</v>
      </c>
      <c r="M46" s="47">
        <f>VLOOKUP($A46,'Occupancy Raw Data'!$B$8:$BE$45,'Occupancy Raw Data'!AT$3,FALSE)</f>
        <v>0.369944599819717</v>
      </c>
      <c r="N46" s="48">
        <f>VLOOKUP($A46,'Occupancy Raw Data'!$B$8:$BE$45,'Occupancy Raw Data'!AU$3,FALSE)</f>
        <v>-1.53436947944227</v>
      </c>
      <c r="O46" s="48">
        <f>VLOOKUP($A46,'Occupancy Raw Data'!$B$8:$BE$45,'Occupancy Raw Data'!AV$3,FALSE)</f>
        <v>-9.5425630936322996</v>
      </c>
      <c r="P46" s="48">
        <f>VLOOKUP($A46,'Occupancy Raw Data'!$B$8:$BE$45,'Occupancy Raw Data'!AW$3,FALSE)</f>
        <v>-5.2647524670311299</v>
      </c>
      <c r="Q46" s="48">
        <f>VLOOKUP($A46,'Occupancy Raw Data'!$B$8:$BE$45,'Occupancy Raw Data'!AX$3,FALSE)</f>
        <v>-1.6307429387643499</v>
      </c>
      <c r="R46" s="49">
        <f>VLOOKUP($A46,'Occupancy Raw Data'!$B$8:$BE$45,'Occupancy Raw Data'!AY$3,FALSE)</f>
        <v>-3.7084347938320499</v>
      </c>
      <c r="S46" s="48">
        <f>VLOOKUP($A46,'Occupancy Raw Data'!$B$8:$BE$45,'Occupancy Raw Data'!BA$3,FALSE)</f>
        <v>-2.3661273973563102</v>
      </c>
      <c r="T46" s="48">
        <f>VLOOKUP($A46,'Occupancy Raw Data'!$B$8:$BE$45,'Occupancy Raw Data'!BB$3,FALSE)</f>
        <v>-2.7729543604517799</v>
      </c>
      <c r="U46" s="49">
        <f>VLOOKUP($A46,'Occupancy Raw Data'!$B$8:$BE$45,'Occupancy Raw Data'!BC$3,FALSE)</f>
        <v>-2.5586573042755498</v>
      </c>
      <c r="V46" s="50">
        <f>VLOOKUP($A46,'Occupancy Raw Data'!$B$8:$BE$45,'Occupancy Raw Data'!BE$3,FALSE)</f>
        <v>-3.3151541735391898</v>
      </c>
      <c r="X46" s="51">
        <f>VLOOKUP($A46,'ADR Raw Data'!$B$6:$BE$43,'ADR Raw Data'!AG$1,FALSE)</f>
        <v>107.347652670426</v>
      </c>
      <c r="Y46" s="52">
        <f>VLOOKUP($A46,'ADR Raw Data'!$B$6:$BE$43,'ADR Raw Data'!AH$1,FALSE)</f>
        <v>104.84203810623499</v>
      </c>
      <c r="Z46" s="52">
        <f>VLOOKUP($A46,'ADR Raw Data'!$B$6:$BE$43,'ADR Raw Data'!AI$1,FALSE)</f>
        <v>105.102505718701</v>
      </c>
      <c r="AA46" s="52">
        <f>VLOOKUP($A46,'ADR Raw Data'!$B$6:$BE$43,'ADR Raw Data'!AJ$1,FALSE)</f>
        <v>105.079907060075</v>
      </c>
      <c r="AB46" s="52">
        <f>VLOOKUP($A46,'ADR Raw Data'!$B$6:$BE$43,'ADR Raw Data'!AK$1,FALSE)</f>
        <v>109.320069211301</v>
      </c>
      <c r="AC46" s="53">
        <f>VLOOKUP($A46,'ADR Raw Data'!$B$6:$BE$43,'ADR Raw Data'!AL$1,FALSE)</f>
        <v>106.415526120029</v>
      </c>
      <c r="AD46" s="52">
        <f>VLOOKUP($A46,'ADR Raw Data'!$B$6:$BE$43,'ADR Raw Data'!AN$1,FALSE)</f>
        <v>129.65662353347099</v>
      </c>
      <c r="AE46" s="52">
        <f>VLOOKUP($A46,'ADR Raw Data'!$B$6:$BE$43,'ADR Raw Data'!AO$1,FALSE)</f>
        <v>127.46969983978801</v>
      </c>
      <c r="AF46" s="53">
        <f>VLOOKUP($A46,'ADR Raw Data'!$B$6:$BE$43,'ADR Raw Data'!AP$1,FALSE)</f>
        <v>128.61147435031299</v>
      </c>
      <c r="AG46" s="54">
        <f>VLOOKUP($A46,'ADR Raw Data'!$B$6:$BE$43,'ADR Raw Data'!AR$1,FALSE)</f>
        <v>114.130734313357</v>
      </c>
      <c r="AI46" s="47">
        <f>VLOOKUP($A46,'ADR Raw Data'!$B$6:$BE$43,'ADR Raw Data'!AT$1,FALSE)</f>
        <v>0.82241393007211105</v>
      </c>
      <c r="AJ46" s="48">
        <f>VLOOKUP($A46,'ADR Raw Data'!$B$6:$BE$43,'ADR Raw Data'!AU$1,FALSE)</f>
        <v>0.38429308534585599</v>
      </c>
      <c r="AK46" s="48">
        <f>VLOOKUP($A46,'ADR Raw Data'!$B$6:$BE$43,'ADR Raw Data'!AV$1,FALSE)</f>
        <v>2.56408949547972</v>
      </c>
      <c r="AL46" s="48">
        <f>VLOOKUP($A46,'ADR Raw Data'!$B$6:$BE$43,'ADR Raw Data'!AW$1,FALSE)</f>
        <v>1.68475036019725</v>
      </c>
      <c r="AM46" s="48">
        <f>VLOOKUP($A46,'ADR Raw Data'!$B$6:$BE$43,'ADR Raw Data'!AX$1,FALSE)</f>
        <v>2.63096710118444</v>
      </c>
      <c r="AN46" s="49">
        <f>VLOOKUP($A46,'ADR Raw Data'!$B$6:$BE$43,'ADR Raw Data'!AY$1,FALSE)</f>
        <v>1.7330944401017101</v>
      </c>
      <c r="AO46" s="48">
        <f>VLOOKUP($A46,'ADR Raw Data'!$B$6:$BE$43,'ADR Raw Data'!BA$1,FALSE)</f>
        <v>4.3492198351006102E-2</v>
      </c>
      <c r="AP46" s="48">
        <f>VLOOKUP($A46,'ADR Raw Data'!$B$6:$BE$43,'ADR Raw Data'!BB$1,FALSE)</f>
        <v>-0.56528315467327495</v>
      </c>
      <c r="AQ46" s="49">
        <f>VLOOKUP($A46,'ADR Raw Data'!$B$6:$BE$43,'ADR Raw Data'!BC$1,FALSE)</f>
        <v>-0.24434558227182701</v>
      </c>
      <c r="AR46" s="50">
        <f>VLOOKUP($A46,'ADR Raw Data'!$B$6:$BE$43,'ADR Raw Data'!BE$1,FALSE)</f>
        <v>1.0048408610726201</v>
      </c>
      <c r="AT46" s="51">
        <f>VLOOKUP($A46,'RevPAR Raw Data'!$B$6:$BE$43,'RevPAR Raw Data'!AG$1,FALSE)</f>
        <v>49.0774111804405</v>
      </c>
      <c r="AU46" s="52">
        <f>VLOOKUP($A46,'RevPAR Raw Data'!$B$6:$BE$43,'RevPAR Raw Data'!AH$1,FALSE)</f>
        <v>52.027177193429203</v>
      </c>
      <c r="AV46" s="52">
        <f>VLOOKUP($A46,'RevPAR Raw Data'!$B$6:$BE$43,'RevPAR Raw Data'!AI$1,FALSE)</f>
        <v>54.120496307143704</v>
      </c>
      <c r="AW46" s="52">
        <f>VLOOKUP($A46,'RevPAR Raw Data'!$B$6:$BE$43,'RevPAR Raw Data'!AJ$1,FALSE)</f>
        <v>59.748892779829298</v>
      </c>
      <c r="AX46" s="52">
        <f>VLOOKUP($A46,'RevPAR Raw Data'!$B$6:$BE$43,'RevPAR Raw Data'!AK$1,FALSE)</f>
        <v>67.380168725327906</v>
      </c>
      <c r="AY46" s="53">
        <f>VLOOKUP($A46,'RevPAR Raw Data'!$B$6:$BE$43,'RevPAR Raw Data'!AL$1,FALSE)</f>
        <v>56.470829237234099</v>
      </c>
      <c r="AZ46" s="52">
        <f>VLOOKUP($A46,'RevPAR Raw Data'!$B$6:$BE$43,'RevPAR Raw Data'!AN$1,FALSE)</f>
        <v>95.694612250095503</v>
      </c>
      <c r="BA46" s="52">
        <f>VLOOKUP($A46,'RevPAR Raw Data'!$B$6:$BE$43,'RevPAR Raw Data'!AO$1,FALSE)</f>
        <v>86.217553862825</v>
      </c>
      <c r="BB46" s="53">
        <f>VLOOKUP($A46,'RevPAR Raw Data'!$B$6:$BE$43,'RevPAR Raw Data'!AP$1,FALSE)</f>
        <v>90.958799929922904</v>
      </c>
      <c r="BC46" s="54">
        <f>VLOOKUP($A46,'RevPAR Raw Data'!$B$6:$BE$43,'RevPAR Raw Data'!AR$1,FALSE)</f>
        <v>66.320501300898798</v>
      </c>
      <c r="BE46" s="47">
        <f>VLOOKUP($A46,'RevPAR Raw Data'!$B$6:$BE$43,'RevPAR Raw Data'!AT$1,FALSE)</f>
        <v>1.1954010058142901</v>
      </c>
      <c r="BF46" s="48">
        <f>VLOOKUP($A46,'RevPAR Raw Data'!$B$6:$BE$43,'RevPAR Raw Data'!AU$1,FALSE)</f>
        <v>-1.1559728699095699</v>
      </c>
      <c r="BG46" s="48">
        <f>VLOOKUP($A46,'RevPAR Raw Data'!$B$6:$BE$43,'RevPAR Raw Data'!AV$1,FALSE)</f>
        <v>-7.2231534560359298</v>
      </c>
      <c r="BH46" s="48">
        <f>VLOOKUP($A46,'RevPAR Raw Data'!$B$6:$BE$43,'RevPAR Raw Data'!AW$1,FALSE)</f>
        <v>-3.66870004298567</v>
      </c>
      <c r="BI46" s="48">
        <f>VLOOKUP($A46,'RevPAR Raw Data'!$B$6:$BE$43,'RevPAR Raw Data'!AX$1,FALSE)</f>
        <v>0.95731985219631399</v>
      </c>
      <c r="BJ46" s="49">
        <f>VLOOKUP($A46,'RevPAR Raw Data'!$B$6:$BE$43,'RevPAR Raw Data'!AY$1,FALSE)</f>
        <v>-2.0396110309570399</v>
      </c>
      <c r="BK46" s="48">
        <f>VLOOKUP($A46,'RevPAR Raw Data'!$B$6:$BE$43,'RevPAR Raw Data'!BA$1,FALSE)</f>
        <v>-2.3236642798261999</v>
      </c>
      <c r="BL46" s="48">
        <f>VLOOKUP($A46,'RevPAR Raw Data'!$B$6:$BE$43,'RevPAR Raw Data'!BB$1,FALSE)</f>
        <v>-3.3225624712386401</v>
      </c>
      <c r="BM46" s="49">
        <f>VLOOKUP($A46,'RevPAR Raw Data'!$B$6:$BE$43,'RevPAR Raw Data'!BC$1,FALSE)</f>
        <v>-2.7967509204589001</v>
      </c>
      <c r="BN46" s="50">
        <f>VLOOKUP($A46,'RevPAR Raw Data'!$B$6:$BE$43,'RevPAR Raw Data'!BE$1,FALSE)</f>
        <v>-2.3436253362098398</v>
      </c>
    </row>
    <row r="47" spans="1:66" x14ac:dyDescent="0.25">
      <c r="A47" s="63" t="s">
        <v>85</v>
      </c>
      <c r="B47" s="47">
        <f>VLOOKUP($A47,'Occupancy Raw Data'!$B$8:$BE$45,'Occupancy Raw Data'!AG$3,FALSE)</f>
        <v>42.226148409893902</v>
      </c>
      <c r="C47" s="48">
        <f>VLOOKUP($A47,'Occupancy Raw Data'!$B$8:$BE$45,'Occupancy Raw Data'!AH$3,FALSE)</f>
        <v>51.554770318021198</v>
      </c>
      <c r="D47" s="48">
        <f>VLOOKUP($A47,'Occupancy Raw Data'!$B$8:$BE$45,'Occupancy Raw Data'!AI$3,FALSE)</f>
        <v>53.445229681978702</v>
      </c>
      <c r="E47" s="48">
        <f>VLOOKUP($A47,'Occupancy Raw Data'!$B$8:$BE$45,'Occupancy Raw Data'!AJ$3,FALSE)</f>
        <v>58.939929328621901</v>
      </c>
      <c r="F47" s="48">
        <f>VLOOKUP($A47,'Occupancy Raw Data'!$B$8:$BE$45,'Occupancy Raw Data'!AK$3,FALSE)</f>
        <v>60.689045936395701</v>
      </c>
      <c r="G47" s="49">
        <f>VLOOKUP($A47,'Occupancy Raw Data'!$B$8:$BE$45,'Occupancy Raw Data'!AL$3,FALSE)</f>
        <v>53.371024734982299</v>
      </c>
      <c r="H47" s="48">
        <f>VLOOKUP($A47,'Occupancy Raw Data'!$B$8:$BE$45,'Occupancy Raw Data'!AN$3,FALSE)</f>
        <v>67.579505300353304</v>
      </c>
      <c r="I47" s="48">
        <f>VLOOKUP($A47,'Occupancy Raw Data'!$B$8:$BE$45,'Occupancy Raw Data'!AO$3,FALSE)</f>
        <v>65.035335689045894</v>
      </c>
      <c r="J47" s="49">
        <f>VLOOKUP($A47,'Occupancy Raw Data'!$B$8:$BE$45,'Occupancy Raw Data'!AP$3,FALSE)</f>
        <v>66.307420494699599</v>
      </c>
      <c r="K47" s="50">
        <f>VLOOKUP($A47,'Occupancy Raw Data'!$B$8:$BE$45,'Occupancy Raw Data'!AR$3,FALSE)</f>
        <v>57.067137809187201</v>
      </c>
      <c r="M47" s="47">
        <f>VLOOKUP($A47,'Occupancy Raw Data'!$B$8:$BE$45,'Occupancy Raw Data'!AT$3,FALSE)</f>
        <v>-13.8117562206996</v>
      </c>
      <c r="N47" s="48">
        <f>VLOOKUP($A47,'Occupancy Raw Data'!$B$8:$BE$45,'Occupancy Raw Data'!AU$3,FALSE)</f>
        <v>-9.3225605966438696</v>
      </c>
      <c r="O47" s="48">
        <f>VLOOKUP($A47,'Occupancy Raw Data'!$B$8:$BE$45,'Occupancy Raw Data'!AV$3,FALSE)</f>
        <v>-15.4555617663499</v>
      </c>
      <c r="P47" s="48">
        <f>VLOOKUP($A47,'Occupancy Raw Data'!$B$8:$BE$45,'Occupancy Raw Data'!AW$3,FALSE)</f>
        <v>-10.730532512710701</v>
      </c>
      <c r="Q47" s="48">
        <f>VLOOKUP($A47,'Occupancy Raw Data'!$B$8:$BE$45,'Occupancy Raw Data'!AX$3,FALSE)</f>
        <v>-5.5540280450920996</v>
      </c>
      <c r="R47" s="49">
        <f>VLOOKUP($A47,'Occupancy Raw Data'!$B$8:$BE$45,'Occupancy Raw Data'!AY$3,FALSE)</f>
        <v>-10.8540400165259</v>
      </c>
      <c r="S47" s="48">
        <f>VLOOKUP($A47,'Occupancy Raw Data'!$B$8:$BE$45,'Occupancy Raw Data'!BA$3,FALSE)</f>
        <v>-2.29885057471264</v>
      </c>
      <c r="T47" s="48">
        <f>VLOOKUP($A47,'Occupancy Raw Data'!$B$8:$BE$45,'Occupancy Raw Data'!BB$3,FALSE)</f>
        <v>-3.00395256916996</v>
      </c>
      <c r="U47" s="49">
        <f>VLOOKUP($A47,'Occupancy Raw Data'!$B$8:$BE$45,'Occupancy Raw Data'!BC$3,FALSE)</f>
        <v>-2.6459143968871501</v>
      </c>
      <c r="V47" s="50">
        <f>VLOOKUP($A47,'Occupancy Raw Data'!$B$8:$BE$45,'Occupancy Raw Data'!BE$3,FALSE)</f>
        <v>-8.28702389161562</v>
      </c>
      <c r="X47" s="51">
        <f>VLOOKUP($A47,'ADR Raw Data'!$B$6:$BE$43,'ADR Raw Data'!AG$1,FALSE)</f>
        <v>84.433050209205007</v>
      </c>
      <c r="Y47" s="52">
        <f>VLOOKUP($A47,'ADR Raw Data'!$B$6:$BE$43,'ADR Raw Data'!AH$1,FALSE)</f>
        <v>87.505702535983502</v>
      </c>
      <c r="Z47" s="52">
        <f>VLOOKUP($A47,'ADR Raw Data'!$B$6:$BE$43,'ADR Raw Data'!AI$1,FALSE)</f>
        <v>89.288806611570195</v>
      </c>
      <c r="AA47" s="52">
        <f>VLOOKUP($A47,'ADR Raw Data'!$B$6:$BE$43,'ADR Raw Data'!AJ$1,FALSE)</f>
        <v>89.582634892086304</v>
      </c>
      <c r="AB47" s="52">
        <f>VLOOKUP($A47,'ADR Raw Data'!$B$6:$BE$43,'ADR Raw Data'!AK$1,FALSE)</f>
        <v>90.152238719068393</v>
      </c>
      <c r="AC47" s="53">
        <f>VLOOKUP($A47,'ADR Raw Data'!$B$6:$BE$43,'ADR Raw Data'!AL$1,FALSE)</f>
        <v>88.437227224576205</v>
      </c>
      <c r="AD47" s="52">
        <f>VLOOKUP($A47,'ADR Raw Data'!$B$6:$BE$43,'ADR Raw Data'!AN$1,FALSE)</f>
        <v>98.820248366013004</v>
      </c>
      <c r="AE47" s="52">
        <f>VLOOKUP($A47,'ADR Raw Data'!$B$6:$BE$43,'ADR Raw Data'!AO$1,FALSE)</f>
        <v>97.894930725346299</v>
      </c>
      <c r="AF47" s="53">
        <f>VLOOKUP($A47,'ADR Raw Data'!$B$6:$BE$43,'ADR Raw Data'!AP$1,FALSE)</f>
        <v>98.366465494271196</v>
      </c>
      <c r="AG47" s="54">
        <f>VLOOKUP($A47,'ADR Raw Data'!$B$6:$BE$43,'ADR Raw Data'!AR$1,FALSE)</f>
        <v>91.733505970809304</v>
      </c>
      <c r="AI47" s="47">
        <f>VLOOKUP($A47,'ADR Raw Data'!$B$6:$BE$43,'ADR Raw Data'!AT$1,FALSE)</f>
        <v>1.5484368311068799</v>
      </c>
      <c r="AJ47" s="48">
        <f>VLOOKUP($A47,'ADR Raw Data'!$B$6:$BE$43,'ADR Raw Data'!AU$1,FALSE)</f>
        <v>3.4055644967393999</v>
      </c>
      <c r="AK47" s="48">
        <f>VLOOKUP($A47,'ADR Raw Data'!$B$6:$BE$43,'ADR Raw Data'!AV$1,FALSE)</f>
        <v>5.3705841391803597</v>
      </c>
      <c r="AL47" s="48">
        <f>VLOOKUP($A47,'ADR Raw Data'!$B$6:$BE$43,'ADR Raw Data'!AW$1,FALSE)</f>
        <v>4.6614153297136696</v>
      </c>
      <c r="AM47" s="48">
        <f>VLOOKUP($A47,'ADR Raw Data'!$B$6:$BE$43,'ADR Raw Data'!AX$1,FALSE)</f>
        <v>6.1367206781032699</v>
      </c>
      <c r="AN47" s="49">
        <f>VLOOKUP($A47,'ADR Raw Data'!$B$6:$BE$43,'ADR Raw Data'!AY$1,FALSE)</f>
        <v>4.4277230937392096</v>
      </c>
      <c r="AO47" s="48">
        <f>VLOOKUP($A47,'ADR Raw Data'!$B$6:$BE$43,'ADR Raw Data'!BA$1,FALSE)</f>
        <v>3.5638593388930802</v>
      </c>
      <c r="AP47" s="48">
        <f>VLOOKUP($A47,'ADR Raw Data'!$B$6:$BE$43,'ADR Raw Data'!BB$1,FALSE)</f>
        <v>2.3414298889317799</v>
      </c>
      <c r="AQ47" s="49">
        <f>VLOOKUP($A47,'ADR Raw Data'!$B$6:$BE$43,'ADR Raw Data'!BC$1,FALSE)</f>
        <v>2.9631575055680801</v>
      </c>
      <c r="AR47" s="50">
        <f>VLOOKUP($A47,'ADR Raw Data'!$B$6:$BE$43,'ADR Raw Data'!BE$1,FALSE)</f>
        <v>4.1477726063152698</v>
      </c>
      <c r="AT47" s="51">
        <f>VLOOKUP($A47,'RevPAR Raw Data'!$B$6:$BE$43,'RevPAR Raw Data'!AG$1,FALSE)</f>
        <v>35.652825088339199</v>
      </c>
      <c r="AU47" s="52">
        <f>VLOOKUP($A47,'RevPAR Raw Data'!$B$6:$BE$43,'RevPAR Raw Data'!AH$1,FALSE)</f>
        <v>45.113363957597102</v>
      </c>
      <c r="AV47" s="52">
        <f>VLOOKUP($A47,'RevPAR Raw Data'!$B$6:$BE$43,'RevPAR Raw Data'!AI$1,FALSE)</f>
        <v>47.720607773851498</v>
      </c>
      <c r="AW47" s="52">
        <f>VLOOKUP($A47,'RevPAR Raw Data'!$B$6:$BE$43,'RevPAR Raw Data'!AJ$1,FALSE)</f>
        <v>52.799941696113002</v>
      </c>
      <c r="AX47" s="52">
        <f>VLOOKUP($A47,'RevPAR Raw Data'!$B$6:$BE$43,'RevPAR Raw Data'!AK$1,FALSE)</f>
        <v>54.712533568904497</v>
      </c>
      <c r="AY47" s="53">
        <f>VLOOKUP($A47,'RevPAR Raw Data'!$B$6:$BE$43,'RevPAR Raw Data'!AL$1,FALSE)</f>
        <v>47.199854416961102</v>
      </c>
      <c r="AZ47" s="52">
        <f>VLOOKUP($A47,'RevPAR Raw Data'!$B$6:$BE$43,'RevPAR Raw Data'!AN$1,FALSE)</f>
        <v>66.782234982332099</v>
      </c>
      <c r="BA47" s="52">
        <f>VLOOKUP($A47,'RevPAR Raw Data'!$B$6:$BE$43,'RevPAR Raw Data'!AO$1,FALSE)</f>
        <v>63.666296819787902</v>
      </c>
      <c r="BB47" s="53">
        <f>VLOOKUP($A47,'RevPAR Raw Data'!$B$6:$BE$43,'RevPAR Raw Data'!AP$1,FALSE)</f>
        <v>65.224265901059994</v>
      </c>
      <c r="BC47" s="54">
        <f>VLOOKUP($A47,'RevPAR Raw Data'!$B$6:$BE$43,'RevPAR Raw Data'!AR$1,FALSE)</f>
        <v>52.349686269560799</v>
      </c>
      <c r="BE47" s="47">
        <f>VLOOKUP($A47,'RevPAR Raw Data'!$B$6:$BE$43,'RevPAR Raw Data'!AT$1,FALSE)</f>
        <v>-12.4771857099367</v>
      </c>
      <c r="BF47" s="48">
        <f>VLOOKUP($A47,'RevPAR Raw Data'!$B$6:$BE$43,'RevPAR Raw Data'!AU$1,FALSE)</f>
        <v>-6.2344819137707903</v>
      </c>
      <c r="BG47" s="48">
        <f>VLOOKUP($A47,'RevPAR Raw Data'!$B$6:$BE$43,'RevPAR Raw Data'!AV$1,FALSE)</f>
        <v>-10.9150315760143</v>
      </c>
      <c r="BH47" s="48">
        <f>VLOOKUP($A47,'RevPAR Raw Data'!$B$6:$BE$43,'RevPAR Raw Data'!AW$1,FALSE)</f>
        <v>-6.5693118705044604</v>
      </c>
      <c r="BI47" s="48">
        <f>VLOOKUP($A47,'RevPAR Raw Data'!$B$6:$BE$43,'RevPAR Raw Data'!AX$1,FALSE)</f>
        <v>0.241857445500339</v>
      </c>
      <c r="BJ47" s="49">
        <f>VLOOKUP($A47,'RevPAR Raw Data'!$B$6:$BE$43,'RevPAR Raw Data'!AY$1,FALSE)</f>
        <v>-6.9069037592021996</v>
      </c>
      <c r="BK47" s="48">
        <f>VLOOKUP($A47,'RevPAR Raw Data'!$B$6:$BE$43,'RevPAR Raw Data'!BA$1,FALSE)</f>
        <v>1.1830809632863399</v>
      </c>
      <c r="BL47" s="48">
        <f>VLOOKUP($A47,'RevPAR Raw Data'!$B$6:$BE$43,'RevPAR Raw Data'!BB$1,FALSE)</f>
        <v>-0.73285812354205704</v>
      </c>
      <c r="BM47" s="49">
        <f>VLOOKUP($A47,'RevPAR Raw Data'!$B$6:$BE$43,'RevPAR Raw Data'!BC$1,FALSE)</f>
        <v>0.23884049763865201</v>
      </c>
      <c r="BN47" s="50">
        <f>VLOOKUP($A47,'RevPAR Raw Data'!$B$6:$BE$43,'RevPAR Raw Data'!BE$1,FALSE)</f>
        <v>-4.4829781921555796</v>
      </c>
    </row>
    <row r="48" spans="1:66" ht="15" thickBot="1" x14ac:dyDescent="0.3">
      <c r="A48" s="63" t="s">
        <v>86</v>
      </c>
      <c r="B48" s="67">
        <f>VLOOKUP($A48,'Occupancy Raw Data'!$B$8:$BE$45,'Occupancy Raw Data'!AG$3,FALSE)</f>
        <v>47.611885546588397</v>
      </c>
      <c r="C48" s="68">
        <f>VLOOKUP($A48,'Occupancy Raw Data'!$B$8:$BE$45,'Occupancy Raw Data'!AH$3,FALSE)</f>
        <v>54.350696991929503</v>
      </c>
      <c r="D48" s="68">
        <f>VLOOKUP($A48,'Occupancy Raw Data'!$B$8:$BE$45,'Occupancy Raw Data'!AI$3,FALSE)</f>
        <v>57.5898752751283</v>
      </c>
      <c r="E48" s="68">
        <f>VLOOKUP($A48,'Occupancy Raw Data'!$B$8:$BE$45,'Occupancy Raw Data'!AJ$3,FALSE)</f>
        <v>64.779897285399798</v>
      </c>
      <c r="F48" s="68">
        <f>VLOOKUP($A48,'Occupancy Raw Data'!$B$8:$BE$45,'Occupancy Raw Data'!AK$3,FALSE)</f>
        <v>65.851063829787194</v>
      </c>
      <c r="G48" s="69">
        <f>VLOOKUP($A48,'Occupancy Raw Data'!$B$8:$BE$45,'Occupancy Raw Data'!AL$3,FALSE)</f>
        <v>58.036683785766598</v>
      </c>
      <c r="H48" s="68">
        <f>VLOOKUP($A48,'Occupancy Raw Data'!$B$8:$BE$45,'Occupancy Raw Data'!AN$3,FALSE)</f>
        <v>70.3705062362435</v>
      </c>
      <c r="I48" s="68">
        <f>VLOOKUP($A48,'Occupancy Raw Data'!$B$8:$BE$45,'Occupancy Raw Data'!AO$3,FALSE)</f>
        <v>67.652237710931701</v>
      </c>
      <c r="J48" s="69">
        <f>VLOOKUP($A48,'Occupancy Raw Data'!$B$8:$BE$45,'Occupancy Raw Data'!AP$3,FALSE)</f>
        <v>69.0113719735876</v>
      </c>
      <c r="K48" s="70">
        <f>VLOOKUP($A48,'Occupancy Raw Data'!$B$8:$BE$45,'Occupancy Raw Data'!AR$3,FALSE)</f>
        <v>61.1723089822869</v>
      </c>
      <c r="M48" s="67">
        <f>VLOOKUP($A48,'Occupancy Raw Data'!$B$8:$BE$45,'Occupancy Raw Data'!AT$3,FALSE)</f>
        <v>-1.46724209159134</v>
      </c>
      <c r="N48" s="68">
        <f>VLOOKUP($A48,'Occupancy Raw Data'!$B$8:$BE$45,'Occupancy Raw Data'!AU$3,FALSE)</f>
        <v>-0.28801245459263097</v>
      </c>
      <c r="O48" s="68">
        <f>VLOOKUP($A48,'Occupancy Raw Data'!$B$8:$BE$45,'Occupancy Raw Data'!AV$3,FALSE)</f>
        <v>-7.0140333474867997</v>
      </c>
      <c r="P48" s="68">
        <f>VLOOKUP($A48,'Occupancy Raw Data'!$B$8:$BE$45,'Occupancy Raw Data'!AW$3,FALSE)</f>
        <v>0.98238184421659802</v>
      </c>
      <c r="Q48" s="68">
        <f>VLOOKUP($A48,'Occupancy Raw Data'!$B$8:$BE$45,'Occupancy Raw Data'!AX$3,FALSE)</f>
        <v>4.7034089870953597</v>
      </c>
      <c r="R48" s="69">
        <f>VLOOKUP($A48,'Occupancy Raw Data'!$B$8:$BE$45,'Occupancy Raw Data'!AY$3,FALSE)</f>
        <v>-0.55575876679805902</v>
      </c>
      <c r="S48" s="68">
        <f>VLOOKUP($A48,'Occupancy Raw Data'!$B$8:$BE$45,'Occupancy Raw Data'!BA$3,FALSE)</f>
        <v>1.4312940829212799</v>
      </c>
      <c r="T48" s="68">
        <f>VLOOKUP($A48,'Occupancy Raw Data'!$B$8:$BE$45,'Occupancy Raw Data'!BB$3,FALSE)</f>
        <v>-2.0517677171652502</v>
      </c>
      <c r="U48" s="69">
        <f>VLOOKUP($A48,'Occupancy Raw Data'!$B$8:$BE$45,'Occupancy Raw Data'!BC$3,FALSE)</f>
        <v>-0.30636084497704902</v>
      </c>
      <c r="V48" s="70">
        <f>VLOOKUP($A48,'Occupancy Raw Data'!$B$8:$BE$45,'Occupancy Raw Data'!BE$3,FALSE)</f>
        <v>-0.47550727818660099</v>
      </c>
      <c r="X48" s="71">
        <f>VLOOKUP($A48,'ADR Raw Data'!$B$6:$BE$43,'ADR Raw Data'!AG$1,FALSE)</f>
        <v>115.018942907774</v>
      </c>
      <c r="Y48" s="72">
        <f>VLOOKUP($A48,'ADR Raw Data'!$B$6:$BE$43,'ADR Raw Data'!AH$1,FALSE)</f>
        <v>117.31595842332599</v>
      </c>
      <c r="Z48" s="72">
        <f>VLOOKUP($A48,'ADR Raw Data'!$B$6:$BE$43,'ADR Raw Data'!AI$1,FALSE)</f>
        <v>120.69538059749</v>
      </c>
      <c r="AA48" s="72">
        <f>VLOOKUP($A48,'ADR Raw Data'!$B$6:$BE$43,'ADR Raw Data'!AJ$1,FALSE)</f>
        <v>120.088803443003</v>
      </c>
      <c r="AB48" s="72">
        <f>VLOOKUP($A48,'ADR Raw Data'!$B$6:$BE$43,'ADR Raw Data'!AK$1,FALSE)</f>
        <v>121.183403153027</v>
      </c>
      <c r="AC48" s="73">
        <f>VLOOKUP($A48,'ADR Raw Data'!$B$6:$BE$43,'ADR Raw Data'!AL$1,FALSE)</f>
        <v>119.106395757483</v>
      </c>
      <c r="AD48" s="72">
        <f>VLOOKUP($A48,'ADR Raw Data'!$B$6:$BE$43,'ADR Raw Data'!AN$1,FALSE)</f>
        <v>139.30235156127799</v>
      </c>
      <c r="AE48" s="72">
        <f>VLOOKUP($A48,'ADR Raw Data'!$B$6:$BE$43,'ADR Raw Data'!AO$1,FALSE)</f>
        <v>142.00339822145099</v>
      </c>
      <c r="AF48" s="73">
        <f>VLOOKUP($A48,'ADR Raw Data'!$B$6:$BE$43,'ADR Raw Data'!AP$1,FALSE)</f>
        <v>140.626277209302</v>
      </c>
      <c r="AG48" s="74">
        <f>VLOOKUP($A48,'ADR Raw Data'!$B$6:$BE$43,'ADR Raw Data'!AR$1,FALSE)</f>
        <v>126.042851476496</v>
      </c>
      <c r="AI48" s="67">
        <f>VLOOKUP($A48,'ADR Raw Data'!$B$6:$BE$43,'ADR Raw Data'!AT$1,FALSE)</f>
        <v>4.4098666102373496</v>
      </c>
      <c r="AJ48" s="68">
        <f>VLOOKUP($A48,'ADR Raw Data'!$B$6:$BE$43,'ADR Raw Data'!AU$1,FALSE)</f>
        <v>7.2160598520514503</v>
      </c>
      <c r="AK48" s="68">
        <f>VLOOKUP($A48,'ADR Raw Data'!$B$6:$BE$43,'ADR Raw Data'!AV$1,FALSE)</f>
        <v>11.526098075827001</v>
      </c>
      <c r="AL48" s="68">
        <f>VLOOKUP($A48,'ADR Raw Data'!$B$6:$BE$43,'ADR Raw Data'!AW$1,FALSE)</f>
        <v>10.267099978663</v>
      </c>
      <c r="AM48" s="68">
        <f>VLOOKUP($A48,'ADR Raw Data'!$B$6:$BE$43,'ADR Raw Data'!AX$1,FALSE)</f>
        <v>9.5296966620937003</v>
      </c>
      <c r="AN48" s="69">
        <f>VLOOKUP($A48,'ADR Raw Data'!$B$6:$BE$43,'ADR Raw Data'!AY$1,FALSE)</f>
        <v>8.8340422835805601</v>
      </c>
      <c r="AO48" s="68">
        <f>VLOOKUP($A48,'ADR Raw Data'!$B$6:$BE$43,'ADR Raw Data'!BA$1,FALSE)</f>
        <v>8.9796360634939703</v>
      </c>
      <c r="AP48" s="68">
        <f>VLOOKUP($A48,'ADR Raw Data'!$B$6:$BE$43,'ADR Raw Data'!BB$1,FALSE)</f>
        <v>7.4120615083242303</v>
      </c>
      <c r="AQ48" s="69">
        <f>VLOOKUP($A48,'ADR Raw Data'!$B$6:$BE$43,'ADR Raw Data'!BC$1,FALSE)</f>
        <v>8.1662436874299509</v>
      </c>
      <c r="AR48" s="70">
        <f>VLOOKUP($A48,'ADR Raw Data'!$B$6:$BE$43,'ADR Raw Data'!BE$1,FALSE)</f>
        <v>8.6034662035857004</v>
      </c>
      <c r="AT48" s="71">
        <f>VLOOKUP($A48,'RevPAR Raw Data'!$B$6:$BE$43,'RevPAR Raw Data'!AG$1,FALSE)</f>
        <v>54.762687454145201</v>
      </c>
      <c r="AU48" s="72">
        <f>VLOOKUP($A48,'RevPAR Raw Data'!$B$6:$BE$43,'RevPAR Raw Data'!AH$1,FALSE)</f>
        <v>63.762041085840004</v>
      </c>
      <c r="AV48" s="72">
        <f>VLOOKUP($A48,'RevPAR Raw Data'!$B$6:$BE$43,'RevPAR Raw Data'!AI$1,FALSE)</f>
        <v>69.508319148936096</v>
      </c>
      <c r="AW48" s="72">
        <f>VLOOKUP($A48,'RevPAR Raw Data'!$B$6:$BE$43,'RevPAR Raw Data'!AJ$1,FALSE)</f>
        <v>77.793403521643398</v>
      </c>
      <c r="AX48" s="72">
        <f>VLOOKUP($A48,'RevPAR Raw Data'!$B$6:$BE$43,'RevPAR Raw Data'!AK$1,FALSE)</f>
        <v>79.800560161408598</v>
      </c>
      <c r="AY48" s="73">
        <f>VLOOKUP($A48,'RevPAR Raw Data'!$B$6:$BE$43,'RevPAR Raw Data'!AL$1,FALSE)</f>
        <v>69.125402274394702</v>
      </c>
      <c r="AZ48" s="72">
        <f>VLOOKUP($A48,'RevPAR Raw Data'!$B$6:$BE$43,'RevPAR Raw Data'!AN$1,FALSE)</f>
        <v>98.027769992663195</v>
      </c>
      <c r="BA48" s="72">
        <f>VLOOKUP($A48,'RevPAR Raw Data'!$B$6:$BE$43,'RevPAR Raw Data'!AO$1,FALSE)</f>
        <v>96.068476522377097</v>
      </c>
      <c r="BB48" s="73">
        <f>VLOOKUP($A48,'RevPAR Raw Data'!$B$6:$BE$43,'RevPAR Raw Data'!AP$1,FALSE)</f>
        <v>97.048123257520103</v>
      </c>
      <c r="BC48" s="74">
        <f>VLOOKUP($A48,'RevPAR Raw Data'!$B$6:$BE$43,'RevPAR Raw Data'!AR$1,FALSE)</f>
        <v>77.103322555287704</v>
      </c>
      <c r="BE48" s="67">
        <f>VLOOKUP($A48,'RevPAR Raw Data'!$B$6:$BE$43,'RevPAR Raw Data'!AT$1,FALSE)</f>
        <v>2.8779210995575699</v>
      </c>
      <c r="BF48" s="68">
        <f>VLOOKUP($A48,'RevPAR Raw Data'!$B$6:$BE$43,'RevPAR Raw Data'!AU$1,FALSE)</f>
        <v>6.9072642463540497</v>
      </c>
      <c r="BG48" s="68">
        <f>VLOOKUP($A48,'RevPAR Raw Data'!$B$6:$BE$43,'RevPAR Raw Data'!AV$1,FALSE)</f>
        <v>3.7036203656377098</v>
      </c>
      <c r="BH48" s="68">
        <f>VLOOKUP($A48,'RevPAR Raw Data'!$B$6:$BE$43,'RevPAR Raw Data'!AW$1,FALSE)</f>
        <v>11.350343948997599</v>
      </c>
      <c r="BI48" s="68">
        <f>VLOOKUP($A48,'RevPAR Raw Data'!$B$6:$BE$43,'RevPAR Raw Data'!AX$1,FALSE)</f>
        <v>14.681326258436901</v>
      </c>
      <c r="BJ48" s="69">
        <f>VLOOKUP($A48,'RevPAR Raw Data'!$B$6:$BE$43,'RevPAR Raw Data'!AY$1,FALSE)</f>
        <v>8.2291875523288596</v>
      </c>
      <c r="BK48" s="68">
        <f>VLOOKUP($A48,'RevPAR Raw Data'!$B$6:$BE$43,'RevPAR Raw Data'!BA$1,FALSE)</f>
        <v>10.5394551460599</v>
      </c>
      <c r="BL48" s="68">
        <f>VLOOKUP($A48,'RevPAR Raw Data'!$B$6:$BE$43,'RevPAR Raw Data'!BB$1,FALSE)</f>
        <v>5.2082155059547501</v>
      </c>
      <c r="BM48" s="69">
        <f>VLOOKUP($A48,'RevPAR Raw Data'!$B$6:$BE$43,'RevPAR Raw Data'!BC$1,FALSE)</f>
        <v>7.8348646692892103</v>
      </c>
      <c r="BN48" s="70">
        <f>VLOOKUP($A48,'RevPAR Raw Data'!$B$6:$BE$43,'RevPAR Raw Data'!BE$1,FALSE)</f>
        <v>8.0870488174247299</v>
      </c>
    </row>
    <row r="49" spans="1:11" ht="14.25" customHeight="1" x14ac:dyDescent="0.25">
      <c r="A49" s="170" t="s">
        <v>106</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B1X19n1v1slWKk7mQS0CDF3sJ2y4TZjeJNzaupwLytwvU8L+L8FVWyBVEzuC05/9wKHX+rpLfNeeQ4lQq4PptQ==" saltValue="YxHQWBuFhgnjsOc6ysuWr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L4" sqref="L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
      <c r="A2" s="86"/>
      <c r="B2" t="s">
        <v>121</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25">
      <c r="A8" s="88"/>
      <c r="B8" s="86"/>
      <c r="C8" s="86"/>
      <c r="D8" s="178">
        <v>2023</v>
      </c>
      <c r="E8" s="178"/>
      <c r="F8" s="178"/>
      <c r="G8" s="178"/>
      <c r="H8" s="178"/>
      <c r="I8" s="178"/>
      <c r="J8" s="178"/>
      <c r="K8" s="88"/>
      <c r="L8" s="88"/>
      <c r="M8" s="88"/>
      <c r="N8" s="88"/>
      <c r="O8" s="86"/>
      <c r="P8" s="178">
        <v>2022</v>
      </c>
      <c r="Q8" s="178"/>
      <c r="R8" s="178"/>
      <c r="S8" s="178"/>
      <c r="T8" s="178"/>
      <c r="U8" s="178"/>
      <c r="V8" s="178"/>
      <c r="W8" s="88"/>
      <c r="X8" s="88"/>
      <c r="Y8" s="87"/>
      <c r="Z8" s="87"/>
      <c r="AA8" s="87"/>
      <c r="AB8" s="87"/>
      <c r="AC8" s="87"/>
      <c r="AD8" s="87"/>
      <c r="AE8" s="87"/>
      <c r="AF8" s="87"/>
      <c r="AG8" s="87"/>
      <c r="AH8" s="87"/>
      <c r="AI8" s="87"/>
      <c r="AJ8" s="87"/>
      <c r="AK8" s="87"/>
      <c r="AL8" s="87"/>
    </row>
    <row r="9" spans="1:50" ht="15.75" customHeight="1" x14ac:dyDescent="0.2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00000000000001" customHeight="1" x14ac:dyDescent="0.2">
      <c r="A10" s="94"/>
      <c r="B10" s="86"/>
      <c r="C10" s="95" t="s">
        <v>111</v>
      </c>
      <c r="D10" s="96">
        <v>11</v>
      </c>
      <c r="E10" s="97">
        <v>12</v>
      </c>
      <c r="F10" s="97">
        <v>13</v>
      </c>
      <c r="G10" s="97">
        <v>14</v>
      </c>
      <c r="H10" s="97">
        <v>15</v>
      </c>
      <c r="I10" s="97">
        <v>16</v>
      </c>
      <c r="J10" s="98">
        <v>17</v>
      </c>
      <c r="K10" s="94"/>
      <c r="L10" s="94"/>
      <c r="M10" s="176" t="s">
        <v>101</v>
      </c>
      <c r="N10" s="177"/>
      <c r="O10" s="95" t="s">
        <v>111</v>
      </c>
      <c r="P10" s="96">
        <v>12</v>
      </c>
      <c r="Q10" s="97">
        <v>13</v>
      </c>
      <c r="R10" s="97">
        <v>14</v>
      </c>
      <c r="S10" s="97">
        <v>15</v>
      </c>
      <c r="T10" s="97">
        <v>16</v>
      </c>
      <c r="U10" s="97">
        <v>17</v>
      </c>
      <c r="V10" s="98">
        <v>18</v>
      </c>
      <c r="W10" s="94"/>
      <c r="X10" s="94"/>
      <c r="Y10" s="87"/>
      <c r="Z10" s="87"/>
      <c r="AA10" s="87"/>
      <c r="AB10" s="87"/>
      <c r="AC10" s="87"/>
      <c r="AD10" s="87"/>
      <c r="AE10" s="87"/>
      <c r="AF10" s="87"/>
      <c r="AG10" s="87"/>
      <c r="AH10" s="87"/>
      <c r="AI10" s="87"/>
      <c r="AJ10" s="87"/>
      <c r="AK10" s="87"/>
      <c r="AL10" s="87"/>
    </row>
    <row r="11" spans="1:50" ht="20.100000000000001" customHeight="1" x14ac:dyDescent="0.2">
      <c r="A11" s="94"/>
      <c r="B11" s="86"/>
      <c r="C11" s="95" t="s">
        <v>111</v>
      </c>
      <c r="D11" s="99">
        <v>18</v>
      </c>
      <c r="E11" s="100">
        <v>19</v>
      </c>
      <c r="F11" s="100">
        <v>20</v>
      </c>
      <c r="G11" s="100">
        <v>21</v>
      </c>
      <c r="H11" s="100">
        <v>22</v>
      </c>
      <c r="I11" s="100">
        <v>23</v>
      </c>
      <c r="J11" s="101">
        <v>24</v>
      </c>
      <c r="K11" s="94"/>
      <c r="L11" s="94"/>
      <c r="M11" s="176" t="s">
        <v>101</v>
      </c>
      <c r="N11" s="177"/>
      <c r="O11" s="95" t="s">
        <v>111</v>
      </c>
      <c r="P11" s="99">
        <v>19</v>
      </c>
      <c r="Q11" s="100">
        <v>20</v>
      </c>
      <c r="R11" s="100">
        <v>21</v>
      </c>
      <c r="S11" s="100">
        <v>22</v>
      </c>
      <c r="T11" s="100">
        <v>23</v>
      </c>
      <c r="U11" s="100">
        <v>24</v>
      </c>
      <c r="V11" s="101">
        <v>25</v>
      </c>
      <c r="W11" s="94"/>
      <c r="X11" s="94"/>
      <c r="Y11" s="87"/>
      <c r="Z11" s="87"/>
      <c r="AA11" s="87"/>
      <c r="AB11" s="87"/>
      <c r="AC11" s="87"/>
      <c r="AD11" s="87"/>
      <c r="AE11" s="87"/>
      <c r="AF11" s="87"/>
      <c r="AG11" s="87"/>
      <c r="AH11" s="87"/>
      <c r="AI11" s="87"/>
      <c r="AJ11" s="87"/>
      <c r="AK11" s="87"/>
      <c r="AL11" s="87"/>
    </row>
    <row r="12" spans="1:50" ht="20.100000000000001" customHeight="1" x14ac:dyDescent="0.2">
      <c r="A12" s="94"/>
      <c r="B12" s="86"/>
      <c r="C12" s="95" t="s">
        <v>116</v>
      </c>
      <c r="D12" s="102">
        <v>25</v>
      </c>
      <c r="E12" s="103">
        <v>26</v>
      </c>
      <c r="F12" s="103">
        <v>27</v>
      </c>
      <c r="G12" s="103">
        <v>28</v>
      </c>
      <c r="H12" s="103">
        <v>29</v>
      </c>
      <c r="I12" s="103">
        <v>30</v>
      </c>
      <c r="J12" s="104">
        <v>1</v>
      </c>
      <c r="K12" s="94"/>
      <c r="L12" s="94"/>
      <c r="M12" s="176" t="s">
        <v>101</v>
      </c>
      <c r="N12" s="177"/>
      <c r="O12" s="95" t="s">
        <v>116</v>
      </c>
      <c r="P12" s="102">
        <v>26</v>
      </c>
      <c r="Q12" s="103">
        <v>27</v>
      </c>
      <c r="R12" s="103">
        <v>28</v>
      </c>
      <c r="S12" s="103">
        <v>29</v>
      </c>
      <c r="T12" s="103">
        <v>30</v>
      </c>
      <c r="U12" s="103">
        <v>1</v>
      </c>
      <c r="V12" s="104">
        <v>2</v>
      </c>
      <c r="W12" s="94"/>
      <c r="X12" s="94"/>
      <c r="Y12" s="87"/>
      <c r="Z12" s="87"/>
      <c r="AA12" s="87"/>
      <c r="AB12" s="87"/>
      <c r="AC12" s="87"/>
      <c r="AD12" s="87"/>
      <c r="AE12" s="87"/>
      <c r="AF12" s="87"/>
      <c r="AG12" s="87"/>
      <c r="AH12" s="87"/>
      <c r="AI12" s="87"/>
      <c r="AJ12" s="87"/>
      <c r="AK12" s="87"/>
      <c r="AL12" s="87"/>
    </row>
    <row r="13" spans="1:50" ht="20.100000000000001" customHeight="1" x14ac:dyDescent="0.2">
      <c r="A13" s="94"/>
      <c r="B13" s="86"/>
      <c r="C13" s="95" t="s">
        <v>117</v>
      </c>
      <c r="D13" s="117">
        <v>2</v>
      </c>
      <c r="E13" s="118">
        <v>3</v>
      </c>
      <c r="F13" s="118">
        <v>4</v>
      </c>
      <c r="G13" s="118">
        <v>5</v>
      </c>
      <c r="H13" s="118">
        <v>6</v>
      </c>
      <c r="I13" s="118">
        <v>7</v>
      </c>
      <c r="J13" s="119">
        <v>8</v>
      </c>
      <c r="K13" s="94"/>
      <c r="L13" s="94"/>
      <c r="M13" s="176" t="s">
        <v>101</v>
      </c>
      <c r="N13" s="177"/>
      <c r="O13" s="95" t="s">
        <v>117</v>
      </c>
      <c r="P13" s="117">
        <v>3</v>
      </c>
      <c r="Q13" s="118">
        <v>4</v>
      </c>
      <c r="R13" s="118">
        <v>5</v>
      </c>
      <c r="S13" s="118">
        <v>6</v>
      </c>
      <c r="T13" s="118">
        <v>7</v>
      </c>
      <c r="U13" s="118">
        <v>8</v>
      </c>
      <c r="V13" s="119">
        <v>9</v>
      </c>
      <c r="W13" s="94"/>
      <c r="X13" s="94"/>
      <c r="Y13" s="87"/>
      <c r="Z13" s="87"/>
      <c r="AA13" s="87"/>
      <c r="AB13" s="87"/>
      <c r="AC13" s="87"/>
      <c r="AD13" s="87"/>
      <c r="AE13" s="87"/>
      <c r="AF13" s="87"/>
      <c r="AG13" s="87"/>
      <c r="AH13" s="87"/>
      <c r="AI13" s="87"/>
      <c r="AJ13" s="87"/>
      <c r="AK13" s="87"/>
      <c r="AL13" s="87"/>
    </row>
    <row r="14" spans="1:50" ht="20.100000000000001" customHeight="1" x14ac:dyDescent="0.2">
      <c r="A14" s="94"/>
      <c r="B14" s="86"/>
      <c r="C14" s="95" t="s">
        <v>117</v>
      </c>
      <c r="D14" s="105">
        <v>9</v>
      </c>
      <c r="E14" s="106">
        <v>10</v>
      </c>
      <c r="F14" s="106">
        <v>11</v>
      </c>
      <c r="G14" s="106">
        <v>12</v>
      </c>
      <c r="H14" s="106">
        <v>13</v>
      </c>
      <c r="I14" s="106">
        <v>14</v>
      </c>
      <c r="J14" s="107">
        <v>15</v>
      </c>
      <c r="K14" s="94"/>
      <c r="L14" s="94"/>
      <c r="M14" s="176" t="s">
        <v>101</v>
      </c>
      <c r="N14" s="177"/>
      <c r="O14" s="95" t="s">
        <v>117</v>
      </c>
      <c r="P14" s="105">
        <v>10</v>
      </c>
      <c r="Q14" s="106">
        <v>11</v>
      </c>
      <c r="R14" s="106">
        <v>12</v>
      </c>
      <c r="S14" s="106">
        <v>13</v>
      </c>
      <c r="T14" s="106">
        <v>14</v>
      </c>
      <c r="U14" s="106">
        <v>15</v>
      </c>
      <c r="V14" s="107">
        <v>16</v>
      </c>
      <c r="W14" s="94"/>
      <c r="X14" s="94"/>
      <c r="Y14" s="87"/>
      <c r="Z14" s="87"/>
      <c r="AA14" s="87"/>
      <c r="AB14" s="87"/>
      <c r="AC14" s="87"/>
      <c r="AD14" s="87"/>
      <c r="AE14" s="87"/>
      <c r="AF14" s="87"/>
      <c r="AG14" s="87"/>
      <c r="AH14" s="87"/>
      <c r="AI14" s="87"/>
      <c r="AJ14" s="87"/>
      <c r="AK14" s="87"/>
      <c r="AL14" s="87"/>
    </row>
    <row r="15" spans="1:50" ht="20.100000000000001" customHeight="1" x14ac:dyDescent="0.2">
      <c r="A15" s="94"/>
      <c r="B15" s="86"/>
      <c r="C15" s="95" t="s">
        <v>117</v>
      </c>
      <c r="D15" s="120">
        <v>16</v>
      </c>
      <c r="E15" s="121">
        <v>17</v>
      </c>
      <c r="F15" s="121">
        <v>18</v>
      </c>
      <c r="G15" s="121">
        <v>19</v>
      </c>
      <c r="H15" s="121">
        <v>20</v>
      </c>
      <c r="I15" s="121">
        <v>21</v>
      </c>
      <c r="J15" s="122">
        <v>22</v>
      </c>
      <c r="K15" s="94"/>
      <c r="L15" s="94"/>
      <c r="M15" s="176" t="s">
        <v>101</v>
      </c>
      <c r="N15" s="177"/>
      <c r="O15" s="95" t="s">
        <v>117</v>
      </c>
      <c r="P15" s="120">
        <v>17</v>
      </c>
      <c r="Q15" s="121">
        <v>18</v>
      </c>
      <c r="R15" s="121">
        <v>19</v>
      </c>
      <c r="S15" s="121">
        <v>20</v>
      </c>
      <c r="T15" s="121">
        <v>21</v>
      </c>
      <c r="U15" s="121">
        <v>22</v>
      </c>
      <c r="V15" s="122">
        <v>23</v>
      </c>
      <c r="W15" s="94"/>
      <c r="X15" s="94"/>
      <c r="Y15" s="87"/>
      <c r="Z15" s="87"/>
      <c r="AA15" s="87"/>
      <c r="AB15" s="87"/>
      <c r="AC15" s="87"/>
      <c r="AD15" s="87"/>
      <c r="AE15" s="87"/>
      <c r="AF15" s="87"/>
      <c r="AG15" s="87"/>
      <c r="AH15" s="87"/>
      <c r="AI15" s="87"/>
      <c r="AJ15" s="87"/>
      <c r="AK15" s="87"/>
      <c r="AL15" s="87"/>
    </row>
    <row r="16" spans="1:50" x14ac:dyDescent="0.2">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x14ac:dyDescent="0.2">
      <c r="A18" s="86"/>
      <c r="B18" s="86"/>
      <c r="C18" s="86"/>
      <c r="D18" s="179" t="s">
        <v>102</v>
      </c>
      <c r="E18" s="179"/>
      <c r="F18" s="179"/>
      <c r="G18" s="179"/>
      <c r="H18" s="179"/>
      <c r="I18" s="179"/>
      <c r="J18" s="179"/>
      <c r="K18" s="86"/>
      <c r="L18" s="86"/>
      <c r="M18" s="86"/>
      <c r="N18" s="86"/>
      <c r="O18" s="86"/>
      <c r="P18" s="179" t="s">
        <v>103</v>
      </c>
      <c r="Q18" s="179"/>
      <c r="R18" s="179"/>
      <c r="S18" s="179"/>
      <c r="T18" s="179"/>
      <c r="U18" s="179"/>
      <c r="V18" s="179"/>
      <c r="W18" s="86"/>
      <c r="X18" s="86"/>
      <c r="Y18" s="87"/>
      <c r="Z18" s="87"/>
      <c r="AA18" s="87"/>
      <c r="AB18" s="87"/>
      <c r="AC18" s="87"/>
      <c r="AD18" s="87"/>
      <c r="AE18" s="87"/>
      <c r="AF18" s="87"/>
      <c r="AG18" s="87"/>
      <c r="AH18" s="87"/>
      <c r="AI18" s="87"/>
      <c r="AJ18" s="87"/>
      <c r="AK18" s="87"/>
      <c r="AL18" s="87"/>
    </row>
    <row r="19" spans="1:50" ht="13.15" customHeight="1" x14ac:dyDescent="0.2">
      <c r="A19" s="86"/>
      <c r="B19" s="86"/>
      <c r="C19" s="173" t="s">
        <v>114</v>
      </c>
      <c r="D19" s="173"/>
      <c r="E19" s="173"/>
      <c r="F19" s="173"/>
      <c r="G19" s="86"/>
      <c r="H19" s="86" t="s">
        <v>113</v>
      </c>
      <c r="I19" s="86"/>
      <c r="J19" s="86"/>
      <c r="K19" s="86"/>
      <c r="L19" s="86"/>
      <c r="M19" s="86"/>
      <c r="N19" s="86"/>
      <c r="O19" s="173" t="s">
        <v>112</v>
      </c>
      <c r="P19" s="173"/>
      <c r="Q19" s="173"/>
      <c r="R19" s="173"/>
      <c r="S19" s="86"/>
      <c r="T19" s="86" t="s">
        <v>113</v>
      </c>
      <c r="U19" s="86"/>
      <c r="V19" s="86"/>
      <c r="W19" s="86"/>
      <c r="X19" s="86"/>
      <c r="Y19" s="87"/>
      <c r="Z19" s="87"/>
      <c r="AA19" s="87"/>
      <c r="AB19" s="87"/>
      <c r="AC19" s="87"/>
      <c r="AD19" s="87"/>
      <c r="AE19" s="87"/>
      <c r="AF19" s="87"/>
      <c r="AG19" s="87"/>
      <c r="AH19" s="87"/>
      <c r="AI19" s="87"/>
      <c r="AJ19" s="87"/>
      <c r="AK19" s="87"/>
      <c r="AL19" s="87"/>
    </row>
    <row r="20" spans="1:50" x14ac:dyDescent="0.2">
      <c r="A20" s="108"/>
      <c r="B20" s="108"/>
      <c r="C20" s="173" t="s">
        <v>118</v>
      </c>
      <c r="D20" s="173"/>
      <c r="E20" s="173"/>
      <c r="F20" s="173"/>
      <c r="G20" s="7"/>
      <c r="H20" s="7" t="s">
        <v>119</v>
      </c>
      <c r="I20" s="7"/>
      <c r="J20" s="7"/>
      <c r="K20" s="108"/>
      <c r="L20" s="108"/>
      <c r="M20" s="108"/>
      <c r="N20" s="108"/>
      <c r="O20" s="173" t="s">
        <v>120</v>
      </c>
      <c r="P20" s="173"/>
      <c r="Q20" s="173"/>
      <c r="R20" s="173"/>
      <c r="S20" s="7"/>
      <c r="T20" s="7" t="s">
        <v>119</v>
      </c>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
      <c r="A21" s="110"/>
      <c r="B21" s="110"/>
      <c r="C21" s="173"/>
      <c r="D21" s="173"/>
      <c r="E21" s="173"/>
      <c r="F21" s="173"/>
      <c r="G21" s="7"/>
      <c r="H21" s="7"/>
      <c r="I21" s="7"/>
      <c r="J21" s="7"/>
      <c r="K21" s="108"/>
      <c r="L21" s="108"/>
      <c r="M21" s="108"/>
      <c r="N21" s="108"/>
      <c r="O21" s="173"/>
      <c r="P21" s="173"/>
      <c r="Q21" s="173"/>
      <c r="R21" s="173"/>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
      <c r="A22" s="108"/>
      <c r="B22" s="108"/>
      <c r="C22" s="173"/>
      <c r="D22" s="173"/>
      <c r="E22" s="173"/>
      <c r="F22" s="173"/>
      <c r="G22" s="7"/>
      <c r="H22" s="7"/>
      <c r="I22" s="7"/>
      <c r="J22" s="7"/>
      <c r="K22" s="108"/>
      <c r="L22" s="108"/>
      <c r="M22" s="108"/>
      <c r="N22" s="108"/>
      <c r="O22" s="173"/>
      <c r="P22" s="173"/>
      <c r="Q22" s="173"/>
      <c r="R22" s="173"/>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
      <c r="A23" s="108"/>
      <c r="B23" s="108"/>
      <c r="C23" s="173"/>
      <c r="D23" s="173"/>
      <c r="E23" s="173"/>
      <c r="F23" s="173"/>
      <c r="G23" s="7"/>
      <c r="H23" s="7"/>
      <c r="I23" s="7"/>
      <c r="J23" s="108"/>
      <c r="K23" s="108"/>
      <c r="L23" s="108"/>
      <c r="M23" s="108"/>
      <c r="N23" s="108"/>
      <c r="O23" s="173"/>
      <c r="P23" s="173"/>
      <c r="Q23" s="173"/>
      <c r="R23" s="173"/>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
      <c r="A24" s="86"/>
      <c r="B24" s="86"/>
      <c r="C24" s="173"/>
      <c r="D24" s="173"/>
      <c r="E24" s="173"/>
      <c r="F24" s="173"/>
      <c r="G24" s="7"/>
      <c r="H24" s="7"/>
      <c r="I24" s="7"/>
      <c r="J24" s="86"/>
      <c r="K24" s="86"/>
      <c r="L24" s="86"/>
      <c r="M24" s="86"/>
      <c r="N24" s="86"/>
      <c r="O24" s="173"/>
      <c r="P24" s="173"/>
      <c r="Q24" s="173"/>
      <c r="R24" s="173"/>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
      <c r="Y25" s="87"/>
      <c r="Z25" s="87"/>
      <c r="AA25" s="87"/>
      <c r="AB25" s="87"/>
      <c r="AC25" s="87"/>
      <c r="AD25" s="87"/>
      <c r="AE25" s="87"/>
      <c r="AF25" s="87"/>
      <c r="AG25" s="87"/>
      <c r="AH25" s="87"/>
      <c r="AI25" s="87"/>
      <c r="AJ25" s="87"/>
      <c r="AK25" s="87"/>
      <c r="AL25" s="87"/>
    </row>
    <row r="26" spans="1:50" x14ac:dyDescent="0.2">
      <c r="A26" s="86"/>
      <c r="B26" s="86"/>
      <c r="C26" s="173"/>
      <c r="D26" s="173"/>
      <c r="E26" s="173"/>
      <c r="F26" s="173"/>
      <c r="G26" s="7"/>
      <c r="H26" s="7"/>
      <c r="I26" s="7"/>
      <c r="J26" s="86"/>
      <c r="K26" s="86"/>
      <c r="L26" s="86"/>
      <c r="M26" s="86"/>
      <c r="N26" s="86"/>
      <c r="O26" s="173"/>
      <c r="P26" s="173"/>
      <c r="Q26" s="173"/>
      <c r="R26" s="173"/>
      <c r="S26" s="7"/>
      <c r="T26" s="7"/>
      <c r="U26" s="7"/>
      <c r="V26" s="7"/>
      <c r="W26" s="7"/>
      <c r="X26" s="86"/>
      <c r="Y26" s="87"/>
      <c r="Z26" s="87"/>
      <c r="AA26" s="87"/>
      <c r="AB26" s="87"/>
      <c r="AC26" s="87"/>
      <c r="AD26" s="87"/>
      <c r="AE26" s="87"/>
      <c r="AF26" s="87"/>
      <c r="AG26" s="87"/>
      <c r="AH26" s="87"/>
      <c r="AI26" s="87"/>
      <c r="AJ26" s="87"/>
      <c r="AK26" s="87"/>
      <c r="AL26" s="87"/>
    </row>
    <row r="27" spans="1:50" x14ac:dyDescent="0.2">
      <c r="A27" s="86"/>
      <c r="B27" s="86"/>
      <c r="C27" s="173"/>
      <c r="D27" s="174"/>
      <c r="E27" s="174"/>
      <c r="F27" s="7"/>
      <c r="G27" s="7"/>
      <c r="H27" s="7"/>
      <c r="I27" s="7"/>
      <c r="J27" s="86"/>
      <c r="K27" s="86"/>
      <c r="L27" s="86"/>
      <c r="M27" s="86"/>
      <c r="N27" s="86"/>
      <c r="O27" s="173"/>
      <c r="P27" s="174"/>
      <c r="Q27" s="174"/>
      <c r="R27" s="7"/>
      <c r="S27" s="7"/>
      <c r="T27" s="7"/>
      <c r="U27" s="7"/>
      <c r="V27" s="7"/>
      <c r="W27" s="7"/>
      <c r="X27" s="86"/>
      <c r="Y27" s="87"/>
      <c r="Z27" s="87"/>
      <c r="AA27" s="87"/>
      <c r="AB27" s="87"/>
      <c r="AC27" s="87"/>
      <c r="AD27" s="87"/>
      <c r="AE27" s="87"/>
      <c r="AF27" s="87"/>
      <c r="AG27" s="87"/>
      <c r="AH27" s="87"/>
      <c r="AI27" s="87"/>
      <c r="AJ27" s="87"/>
      <c r="AK27" s="87"/>
      <c r="AL27" s="87"/>
    </row>
    <row r="28" spans="1:50" x14ac:dyDescent="0.2">
      <c r="A28" s="86"/>
      <c r="B28" s="86"/>
      <c r="C28" s="173"/>
      <c r="D28" s="174"/>
      <c r="E28" s="174"/>
      <c r="F28" s="86"/>
      <c r="G28" s="86"/>
      <c r="H28" s="86"/>
      <c r="I28" s="86"/>
      <c r="J28" s="86"/>
      <c r="K28" s="86"/>
      <c r="L28" s="86"/>
      <c r="M28" s="86"/>
      <c r="N28" s="86"/>
      <c r="O28" s="173"/>
      <c r="P28" s="174"/>
      <c r="Q28" s="174"/>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
      <c r="A29" s="86"/>
      <c r="B29" s="86"/>
      <c r="C29" s="173"/>
      <c r="D29" s="174"/>
      <c r="E29" s="174"/>
      <c r="F29" s="86"/>
      <c r="G29" s="86"/>
      <c r="H29" s="86"/>
      <c r="I29" s="86"/>
      <c r="J29" s="86"/>
      <c r="K29" s="86"/>
      <c r="L29" s="86"/>
      <c r="M29" s="86"/>
      <c r="N29" s="86"/>
      <c r="O29" s="173"/>
      <c r="P29" s="174"/>
      <c r="Q29" s="174"/>
      <c r="R29" s="86"/>
      <c r="T29" s="86"/>
      <c r="U29" s="86"/>
      <c r="V29" s="86"/>
      <c r="W29" s="86"/>
      <c r="X29" s="86"/>
      <c r="Y29" s="87"/>
      <c r="Z29" s="87"/>
      <c r="AA29" s="87"/>
      <c r="AB29" s="87"/>
      <c r="AC29" s="87"/>
      <c r="AD29" s="87"/>
      <c r="AE29" s="87"/>
      <c r="AF29" s="87"/>
      <c r="AG29" s="87"/>
      <c r="AH29" s="87"/>
      <c r="AI29" s="87"/>
      <c r="AJ29" s="87"/>
      <c r="AK29" s="87"/>
      <c r="AL29" s="87"/>
    </row>
    <row r="30" spans="1:50" x14ac:dyDescent="0.2">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x14ac:dyDescent="0.2">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x14ac:dyDescent="0.2">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x14ac:dyDescent="0.2">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x14ac:dyDescent="0.2">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x14ac:dyDescent="0.2">
      <c r="A37" s="86"/>
      <c r="C37" s="116" t="s">
        <v>122</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
      <c r="A43" s="86"/>
      <c r="X43" s="86"/>
      <c r="Y43" s="87"/>
      <c r="Z43" s="87"/>
      <c r="AA43" s="87"/>
      <c r="AB43" s="87"/>
      <c r="AC43" s="87"/>
      <c r="AD43" s="87"/>
      <c r="AE43" s="87"/>
      <c r="AF43" s="87"/>
      <c r="AG43" s="87"/>
      <c r="AH43" s="87"/>
      <c r="AI43" s="87"/>
      <c r="AJ43" s="87"/>
      <c r="AK43" s="87"/>
      <c r="AL43" s="87"/>
    </row>
    <row r="44" spans="1:38" ht="41.25" customHeight="1" x14ac:dyDescent="0.2">
      <c r="A44" s="86"/>
      <c r="B44" s="175" t="s">
        <v>110</v>
      </c>
      <c r="C44" s="175"/>
      <c r="D44" s="175"/>
      <c r="E44" s="175"/>
      <c r="F44" s="175"/>
      <c r="G44" s="175"/>
      <c r="H44" s="175"/>
      <c r="I44" s="175"/>
      <c r="J44" s="175"/>
      <c r="K44" s="175"/>
      <c r="L44" s="175"/>
      <c r="M44" s="175"/>
      <c r="N44" s="175"/>
      <c r="O44" s="175"/>
      <c r="P44" s="175"/>
      <c r="Q44" s="175"/>
      <c r="R44" s="175"/>
      <c r="S44" s="175"/>
      <c r="T44" s="175"/>
      <c r="U44" s="175"/>
      <c r="V44" s="175"/>
      <c r="W44" s="175"/>
      <c r="X44" s="86"/>
      <c r="Y44" s="87"/>
      <c r="Z44" s="87"/>
      <c r="AA44" s="87"/>
      <c r="AB44" s="87"/>
      <c r="AC44" s="87"/>
      <c r="AD44" s="87"/>
      <c r="AE44" s="87"/>
      <c r="AF44" s="87"/>
      <c r="AG44" s="87"/>
      <c r="AH44" s="87"/>
      <c r="AI44" s="87"/>
      <c r="AJ44" s="87"/>
      <c r="AK44" s="87"/>
      <c r="AL44" s="87"/>
    </row>
    <row r="45" spans="1:38" x14ac:dyDescent="0.2">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O20:R20"/>
    <mergeCell ref="O19:R19"/>
    <mergeCell ref="M14:N14"/>
    <mergeCell ref="M13:N13"/>
    <mergeCell ref="P8:V8"/>
    <mergeCell ref="C23:F23"/>
    <mergeCell ref="C22:F22"/>
    <mergeCell ref="M15:N15"/>
    <mergeCell ref="C21:F21"/>
    <mergeCell ref="C20:F20"/>
    <mergeCell ref="C19:F19"/>
    <mergeCell ref="D18:J18"/>
    <mergeCell ref="D8:J8"/>
    <mergeCell ref="M12:N12"/>
    <mergeCell ref="M11:N11"/>
    <mergeCell ref="M10:N10"/>
    <mergeCell ref="P18:V18"/>
    <mergeCell ref="O21:R21"/>
    <mergeCell ref="B44:W44"/>
    <mergeCell ref="O29:Q29"/>
    <mergeCell ref="O28:Q28"/>
    <mergeCell ref="O27:Q27"/>
    <mergeCell ref="O26:R26"/>
    <mergeCell ref="C29:E29"/>
    <mergeCell ref="C26:F26"/>
    <mergeCell ref="C28:E28"/>
    <mergeCell ref="O24:R24"/>
    <mergeCell ref="C24:F24"/>
    <mergeCell ref="C27:E27"/>
    <mergeCell ref="O23:R23"/>
    <mergeCell ref="O22:R2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F19" sqref="F1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123</v>
      </c>
    </row>
    <row r="2" spans="1:57" ht="54" x14ac:dyDescent="0.25">
      <c r="A2" s="80" t="s">
        <v>108</v>
      </c>
      <c r="B2" s="81" t="s">
        <v>124</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61.368956488692497</v>
      </c>
      <c r="H8" s="125">
        <v>55.519761474487701</v>
      </c>
      <c r="I8" s="125">
        <v>49.570868190326699</v>
      </c>
      <c r="J8" s="125">
        <v>56.758580278363802</v>
      </c>
      <c r="K8" s="125">
        <v>63.635160914487599</v>
      </c>
      <c r="L8" s="126">
        <v>57.370638911956902</v>
      </c>
      <c r="M8" s="123"/>
      <c r="N8" s="132">
        <v>71.881414920812404</v>
      </c>
      <c r="O8" s="133">
        <v>74.200779997467805</v>
      </c>
      <c r="P8" s="134">
        <v>73.041097459140104</v>
      </c>
      <c r="Q8" s="123"/>
      <c r="R8" s="140">
        <v>61.847880708573697</v>
      </c>
      <c r="S8" s="82"/>
      <c r="T8" s="124">
        <v>-2.6819610556643099</v>
      </c>
      <c r="U8" s="125">
        <v>12.5286038175859</v>
      </c>
      <c r="V8" s="125">
        <v>-11.291815309362701</v>
      </c>
      <c r="W8" s="125">
        <v>-7.8619826537893802</v>
      </c>
      <c r="X8" s="125">
        <v>-2.7858325545415998</v>
      </c>
      <c r="Y8" s="126">
        <v>-2.8734987124841602</v>
      </c>
      <c r="Z8" s="123"/>
      <c r="AA8" s="132">
        <v>-0.91585955739469604</v>
      </c>
      <c r="AB8" s="133">
        <v>-1.40173375836168</v>
      </c>
      <c r="AC8" s="134">
        <v>-1.16325073001984</v>
      </c>
      <c r="AD8" s="123"/>
      <c r="AE8" s="140">
        <v>-2.3031166092006701</v>
      </c>
      <c r="AF8" s="29"/>
      <c r="AG8" s="124">
        <v>58.821584911610799</v>
      </c>
      <c r="AH8" s="125">
        <v>64.216753584019003</v>
      </c>
      <c r="AI8" s="125">
        <v>66.735417383126403</v>
      </c>
      <c r="AJ8" s="125">
        <v>68.618526089939294</v>
      </c>
      <c r="AK8" s="125">
        <v>68.593434413385296</v>
      </c>
      <c r="AL8" s="126">
        <v>65.397143674474094</v>
      </c>
      <c r="AM8" s="123"/>
      <c r="AN8" s="132">
        <v>74.411272831942</v>
      </c>
      <c r="AO8" s="133">
        <v>77.522911350812507</v>
      </c>
      <c r="AP8" s="134">
        <v>75.967130621894498</v>
      </c>
      <c r="AQ8" s="123"/>
      <c r="AR8" s="140">
        <v>68.417191853145098</v>
      </c>
      <c r="AS8" s="82"/>
      <c r="AT8" s="124">
        <v>-1.62789313767956</v>
      </c>
      <c r="AU8" s="125">
        <v>2.5675943801844099</v>
      </c>
      <c r="AV8" s="125">
        <v>-1.39709911065689</v>
      </c>
      <c r="AW8" s="125">
        <v>-0.66268005540541697</v>
      </c>
      <c r="AX8" s="125">
        <v>7.4173730876741006E-2</v>
      </c>
      <c r="AY8" s="126">
        <v>-0.21919858572401099</v>
      </c>
      <c r="AZ8" s="123"/>
      <c r="BA8" s="132">
        <v>-4.95674482066236E-3</v>
      </c>
      <c r="BB8" s="133">
        <v>-0.30210798261356397</v>
      </c>
      <c r="BC8" s="134">
        <v>-0.15674712928765799</v>
      </c>
      <c r="BD8" s="123"/>
      <c r="BE8" s="140">
        <v>-0.199650559103217</v>
      </c>
    </row>
    <row r="9" spans="1:57" x14ac:dyDescent="0.2">
      <c r="A9" s="20" t="s">
        <v>18</v>
      </c>
      <c r="B9" s="3" t="str">
        <f>TRIM(A9)</f>
        <v>Virginia</v>
      </c>
      <c r="C9" s="10"/>
      <c r="D9" s="24" t="s">
        <v>16</v>
      </c>
      <c r="E9" s="27" t="s">
        <v>17</v>
      </c>
      <c r="F9" s="3"/>
      <c r="G9" s="127">
        <v>57.046630172760104</v>
      </c>
      <c r="H9" s="123">
        <v>52.445133587786202</v>
      </c>
      <c r="I9" s="123">
        <v>47.079022699879403</v>
      </c>
      <c r="J9" s="123">
        <v>54.364202490960203</v>
      </c>
      <c r="K9" s="123">
        <v>60.240684009642401</v>
      </c>
      <c r="L9" s="128">
        <v>54.235134592205704</v>
      </c>
      <c r="M9" s="123"/>
      <c r="N9" s="135">
        <v>69.517753113700195</v>
      </c>
      <c r="O9" s="143">
        <v>70.080855765367602</v>
      </c>
      <c r="P9" s="136">
        <v>69.799304439533898</v>
      </c>
      <c r="Q9" s="123"/>
      <c r="R9" s="141">
        <v>58.682040262870899</v>
      </c>
      <c r="S9" s="82"/>
      <c r="T9" s="127">
        <v>-5.5572611195278299</v>
      </c>
      <c r="U9" s="123">
        <v>9.0597716927372005</v>
      </c>
      <c r="V9" s="123">
        <v>-13.910050264424999</v>
      </c>
      <c r="W9" s="123">
        <v>-8.8467286525133204</v>
      </c>
      <c r="X9" s="123">
        <v>-5.1485809030747101</v>
      </c>
      <c r="Y9" s="128">
        <v>-5.2921774959608099</v>
      </c>
      <c r="Z9" s="123"/>
      <c r="AA9" s="135">
        <v>-5.56139949575772</v>
      </c>
      <c r="AB9" s="143">
        <v>-4.7602694855603396</v>
      </c>
      <c r="AC9" s="136">
        <v>-5.16091055824739</v>
      </c>
      <c r="AD9" s="123"/>
      <c r="AE9" s="141">
        <v>-5.24760817624363</v>
      </c>
      <c r="AF9" s="30"/>
      <c r="AG9" s="127">
        <v>57.509230506096898</v>
      </c>
      <c r="AH9" s="123">
        <v>63.530517551691602</v>
      </c>
      <c r="AI9" s="123">
        <v>66.202670683676104</v>
      </c>
      <c r="AJ9" s="123">
        <v>68.215255221327794</v>
      </c>
      <c r="AK9" s="123">
        <v>67.324295061902703</v>
      </c>
      <c r="AL9" s="128">
        <v>64.556396338493499</v>
      </c>
      <c r="AM9" s="123"/>
      <c r="AN9" s="135">
        <v>73.522415226976705</v>
      </c>
      <c r="AO9" s="143">
        <v>75.617571643332099</v>
      </c>
      <c r="AP9" s="136">
        <v>74.569963845893099</v>
      </c>
      <c r="AQ9" s="123"/>
      <c r="AR9" s="141">
        <v>67.417359188270197</v>
      </c>
      <c r="AS9" s="82"/>
      <c r="AT9" s="127">
        <v>-1.1690667081025501</v>
      </c>
      <c r="AU9" s="123">
        <v>2.9713527242143201</v>
      </c>
      <c r="AV9" s="123">
        <v>-0.62476555934789302</v>
      </c>
      <c r="AW9" s="123">
        <v>-1.14639964848342</v>
      </c>
      <c r="AX9" s="123">
        <v>-1.59903603382648</v>
      </c>
      <c r="AY9" s="128">
        <v>-0.35450581708971601</v>
      </c>
      <c r="AZ9" s="123"/>
      <c r="BA9" s="135">
        <v>-3.1946079530475102</v>
      </c>
      <c r="BB9" s="143">
        <v>-2.95607583529786</v>
      </c>
      <c r="BC9" s="136">
        <v>-3.0738516052374099</v>
      </c>
      <c r="BD9" s="123"/>
      <c r="BE9" s="141">
        <v>-1.2297966076593001</v>
      </c>
    </row>
    <row r="10" spans="1:57" x14ac:dyDescent="0.2">
      <c r="A10" s="21" t="s">
        <v>19</v>
      </c>
      <c r="B10" s="3" t="str">
        <f t="shared" ref="B10:B45" si="0">TRIM(A10)</f>
        <v>Norfolk/Virginia Beach, VA</v>
      </c>
      <c r="C10" s="3"/>
      <c r="D10" s="24" t="s">
        <v>16</v>
      </c>
      <c r="E10" s="27" t="s">
        <v>17</v>
      </c>
      <c r="F10" s="3"/>
      <c r="G10" s="127">
        <v>75.812902555578603</v>
      </c>
      <c r="H10" s="123">
        <v>74.654581342198199</v>
      </c>
      <c r="I10" s="123">
        <v>65.162061084562595</v>
      </c>
      <c r="J10" s="123">
        <v>63.718055266985203</v>
      </c>
      <c r="K10" s="123">
        <v>69.709640556825207</v>
      </c>
      <c r="L10" s="128">
        <v>69.811448161230004</v>
      </c>
      <c r="M10" s="123"/>
      <c r="N10" s="135">
        <v>81.347392478703497</v>
      </c>
      <c r="O10" s="143">
        <v>81.539580303345105</v>
      </c>
      <c r="P10" s="136">
        <v>81.443486391024294</v>
      </c>
      <c r="Q10" s="123"/>
      <c r="R10" s="141">
        <v>73.134887655456893</v>
      </c>
      <c r="S10" s="82"/>
      <c r="T10" s="127">
        <v>-5.9198778280664497</v>
      </c>
      <c r="U10" s="123">
        <v>17.4026055002231</v>
      </c>
      <c r="V10" s="123">
        <v>4.1600301776088298</v>
      </c>
      <c r="W10" s="123">
        <v>-4.5740735259681298</v>
      </c>
      <c r="X10" s="123">
        <v>-4.0647853771706002</v>
      </c>
      <c r="Y10" s="128">
        <v>0.83494501645118502</v>
      </c>
      <c r="Z10" s="123"/>
      <c r="AA10" s="135">
        <v>-1.3875548820388499</v>
      </c>
      <c r="AB10" s="143">
        <v>-2.8201475924123001</v>
      </c>
      <c r="AC10" s="136">
        <v>-2.1099374006739899</v>
      </c>
      <c r="AD10" s="123"/>
      <c r="AE10" s="141">
        <v>-0.121074869935186</v>
      </c>
      <c r="AF10" s="30"/>
      <c r="AG10" s="127">
        <v>68.915611019848896</v>
      </c>
      <c r="AH10" s="123">
        <v>71.853025393960195</v>
      </c>
      <c r="AI10" s="123">
        <v>72.181749711065194</v>
      </c>
      <c r="AJ10" s="123">
        <v>72.504447647616402</v>
      </c>
      <c r="AK10" s="123">
        <v>72.802472502499697</v>
      </c>
      <c r="AL10" s="128">
        <v>71.651464545988105</v>
      </c>
      <c r="AM10" s="123"/>
      <c r="AN10" s="135">
        <v>81.712701442725901</v>
      </c>
      <c r="AO10" s="143">
        <v>86.796654849559104</v>
      </c>
      <c r="AP10" s="136">
        <v>84.254678146142496</v>
      </c>
      <c r="AQ10" s="123"/>
      <c r="AR10" s="141">
        <v>75.252389397604603</v>
      </c>
      <c r="AS10" s="82"/>
      <c r="AT10" s="127">
        <v>-3.3109586053108602E-3</v>
      </c>
      <c r="AU10" s="123">
        <v>5.0108843612503904</v>
      </c>
      <c r="AV10" s="123">
        <v>2.8716859816200002</v>
      </c>
      <c r="AW10" s="123">
        <v>-1.2996801706147201</v>
      </c>
      <c r="AX10" s="123">
        <v>-1.85853350767305</v>
      </c>
      <c r="AY10" s="128">
        <v>0.87511171081553396</v>
      </c>
      <c r="AZ10" s="123"/>
      <c r="BA10" s="135">
        <v>-1.8041258574705901</v>
      </c>
      <c r="BB10" s="143">
        <v>-1.6980188939823799</v>
      </c>
      <c r="BC10" s="136">
        <v>-1.7495003667187501</v>
      </c>
      <c r="BD10" s="123"/>
      <c r="BE10" s="141">
        <v>2.0399098517606899E-2</v>
      </c>
    </row>
    <row r="11" spans="1:57" x14ac:dyDescent="0.2">
      <c r="A11" s="21" t="s">
        <v>20</v>
      </c>
      <c r="B11" s="2" t="s">
        <v>71</v>
      </c>
      <c r="C11" s="3"/>
      <c r="D11" s="24" t="s">
        <v>16</v>
      </c>
      <c r="E11" s="27" t="s">
        <v>17</v>
      </c>
      <c r="F11" s="3"/>
      <c r="G11" s="127">
        <v>45.616469008726703</v>
      </c>
      <c r="H11" s="123">
        <v>40.890579547997298</v>
      </c>
      <c r="I11" s="123">
        <v>38.782725441933302</v>
      </c>
      <c r="J11" s="123">
        <v>49.917207428955003</v>
      </c>
      <c r="K11" s="123">
        <v>54.8444842246587</v>
      </c>
      <c r="L11" s="128">
        <v>46.010293130454201</v>
      </c>
      <c r="M11" s="123"/>
      <c r="N11" s="135">
        <v>63.481763257999503</v>
      </c>
      <c r="O11" s="143">
        <v>64.260460953233306</v>
      </c>
      <c r="P11" s="136">
        <v>63.871112105616398</v>
      </c>
      <c r="Q11" s="123"/>
      <c r="R11" s="141">
        <v>51.113384266214801</v>
      </c>
      <c r="S11" s="82"/>
      <c r="T11" s="127">
        <v>-9.5836833396664893</v>
      </c>
      <c r="U11" s="123">
        <v>-1.8874207919760999</v>
      </c>
      <c r="V11" s="123">
        <v>-26.1751334835234</v>
      </c>
      <c r="W11" s="123">
        <v>-16.069351457343899</v>
      </c>
      <c r="X11" s="123">
        <v>-17.066630792758499</v>
      </c>
      <c r="Y11" s="128">
        <v>-14.880035165688099</v>
      </c>
      <c r="Z11" s="123"/>
      <c r="AA11" s="135">
        <v>-22.154160727370499</v>
      </c>
      <c r="AB11" s="143">
        <v>-21.037475869907301</v>
      </c>
      <c r="AC11" s="136">
        <v>-21.5963908940507</v>
      </c>
      <c r="AD11" s="123"/>
      <c r="AE11" s="141">
        <v>-17.406116439194001</v>
      </c>
      <c r="AF11" s="30"/>
      <c r="AG11" s="127">
        <v>49.740434101588697</v>
      </c>
      <c r="AH11" s="123">
        <v>56.846050570597399</v>
      </c>
      <c r="AI11" s="123">
        <v>60.6209442828373</v>
      </c>
      <c r="AJ11" s="123">
        <v>63.4470798836428</v>
      </c>
      <c r="AK11" s="123">
        <v>61.6066234056835</v>
      </c>
      <c r="AL11" s="128">
        <v>58.452226448869901</v>
      </c>
      <c r="AM11" s="123"/>
      <c r="AN11" s="135">
        <v>69.205638845379198</v>
      </c>
      <c r="AO11" s="143">
        <v>70.862609084806394</v>
      </c>
      <c r="AP11" s="136">
        <v>70.034123965092803</v>
      </c>
      <c r="AQ11" s="123"/>
      <c r="AR11" s="141">
        <v>61.761340024933602</v>
      </c>
      <c r="AS11" s="82"/>
      <c r="AT11" s="127">
        <v>-3.4025720021415702</v>
      </c>
      <c r="AU11" s="123">
        <v>-1.1019626550932</v>
      </c>
      <c r="AV11" s="123">
        <v>-5.7624605416627297</v>
      </c>
      <c r="AW11" s="123">
        <v>-4.5259577701858298</v>
      </c>
      <c r="AX11" s="123">
        <v>-8.0855619130888101</v>
      </c>
      <c r="AY11" s="128">
        <v>-4.7328562135193097</v>
      </c>
      <c r="AZ11" s="123"/>
      <c r="BA11" s="135">
        <v>-8.2437668752029705</v>
      </c>
      <c r="BB11" s="143">
        <v>-6.9866562595089698</v>
      </c>
      <c r="BC11" s="136">
        <v>-7.61205215122511</v>
      </c>
      <c r="BD11" s="123"/>
      <c r="BE11" s="141">
        <v>-5.6851282357411401</v>
      </c>
    </row>
    <row r="12" spans="1:57" x14ac:dyDescent="0.2">
      <c r="A12" s="21" t="s">
        <v>21</v>
      </c>
      <c r="B12" s="3" t="str">
        <f t="shared" si="0"/>
        <v>Virginia Area</v>
      </c>
      <c r="C12" s="3"/>
      <c r="D12" s="24" t="s">
        <v>16</v>
      </c>
      <c r="E12" s="27" t="s">
        <v>17</v>
      </c>
      <c r="F12" s="3"/>
      <c r="G12" s="127">
        <v>47.599593777408401</v>
      </c>
      <c r="H12" s="123">
        <v>41.778608687624001</v>
      </c>
      <c r="I12" s="123">
        <v>36.693902044961398</v>
      </c>
      <c r="J12" s="123">
        <v>53.085906845773899</v>
      </c>
      <c r="K12" s="123">
        <v>58.823800950930099</v>
      </c>
      <c r="L12" s="128">
        <v>47.596362461339602</v>
      </c>
      <c r="M12" s="123"/>
      <c r="N12" s="135">
        <v>65.371832156210999</v>
      </c>
      <c r="O12" s="143">
        <v>64.845589253565905</v>
      </c>
      <c r="P12" s="136">
        <v>65.108710704888495</v>
      </c>
      <c r="Q12" s="123"/>
      <c r="R12" s="141">
        <v>52.599890530925002</v>
      </c>
      <c r="S12" s="82"/>
      <c r="T12" s="127">
        <v>-0.95551552506577897</v>
      </c>
      <c r="U12" s="123">
        <v>16.1203913687614</v>
      </c>
      <c r="V12" s="123">
        <v>-28.709886257720001</v>
      </c>
      <c r="W12" s="123">
        <v>-7.1678982145174803</v>
      </c>
      <c r="X12" s="123">
        <v>-1.2094058291046501</v>
      </c>
      <c r="Y12" s="128">
        <v>-5.6517027131833304</v>
      </c>
      <c r="Z12" s="123"/>
      <c r="AA12" s="135">
        <v>-0.69854093446559395</v>
      </c>
      <c r="AB12" s="143">
        <v>-0.18511767487054101</v>
      </c>
      <c r="AC12" s="136">
        <v>-0.443528659504421</v>
      </c>
      <c r="AD12" s="123"/>
      <c r="AE12" s="141">
        <v>-3.8732327177480901</v>
      </c>
      <c r="AF12" s="30"/>
      <c r="AG12" s="127">
        <v>48.624662653103499</v>
      </c>
      <c r="AH12" s="123">
        <v>54.336493437593703</v>
      </c>
      <c r="AI12" s="123">
        <v>56.410744354485203</v>
      </c>
      <c r="AJ12" s="123">
        <v>62.142758286623703</v>
      </c>
      <c r="AK12" s="123">
        <v>63.234954905081501</v>
      </c>
      <c r="AL12" s="128">
        <v>56.949922727377498</v>
      </c>
      <c r="AM12" s="123"/>
      <c r="AN12" s="135">
        <v>70.124904850875296</v>
      </c>
      <c r="AO12" s="143">
        <v>69.389073458840898</v>
      </c>
      <c r="AP12" s="136">
        <v>69.757027348120403</v>
      </c>
      <c r="AQ12" s="123"/>
      <c r="AR12" s="141">
        <v>60.608824169088699</v>
      </c>
      <c r="AS12" s="82"/>
      <c r="AT12" s="127">
        <v>-0.52863727028487395</v>
      </c>
      <c r="AU12" s="123">
        <v>1.13198617770252</v>
      </c>
      <c r="AV12" s="123">
        <v>-6.2802919781993598</v>
      </c>
      <c r="AW12" s="123">
        <v>-1.4478446691973901</v>
      </c>
      <c r="AX12" s="123">
        <v>0.54874457262094101</v>
      </c>
      <c r="AY12" s="128">
        <v>-1.3846774296658</v>
      </c>
      <c r="AZ12" s="123"/>
      <c r="BA12" s="135">
        <v>-1.0565311313045</v>
      </c>
      <c r="BB12" s="143">
        <v>-2.3303607707876299</v>
      </c>
      <c r="BC12" s="136">
        <v>-1.69415939062423</v>
      </c>
      <c r="BD12" s="123"/>
      <c r="BE12" s="141">
        <v>-1.4899558068646299</v>
      </c>
    </row>
    <row r="13" spans="1:57" x14ac:dyDescent="0.2">
      <c r="A13" s="34" t="s">
        <v>22</v>
      </c>
      <c r="B13" s="2" t="s">
        <v>87</v>
      </c>
      <c r="C13" s="3"/>
      <c r="D13" s="24" t="s">
        <v>16</v>
      </c>
      <c r="E13" s="27" t="s">
        <v>17</v>
      </c>
      <c r="F13" s="3"/>
      <c r="G13" s="127">
        <v>57.847125196752899</v>
      </c>
      <c r="H13" s="123">
        <v>54.1251790672585</v>
      </c>
      <c r="I13" s="123">
        <v>51.409546716658099</v>
      </c>
      <c r="J13" s="123">
        <v>49.578197124312403</v>
      </c>
      <c r="K13" s="123">
        <v>54.553171922253803</v>
      </c>
      <c r="L13" s="128">
        <v>53.502644005447102</v>
      </c>
      <c r="M13" s="123"/>
      <c r="N13" s="135">
        <v>64.815273331800498</v>
      </c>
      <c r="O13" s="143">
        <v>67.767009178855005</v>
      </c>
      <c r="P13" s="136">
        <v>66.291141255327801</v>
      </c>
      <c r="Q13" s="123"/>
      <c r="R13" s="141">
        <v>57.156500362555903</v>
      </c>
      <c r="S13" s="82"/>
      <c r="T13" s="127">
        <v>-9.0182250801764301</v>
      </c>
      <c r="U13" s="123">
        <v>3.8335414827311198</v>
      </c>
      <c r="V13" s="123">
        <v>5.6593157432197296</v>
      </c>
      <c r="W13" s="123">
        <v>-6.4860498806232698</v>
      </c>
      <c r="X13" s="123">
        <v>-3.45722721084132</v>
      </c>
      <c r="Y13" s="128">
        <v>-2.32732355343789</v>
      </c>
      <c r="Z13" s="123"/>
      <c r="AA13" s="135">
        <v>-2.8291733133024701</v>
      </c>
      <c r="AB13" s="143">
        <v>-2.4637266466173999</v>
      </c>
      <c r="AC13" s="136">
        <v>-2.64272473114824</v>
      </c>
      <c r="AD13" s="123"/>
      <c r="AE13" s="141">
        <v>-2.43206626906264</v>
      </c>
      <c r="AF13" s="30"/>
      <c r="AG13" s="127">
        <v>60.366667845710303</v>
      </c>
      <c r="AH13" s="123">
        <v>69.325778610968598</v>
      </c>
      <c r="AI13" s="123">
        <v>74.784898219054497</v>
      </c>
      <c r="AJ13" s="123">
        <v>72.809631607802899</v>
      </c>
      <c r="AK13" s="123">
        <v>67.536653520329594</v>
      </c>
      <c r="AL13" s="128">
        <v>68.964725960773194</v>
      </c>
      <c r="AM13" s="123"/>
      <c r="AN13" s="135">
        <v>71.102744813681596</v>
      </c>
      <c r="AO13" s="143">
        <v>74.419910510584799</v>
      </c>
      <c r="AP13" s="136">
        <v>72.761327662133198</v>
      </c>
      <c r="AQ13" s="123"/>
      <c r="AR13" s="141">
        <v>70.049469304018899</v>
      </c>
      <c r="AS13" s="82"/>
      <c r="AT13" s="127">
        <v>-3.2289145457047699</v>
      </c>
      <c r="AU13" s="123">
        <v>6.2354448582480302</v>
      </c>
      <c r="AV13" s="123">
        <v>8.0918605357701097</v>
      </c>
      <c r="AW13" s="123">
        <v>3.9532582224245201</v>
      </c>
      <c r="AX13" s="123">
        <v>0.54710510748646701</v>
      </c>
      <c r="AY13" s="128">
        <v>3.2301111830833902</v>
      </c>
      <c r="AZ13" s="123"/>
      <c r="BA13" s="135">
        <v>-3.7847959019055999</v>
      </c>
      <c r="BB13" s="143">
        <v>-3.9930017829750302</v>
      </c>
      <c r="BC13" s="136">
        <v>-3.8913845502961002</v>
      </c>
      <c r="BD13" s="123"/>
      <c r="BE13" s="141">
        <v>1.0117847860626801</v>
      </c>
    </row>
    <row r="14" spans="1:57" x14ac:dyDescent="0.2">
      <c r="A14" s="21" t="s">
        <v>23</v>
      </c>
      <c r="B14" s="3" t="str">
        <f t="shared" si="0"/>
        <v>Arlington, VA</v>
      </c>
      <c r="C14" s="3"/>
      <c r="D14" s="24" t="s">
        <v>16</v>
      </c>
      <c r="E14" s="27" t="s">
        <v>17</v>
      </c>
      <c r="F14" s="3"/>
      <c r="G14" s="127">
        <v>63.4065820695347</v>
      </c>
      <c r="H14" s="123">
        <v>58.929124110182599</v>
      </c>
      <c r="I14" s="123">
        <v>56.783245641184301</v>
      </c>
      <c r="J14" s="123">
        <v>49.0663365315175</v>
      </c>
      <c r="K14" s="123">
        <v>59.114825131538197</v>
      </c>
      <c r="L14" s="128">
        <v>57.460022696791398</v>
      </c>
      <c r="M14" s="123"/>
      <c r="N14" s="135">
        <v>75.229547095842307</v>
      </c>
      <c r="O14" s="143">
        <v>76.003301351490705</v>
      </c>
      <c r="P14" s="136">
        <v>75.616424223666499</v>
      </c>
      <c r="Q14" s="123"/>
      <c r="R14" s="141">
        <v>62.647565990184297</v>
      </c>
      <c r="S14" s="82"/>
      <c r="T14" s="127">
        <v>-9.6688634329033203</v>
      </c>
      <c r="U14" s="123">
        <v>-6.6739413440042004</v>
      </c>
      <c r="V14" s="123">
        <v>11.930617701308</v>
      </c>
      <c r="W14" s="123">
        <v>-4.1944281068679796</v>
      </c>
      <c r="X14" s="123">
        <v>9.8832295729912705</v>
      </c>
      <c r="Y14" s="128">
        <v>-0.615661957128528</v>
      </c>
      <c r="Z14" s="123"/>
      <c r="AA14" s="135">
        <v>13.2347450942222</v>
      </c>
      <c r="AB14" s="143">
        <v>7.1923466295665897</v>
      </c>
      <c r="AC14" s="136">
        <v>10.115284436022799</v>
      </c>
      <c r="AD14" s="123"/>
      <c r="AE14" s="141">
        <v>2.8405362681185502</v>
      </c>
      <c r="AF14" s="30"/>
      <c r="AG14" s="127">
        <v>66.380377592076698</v>
      </c>
      <c r="AH14" s="123">
        <v>76.8131641390694</v>
      </c>
      <c r="AI14" s="123">
        <v>83.010935726813102</v>
      </c>
      <c r="AJ14" s="123">
        <v>78.677911895182007</v>
      </c>
      <c r="AK14" s="123">
        <v>73.5633962653461</v>
      </c>
      <c r="AL14" s="128">
        <v>75.689157123697498</v>
      </c>
      <c r="AM14" s="123"/>
      <c r="AN14" s="135">
        <v>76.1632105643247</v>
      </c>
      <c r="AO14" s="143">
        <v>78.076962756628404</v>
      </c>
      <c r="AP14" s="136">
        <v>77.120086660476602</v>
      </c>
      <c r="AQ14" s="123"/>
      <c r="AR14" s="141">
        <v>76.097994134205805</v>
      </c>
      <c r="AS14" s="82"/>
      <c r="AT14" s="127">
        <v>-1.4249744091371701</v>
      </c>
      <c r="AU14" s="123">
        <v>7.5810591769359004</v>
      </c>
      <c r="AV14" s="123">
        <v>11.7625235947781</v>
      </c>
      <c r="AW14" s="123">
        <v>6.3487189723969299</v>
      </c>
      <c r="AX14" s="123">
        <v>3.11876762692197</v>
      </c>
      <c r="AY14" s="128">
        <v>5.6125245921522602</v>
      </c>
      <c r="AZ14" s="123"/>
      <c r="BA14" s="135">
        <v>-1.32747138252304E-2</v>
      </c>
      <c r="BB14" s="143">
        <v>-0.64233527918762801</v>
      </c>
      <c r="BC14" s="136">
        <v>-0.332699921097238</v>
      </c>
      <c r="BD14" s="123"/>
      <c r="BE14" s="141">
        <v>3.8193599433441499</v>
      </c>
    </row>
    <row r="15" spans="1:57" x14ac:dyDescent="0.2">
      <c r="A15" s="21" t="s">
        <v>24</v>
      </c>
      <c r="B15" s="3" t="str">
        <f t="shared" si="0"/>
        <v>Suburban Virginia Area</v>
      </c>
      <c r="C15" s="3"/>
      <c r="D15" s="24" t="s">
        <v>16</v>
      </c>
      <c r="E15" s="27" t="s">
        <v>17</v>
      </c>
      <c r="F15" s="3"/>
      <c r="G15" s="127">
        <v>54.1390106449592</v>
      </c>
      <c r="H15" s="123">
        <v>48.115216030056303</v>
      </c>
      <c r="I15" s="123">
        <v>43.168440826549698</v>
      </c>
      <c r="J15" s="123">
        <v>51.195992485910999</v>
      </c>
      <c r="K15" s="123">
        <v>56.819035691922302</v>
      </c>
      <c r="L15" s="128">
        <v>50.687539135879703</v>
      </c>
      <c r="M15" s="123"/>
      <c r="N15" s="135">
        <v>62.366938008766397</v>
      </c>
      <c r="O15" s="143">
        <v>68.916718847839604</v>
      </c>
      <c r="P15" s="136">
        <v>65.641828428303</v>
      </c>
      <c r="Q15" s="123"/>
      <c r="R15" s="141">
        <v>54.9601932194292</v>
      </c>
      <c r="S15" s="82"/>
      <c r="T15" s="127">
        <v>-15.5368283903786</v>
      </c>
      <c r="U15" s="123">
        <v>0.91716751780517203</v>
      </c>
      <c r="V15" s="123">
        <v>-22.4996112677713</v>
      </c>
      <c r="W15" s="123">
        <v>-16.258671745175999</v>
      </c>
      <c r="X15" s="123">
        <v>-10.9762574369632</v>
      </c>
      <c r="Y15" s="128">
        <v>-13.335996192034001</v>
      </c>
      <c r="Z15" s="123"/>
      <c r="AA15" s="135">
        <v>-22.013294884758899</v>
      </c>
      <c r="AB15" s="143">
        <v>-7.4679962187789304</v>
      </c>
      <c r="AC15" s="136">
        <v>-14.999270765435099</v>
      </c>
      <c r="AD15" s="123"/>
      <c r="AE15" s="141">
        <v>-13.9108456327687</v>
      </c>
      <c r="AF15" s="30"/>
      <c r="AG15" s="127">
        <v>55.607388854101401</v>
      </c>
      <c r="AH15" s="123">
        <v>63.396994364433297</v>
      </c>
      <c r="AI15" s="123">
        <v>65.375704445835893</v>
      </c>
      <c r="AJ15" s="123">
        <v>66.546649968691199</v>
      </c>
      <c r="AK15" s="123">
        <v>65.203506574827799</v>
      </c>
      <c r="AL15" s="128">
        <v>63.226048841577899</v>
      </c>
      <c r="AM15" s="123"/>
      <c r="AN15" s="135">
        <v>68.296806512210296</v>
      </c>
      <c r="AO15" s="143">
        <v>74.724483406386895</v>
      </c>
      <c r="AP15" s="136">
        <v>71.510644959298602</v>
      </c>
      <c r="AQ15" s="123"/>
      <c r="AR15" s="141">
        <v>65.593076303783803</v>
      </c>
      <c r="AS15" s="82"/>
      <c r="AT15" s="127">
        <v>-5.3824123595656204</v>
      </c>
      <c r="AU15" s="123">
        <v>1.1820539968180099</v>
      </c>
      <c r="AV15" s="123">
        <v>-3.9425320754644502</v>
      </c>
      <c r="AW15" s="123">
        <v>-5.9045589769254399</v>
      </c>
      <c r="AX15" s="123">
        <v>-7.8880032035896201</v>
      </c>
      <c r="AY15" s="128">
        <v>-4.4911287223103704</v>
      </c>
      <c r="AZ15" s="123"/>
      <c r="BA15" s="135">
        <v>-13.090423695467299</v>
      </c>
      <c r="BB15" s="143">
        <v>-8.3971477762542595</v>
      </c>
      <c r="BC15" s="136">
        <v>-10.6999666591395</v>
      </c>
      <c r="BD15" s="123"/>
      <c r="BE15" s="141">
        <v>-6.5157408982876497</v>
      </c>
    </row>
    <row r="16" spans="1:57" x14ac:dyDescent="0.2">
      <c r="A16" s="21" t="s">
        <v>25</v>
      </c>
      <c r="B16" s="3" t="str">
        <f t="shared" si="0"/>
        <v>Alexandria, VA</v>
      </c>
      <c r="C16" s="3"/>
      <c r="D16" s="24" t="s">
        <v>16</v>
      </c>
      <c r="E16" s="27" t="s">
        <v>17</v>
      </c>
      <c r="F16" s="3"/>
      <c r="G16" s="127">
        <v>55.586430473543999</v>
      </c>
      <c r="H16" s="123">
        <v>48.303809193006799</v>
      </c>
      <c r="I16" s="123">
        <v>43.197869630658701</v>
      </c>
      <c r="J16" s="123">
        <v>45.374551348847902</v>
      </c>
      <c r="K16" s="123">
        <v>51.487785110570798</v>
      </c>
      <c r="L16" s="128">
        <v>48.790089151325603</v>
      </c>
      <c r="M16" s="123"/>
      <c r="N16" s="135">
        <v>59.800856778974101</v>
      </c>
      <c r="O16" s="143">
        <v>65.034155378024707</v>
      </c>
      <c r="P16" s="136">
        <v>62.4175060784994</v>
      </c>
      <c r="Q16" s="123"/>
      <c r="R16" s="141">
        <v>52.6836368448039</v>
      </c>
      <c r="S16" s="82"/>
      <c r="T16" s="127">
        <v>-14.137357487281101</v>
      </c>
      <c r="U16" s="123">
        <v>-6.0641266723359397</v>
      </c>
      <c r="V16" s="123">
        <v>-14.368554256563799</v>
      </c>
      <c r="W16" s="123">
        <v>-18.9795250776945</v>
      </c>
      <c r="X16" s="123">
        <v>-16.669518820468699</v>
      </c>
      <c r="Y16" s="128">
        <v>-14.222294932925299</v>
      </c>
      <c r="Z16" s="123"/>
      <c r="AA16" s="135">
        <v>-15.7574854126202</v>
      </c>
      <c r="AB16" s="143">
        <v>-7.6576533218076701</v>
      </c>
      <c r="AC16" s="136">
        <v>-11.7235877173052</v>
      </c>
      <c r="AD16" s="123"/>
      <c r="AE16" s="141">
        <v>-13.3924651952653</v>
      </c>
      <c r="AF16" s="30"/>
      <c r="AG16" s="127">
        <v>58.402801898807397</v>
      </c>
      <c r="AH16" s="123">
        <v>65.222299409517106</v>
      </c>
      <c r="AI16" s="123">
        <v>71.1039712863262</v>
      </c>
      <c r="AJ16" s="123">
        <v>69.633553317123997</v>
      </c>
      <c r="AK16" s="123">
        <v>65.230982980201404</v>
      </c>
      <c r="AL16" s="128">
        <v>65.918721778395195</v>
      </c>
      <c r="AM16" s="123"/>
      <c r="AN16" s="135">
        <v>68.290494384624196</v>
      </c>
      <c r="AO16" s="143">
        <v>73.075141831654506</v>
      </c>
      <c r="AP16" s="136">
        <v>70.682818108139401</v>
      </c>
      <c r="AQ16" s="123"/>
      <c r="AR16" s="141">
        <v>67.279892158322099</v>
      </c>
      <c r="AS16" s="82"/>
      <c r="AT16" s="127">
        <v>-7.27279275282398</v>
      </c>
      <c r="AU16" s="123">
        <v>1.2493962568211601</v>
      </c>
      <c r="AV16" s="123">
        <v>4.2415790498538204</v>
      </c>
      <c r="AW16" s="123">
        <v>-1.11023347578283</v>
      </c>
      <c r="AX16" s="123">
        <v>-4.8375086835706798</v>
      </c>
      <c r="AY16" s="128">
        <v>-1.4885655665977999</v>
      </c>
      <c r="AZ16" s="123"/>
      <c r="BA16" s="135">
        <v>-9.0974576351038898</v>
      </c>
      <c r="BB16" s="143">
        <v>-6.9126935782016403</v>
      </c>
      <c r="BC16" s="136">
        <v>-7.9810646532222398</v>
      </c>
      <c r="BD16" s="123"/>
      <c r="BE16" s="141">
        <v>-3.5316212257689301</v>
      </c>
    </row>
    <row r="17" spans="1:57" x14ac:dyDescent="0.2">
      <c r="A17" s="21" t="s">
        <v>26</v>
      </c>
      <c r="B17" s="3" t="str">
        <f t="shared" si="0"/>
        <v>Fairfax/Tysons Corner, VA</v>
      </c>
      <c r="C17" s="3"/>
      <c r="D17" s="24" t="s">
        <v>16</v>
      </c>
      <c r="E17" s="27" t="s">
        <v>17</v>
      </c>
      <c r="F17" s="3"/>
      <c r="G17" s="127">
        <v>56.175621028307297</v>
      </c>
      <c r="H17" s="123">
        <v>51.4269208549971</v>
      </c>
      <c r="I17" s="123">
        <v>46.146735990756703</v>
      </c>
      <c r="J17" s="123">
        <v>52.5707683419988</v>
      </c>
      <c r="K17" s="123">
        <v>57.146158290005701</v>
      </c>
      <c r="L17" s="128">
        <v>52.693240901213102</v>
      </c>
      <c r="M17" s="123"/>
      <c r="N17" s="135">
        <v>65.257076834199793</v>
      </c>
      <c r="O17" s="143">
        <v>63.6164067013287</v>
      </c>
      <c r="P17" s="136">
        <v>64.436741767764204</v>
      </c>
      <c r="Q17" s="123"/>
      <c r="R17" s="141">
        <v>56.048526863084902</v>
      </c>
      <c r="S17" s="82"/>
      <c r="T17" s="127">
        <v>3.1933399233648201</v>
      </c>
      <c r="U17" s="123">
        <v>21.531560098073399</v>
      </c>
      <c r="V17" s="123">
        <v>3.6744167352048902</v>
      </c>
      <c r="W17" s="123">
        <v>7.3495585728310502</v>
      </c>
      <c r="X17" s="123">
        <v>13.14181053345</v>
      </c>
      <c r="Y17" s="128">
        <v>9.4382515981325596</v>
      </c>
      <c r="Z17" s="123"/>
      <c r="AA17" s="135">
        <v>7.0384273925636398</v>
      </c>
      <c r="AB17" s="143">
        <v>8.2454548944747597</v>
      </c>
      <c r="AC17" s="136">
        <v>7.6308749774623097</v>
      </c>
      <c r="AD17" s="123"/>
      <c r="AE17" s="141">
        <v>8.8379170506461797</v>
      </c>
      <c r="AF17" s="30"/>
      <c r="AG17" s="127">
        <v>57.8191796649335</v>
      </c>
      <c r="AH17" s="123">
        <v>67.140381282495596</v>
      </c>
      <c r="AI17" s="123">
        <v>73.570190641247805</v>
      </c>
      <c r="AJ17" s="123">
        <v>74.043905257076801</v>
      </c>
      <c r="AK17" s="123">
        <v>67.345465049104504</v>
      </c>
      <c r="AL17" s="128">
        <v>67.983824378971605</v>
      </c>
      <c r="AM17" s="123"/>
      <c r="AN17" s="135">
        <v>69.306759098786799</v>
      </c>
      <c r="AO17" s="143">
        <v>71.649335644136301</v>
      </c>
      <c r="AP17" s="136">
        <v>70.4780473714615</v>
      </c>
      <c r="AQ17" s="123"/>
      <c r="AR17" s="141">
        <v>68.696459519683003</v>
      </c>
      <c r="AS17" s="82"/>
      <c r="AT17" s="127">
        <v>5.5333270344628804</v>
      </c>
      <c r="AU17" s="123">
        <v>12.7804785593601</v>
      </c>
      <c r="AV17" s="123">
        <v>12.4500130607613</v>
      </c>
      <c r="AW17" s="123">
        <v>12.008093812730801</v>
      </c>
      <c r="AX17" s="123">
        <v>11.391649397688299</v>
      </c>
      <c r="AY17" s="128">
        <v>10.972823311230499</v>
      </c>
      <c r="AZ17" s="123"/>
      <c r="BA17" s="135">
        <v>5.1592700473927096</v>
      </c>
      <c r="BB17" s="143">
        <v>5.2023137806410098</v>
      </c>
      <c r="BC17" s="136">
        <v>5.1811451875157903</v>
      </c>
      <c r="BD17" s="123"/>
      <c r="BE17" s="141">
        <v>9.2108183575675504</v>
      </c>
    </row>
    <row r="18" spans="1:57" x14ac:dyDescent="0.2">
      <c r="A18" s="21" t="s">
        <v>27</v>
      </c>
      <c r="B18" s="3" t="str">
        <f t="shared" si="0"/>
        <v>I-95 Fredericksburg, VA</v>
      </c>
      <c r="C18" s="3"/>
      <c r="D18" s="24" t="s">
        <v>16</v>
      </c>
      <c r="E18" s="27" t="s">
        <v>17</v>
      </c>
      <c r="F18" s="3"/>
      <c r="G18" s="127">
        <v>54.148471615720503</v>
      </c>
      <c r="H18" s="123">
        <v>48.412604744482401</v>
      </c>
      <c r="I18" s="123">
        <v>44.093001298241397</v>
      </c>
      <c r="J18" s="123">
        <v>52.094889649474801</v>
      </c>
      <c r="K18" s="123">
        <v>57.4648884692552</v>
      </c>
      <c r="L18" s="128">
        <v>51.242771155434902</v>
      </c>
      <c r="M18" s="123"/>
      <c r="N18" s="135">
        <v>72.3946654077658</v>
      </c>
      <c r="O18" s="143">
        <v>75.6992800660922</v>
      </c>
      <c r="P18" s="136">
        <v>74.046972736929007</v>
      </c>
      <c r="Q18" s="123"/>
      <c r="R18" s="141">
        <v>57.758257321575996</v>
      </c>
      <c r="S18" s="82"/>
      <c r="T18" s="127">
        <v>-3.8505646224705901</v>
      </c>
      <c r="U18" s="123">
        <v>8.2892934249563499</v>
      </c>
      <c r="V18" s="123">
        <v>-16.680885348361599</v>
      </c>
      <c r="W18" s="123">
        <v>-9.6608461237282093</v>
      </c>
      <c r="X18" s="123">
        <v>-3.5124430818550798</v>
      </c>
      <c r="Y18" s="128">
        <v>-5.5143839876579896</v>
      </c>
      <c r="Z18" s="123"/>
      <c r="AA18" s="135">
        <v>-0.200413933142984</v>
      </c>
      <c r="AB18" s="143">
        <v>-0.42282598403607202</v>
      </c>
      <c r="AC18" s="136">
        <v>-0.31422543417558801</v>
      </c>
      <c r="AD18" s="123"/>
      <c r="AE18" s="141">
        <v>-3.6738113690868102</v>
      </c>
      <c r="AF18" s="30"/>
      <c r="AG18" s="127">
        <v>56.818718281600297</v>
      </c>
      <c r="AH18" s="123">
        <v>61.725480939454698</v>
      </c>
      <c r="AI18" s="123">
        <v>63.841024430544003</v>
      </c>
      <c r="AJ18" s="123">
        <v>66.059837129706096</v>
      </c>
      <c r="AK18" s="123">
        <v>66.390298595538695</v>
      </c>
      <c r="AL18" s="128">
        <v>62.967071875368802</v>
      </c>
      <c r="AM18" s="123"/>
      <c r="AN18" s="135">
        <v>74.516109996459306</v>
      </c>
      <c r="AO18" s="143">
        <v>76.392659034580404</v>
      </c>
      <c r="AP18" s="136">
        <v>75.454384515519806</v>
      </c>
      <c r="AQ18" s="123"/>
      <c r="AR18" s="141">
        <v>66.534875486840505</v>
      </c>
      <c r="AS18" s="82"/>
      <c r="AT18" s="127">
        <v>-5.1177661902256597</v>
      </c>
      <c r="AU18" s="123">
        <v>-0.99430903849573105</v>
      </c>
      <c r="AV18" s="123">
        <v>-5.5699400531445402</v>
      </c>
      <c r="AW18" s="123">
        <v>-5.8365895072849296</v>
      </c>
      <c r="AX18" s="123">
        <v>-4.9485785994900304</v>
      </c>
      <c r="AY18" s="128">
        <v>-4.5480990913643797</v>
      </c>
      <c r="AZ18" s="123"/>
      <c r="BA18" s="135">
        <v>-4.3606976629728402</v>
      </c>
      <c r="BB18" s="143">
        <v>-3.4132326035031899</v>
      </c>
      <c r="BC18" s="136">
        <v>-3.8834090411544802</v>
      </c>
      <c r="BD18" s="123"/>
      <c r="BE18" s="141">
        <v>-4.3134987807310097</v>
      </c>
    </row>
    <row r="19" spans="1:57" x14ac:dyDescent="0.2">
      <c r="A19" s="21" t="s">
        <v>28</v>
      </c>
      <c r="B19" s="3" t="str">
        <f t="shared" si="0"/>
        <v>Dulles Airport Area, VA</v>
      </c>
      <c r="C19" s="3"/>
      <c r="D19" s="24" t="s">
        <v>16</v>
      </c>
      <c r="E19" s="27" t="s">
        <v>17</v>
      </c>
      <c r="F19" s="3"/>
      <c r="G19" s="127">
        <v>53.414911781445603</v>
      </c>
      <c r="H19" s="123">
        <v>47.685448681464599</v>
      </c>
      <c r="I19" s="123">
        <v>43.691899070385098</v>
      </c>
      <c r="J19" s="123">
        <v>53.3105672547903</v>
      </c>
      <c r="K19" s="123">
        <v>56.5452475811041</v>
      </c>
      <c r="L19" s="128">
        <v>50.929614873837899</v>
      </c>
      <c r="M19" s="123"/>
      <c r="N19" s="135">
        <v>64.105482830582403</v>
      </c>
      <c r="O19" s="143">
        <v>62.540314930753098</v>
      </c>
      <c r="P19" s="136">
        <v>63.3228988806678</v>
      </c>
      <c r="Q19" s="123"/>
      <c r="R19" s="141">
        <v>54.470553161503602</v>
      </c>
      <c r="S19" s="82"/>
      <c r="T19" s="127">
        <v>-5.7228567601709104</v>
      </c>
      <c r="U19" s="123">
        <v>-2.3870115866807899</v>
      </c>
      <c r="V19" s="123">
        <v>-26.987012163547401</v>
      </c>
      <c r="W19" s="123">
        <v>-17.682212327161899</v>
      </c>
      <c r="X19" s="123">
        <v>-12.687485352706799</v>
      </c>
      <c r="Y19" s="128">
        <v>-13.641718865962901</v>
      </c>
      <c r="Z19" s="123"/>
      <c r="AA19" s="135">
        <v>-9.6975245145945195</v>
      </c>
      <c r="AB19" s="143">
        <v>-9.9722079424238501</v>
      </c>
      <c r="AC19" s="136">
        <v>-9.8333780480020998</v>
      </c>
      <c r="AD19" s="123"/>
      <c r="AE19" s="141">
        <v>-12.4129767819593</v>
      </c>
      <c r="AF19" s="30"/>
      <c r="AG19" s="127">
        <v>63.137924492506102</v>
      </c>
      <c r="AH19" s="123">
        <v>72.199298045911505</v>
      </c>
      <c r="AI19" s="123">
        <v>74.916998671978703</v>
      </c>
      <c r="AJ19" s="123">
        <v>75.924871940808103</v>
      </c>
      <c r="AK19" s="123">
        <v>73.930468601783303</v>
      </c>
      <c r="AL19" s="128">
        <v>72.021912350597603</v>
      </c>
      <c r="AM19" s="123"/>
      <c r="AN19" s="135">
        <v>74.544678429140504</v>
      </c>
      <c r="AO19" s="143">
        <v>74.800796812748999</v>
      </c>
      <c r="AP19" s="136">
        <v>74.672737620944702</v>
      </c>
      <c r="AQ19" s="123"/>
      <c r="AR19" s="141">
        <v>72.779290999268198</v>
      </c>
      <c r="AS19" s="82"/>
      <c r="AT19" s="127">
        <v>-2.63650194224764E-3</v>
      </c>
      <c r="AU19" s="123">
        <v>2.3364851868333898</v>
      </c>
      <c r="AV19" s="123">
        <v>-2.6556195599766501</v>
      </c>
      <c r="AW19" s="123">
        <v>-3.1265929847443599</v>
      </c>
      <c r="AX19" s="123">
        <v>-0.58130787894659197</v>
      </c>
      <c r="AY19" s="128">
        <v>-0.90255642810704295</v>
      </c>
      <c r="AZ19" s="123"/>
      <c r="BA19" s="135">
        <v>-2.3456050423710302</v>
      </c>
      <c r="BB19" s="143">
        <v>-2.8095558078866998</v>
      </c>
      <c r="BC19" s="136">
        <v>-2.5785306082781299</v>
      </c>
      <c r="BD19" s="123"/>
      <c r="BE19" s="141">
        <v>-1.3998085156898901</v>
      </c>
    </row>
    <row r="20" spans="1:57" x14ac:dyDescent="0.2">
      <c r="A20" s="21" t="s">
        <v>29</v>
      </c>
      <c r="B20" s="3" t="str">
        <f t="shared" si="0"/>
        <v>Williamsburg, VA</v>
      </c>
      <c r="C20" s="3"/>
      <c r="D20" s="24" t="s">
        <v>16</v>
      </c>
      <c r="E20" s="27" t="s">
        <v>17</v>
      </c>
      <c r="F20" s="3"/>
      <c r="G20" s="127">
        <v>71.900494850876001</v>
      </c>
      <c r="H20" s="123">
        <v>72.114484418884501</v>
      </c>
      <c r="I20" s="123">
        <v>60.518924702420698</v>
      </c>
      <c r="J20" s="123">
        <v>59.154741206366097</v>
      </c>
      <c r="K20" s="123">
        <v>65.226695198608994</v>
      </c>
      <c r="L20" s="128">
        <v>65.783068075431302</v>
      </c>
      <c r="M20" s="123"/>
      <c r="N20" s="135">
        <v>76.287280995051404</v>
      </c>
      <c r="O20" s="143">
        <v>76.849003611073897</v>
      </c>
      <c r="P20" s="136">
        <v>76.5681423030627</v>
      </c>
      <c r="Q20" s="123"/>
      <c r="R20" s="141">
        <v>68.864517854754496</v>
      </c>
      <c r="S20" s="82"/>
      <c r="T20" s="127">
        <v>-2.3255813953488298</v>
      </c>
      <c r="U20" s="123">
        <v>31.192214111922102</v>
      </c>
      <c r="V20" s="123">
        <v>14.7312373225152</v>
      </c>
      <c r="W20" s="123">
        <v>2.8365496396186902</v>
      </c>
      <c r="X20" s="123">
        <v>2.8035413153456901</v>
      </c>
      <c r="Y20" s="128">
        <v>8.8041410432243499</v>
      </c>
      <c r="Z20" s="123"/>
      <c r="AA20" s="135">
        <v>0.99150141643059397</v>
      </c>
      <c r="AB20" s="143">
        <v>6.9662138627655801E-2</v>
      </c>
      <c r="AC20" s="136">
        <v>0.52677787532923603</v>
      </c>
      <c r="AD20" s="123"/>
      <c r="AE20" s="141">
        <v>6.0306533698114304</v>
      </c>
      <c r="AF20" s="30"/>
      <c r="AG20" s="127">
        <v>63.133609736525301</v>
      </c>
      <c r="AH20" s="123">
        <v>64.899023672595902</v>
      </c>
      <c r="AI20" s="123">
        <v>61.792831349471697</v>
      </c>
      <c r="AJ20" s="123">
        <v>63.9427577905577</v>
      </c>
      <c r="AK20" s="123">
        <v>66.246489233649797</v>
      </c>
      <c r="AL20" s="128">
        <v>64.002942356560098</v>
      </c>
      <c r="AM20" s="123"/>
      <c r="AN20" s="135">
        <v>77.992510365119699</v>
      </c>
      <c r="AO20" s="143">
        <v>82.723685970308907</v>
      </c>
      <c r="AP20" s="136">
        <v>80.358098167714303</v>
      </c>
      <c r="AQ20" s="123"/>
      <c r="AR20" s="141">
        <v>68.675844016889798</v>
      </c>
      <c r="AS20" s="82"/>
      <c r="AT20" s="127">
        <v>3.13524142451387</v>
      </c>
      <c r="AU20" s="123">
        <v>8.7821554671299609</v>
      </c>
      <c r="AV20" s="123">
        <v>5.7689005894809098</v>
      </c>
      <c r="AW20" s="123">
        <v>4.28618169920383</v>
      </c>
      <c r="AX20" s="123">
        <v>5.38829787234042</v>
      </c>
      <c r="AY20" s="128">
        <v>5.4516207223287196</v>
      </c>
      <c r="AZ20" s="123"/>
      <c r="BA20" s="135">
        <v>2.5048338899630802</v>
      </c>
      <c r="BB20" s="143">
        <v>1.07856354945459</v>
      </c>
      <c r="BC20" s="136">
        <v>1.76571464865665</v>
      </c>
      <c r="BD20" s="123"/>
      <c r="BE20" s="141">
        <v>4.1900068843074001</v>
      </c>
    </row>
    <row r="21" spans="1:57" x14ac:dyDescent="0.2">
      <c r="A21" s="21" t="s">
        <v>30</v>
      </c>
      <c r="B21" s="3" t="str">
        <f t="shared" si="0"/>
        <v>Virginia Beach, VA</v>
      </c>
      <c r="C21" s="3"/>
      <c r="D21" s="24" t="s">
        <v>16</v>
      </c>
      <c r="E21" s="27" t="s">
        <v>17</v>
      </c>
      <c r="F21" s="3"/>
      <c r="G21" s="127">
        <v>84.707646176911496</v>
      </c>
      <c r="H21" s="123">
        <v>86.380493963544495</v>
      </c>
      <c r="I21" s="123">
        <v>77.984691864593998</v>
      </c>
      <c r="J21" s="123">
        <v>68.129093348062796</v>
      </c>
      <c r="K21" s="123">
        <v>71.758857413398502</v>
      </c>
      <c r="L21" s="128">
        <v>77.792156553302206</v>
      </c>
      <c r="M21" s="123"/>
      <c r="N21" s="135">
        <v>80.588653041900102</v>
      </c>
      <c r="O21" s="143">
        <v>82.3325179515505</v>
      </c>
      <c r="P21" s="136">
        <v>81.460585496725301</v>
      </c>
      <c r="Q21" s="123"/>
      <c r="R21" s="141">
        <v>78.840279108565994</v>
      </c>
      <c r="S21" s="82"/>
      <c r="T21" s="127">
        <v>-5.8431683034887003</v>
      </c>
      <c r="U21" s="123">
        <v>16.5754871060997</v>
      </c>
      <c r="V21" s="123">
        <v>17.504410819735501</v>
      </c>
      <c r="W21" s="123">
        <v>-2.95076968757692</v>
      </c>
      <c r="X21" s="123">
        <v>-5.9092322368691903</v>
      </c>
      <c r="Y21" s="128">
        <v>3.2010007014113899</v>
      </c>
      <c r="Z21" s="123"/>
      <c r="AA21" s="135">
        <v>-4.4526094423646496</v>
      </c>
      <c r="AB21" s="143">
        <v>-3.5319388867847201</v>
      </c>
      <c r="AC21" s="136">
        <v>-3.9895539217970502</v>
      </c>
      <c r="AD21" s="123"/>
      <c r="AE21" s="141">
        <v>0.96865322595747405</v>
      </c>
      <c r="AF21" s="30"/>
      <c r="AG21" s="127">
        <v>73.666456245561406</v>
      </c>
      <c r="AH21" s="123">
        <v>74.889528919750603</v>
      </c>
      <c r="AI21" s="123">
        <v>76.609721455061901</v>
      </c>
      <c r="AJ21" s="123">
        <v>74.617296614850403</v>
      </c>
      <c r="AK21" s="123">
        <v>74.423972224414101</v>
      </c>
      <c r="AL21" s="128">
        <v>74.841395091927694</v>
      </c>
      <c r="AM21" s="123"/>
      <c r="AN21" s="135">
        <v>81.502012151818803</v>
      </c>
      <c r="AO21" s="143">
        <v>88.700386648780807</v>
      </c>
      <c r="AP21" s="136">
        <v>85.101199400299805</v>
      </c>
      <c r="AQ21" s="123"/>
      <c r="AR21" s="141">
        <v>77.772767751462595</v>
      </c>
      <c r="AS21" s="82"/>
      <c r="AT21" s="127">
        <v>-1.71182284329699</v>
      </c>
      <c r="AU21" s="123">
        <v>3.1905860629156502</v>
      </c>
      <c r="AV21" s="123">
        <v>4.0135941494615697</v>
      </c>
      <c r="AW21" s="123">
        <v>-2.7771788384225702</v>
      </c>
      <c r="AX21" s="123">
        <v>-3.4715011115604399</v>
      </c>
      <c r="AY21" s="128">
        <v>-0.218466363694582</v>
      </c>
      <c r="AZ21" s="123"/>
      <c r="BA21" s="135">
        <v>-4.1098061681754698</v>
      </c>
      <c r="BB21" s="143">
        <v>-3.2081906683293799</v>
      </c>
      <c r="BC21" s="136">
        <v>-3.6420384993548902</v>
      </c>
      <c r="BD21" s="123"/>
      <c r="BE21" s="141">
        <v>-1.31465332567988</v>
      </c>
    </row>
    <row r="22" spans="1:57" x14ac:dyDescent="0.2">
      <c r="A22" s="34" t="s">
        <v>31</v>
      </c>
      <c r="B22" s="3" t="str">
        <f t="shared" si="0"/>
        <v>Norfolk/Portsmouth, VA</v>
      </c>
      <c r="C22" s="3"/>
      <c r="D22" s="24" t="s">
        <v>16</v>
      </c>
      <c r="E22" s="27" t="s">
        <v>17</v>
      </c>
      <c r="F22" s="3"/>
      <c r="G22" s="127">
        <v>72.527665554189298</v>
      </c>
      <c r="H22" s="123">
        <v>70.138766906727497</v>
      </c>
      <c r="I22" s="123">
        <v>58.106446513261901</v>
      </c>
      <c r="J22" s="123">
        <v>58.457755137888597</v>
      </c>
      <c r="K22" s="123">
        <v>67.907957140347705</v>
      </c>
      <c r="L22" s="128">
        <v>65.427718250482997</v>
      </c>
      <c r="M22" s="123"/>
      <c r="N22" s="135">
        <v>81.292815738626302</v>
      </c>
      <c r="O22" s="143">
        <v>81.064465132619006</v>
      </c>
      <c r="P22" s="136">
        <v>81.178640435622597</v>
      </c>
      <c r="Q22" s="123"/>
      <c r="R22" s="141">
        <v>69.927981731951505</v>
      </c>
      <c r="S22" s="82"/>
      <c r="T22" s="127">
        <v>-8.6866904812108299</v>
      </c>
      <c r="U22" s="123">
        <v>13.935462680677301</v>
      </c>
      <c r="V22" s="123">
        <v>-9.2614832500722208</v>
      </c>
      <c r="W22" s="123">
        <v>-15.0952941452252</v>
      </c>
      <c r="X22" s="123">
        <v>-10.5042620877842</v>
      </c>
      <c r="Y22" s="128">
        <v>-6.4661009941356404</v>
      </c>
      <c r="Z22" s="123"/>
      <c r="AA22" s="135">
        <v>0.30754545507508602</v>
      </c>
      <c r="AB22" s="143">
        <v>-2.1380836617460401</v>
      </c>
      <c r="AC22" s="136">
        <v>-0.92864036029923203</v>
      </c>
      <c r="AD22" s="123"/>
      <c r="AE22" s="141">
        <v>-4.6993260320195498</v>
      </c>
      <c r="AF22" s="30"/>
      <c r="AG22" s="127">
        <v>68.953100298612299</v>
      </c>
      <c r="AH22" s="123">
        <v>73.533286492183294</v>
      </c>
      <c r="AI22" s="123">
        <v>73.853855612155201</v>
      </c>
      <c r="AJ22" s="123">
        <v>72.163182856139102</v>
      </c>
      <c r="AK22" s="123">
        <v>72.040224837519702</v>
      </c>
      <c r="AL22" s="128">
        <v>72.108730019321897</v>
      </c>
      <c r="AM22" s="123"/>
      <c r="AN22" s="135">
        <v>81.033725627964103</v>
      </c>
      <c r="AO22" s="143">
        <v>85.7807834182329</v>
      </c>
      <c r="AP22" s="136">
        <v>83.407254523098501</v>
      </c>
      <c r="AQ22" s="123"/>
      <c r="AR22" s="141">
        <v>75.336879877543794</v>
      </c>
      <c r="AS22" s="82"/>
      <c r="AT22" s="127">
        <v>0.289011600792484</v>
      </c>
      <c r="AU22" s="123">
        <v>5.3622320235387804</v>
      </c>
      <c r="AV22" s="123">
        <v>-0.54976433773649203</v>
      </c>
      <c r="AW22" s="123">
        <v>-6.64177809713191</v>
      </c>
      <c r="AX22" s="123">
        <v>-6.9013600238023596</v>
      </c>
      <c r="AY22" s="128">
        <v>-1.8888976156089601</v>
      </c>
      <c r="AZ22" s="123"/>
      <c r="BA22" s="135">
        <v>-1.1637721595602799</v>
      </c>
      <c r="BB22" s="143">
        <v>-1.84164060580353</v>
      </c>
      <c r="BC22" s="136">
        <v>-1.5135167004507999</v>
      </c>
      <c r="BD22" s="123"/>
      <c r="BE22" s="141">
        <v>-1.77046650770717</v>
      </c>
    </row>
    <row r="23" spans="1:57" x14ac:dyDescent="0.2">
      <c r="A23" s="35" t="s">
        <v>32</v>
      </c>
      <c r="B23" s="3" t="str">
        <f t="shared" si="0"/>
        <v>Newport News/Hampton, VA</v>
      </c>
      <c r="C23" s="3"/>
      <c r="D23" s="24" t="s">
        <v>16</v>
      </c>
      <c r="E23" s="27" t="s">
        <v>17</v>
      </c>
      <c r="F23" s="3"/>
      <c r="G23" s="127">
        <v>68.267705178133497</v>
      </c>
      <c r="H23" s="123">
        <v>63.882878984566503</v>
      </c>
      <c r="I23" s="123">
        <v>56.396942160680801</v>
      </c>
      <c r="J23" s="123">
        <v>61.690465887782999</v>
      </c>
      <c r="K23" s="123">
        <v>70.229337948939801</v>
      </c>
      <c r="L23" s="128">
        <v>64.0934660320207</v>
      </c>
      <c r="M23" s="123"/>
      <c r="N23" s="135">
        <v>86.268570604355901</v>
      </c>
      <c r="O23" s="143">
        <v>85.201211596711303</v>
      </c>
      <c r="P23" s="136">
        <v>85.734891100533602</v>
      </c>
      <c r="Q23" s="123"/>
      <c r="R23" s="141">
        <v>70.276730337310099</v>
      </c>
      <c r="S23" s="82"/>
      <c r="T23" s="127">
        <v>-10.2238239757207</v>
      </c>
      <c r="U23" s="123">
        <v>8.6871165644171704</v>
      </c>
      <c r="V23" s="123">
        <v>-6.7938021454111999</v>
      </c>
      <c r="W23" s="123">
        <v>-3.8876404494382002</v>
      </c>
      <c r="X23" s="123">
        <v>-0.16403526758253001</v>
      </c>
      <c r="Y23" s="128">
        <v>-2.84664830119375</v>
      </c>
      <c r="Z23" s="123"/>
      <c r="AA23" s="135">
        <v>-0.68083693125207501</v>
      </c>
      <c r="AB23" s="143">
        <v>-4.9863278108412397</v>
      </c>
      <c r="AC23" s="136">
        <v>-2.8678813628564401</v>
      </c>
      <c r="AD23" s="123"/>
      <c r="AE23" s="141">
        <v>-2.8540503588925601</v>
      </c>
      <c r="AF23" s="30"/>
      <c r="AG23" s="127">
        <v>66.237559498052704</v>
      </c>
      <c r="AH23" s="123">
        <v>68.905957017164198</v>
      </c>
      <c r="AI23" s="123">
        <v>69.6740227895571</v>
      </c>
      <c r="AJ23" s="123">
        <v>71.920525025241503</v>
      </c>
      <c r="AK23" s="123">
        <v>72.551564979085498</v>
      </c>
      <c r="AL23" s="128">
        <v>69.857925861820206</v>
      </c>
      <c r="AM23" s="123"/>
      <c r="AN23" s="135">
        <v>83.131400548103201</v>
      </c>
      <c r="AO23" s="143">
        <v>87.289052358286398</v>
      </c>
      <c r="AP23" s="136">
        <v>85.210226453194807</v>
      </c>
      <c r="AQ23" s="123"/>
      <c r="AR23" s="141">
        <v>74.244297459355806</v>
      </c>
      <c r="AS23" s="82"/>
      <c r="AT23" s="127">
        <v>1.4469542166013101</v>
      </c>
      <c r="AU23" s="123">
        <v>6.0903841883188896</v>
      </c>
      <c r="AV23" s="123">
        <v>4.6468804159445396</v>
      </c>
      <c r="AW23" s="123">
        <v>0.190887627467724</v>
      </c>
      <c r="AX23" s="123">
        <v>-2.57130405307249</v>
      </c>
      <c r="AY23" s="128">
        <v>1.8120473823062599</v>
      </c>
      <c r="AZ23" s="123"/>
      <c r="BA23" s="135">
        <v>-3.8976197423819201</v>
      </c>
      <c r="BB23" s="143">
        <v>-2.3871930319770902</v>
      </c>
      <c r="BC23" s="136">
        <v>-3.12986800032794</v>
      </c>
      <c r="BD23" s="123"/>
      <c r="BE23" s="141">
        <v>0.13687304156910601</v>
      </c>
    </row>
    <row r="24" spans="1:57" x14ac:dyDescent="0.2">
      <c r="A24" s="36" t="s">
        <v>33</v>
      </c>
      <c r="B24" s="3" t="str">
        <f t="shared" si="0"/>
        <v>Chesapeake/Suffolk, VA</v>
      </c>
      <c r="C24" s="3"/>
      <c r="D24" s="25" t="s">
        <v>16</v>
      </c>
      <c r="E24" s="28" t="s">
        <v>17</v>
      </c>
      <c r="F24" s="3"/>
      <c r="G24" s="129">
        <v>73.638268156424502</v>
      </c>
      <c r="H24" s="130">
        <v>69.553072625698306</v>
      </c>
      <c r="I24" s="130">
        <v>60.474860335195501</v>
      </c>
      <c r="J24" s="130">
        <v>67.597765363128403</v>
      </c>
      <c r="K24" s="130">
        <v>72.189245810055795</v>
      </c>
      <c r="L24" s="131">
        <v>68.690642458100498</v>
      </c>
      <c r="M24" s="123"/>
      <c r="N24" s="137">
        <v>83.729050279329599</v>
      </c>
      <c r="O24" s="138">
        <v>81.948324022346299</v>
      </c>
      <c r="P24" s="139">
        <v>82.838687150837899</v>
      </c>
      <c r="Q24" s="123"/>
      <c r="R24" s="142">
        <v>72.732940941739798</v>
      </c>
      <c r="S24" s="82"/>
      <c r="T24" s="129">
        <v>-3.2018541176108402</v>
      </c>
      <c r="U24" s="130">
        <v>15.942036056695301</v>
      </c>
      <c r="V24" s="130">
        <v>-11.278747046033899</v>
      </c>
      <c r="W24" s="130">
        <v>-6.7762995016199996</v>
      </c>
      <c r="X24" s="130">
        <v>-5.6696436539525497</v>
      </c>
      <c r="Y24" s="131">
        <v>-2.7776797718301802</v>
      </c>
      <c r="Z24" s="123"/>
      <c r="AA24" s="137">
        <v>6.7880474429163002E-3</v>
      </c>
      <c r="AB24" s="138">
        <v>-2.62790965927468</v>
      </c>
      <c r="AC24" s="139">
        <v>-1.31398676257186</v>
      </c>
      <c r="AD24" s="123"/>
      <c r="AE24" s="142">
        <v>-2.3061647120801698</v>
      </c>
      <c r="AF24" s="31"/>
      <c r="AG24" s="129">
        <v>69.156226810423803</v>
      </c>
      <c r="AH24" s="130">
        <v>76.109825832642102</v>
      </c>
      <c r="AI24" s="130">
        <v>77.319947621126104</v>
      </c>
      <c r="AJ24" s="130">
        <v>80.052378873854195</v>
      </c>
      <c r="AK24" s="130">
        <v>78.834570056743701</v>
      </c>
      <c r="AL24" s="131">
        <v>76.294653769598696</v>
      </c>
      <c r="AM24" s="123"/>
      <c r="AN24" s="137">
        <v>85.993016150152698</v>
      </c>
      <c r="AO24" s="138">
        <v>88.315146224356099</v>
      </c>
      <c r="AP24" s="139">
        <v>87.154081187254405</v>
      </c>
      <c r="AQ24" s="123"/>
      <c r="AR24" s="142">
        <v>79.397386012172007</v>
      </c>
      <c r="AS24" s="75"/>
      <c r="AT24" s="129">
        <v>-1.91019204446693</v>
      </c>
      <c r="AU24" s="130">
        <v>3.1918221080232501</v>
      </c>
      <c r="AV24" s="130">
        <v>-1.1809564023060499</v>
      </c>
      <c r="AW24" s="130">
        <v>-0.465789819946969</v>
      </c>
      <c r="AX24" s="130">
        <v>-0.37920040939809402</v>
      </c>
      <c r="AY24" s="131">
        <v>-0.154685860784714</v>
      </c>
      <c r="AZ24" s="123"/>
      <c r="BA24" s="137">
        <v>9.5748432337199901E-2</v>
      </c>
      <c r="BB24" s="138">
        <v>-0.81056690419978095</v>
      </c>
      <c r="BC24" s="139">
        <v>-0.36550658782747802</v>
      </c>
      <c r="BD24" s="123"/>
      <c r="BE24" s="142">
        <v>-0.220852305573742</v>
      </c>
    </row>
    <row r="25" spans="1:57" x14ac:dyDescent="0.2">
      <c r="A25" s="35" t="s">
        <v>115</v>
      </c>
      <c r="B25" s="3" t="s">
        <v>115</v>
      </c>
      <c r="C25" s="9"/>
      <c r="D25" s="23" t="s">
        <v>16</v>
      </c>
      <c r="E25" s="26" t="s">
        <v>17</v>
      </c>
      <c r="F25" s="3"/>
      <c r="G25" s="124">
        <v>32.346241457858703</v>
      </c>
      <c r="H25" s="125">
        <v>25.056947608200399</v>
      </c>
      <c r="I25" s="125">
        <v>23.202082655385599</v>
      </c>
      <c r="J25" s="125">
        <v>32.053368044256402</v>
      </c>
      <c r="K25" s="125">
        <v>34.721770257077701</v>
      </c>
      <c r="L25" s="126">
        <v>29.476082004555799</v>
      </c>
      <c r="M25" s="123"/>
      <c r="N25" s="132">
        <v>46.176374877969401</v>
      </c>
      <c r="O25" s="133">
        <v>49.202733485193598</v>
      </c>
      <c r="P25" s="134">
        <v>47.689554181581499</v>
      </c>
      <c r="Q25" s="123"/>
      <c r="R25" s="140">
        <v>34.679931197991699</v>
      </c>
      <c r="S25" s="82"/>
      <c r="T25" s="124">
        <v>-4.31305885152823</v>
      </c>
      <c r="U25" s="125">
        <v>7.9627612162028303</v>
      </c>
      <c r="V25" s="125">
        <v>-33.417189445500497</v>
      </c>
      <c r="W25" s="125">
        <v>-28.2419704852602</v>
      </c>
      <c r="X25" s="125">
        <v>-39.5975289793491</v>
      </c>
      <c r="Y25" s="126">
        <v>-24.035721394292199</v>
      </c>
      <c r="Z25" s="123"/>
      <c r="AA25" s="132">
        <v>-40.979207862337397</v>
      </c>
      <c r="AB25" s="133">
        <v>-35.015670079306602</v>
      </c>
      <c r="AC25" s="134">
        <v>-38.046299068454502</v>
      </c>
      <c r="AD25" s="123"/>
      <c r="AE25" s="140">
        <v>-30.234504769317901</v>
      </c>
      <c r="AF25" s="29"/>
      <c r="AG25" s="124">
        <v>37.992190042303903</v>
      </c>
      <c r="AH25" s="125">
        <v>46.965506020175702</v>
      </c>
      <c r="AI25" s="125">
        <v>53.302961275626402</v>
      </c>
      <c r="AJ25" s="125">
        <v>54.368695086234901</v>
      </c>
      <c r="AK25" s="125">
        <v>49.259681093394001</v>
      </c>
      <c r="AL25" s="126">
        <v>48.377806703547002</v>
      </c>
      <c r="AM25" s="123"/>
      <c r="AN25" s="132">
        <v>59.005857468271998</v>
      </c>
      <c r="AO25" s="133">
        <v>63.057273023104401</v>
      </c>
      <c r="AP25" s="134">
        <v>61.031565245688199</v>
      </c>
      <c r="AQ25" s="123"/>
      <c r="AR25" s="140">
        <v>51.993166287015903</v>
      </c>
      <c r="AS25" s="82"/>
      <c r="AT25" s="124">
        <v>-6.0700365939545797</v>
      </c>
      <c r="AU25" s="125">
        <v>1.5664298221366899</v>
      </c>
      <c r="AV25" s="125">
        <v>-3.4457249825210301</v>
      </c>
      <c r="AW25" s="125">
        <v>-3.1527079140943601</v>
      </c>
      <c r="AX25" s="125">
        <v>-12.240280514959901</v>
      </c>
      <c r="AY25" s="126">
        <v>-4.82896983977151</v>
      </c>
      <c r="AZ25" s="123"/>
      <c r="BA25" s="132">
        <v>-9.6332701851009404</v>
      </c>
      <c r="BB25" s="133">
        <v>-9.2048564244147908</v>
      </c>
      <c r="BC25" s="134">
        <v>-9.4124595729250196</v>
      </c>
      <c r="BD25" s="123"/>
      <c r="BE25" s="140">
        <v>-6.4170223270480298</v>
      </c>
    </row>
    <row r="26" spans="1:57" x14ac:dyDescent="0.2">
      <c r="A26" s="35" t="s">
        <v>43</v>
      </c>
      <c r="B26" s="3" t="str">
        <f t="shared" si="0"/>
        <v>Richmond North/Glen Allen, VA</v>
      </c>
      <c r="C26" s="10"/>
      <c r="D26" s="24" t="s">
        <v>16</v>
      </c>
      <c r="E26" s="27" t="s">
        <v>17</v>
      </c>
      <c r="F26" s="3"/>
      <c r="G26" s="127">
        <v>45.551970500115203</v>
      </c>
      <c r="H26" s="123">
        <v>41.4150725973726</v>
      </c>
      <c r="I26" s="123">
        <v>38.465084120765098</v>
      </c>
      <c r="J26" s="123">
        <v>50.967964968886797</v>
      </c>
      <c r="K26" s="123">
        <v>56.188061765383701</v>
      </c>
      <c r="L26" s="128">
        <v>46.517630790504697</v>
      </c>
      <c r="M26" s="123"/>
      <c r="N26" s="135">
        <v>65.660290389490598</v>
      </c>
      <c r="O26" s="143">
        <v>66.801106245678696</v>
      </c>
      <c r="P26" s="136">
        <v>66.230698317584597</v>
      </c>
      <c r="Q26" s="123"/>
      <c r="R26" s="141">
        <v>52.149935798241799</v>
      </c>
      <c r="S26" s="82"/>
      <c r="T26" s="127">
        <v>-14.069468497480401</v>
      </c>
      <c r="U26" s="123">
        <v>-2.2131491142166699</v>
      </c>
      <c r="V26" s="123">
        <v>-25.8782567133116</v>
      </c>
      <c r="W26" s="123">
        <v>-16.4070967227788</v>
      </c>
      <c r="X26" s="123">
        <v>-19.170358898284199</v>
      </c>
      <c r="Y26" s="128">
        <v>-16.257752997969899</v>
      </c>
      <c r="Z26" s="123"/>
      <c r="AA26" s="135">
        <v>-21.612163381271301</v>
      </c>
      <c r="AB26" s="143">
        <v>-19.9056970265022</v>
      </c>
      <c r="AC26" s="136">
        <v>-20.760769196342999</v>
      </c>
      <c r="AD26" s="123"/>
      <c r="AE26" s="141">
        <v>-17.949677814615701</v>
      </c>
      <c r="AF26" s="30"/>
      <c r="AG26" s="127">
        <v>48.571099331643197</v>
      </c>
      <c r="AH26" s="123">
        <v>57.582392256280201</v>
      </c>
      <c r="AI26" s="123">
        <v>62.116847199815602</v>
      </c>
      <c r="AJ26" s="123">
        <v>65.225282323115906</v>
      </c>
      <c r="AK26" s="123">
        <v>62.695897672274697</v>
      </c>
      <c r="AL26" s="128">
        <v>59.238303756625903</v>
      </c>
      <c r="AM26" s="123"/>
      <c r="AN26" s="135">
        <v>70.278289928554898</v>
      </c>
      <c r="AO26" s="143">
        <v>72.902742567411806</v>
      </c>
      <c r="AP26" s="136">
        <v>71.590516247983402</v>
      </c>
      <c r="AQ26" s="123"/>
      <c r="AR26" s="141">
        <v>62.7675073255852</v>
      </c>
      <c r="AS26" s="82"/>
      <c r="AT26" s="127">
        <v>-5.9670948642721697</v>
      </c>
      <c r="AU26" s="123">
        <v>0.71943544887888999</v>
      </c>
      <c r="AV26" s="123">
        <v>-3.5021479990586499</v>
      </c>
      <c r="AW26" s="123">
        <v>-1.6347523582508301</v>
      </c>
      <c r="AX26" s="123">
        <v>-8.9252906344332796</v>
      </c>
      <c r="AY26" s="128">
        <v>-3.9415066863909298</v>
      </c>
      <c r="AZ26" s="123"/>
      <c r="BA26" s="135">
        <v>-10.5445067615523</v>
      </c>
      <c r="BB26" s="143">
        <v>-7.9731224985311702</v>
      </c>
      <c r="BC26" s="136">
        <v>-9.2534636959744692</v>
      </c>
      <c r="BD26" s="123"/>
      <c r="BE26" s="141">
        <v>-5.7395760879343998</v>
      </c>
    </row>
    <row r="27" spans="1:57" x14ac:dyDescent="0.2">
      <c r="A27" s="21" t="s">
        <v>44</v>
      </c>
      <c r="B27" s="3" t="str">
        <f t="shared" si="0"/>
        <v>Richmond West/Midlothian, VA</v>
      </c>
      <c r="C27" s="3"/>
      <c r="D27" s="24" t="s">
        <v>16</v>
      </c>
      <c r="E27" s="27" t="s">
        <v>17</v>
      </c>
      <c r="F27" s="3"/>
      <c r="G27" s="127">
        <v>49.0696071674707</v>
      </c>
      <c r="H27" s="123">
        <v>44.348725017229398</v>
      </c>
      <c r="I27" s="123">
        <v>43.383873190902797</v>
      </c>
      <c r="J27" s="123">
        <v>55.754651964162598</v>
      </c>
      <c r="K27" s="123">
        <v>61.957270847691198</v>
      </c>
      <c r="L27" s="128">
        <v>50.902825637491297</v>
      </c>
      <c r="M27" s="123"/>
      <c r="N27" s="135">
        <v>68.228807718814593</v>
      </c>
      <c r="O27" s="143">
        <v>65.609924190213604</v>
      </c>
      <c r="P27" s="136">
        <v>66.919365954514106</v>
      </c>
      <c r="Q27" s="123"/>
      <c r="R27" s="141">
        <v>55.478980013783499</v>
      </c>
      <c r="S27" s="82"/>
      <c r="T27" s="127">
        <v>-13.3890074341661</v>
      </c>
      <c r="U27" s="123">
        <v>-3.2997725188229001</v>
      </c>
      <c r="V27" s="123">
        <v>-21.611693299926301</v>
      </c>
      <c r="W27" s="123">
        <v>-8.2358168580750899</v>
      </c>
      <c r="X27" s="123">
        <v>-7.1921046186442998</v>
      </c>
      <c r="Y27" s="128">
        <v>-10.815493989412101</v>
      </c>
      <c r="Z27" s="123"/>
      <c r="AA27" s="135">
        <v>-23.545771876134999</v>
      </c>
      <c r="AB27" s="143">
        <v>-27.100084233095899</v>
      </c>
      <c r="AC27" s="136">
        <v>-25.330449685228501</v>
      </c>
      <c r="AD27" s="123"/>
      <c r="AE27" s="141">
        <v>-16.415073899376001</v>
      </c>
      <c r="AF27" s="30"/>
      <c r="AG27" s="127">
        <v>52.997932460372098</v>
      </c>
      <c r="AH27" s="123">
        <v>57.193314955203299</v>
      </c>
      <c r="AI27" s="123">
        <v>60.630599586492004</v>
      </c>
      <c r="AJ27" s="123">
        <v>63.602687801516097</v>
      </c>
      <c r="AK27" s="123">
        <v>64.7829083390764</v>
      </c>
      <c r="AL27" s="128">
        <v>59.841488628531998</v>
      </c>
      <c r="AM27" s="123"/>
      <c r="AN27" s="135">
        <v>75.051688490695994</v>
      </c>
      <c r="AO27" s="143">
        <v>75.999310820123995</v>
      </c>
      <c r="AP27" s="136">
        <v>75.525499655410002</v>
      </c>
      <c r="AQ27" s="123"/>
      <c r="AR27" s="141">
        <v>64.322634636211404</v>
      </c>
      <c r="AS27" s="82"/>
      <c r="AT27" s="127">
        <v>-0.42500541944978498</v>
      </c>
      <c r="AU27" s="123">
        <v>-1.94465659468543</v>
      </c>
      <c r="AV27" s="123">
        <v>-6.3993937711860402</v>
      </c>
      <c r="AW27" s="123">
        <v>-4.46831820567294</v>
      </c>
      <c r="AX27" s="123">
        <v>-2.1253273335129701</v>
      </c>
      <c r="AY27" s="128">
        <v>-3.1988191199314202</v>
      </c>
      <c r="AZ27" s="123"/>
      <c r="BA27" s="135">
        <v>-5.1531118322176201</v>
      </c>
      <c r="BB27" s="143">
        <v>-7.4346907272743499</v>
      </c>
      <c r="BC27" s="136">
        <v>-6.3149445540547804</v>
      </c>
      <c r="BD27" s="123"/>
      <c r="BE27" s="141">
        <v>-4.2670564819023298</v>
      </c>
    </row>
    <row r="28" spans="1:57" x14ac:dyDescent="0.2">
      <c r="A28" s="21" t="s">
        <v>45</v>
      </c>
      <c r="B28" s="3" t="str">
        <f t="shared" si="0"/>
        <v>Petersburg/Chester, VA</v>
      </c>
      <c r="C28" s="3"/>
      <c r="D28" s="24" t="s">
        <v>16</v>
      </c>
      <c r="E28" s="27" t="s">
        <v>17</v>
      </c>
      <c r="F28" s="3"/>
      <c r="G28" s="127">
        <v>53.364269141531302</v>
      </c>
      <c r="H28" s="123">
        <v>48.704563031709199</v>
      </c>
      <c r="I28" s="123">
        <v>46.829079659706103</v>
      </c>
      <c r="J28" s="123">
        <v>56.071152358855301</v>
      </c>
      <c r="K28" s="123">
        <v>60.672853828306202</v>
      </c>
      <c r="L28" s="128">
        <v>53.1283836040216</v>
      </c>
      <c r="M28" s="123"/>
      <c r="N28" s="135">
        <v>67.962103634957401</v>
      </c>
      <c r="O28" s="143">
        <v>68.6774941995359</v>
      </c>
      <c r="P28" s="136">
        <v>68.3197989172467</v>
      </c>
      <c r="Q28" s="123"/>
      <c r="R28" s="141">
        <v>57.4687879792288</v>
      </c>
      <c r="S28" s="82"/>
      <c r="T28" s="127">
        <v>-0.33893567798921698</v>
      </c>
      <c r="U28" s="123">
        <v>0.59485791501094198</v>
      </c>
      <c r="V28" s="123">
        <v>-20.162546204535399</v>
      </c>
      <c r="W28" s="123">
        <v>-9.4735818095895095</v>
      </c>
      <c r="X28" s="123">
        <v>-5.9388016101529004</v>
      </c>
      <c r="Y28" s="128">
        <v>-7.4613230423352004</v>
      </c>
      <c r="Z28" s="123"/>
      <c r="AA28" s="135">
        <v>-10.9241284927104</v>
      </c>
      <c r="AB28" s="143">
        <v>-11.385544586359501</v>
      </c>
      <c r="AC28" s="136">
        <v>-11.1566434999826</v>
      </c>
      <c r="AD28" s="123"/>
      <c r="AE28" s="141">
        <v>-8.7504754262202997</v>
      </c>
      <c r="AF28" s="30"/>
      <c r="AG28" s="127">
        <v>56.506187161639502</v>
      </c>
      <c r="AH28" s="123">
        <v>61.876450116009202</v>
      </c>
      <c r="AI28" s="123">
        <v>63.548917246713003</v>
      </c>
      <c r="AJ28" s="123">
        <v>66.173627223511204</v>
      </c>
      <c r="AK28" s="123">
        <v>65.612915699922596</v>
      </c>
      <c r="AL28" s="128">
        <v>62.743619489559102</v>
      </c>
      <c r="AM28" s="123"/>
      <c r="AN28" s="135">
        <v>71.137857695282193</v>
      </c>
      <c r="AO28" s="143">
        <v>71.582559938128298</v>
      </c>
      <c r="AP28" s="136">
        <v>71.360208816705295</v>
      </c>
      <c r="AQ28" s="123"/>
      <c r="AR28" s="141">
        <v>65.205502154458003</v>
      </c>
      <c r="AS28" s="82"/>
      <c r="AT28" s="127">
        <v>2.4796847501617298</v>
      </c>
      <c r="AU28" s="123">
        <v>-6.9630138970891695E-2</v>
      </c>
      <c r="AV28" s="123">
        <v>-5.0547816926466798</v>
      </c>
      <c r="AW28" s="123">
        <v>-5.0869000085238296</v>
      </c>
      <c r="AX28" s="123">
        <v>-4.1822451106534402</v>
      </c>
      <c r="AY28" s="128">
        <v>-2.6287735895914399</v>
      </c>
      <c r="AZ28" s="123"/>
      <c r="BA28" s="135">
        <v>-4.5374648526612003</v>
      </c>
      <c r="BB28" s="143">
        <v>-1.63250941088057</v>
      </c>
      <c r="BC28" s="136">
        <v>-3.1022306345911099</v>
      </c>
      <c r="BD28" s="123"/>
      <c r="BE28" s="141">
        <v>-2.7773118224230302</v>
      </c>
    </row>
    <row r="29" spans="1:57" x14ac:dyDescent="0.2">
      <c r="A29" s="77" t="s">
        <v>97</v>
      </c>
      <c r="B29" s="37" t="s">
        <v>70</v>
      </c>
      <c r="C29" s="3"/>
      <c r="D29" s="24" t="s">
        <v>16</v>
      </c>
      <c r="E29" s="27" t="s">
        <v>17</v>
      </c>
      <c r="F29" s="3"/>
      <c r="G29" s="127">
        <v>48.637359278691797</v>
      </c>
      <c r="H29" s="123">
        <v>43.981457898222097</v>
      </c>
      <c r="I29" s="123">
        <v>38.077530436554397</v>
      </c>
      <c r="J29" s="123">
        <v>51.795629361723798</v>
      </c>
      <c r="K29" s="123">
        <v>57.6842748713769</v>
      </c>
      <c r="L29" s="128">
        <v>48.0352503693138</v>
      </c>
      <c r="M29" s="123"/>
      <c r="N29" s="135">
        <v>65.748051551118095</v>
      </c>
      <c r="O29" s="143">
        <v>66.033314655391905</v>
      </c>
      <c r="P29" s="136">
        <v>65.890683103255</v>
      </c>
      <c r="Q29" s="123"/>
      <c r="R29" s="141">
        <v>53.136802579011302</v>
      </c>
      <c r="S29" s="82"/>
      <c r="T29" s="127">
        <v>-0.72185421356037904</v>
      </c>
      <c r="U29" s="123">
        <v>19.6249441769287</v>
      </c>
      <c r="V29" s="123">
        <v>-25.052600672502699</v>
      </c>
      <c r="W29" s="123">
        <v>-5.1674810206428603</v>
      </c>
      <c r="X29" s="123">
        <v>1.31441295818211</v>
      </c>
      <c r="Y29" s="128">
        <v>-3.2002908592650101</v>
      </c>
      <c r="Z29" s="123"/>
      <c r="AA29" s="135">
        <v>2.4848600083311099</v>
      </c>
      <c r="AB29" s="143">
        <v>4.3264856421078104</v>
      </c>
      <c r="AC29" s="136">
        <v>3.3994662537659401</v>
      </c>
      <c r="AD29" s="123"/>
      <c r="AE29" s="141">
        <v>-0.96065209503648397</v>
      </c>
      <c r="AF29" s="30"/>
      <c r="AG29" s="127">
        <v>47.554887677652601</v>
      </c>
      <c r="AH29" s="123">
        <v>53.032193978910897</v>
      </c>
      <c r="AI29" s="123">
        <v>54.657174876470798</v>
      </c>
      <c r="AJ29" s="123">
        <v>59.407314961030998</v>
      </c>
      <c r="AK29" s="123">
        <v>60.693545922265798</v>
      </c>
      <c r="AL29" s="128">
        <v>55.0690234832662</v>
      </c>
      <c r="AM29" s="123"/>
      <c r="AN29" s="135">
        <v>69.378788650603596</v>
      </c>
      <c r="AO29" s="143">
        <v>70.089399419285797</v>
      </c>
      <c r="AP29" s="136">
        <v>69.734094034944704</v>
      </c>
      <c r="AQ29" s="123"/>
      <c r="AR29" s="141">
        <v>59.259043640888599</v>
      </c>
      <c r="AS29" s="82"/>
      <c r="AT29" s="127">
        <v>-1.2841370473638201</v>
      </c>
      <c r="AU29" s="123">
        <v>1.5089922402470699</v>
      </c>
      <c r="AV29" s="123">
        <v>-5.8544896759341496</v>
      </c>
      <c r="AW29" s="123">
        <v>-2.22400936647028</v>
      </c>
      <c r="AX29" s="123">
        <v>-0.12797088336676901</v>
      </c>
      <c r="AY29" s="128">
        <v>-1.6636199038378601</v>
      </c>
      <c r="AZ29" s="123"/>
      <c r="BA29" s="135">
        <v>-0.36208379406806501</v>
      </c>
      <c r="BB29" s="143">
        <v>-0.14768764738599099</v>
      </c>
      <c r="BC29" s="136">
        <v>-0.25445473645937899</v>
      </c>
      <c r="BD29" s="123"/>
      <c r="BE29" s="141">
        <v>-1.1962593599448199</v>
      </c>
    </row>
    <row r="30" spans="1:57" x14ac:dyDescent="0.2">
      <c r="A30" s="21" t="s">
        <v>47</v>
      </c>
      <c r="B30" s="3" t="str">
        <f t="shared" si="0"/>
        <v>Roanoke, VA</v>
      </c>
      <c r="C30" s="3"/>
      <c r="D30" s="24" t="s">
        <v>16</v>
      </c>
      <c r="E30" s="27" t="s">
        <v>17</v>
      </c>
      <c r="F30" s="3"/>
      <c r="G30" s="127">
        <v>47.227776767860298</v>
      </c>
      <c r="H30" s="123">
        <v>41.192510452644903</v>
      </c>
      <c r="I30" s="123">
        <v>38.756589710961599</v>
      </c>
      <c r="J30" s="123">
        <v>56.298854753681098</v>
      </c>
      <c r="K30" s="123">
        <v>60.007271405198999</v>
      </c>
      <c r="L30" s="128">
        <v>48.696600618069397</v>
      </c>
      <c r="M30" s="123"/>
      <c r="N30" s="135">
        <v>65.315397200508897</v>
      </c>
      <c r="O30" s="143">
        <v>67.4059261952372</v>
      </c>
      <c r="P30" s="136">
        <v>66.360661697873098</v>
      </c>
      <c r="Q30" s="123"/>
      <c r="R30" s="141">
        <v>53.743475212299003</v>
      </c>
      <c r="S30" s="82"/>
      <c r="T30" s="127">
        <v>-5.7753891379606896</v>
      </c>
      <c r="U30" s="123">
        <v>11.6184154200702</v>
      </c>
      <c r="V30" s="123">
        <v>-29.520012598213</v>
      </c>
      <c r="W30" s="123">
        <v>-5.5290662887700499</v>
      </c>
      <c r="X30" s="123">
        <v>-0.76388701027880701</v>
      </c>
      <c r="Y30" s="128">
        <v>-7.0958641514987804</v>
      </c>
      <c r="Z30" s="123"/>
      <c r="AA30" s="135">
        <v>-1.8464749252019399</v>
      </c>
      <c r="AB30" s="143">
        <v>2.9747660944624301</v>
      </c>
      <c r="AC30" s="136">
        <v>0.54432350616743397</v>
      </c>
      <c r="AD30" s="123"/>
      <c r="AE30" s="141">
        <v>-4.5366897872693999</v>
      </c>
      <c r="AF30" s="30"/>
      <c r="AG30" s="127">
        <v>49.263770223595699</v>
      </c>
      <c r="AH30" s="123">
        <v>56.580621705144502</v>
      </c>
      <c r="AI30" s="123">
        <v>60.5480821668787</v>
      </c>
      <c r="AJ30" s="123">
        <v>69.069260134520903</v>
      </c>
      <c r="AK30" s="123">
        <v>70.600799854571804</v>
      </c>
      <c r="AL30" s="128">
        <v>61.212506816942302</v>
      </c>
      <c r="AM30" s="123"/>
      <c r="AN30" s="135">
        <v>73.7184148336666</v>
      </c>
      <c r="AO30" s="143">
        <v>70.155426286129696</v>
      </c>
      <c r="AP30" s="136">
        <v>71.936920559898198</v>
      </c>
      <c r="AQ30" s="123"/>
      <c r="AR30" s="141">
        <v>64.276625029215396</v>
      </c>
      <c r="AS30" s="82"/>
      <c r="AT30" s="127">
        <v>-1.69619021233932</v>
      </c>
      <c r="AU30" s="123">
        <v>-1.18825615538164</v>
      </c>
      <c r="AV30" s="123">
        <v>-8.2928351774049904</v>
      </c>
      <c r="AW30" s="123">
        <v>1.2637612649856</v>
      </c>
      <c r="AX30" s="123">
        <v>5.3616639501801799</v>
      </c>
      <c r="AY30" s="128">
        <v>-0.82657166485850797</v>
      </c>
      <c r="AZ30" s="123"/>
      <c r="BA30" s="135">
        <v>1.1967280773620801</v>
      </c>
      <c r="BB30" s="143">
        <v>-2.1839763357848501</v>
      </c>
      <c r="BC30" s="136">
        <v>-0.48047222593599398</v>
      </c>
      <c r="BD30" s="123"/>
      <c r="BE30" s="141">
        <v>-0.71616332661208404</v>
      </c>
    </row>
    <row r="31" spans="1:57" x14ac:dyDescent="0.2">
      <c r="A31" s="21" t="s">
        <v>48</v>
      </c>
      <c r="B31" s="3" t="str">
        <f t="shared" si="0"/>
        <v>Charlottesville, VA</v>
      </c>
      <c r="C31" s="3"/>
      <c r="D31" s="24" t="s">
        <v>16</v>
      </c>
      <c r="E31" s="27" t="s">
        <v>17</v>
      </c>
      <c r="F31" s="3"/>
      <c r="G31" s="127">
        <v>53.3861834654586</v>
      </c>
      <c r="H31" s="123">
        <v>42.853907134767802</v>
      </c>
      <c r="I31" s="123">
        <v>35.2434881087202</v>
      </c>
      <c r="J31" s="123">
        <v>56.466591166477897</v>
      </c>
      <c r="K31" s="123">
        <v>64.190260475651101</v>
      </c>
      <c r="L31" s="128">
        <v>50.428086070215102</v>
      </c>
      <c r="M31" s="123"/>
      <c r="N31" s="135">
        <v>67.9048697621744</v>
      </c>
      <c r="O31" s="143">
        <v>67.315968289920704</v>
      </c>
      <c r="P31" s="136">
        <v>67.610419026047495</v>
      </c>
      <c r="Q31" s="123"/>
      <c r="R31" s="141">
        <v>55.337324057595801</v>
      </c>
      <c r="S31" s="82"/>
      <c r="T31" s="127">
        <v>0.95494873266331104</v>
      </c>
      <c r="U31" s="123">
        <v>14.8125326475959</v>
      </c>
      <c r="V31" s="123">
        <v>-29.0926577507283</v>
      </c>
      <c r="W31" s="123">
        <v>-12.2624852803841</v>
      </c>
      <c r="X31" s="123">
        <v>-8.0847781236600706</v>
      </c>
      <c r="Y31" s="128">
        <v>-8.0131330746183007</v>
      </c>
      <c r="Z31" s="123"/>
      <c r="AA31" s="135">
        <v>-7.4483400817422503</v>
      </c>
      <c r="AB31" s="143">
        <v>-10.422392464942901</v>
      </c>
      <c r="AC31" s="136">
        <v>-8.9531735485094703</v>
      </c>
      <c r="AD31" s="123"/>
      <c r="AE31" s="141">
        <v>-8.3434817160715795</v>
      </c>
      <c r="AF31" s="30"/>
      <c r="AG31" s="127">
        <v>56.240090600226502</v>
      </c>
      <c r="AH31" s="123">
        <v>58.827859569648901</v>
      </c>
      <c r="AI31" s="123">
        <v>60.424688561721403</v>
      </c>
      <c r="AJ31" s="123">
        <v>68.0690826727066</v>
      </c>
      <c r="AK31" s="123">
        <v>69.093997734994304</v>
      </c>
      <c r="AL31" s="128">
        <v>62.531143827859502</v>
      </c>
      <c r="AM31" s="123"/>
      <c r="AN31" s="135">
        <v>69.337485843714603</v>
      </c>
      <c r="AO31" s="143">
        <v>72.519818799546897</v>
      </c>
      <c r="AP31" s="136">
        <v>70.928652321630807</v>
      </c>
      <c r="AQ31" s="123"/>
      <c r="AR31" s="141">
        <v>64.930431968937</v>
      </c>
      <c r="AS31" s="82"/>
      <c r="AT31" s="127">
        <v>0.51510494826548803</v>
      </c>
      <c r="AU31" s="123">
        <v>-0.37555614287324401</v>
      </c>
      <c r="AV31" s="123">
        <v>-7.1141518873214604</v>
      </c>
      <c r="AW31" s="123">
        <v>-5.2458762929122802</v>
      </c>
      <c r="AX31" s="123">
        <v>-3.3985608994801999</v>
      </c>
      <c r="AY31" s="128">
        <v>-3.32723309978376</v>
      </c>
      <c r="AZ31" s="123"/>
      <c r="BA31" s="135">
        <v>-7.7818614357856601</v>
      </c>
      <c r="BB31" s="143">
        <v>-7.0067475540963899</v>
      </c>
      <c r="BC31" s="136">
        <v>-7.3872315694115196</v>
      </c>
      <c r="BD31" s="123"/>
      <c r="BE31" s="141">
        <v>-4.6486415771259102</v>
      </c>
    </row>
    <row r="32" spans="1:57" x14ac:dyDescent="0.2">
      <c r="A32" s="21" t="s">
        <v>49</v>
      </c>
      <c r="B32" t="s">
        <v>72</v>
      </c>
      <c r="C32" s="3"/>
      <c r="D32" s="24" t="s">
        <v>16</v>
      </c>
      <c r="E32" s="27" t="s">
        <v>17</v>
      </c>
      <c r="F32" s="3"/>
      <c r="G32" s="127">
        <v>52.947305745757603</v>
      </c>
      <c r="H32" s="123">
        <v>44.3584400119083</v>
      </c>
      <c r="I32" s="123">
        <v>40.011908306043402</v>
      </c>
      <c r="J32" s="123">
        <v>53.304554927061602</v>
      </c>
      <c r="K32" s="123">
        <v>68.294135159273495</v>
      </c>
      <c r="L32" s="128">
        <v>51.7832688300089</v>
      </c>
      <c r="M32" s="123"/>
      <c r="N32" s="135">
        <v>75.543316463233097</v>
      </c>
      <c r="O32" s="143">
        <v>74.397142006549501</v>
      </c>
      <c r="P32" s="136">
        <v>74.970229234891306</v>
      </c>
      <c r="Q32" s="123"/>
      <c r="R32" s="141">
        <v>58.408114659975297</v>
      </c>
      <c r="S32" s="82"/>
      <c r="T32" s="127">
        <v>7.2310218528866104</v>
      </c>
      <c r="U32" s="123">
        <v>7.0064014603657698</v>
      </c>
      <c r="V32" s="123">
        <v>-28.104435621772001</v>
      </c>
      <c r="W32" s="123">
        <v>-9.4346609003288702</v>
      </c>
      <c r="X32" s="123">
        <v>8.8700262472809808</v>
      </c>
      <c r="Y32" s="128">
        <v>-3.4150896850065799</v>
      </c>
      <c r="Z32" s="123"/>
      <c r="AA32" s="135">
        <v>4.44347753070587</v>
      </c>
      <c r="AB32" s="143">
        <v>4.2704797513296002</v>
      </c>
      <c r="AC32" s="136">
        <v>4.3575681625707503</v>
      </c>
      <c r="AD32" s="123"/>
      <c r="AE32" s="141">
        <v>-0.70283764566026896</v>
      </c>
      <c r="AF32" s="30"/>
      <c r="AG32" s="127">
        <v>51.149895802322099</v>
      </c>
      <c r="AH32" s="123">
        <v>56.516076213158598</v>
      </c>
      <c r="AI32" s="123">
        <v>59.645727895206903</v>
      </c>
      <c r="AJ32" s="123">
        <v>64.003423637987396</v>
      </c>
      <c r="AK32" s="123">
        <v>72.365287287883206</v>
      </c>
      <c r="AL32" s="128">
        <v>60.736082167311601</v>
      </c>
      <c r="AM32" s="123"/>
      <c r="AN32" s="135">
        <v>78.591098541232498</v>
      </c>
      <c r="AO32" s="143">
        <v>76.529473057457494</v>
      </c>
      <c r="AP32" s="136">
        <v>77.560285799344996</v>
      </c>
      <c r="AQ32" s="123"/>
      <c r="AR32" s="141">
        <v>65.542997490749698</v>
      </c>
      <c r="AS32" s="82"/>
      <c r="AT32" s="127">
        <v>-2.5303088188716099</v>
      </c>
      <c r="AU32" s="123">
        <v>-2.4599312011549799</v>
      </c>
      <c r="AV32" s="123">
        <v>-9.1908276454270208</v>
      </c>
      <c r="AW32" s="123">
        <v>-6.2720097077597501</v>
      </c>
      <c r="AX32" s="123">
        <v>2.2841640600468498</v>
      </c>
      <c r="AY32" s="128">
        <v>-3.6355048062803199</v>
      </c>
      <c r="AZ32" s="123"/>
      <c r="BA32" s="135">
        <v>-2.5786925067070401</v>
      </c>
      <c r="BB32" s="143">
        <v>-3.8970332279539601</v>
      </c>
      <c r="BC32" s="136">
        <v>-3.2335922462704199</v>
      </c>
      <c r="BD32" s="123"/>
      <c r="BE32" s="141">
        <v>-3.4999923040880101</v>
      </c>
    </row>
    <row r="33" spans="1:57" x14ac:dyDescent="0.2">
      <c r="A33" s="21" t="s">
        <v>50</v>
      </c>
      <c r="B33" s="3" t="str">
        <f t="shared" si="0"/>
        <v>Staunton &amp; Harrisonburg, VA</v>
      </c>
      <c r="C33" s="3"/>
      <c r="D33" s="24" t="s">
        <v>16</v>
      </c>
      <c r="E33" s="27" t="s">
        <v>17</v>
      </c>
      <c r="F33" s="3"/>
      <c r="G33" s="127">
        <v>52.141695282848303</v>
      </c>
      <c r="H33" s="123">
        <v>45.291885053316399</v>
      </c>
      <c r="I33" s="123">
        <v>40.213265859389097</v>
      </c>
      <c r="J33" s="123">
        <v>59.099945779866196</v>
      </c>
      <c r="K33" s="123">
        <v>62.768841496475602</v>
      </c>
      <c r="L33" s="128">
        <v>51.903126694379097</v>
      </c>
      <c r="M33" s="123"/>
      <c r="N33" s="135">
        <v>66.817278149286096</v>
      </c>
      <c r="O33" s="143">
        <v>66.238930056027399</v>
      </c>
      <c r="P33" s="136">
        <v>66.528104102656698</v>
      </c>
      <c r="Q33" s="123"/>
      <c r="R33" s="141">
        <v>56.081691668172702</v>
      </c>
      <c r="S33" s="82"/>
      <c r="T33" s="127">
        <v>-4.6757238558014196</v>
      </c>
      <c r="U33" s="123">
        <v>15.557005647527699</v>
      </c>
      <c r="V33" s="123">
        <v>-29.288639560964199</v>
      </c>
      <c r="W33" s="123">
        <v>-6.1820714729539104</v>
      </c>
      <c r="X33" s="123">
        <v>4.9751434070557696</v>
      </c>
      <c r="Y33" s="128">
        <v>-5.1310092660056403</v>
      </c>
      <c r="Z33" s="123"/>
      <c r="AA33" s="135">
        <v>2.73912367015512</v>
      </c>
      <c r="AB33" s="143">
        <v>2.0518738210885101</v>
      </c>
      <c r="AC33" s="136">
        <v>2.39583920909977</v>
      </c>
      <c r="AD33" s="123"/>
      <c r="AE33" s="141">
        <v>-2.7070333121073902</v>
      </c>
      <c r="AF33" s="30"/>
      <c r="AG33" s="127">
        <v>53.845111151274097</v>
      </c>
      <c r="AH33" s="123">
        <v>60.0804265317187</v>
      </c>
      <c r="AI33" s="123">
        <v>61.2551960961503</v>
      </c>
      <c r="AJ33" s="123">
        <v>67.255557563708606</v>
      </c>
      <c r="AK33" s="123">
        <v>67.987529369239098</v>
      </c>
      <c r="AL33" s="128">
        <v>62.084764142418202</v>
      </c>
      <c r="AM33" s="123"/>
      <c r="AN33" s="135">
        <v>73.513464666546099</v>
      </c>
      <c r="AO33" s="143">
        <v>72.908006506416001</v>
      </c>
      <c r="AP33" s="136">
        <v>73.210735586481107</v>
      </c>
      <c r="AQ33" s="123"/>
      <c r="AR33" s="141">
        <v>65.263613126436098</v>
      </c>
      <c r="AS33" s="82"/>
      <c r="AT33" s="127">
        <v>4.4810383045958799</v>
      </c>
      <c r="AU33" s="123">
        <v>10.152513590610299</v>
      </c>
      <c r="AV33" s="123">
        <v>2.0872790680851201E-2</v>
      </c>
      <c r="AW33" s="123">
        <v>5.0092516257833202</v>
      </c>
      <c r="AX33" s="123">
        <v>9.2663899440003004</v>
      </c>
      <c r="AY33" s="128">
        <v>5.7337079537440401</v>
      </c>
      <c r="AZ33" s="123"/>
      <c r="BA33" s="135">
        <v>2.8479144141554298</v>
      </c>
      <c r="BB33" s="143">
        <v>-0.85641683852083805</v>
      </c>
      <c r="BC33" s="136">
        <v>0.969438615942117</v>
      </c>
      <c r="BD33" s="123"/>
      <c r="BE33" s="141">
        <v>4.15850429735542</v>
      </c>
    </row>
    <row r="34" spans="1:57" x14ac:dyDescent="0.2">
      <c r="A34" s="21" t="s">
        <v>51</v>
      </c>
      <c r="B34" s="3" t="str">
        <f t="shared" si="0"/>
        <v>Blacksburg &amp; Wytheville, VA</v>
      </c>
      <c r="C34" s="3"/>
      <c r="D34" s="24" t="s">
        <v>16</v>
      </c>
      <c r="E34" s="27" t="s">
        <v>17</v>
      </c>
      <c r="F34" s="3"/>
      <c r="G34" s="127">
        <v>38.894221539642899</v>
      </c>
      <c r="H34" s="123">
        <v>33.365329237857502</v>
      </c>
      <c r="I34" s="123">
        <v>28.911499328085998</v>
      </c>
      <c r="J34" s="123">
        <v>48.3202150124784</v>
      </c>
      <c r="K34" s="123">
        <v>56.959109234018001</v>
      </c>
      <c r="L34" s="128">
        <v>41.290074870416497</v>
      </c>
      <c r="M34" s="123"/>
      <c r="N34" s="135">
        <v>67.325782299865594</v>
      </c>
      <c r="O34" s="143">
        <v>62.583989249376003</v>
      </c>
      <c r="P34" s="136">
        <v>64.954885774620806</v>
      </c>
      <c r="Q34" s="123"/>
      <c r="R34" s="141">
        <v>48.051449414474902</v>
      </c>
      <c r="S34" s="82"/>
      <c r="T34" s="127">
        <v>7.4452870032635801</v>
      </c>
      <c r="U34" s="123">
        <v>10.342204629817701</v>
      </c>
      <c r="V34" s="123">
        <v>-40.8861017358563</v>
      </c>
      <c r="W34" s="123">
        <v>-12.9962263873794</v>
      </c>
      <c r="X34" s="123">
        <v>-6.1513282863812799</v>
      </c>
      <c r="Y34" s="128">
        <v>-10.8497788776112</v>
      </c>
      <c r="Z34" s="123"/>
      <c r="AA34" s="135">
        <v>-2.8620631762086401</v>
      </c>
      <c r="AB34" s="143">
        <v>-4.1246481752324797</v>
      </c>
      <c r="AC34" s="136">
        <v>-3.4744381253039598</v>
      </c>
      <c r="AD34" s="123"/>
      <c r="AE34" s="141">
        <v>-8.1389092189752201</v>
      </c>
      <c r="AF34" s="30"/>
      <c r="AG34" s="127">
        <v>43.348930481283404</v>
      </c>
      <c r="AH34" s="123">
        <v>48.873185637891503</v>
      </c>
      <c r="AI34" s="123">
        <v>50.845110771581297</v>
      </c>
      <c r="AJ34" s="123">
        <v>56.875477463712699</v>
      </c>
      <c r="AK34" s="123">
        <v>59.1959511077158</v>
      </c>
      <c r="AL34" s="128">
        <v>51.827731092436899</v>
      </c>
      <c r="AM34" s="123"/>
      <c r="AN34" s="135">
        <v>71.543162719633301</v>
      </c>
      <c r="AO34" s="143">
        <v>64.645111918882705</v>
      </c>
      <c r="AP34" s="136">
        <v>68.097104081047505</v>
      </c>
      <c r="AQ34" s="123"/>
      <c r="AR34" s="141">
        <v>56.473269110061899</v>
      </c>
      <c r="AS34" s="82"/>
      <c r="AT34" s="127">
        <v>-1.85184247823446</v>
      </c>
      <c r="AU34" s="123">
        <v>-3.5065439512904999</v>
      </c>
      <c r="AV34" s="123">
        <v>-11.8910089314078</v>
      </c>
      <c r="AW34" s="123">
        <v>-6.2207276139641703</v>
      </c>
      <c r="AX34" s="123">
        <v>-4.8935537003494298</v>
      </c>
      <c r="AY34" s="128">
        <v>-5.9091175802785303</v>
      </c>
      <c r="AZ34" s="123"/>
      <c r="BA34" s="135">
        <v>-2.3157891064680398</v>
      </c>
      <c r="BB34" s="143">
        <v>-3.5753491647917501</v>
      </c>
      <c r="BC34" s="136">
        <v>-2.9135179737846002</v>
      </c>
      <c r="BD34" s="123"/>
      <c r="BE34" s="141">
        <v>-4.9030211807941697</v>
      </c>
    </row>
    <row r="35" spans="1:57" x14ac:dyDescent="0.2">
      <c r="A35" s="21" t="s">
        <v>52</v>
      </c>
      <c r="B35" s="3" t="str">
        <f t="shared" si="0"/>
        <v>Lynchburg, VA</v>
      </c>
      <c r="C35" s="3"/>
      <c r="D35" s="24" t="s">
        <v>16</v>
      </c>
      <c r="E35" s="27" t="s">
        <v>17</v>
      </c>
      <c r="F35" s="3"/>
      <c r="G35" s="127">
        <v>39.809022061244598</v>
      </c>
      <c r="H35" s="123">
        <v>35.067500823180701</v>
      </c>
      <c r="I35" s="123">
        <v>33.0589397431675</v>
      </c>
      <c r="J35" s="123">
        <v>47.909120842937099</v>
      </c>
      <c r="K35" s="123">
        <v>52.255515311162299</v>
      </c>
      <c r="L35" s="128">
        <v>41.620019756338401</v>
      </c>
      <c r="M35" s="123"/>
      <c r="N35" s="135">
        <v>53.375041159038503</v>
      </c>
      <c r="O35" s="143">
        <v>50.279881461968998</v>
      </c>
      <c r="P35" s="136">
        <v>51.827461310503701</v>
      </c>
      <c r="Q35" s="123"/>
      <c r="R35" s="141">
        <v>44.536431628957097</v>
      </c>
      <c r="S35" s="82"/>
      <c r="T35" s="127">
        <v>0.76863656853773199</v>
      </c>
      <c r="U35" s="123">
        <v>12.486878945338701</v>
      </c>
      <c r="V35" s="123">
        <v>-28.608487820973899</v>
      </c>
      <c r="W35" s="123">
        <v>-7.40583122619765</v>
      </c>
      <c r="X35" s="123">
        <v>-9.9881174040348402</v>
      </c>
      <c r="Y35" s="128">
        <v>-8.2376806491403407</v>
      </c>
      <c r="Z35" s="123"/>
      <c r="AA35" s="135">
        <v>-11.8637821162141</v>
      </c>
      <c r="AB35" s="143">
        <v>-16.706158634700301</v>
      </c>
      <c r="AC35" s="136">
        <v>-14.2810610295058</v>
      </c>
      <c r="AD35" s="123"/>
      <c r="AE35" s="141">
        <v>-10.3394309058963</v>
      </c>
      <c r="AF35" s="30"/>
      <c r="AG35" s="127">
        <v>42.895949950609101</v>
      </c>
      <c r="AH35" s="123">
        <v>51.1277576555811</v>
      </c>
      <c r="AI35" s="123">
        <v>55.186038854132299</v>
      </c>
      <c r="AJ35" s="123">
        <v>58.429371089891298</v>
      </c>
      <c r="AK35" s="123">
        <v>56.108001317089197</v>
      </c>
      <c r="AL35" s="128">
        <v>52.749423773460599</v>
      </c>
      <c r="AM35" s="123"/>
      <c r="AN35" s="135">
        <v>60.964767863022701</v>
      </c>
      <c r="AO35" s="143">
        <v>60.676654593348601</v>
      </c>
      <c r="AP35" s="136">
        <v>60.820711228185701</v>
      </c>
      <c r="AQ35" s="123"/>
      <c r="AR35" s="141">
        <v>55.055505903381999</v>
      </c>
      <c r="AS35" s="82"/>
      <c r="AT35" s="127">
        <v>-3.9918032059563502</v>
      </c>
      <c r="AU35" s="123">
        <v>-3.7281867183817798</v>
      </c>
      <c r="AV35" s="123">
        <v>-5.9419315592075597</v>
      </c>
      <c r="AW35" s="123">
        <v>-0.15100383192765801</v>
      </c>
      <c r="AX35" s="123">
        <v>-5.47155260558376</v>
      </c>
      <c r="AY35" s="128">
        <v>-3.8587353543224698</v>
      </c>
      <c r="AZ35" s="123"/>
      <c r="BA35" s="135">
        <v>-5.2019068219765598</v>
      </c>
      <c r="BB35" s="143">
        <v>-10.784995423272401</v>
      </c>
      <c r="BC35" s="136">
        <v>-8.0715422788984004</v>
      </c>
      <c r="BD35" s="123"/>
      <c r="BE35" s="141">
        <v>-5.2295452736644403</v>
      </c>
    </row>
    <row r="36" spans="1:57" x14ac:dyDescent="0.2">
      <c r="A36" s="21" t="s">
        <v>77</v>
      </c>
      <c r="B36" s="3" t="str">
        <f t="shared" si="0"/>
        <v>Central Virginia</v>
      </c>
      <c r="C36" s="3"/>
      <c r="D36" s="24" t="s">
        <v>16</v>
      </c>
      <c r="E36" s="27" t="s">
        <v>17</v>
      </c>
      <c r="F36" s="3"/>
      <c r="G36" s="127">
        <v>45.7119576288449</v>
      </c>
      <c r="H36" s="123">
        <v>40.486860867793801</v>
      </c>
      <c r="I36" s="123">
        <v>37.458409723636798</v>
      </c>
      <c r="J36" s="123">
        <v>50.291980715692198</v>
      </c>
      <c r="K36" s="123">
        <v>55.917702179669902</v>
      </c>
      <c r="L36" s="128">
        <v>45.973382223127501</v>
      </c>
      <c r="M36" s="123"/>
      <c r="N36" s="135">
        <v>63.139132206151899</v>
      </c>
      <c r="O36" s="143">
        <v>63.502410538466698</v>
      </c>
      <c r="P36" s="136">
        <v>63.320771372309302</v>
      </c>
      <c r="Q36" s="123"/>
      <c r="R36" s="141">
        <v>50.929779122893798</v>
      </c>
      <c r="S36" s="82"/>
      <c r="T36" s="127">
        <v>-7.99874895640896</v>
      </c>
      <c r="U36" s="123">
        <v>3.0334469066205498</v>
      </c>
      <c r="V36" s="123">
        <v>-26.7150320654391</v>
      </c>
      <c r="W36" s="123">
        <v>-14.310513427620201</v>
      </c>
      <c r="X36" s="123">
        <v>-14.168788575586801</v>
      </c>
      <c r="Y36" s="128">
        <v>-12.9073853321295</v>
      </c>
      <c r="Z36" s="123"/>
      <c r="AA36" s="135">
        <v>-18.4022725707283</v>
      </c>
      <c r="AB36" s="143">
        <v>-18.2180556871538</v>
      </c>
      <c r="AC36" s="136">
        <v>-18.310003766039099</v>
      </c>
      <c r="AD36" s="123"/>
      <c r="AE36" s="141">
        <v>-14.9065020742631</v>
      </c>
      <c r="AF36" s="30"/>
      <c r="AG36" s="127">
        <v>49.466116656481198</v>
      </c>
      <c r="AH36" s="123">
        <v>56.085760847423103</v>
      </c>
      <c r="AI36" s="123">
        <v>59.5691586881238</v>
      </c>
      <c r="AJ36" s="123">
        <v>63.105180960141197</v>
      </c>
      <c r="AK36" s="123">
        <v>61.944897127724502</v>
      </c>
      <c r="AL36" s="128">
        <v>58.034222855978797</v>
      </c>
      <c r="AM36" s="123"/>
      <c r="AN36" s="135">
        <v>68.2810484144768</v>
      </c>
      <c r="AO36" s="143">
        <v>70.159401100020304</v>
      </c>
      <c r="AP36" s="136">
        <v>69.220224757248502</v>
      </c>
      <c r="AQ36" s="123"/>
      <c r="AR36" s="141">
        <v>61.230223399198699</v>
      </c>
      <c r="AS36" s="82"/>
      <c r="AT36" s="127">
        <v>-3.19397195879267</v>
      </c>
      <c r="AU36" s="123">
        <v>-1.21480537087215</v>
      </c>
      <c r="AV36" s="123">
        <v>-5.90458646010413</v>
      </c>
      <c r="AW36" s="123">
        <v>-4.2617820720383701</v>
      </c>
      <c r="AX36" s="123">
        <v>-6.9955803325098502</v>
      </c>
      <c r="AY36" s="128">
        <v>-4.4544963728198601</v>
      </c>
      <c r="AZ36" s="123"/>
      <c r="BA36" s="135">
        <v>-7.7278922650241499</v>
      </c>
      <c r="BB36" s="143">
        <v>-6.8772267876671904</v>
      </c>
      <c r="BC36" s="136">
        <v>-7.2987399923257499</v>
      </c>
      <c r="BD36" s="123"/>
      <c r="BE36" s="141">
        <v>-5.3920751940649998</v>
      </c>
    </row>
    <row r="37" spans="1:57" x14ac:dyDescent="0.2">
      <c r="A37" s="21" t="s">
        <v>78</v>
      </c>
      <c r="B37" s="3" t="str">
        <f t="shared" si="0"/>
        <v>Chesapeake Bay</v>
      </c>
      <c r="C37" s="3"/>
      <c r="D37" s="24" t="s">
        <v>16</v>
      </c>
      <c r="E37" s="27" t="s">
        <v>17</v>
      </c>
      <c r="F37" s="3"/>
      <c r="G37" s="127">
        <v>55.896007428040797</v>
      </c>
      <c r="H37" s="123">
        <v>56.9173630454967</v>
      </c>
      <c r="I37" s="123">
        <v>50.603528319405697</v>
      </c>
      <c r="J37" s="123">
        <v>59.145775301764097</v>
      </c>
      <c r="K37" s="123">
        <v>63.324048282265501</v>
      </c>
      <c r="L37" s="128">
        <v>57.177344475394598</v>
      </c>
      <c r="M37" s="123"/>
      <c r="N37" s="135">
        <v>70.473537604456794</v>
      </c>
      <c r="O37" s="143">
        <v>73.723305478180094</v>
      </c>
      <c r="P37" s="136">
        <v>72.098421541318402</v>
      </c>
      <c r="Q37" s="123"/>
      <c r="R37" s="141">
        <v>61.440509351372803</v>
      </c>
      <c r="S37" s="82"/>
      <c r="T37" s="127">
        <v>-18.977119784656701</v>
      </c>
      <c r="U37" s="123">
        <v>12.271062271062201</v>
      </c>
      <c r="V37" s="123">
        <v>-12.096774193548301</v>
      </c>
      <c r="W37" s="123">
        <v>-0.156739811912225</v>
      </c>
      <c r="X37" s="123">
        <v>3.8051750380517499</v>
      </c>
      <c r="Y37" s="128">
        <v>-3.90137328339575</v>
      </c>
      <c r="Z37" s="123"/>
      <c r="AA37" s="135">
        <v>10.6413994169096</v>
      </c>
      <c r="AB37" s="143">
        <v>13.9167862266857</v>
      </c>
      <c r="AC37" s="136">
        <v>12.292118582791</v>
      </c>
      <c r="AD37" s="123"/>
      <c r="AE37" s="141">
        <v>0.98103335513407397</v>
      </c>
      <c r="AF37" s="30"/>
      <c r="AG37" s="127">
        <v>54.897864438254402</v>
      </c>
      <c r="AH37" s="123">
        <v>63.486536675951697</v>
      </c>
      <c r="AI37" s="123">
        <v>65.645311049210704</v>
      </c>
      <c r="AJ37" s="123">
        <v>69.777158774373206</v>
      </c>
      <c r="AK37" s="123">
        <v>67.3166202414113</v>
      </c>
      <c r="AL37" s="128">
        <v>64.224698235840194</v>
      </c>
      <c r="AM37" s="123"/>
      <c r="AN37" s="135">
        <v>75.417827298050099</v>
      </c>
      <c r="AO37" s="143">
        <v>79.480037140204203</v>
      </c>
      <c r="AP37" s="136">
        <v>77.448932219127201</v>
      </c>
      <c r="AQ37" s="123"/>
      <c r="AR37" s="141">
        <v>68.003050802493604</v>
      </c>
      <c r="AS37" s="82"/>
      <c r="AT37" s="127">
        <v>-0.37910699241786</v>
      </c>
      <c r="AU37" s="123">
        <v>3.3635676492819302</v>
      </c>
      <c r="AV37" s="123">
        <v>-0.28208744710860301</v>
      </c>
      <c r="AW37" s="123">
        <v>2.3144996596323999</v>
      </c>
      <c r="AX37" s="123">
        <v>4.9204052098408102</v>
      </c>
      <c r="AY37" s="128">
        <v>2.0356984806018499</v>
      </c>
      <c r="AZ37" s="123"/>
      <c r="BA37" s="135">
        <v>-9.2250922509224995E-2</v>
      </c>
      <c r="BB37" s="143">
        <v>1.3017751479289901</v>
      </c>
      <c r="BC37" s="136">
        <v>0.61821471652593396</v>
      </c>
      <c r="BD37" s="123"/>
      <c r="BE37" s="141">
        <v>1.57008420009905</v>
      </c>
    </row>
    <row r="38" spans="1:57" x14ac:dyDescent="0.2">
      <c r="A38" s="21" t="s">
        <v>79</v>
      </c>
      <c r="B38" s="3" t="str">
        <f t="shared" si="0"/>
        <v>Coastal Virginia - Eastern Shore</v>
      </c>
      <c r="C38" s="3"/>
      <c r="D38" s="24" t="s">
        <v>16</v>
      </c>
      <c r="E38" s="27" t="s">
        <v>17</v>
      </c>
      <c r="F38" s="3"/>
      <c r="G38" s="127">
        <v>56.359803232607099</v>
      </c>
      <c r="H38" s="123">
        <v>53.829936753338004</v>
      </c>
      <c r="I38" s="123">
        <v>41.6725228390723</v>
      </c>
      <c r="J38" s="123">
        <v>52.7758257203092</v>
      </c>
      <c r="K38" s="123">
        <v>58.257203092059001</v>
      </c>
      <c r="L38" s="128">
        <v>52.5790583274771</v>
      </c>
      <c r="M38" s="123"/>
      <c r="N38" s="135">
        <v>70.133520730850293</v>
      </c>
      <c r="O38" s="143">
        <v>69.711876317638698</v>
      </c>
      <c r="P38" s="136">
        <v>69.922698524244495</v>
      </c>
      <c r="Q38" s="123"/>
      <c r="R38" s="141">
        <v>57.534384097982098</v>
      </c>
      <c r="S38" s="82"/>
      <c r="T38" s="127">
        <v>-12.157721796276</v>
      </c>
      <c r="U38" s="123">
        <v>25.986842105263101</v>
      </c>
      <c r="V38" s="123">
        <v>-17.062937062936999</v>
      </c>
      <c r="W38" s="123">
        <v>-5.1767676767676702</v>
      </c>
      <c r="X38" s="123">
        <v>-4.27251732101616</v>
      </c>
      <c r="Y38" s="128">
        <v>-3.92912172573189</v>
      </c>
      <c r="Z38" s="123"/>
      <c r="AA38" s="135">
        <v>1.21703853955375</v>
      </c>
      <c r="AB38" s="143">
        <v>3.7656903765690299</v>
      </c>
      <c r="AC38" s="136">
        <v>2.4716786817713601</v>
      </c>
      <c r="AD38" s="123"/>
      <c r="AE38" s="141">
        <v>-1.79917751884852</v>
      </c>
      <c r="AF38" s="30"/>
      <c r="AG38" s="127">
        <v>53.917779339423703</v>
      </c>
      <c r="AH38" s="123">
        <v>57.870695713281698</v>
      </c>
      <c r="AI38" s="123">
        <v>58.608573436401898</v>
      </c>
      <c r="AJ38" s="123">
        <v>62.666900913562799</v>
      </c>
      <c r="AK38" s="123">
        <v>63.2466619817287</v>
      </c>
      <c r="AL38" s="128">
        <v>59.262122276879801</v>
      </c>
      <c r="AM38" s="123"/>
      <c r="AN38" s="135">
        <v>73.348559381588103</v>
      </c>
      <c r="AO38" s="143">
        <v>74.929725931131401</v>
      </c>
      <c r="AP38" s="136">
        <v>74.139142656359795</v>
      </c>
      <c r="AQ38" s="123"/>
      <c r="AR38" s="141">
        <v>63.5126995281598</v>
      </c>
      <c r="AS38" s="82"/>
      <c r="AT38" s="127">
        <v>-8.7421944692239002</v>
      </c>
      <c r="AU38" s="123">
        <v>-0.96211665664461798</v>
      </c>
      <c r="AV38" s="123">
        <v>-6.1075147762454201</v>
      </c>
      <c r="AW38" s="123">
        <v>-5.2589641434262901</v>
      </c>
      <c r="AX38" s="123">
        <v>-3.9487726787619999</v>
      </c>
      <c r="AY38" s="128">
        <v>-5.0070402703463799</v>
      </c>
      <c r="AZ38" s="123"/>
      <c r="BA38" s="135">
        <v>-4.6368204659661902</v>
      </c>
      <c r="BB38" s="143">
        <v>-3.8548241659152298</v>
      </c>
      <c r="BC38" s="136">
        <v>-4.2432493759927299</v>
      </c>
      <c r="BD38" s="123"/>
      <c r="BE38" s="141">
        <v>-4.7536602807783499</v>
      </c>
    </row>
    <row r="39" spans="1:57" x14ac:dyDescent="0.2">
      <c r="A39" s="21" t="s">
        <v>80</v>
      </c>
      <c r="B39" s="3" t="str">
        <f t="shared" si="0"/>
        <v>Coastal Virginia - Hampton Roads</v>
      </c>
      <c r="C39" s="3"/>
      <c r="D39" s="24" t="s">
        <v>16</v>
      </c>
      <c r="E39" s="27" t="s">
        <v>17</v>
      </c>
      <c r="F39" s="3"/>
      <c r="G39" s="127">
        <v>75.664572257128995</v>
      </c>
      <c r="H39" s="123">
        <v>74.332742602438103</v>
      </c>
      <c r="I39" s="123">
        <v>64.808549487138094</v>
      </c>
      <c r="J39" s="123">
        <v>63.396165619461797</v>
      </c>
      <c r="K39" s="123">
        <v>69.448472155093697</v>
      </c>
      <c r="L39" s="128">
        <v>69.530100424252097</v>
      </c>
      <c r="M39" s="123"/>
      <c r="N39" s="135">
        <v>81.1046667740722</v>
      </c>
      <c r="O39" s="143">
        <v>81.252349497878697</v>
      </c>
      <c r="P39" s="136">
        <v>81.178508135975505</v>
      </c>
      <c r="Q39" s="123"/>
      <c r="R39" s="141">
        <v>72.8582169133159</v>
      </c>
      <c r="S39" s="82"/>
      <c r="T39" s="127">
        <v>-6.0239448406034501</v>
      </c>
      <c r="U39" s="123">
        <v>16.948631721144299</v>
      </c>
      <c r="V39" s="123">
        <v>3.7354821569444998</v>
      </c>
      <c r="W39" s="123">
        <v>-4.9466094879066196</v>
      </c>
      <c r="X39" s="123">
        <v>-4.2740055904812699</v>
      </c>
      <c r="Y39" s="128">
        <v>0.53680332874720105</v>
      </c>
      <c r="Z39" s="123"/>
      <c r="AA39" s="135">
        <v>-1.7009959842637199</v>
      </c>
      <c r="AB39" s="143">
        <v>-3.13681125545925</v>
      </c>
      <c r="AC39" s="136">
        <v>-2.42483827352698</v>
      </c>
      <c r="AD39" s="123"/>
      <c r="AE39" s="141">
        <v>-0.42533290069011398</v>
      </c>
      <c r="AF39" s="30"/>
      <c r="AG39" s="127">
        <v>68.710770986473307</v>
      </c>
      <c r="AH39" s="123">
        <v>71.555063269895598</v>
      </c>
      <c r="AI39" s="123">
        <v>71.898956808936205</v>
      </c>
      <c r="AJ39" s="123">
        <v>72.229233516372801</v>
      </c>
      <c r="AK39" s="123">
        <v>72.529301988373106</v>
      </c>
      <c r="AL39" s="128">
        <v>71.384668675184002</v>
      </c>
      <c r="AM39" s="123"/>
      <c r="AN39" s="135">
        <v>81.504504383550596</v>
      </c>
      <c r="AO39" s="143">
        <v>86.599626760468794</v>
      </c>
      <c r="AP39" s="136">
        <v>84.052065572009695</v>
      </c>
      <c r="AQ39" s="123"/>
      <c r="AR39" s="141">
        <v>75.003931873105898</v>
      </c>
      <c r="AS39" s="82"/>
      <c r="AT39" s="127">
        <v>-0.20402955968952999</v>
      </c>
      <c r="AU39" s="123">
        <v>4.5881499261902601</v>
      </c>
      <c r="AV39" s="123">
        <v>2.48898515295196</v>
      </c>
      <c r="AW39" s="123">
        <v>-1.6627801547174601</v>
      </c>
      <c r="AX39" s="123">
        <v>-2.2242991511506802</v>
      </c>
      <c r="AY39" s="128">
        <v>0.52763679307418798</v>
      </c>
      <c r="AZ39" s="123"/>
      <c r="BA39" s="135">
        <v>-2.0630403786973002</v>
      </c>
      <c r="BB39" s="143">
        <v>-1.8975940196621399</v>
      </c>
      <c r="BC39" s="136">
        <v>-1.97787966705564</v>
      </c>
      <c r="BD39" s="123"/>
      <c r="BE39" s="141">
        <v>-0.28840096283286298</v>
      </c>
    </row>
    <row r="40" spans="1:57" x14ac:dyDescent="0.2">
      <c r="A40" s="20" t="s">
        <v>81</v>
      </c>
      <c r="B40" s="3" t="str">
        <f t="shared" si="0"/>
        <v>Northern Virginia</v>
      </c>
      <c r="C40" s="3"/>
      <c r="D40" s="24" t="s">
        <v>16</v>
      </c>
      <c r="E40" s="27" t="s">
        <v>17</v>
      </c>
      <c r="F40" s="3"/>
      <c r="G40" s="127">
        <v>56.313080943072499</v>
      </c>
      <c r="H40" s="123">
        <v>50.668209199345704</v>
      </c>
      <c r="I40" s="123">
        <v>46.621055571069498</v>
      </c>
      <c r="J40" s="123">
        <v>50.656241273387302</v>
      </c>
      <c r="K40" s="123">
        <v>56.626241672318102</v>
      </c>
      <c r="L40" s="128">
        <v>52.1769657318386</v>
      </c>
      <c r="M40" s="123"/>
      <c r="N40" s="135">
        <v>67.078230342681593</v>
      </c>
      <c r="O40" s="143">
        <v>68.610124865360802</v>
      </c>
      <c r="P40" s="136">
        <v>67.844177604021198</v>
      </c>
      <c r="Q40" s="123"/>
      <c r="R40" s="141">
        <v>56.653311981033603</v>
      </c>
      <c r="S40" s="82"/>
      <c r="T40" s="127">
        <v>-7.9804999511158599</v>
      </c>
      <c r="U40" s="123">
        <v>-6.1199762529518899E-2</v>
      </c>
      <c r="V40" s="123">
        <v>-12.1738161263442</v>
      </c>
      <c r="W40" s="123">
        <v>-11.264028873707201</v>
      </c>
      <c r="X40" s="123">
        <v>-4.6334494266705004</v>
      </c>
      <c r="Y40" s="128">
        <v>-7.3046923080063602</v>
      </c>
      <c r="Z40" s="123"/>
      <c r="AA40" s="135">
        <v>-4.8433166012390902</v>
      </c>
      <c r="AB40" s="143">
        <v>-2.4124217817915201</v>
      </c>
      <c r="AC40" s="136">
        <v>-3.6294765102115001</v>
      </c>
      <c r="AD40" s="123"/>
      <c r="AE40" s="141">
        <v>-6.0791741132126598</v>
      </c>
      <c r="AF40" s="30"/>
      <c r="AG40" s="127">
        <v>60.3068775681174</v>
      </c>
      <c r="AH40" s="123">
        <v>68.635556708022406</v>
      </c>
      <c r="AI40" s="123">
        <v>72.937527426496899</v>
      </c>
      <c r="AJ40" s="123">
        <v>72.633841305301701</v>
      </c>
      <c r="AK40" s="123">
        <v>69.334184385845901</v>
      </c>
      <c r="AL40" s="128">
        <v>68.769597478756907</v>
      </c>
      <c r="AM40" s="123"/>
      <c r="AN40" s="135">
        <v>72.403458730601898</v>
      </c>
      <c r="AO40" s="143">
        <v>74.935173734391796</v>
      </c>
      <c r="AP40" s="136">
        <v>73.669316232496897</v>
      </c>
      <c r="AQ40" s="123"/>
      <c r="AR40" s="141">
        <v>70.169517122682606</v>
      </c>
      <c r="AS40" s="82"/>
      <c r="AT40" s="127">
        <v>-2.27751890118819</v>
      </c>
      <c r="AU40" s="123">
        <v>3.7784276430546702</v>
      </c>
      <c r="AV40" s="123">
        <v>2.69203508494713</v>
      </c>
      <c r="AW40" s="123">
        <v>0.25565987929109502</v>
      </c>
      <c r="AX40" s="123">
        <v>-0.65748667079613798</v>
      </c>
      <c r="AY40" s="128">
        <v>0.80083757029605496</v>
      </c>
      <c r="AZ40" s="123"/>
      <c r="BA40" s="135">
        <v>-3.8530541592553198</v>
      </c>
      <c r="BB40" s="143">
        <v>-2.9205657139272301</v>
      </c>
      <c r="BC40" s="136">
        <v>-3.3810480406252701</v>
      </c>
      <c r="BD40" s="123"/>
      <c r="BE40" s="141">
        <v>-0.488838702225667</v>
      </c>
    </row>
    <row r="41" spans="1:57" x14ac:dyDescent="0.2">
      <c r="A41" s="22" t="s">
        <v>82</v>
      </c>
      <c r="B41" s="3" t="str">
        <f t="shared" si="0"/>
        <v>Shenandoah Valley</v>
      </c>
      <c r="C41" s="3"/>
      <c r="D41" s="25" t="s">
        <v>16</v>
      </c>
      <c r="E41" s="28" t="s">
        <v>17</v>
      </c>
      <c r="F41" s="3"/>
      <c r="G41" s="129">
        <v>51.863578795006298</v>
      </c>
      <c r="H41" s="130">
        <v>45.3320065134792</v>
      </c>
      <c r="I41" s="130">
        <v>38.746155237922899</v>
      </c>
      <c r="J41" s="130">
        <v>53.826669079066399</v>
      </c>
      <c r="K41" s="130">
        <v>58.304686086484502</v>
      </c>
      <c r="L41" s="131">
        <v>49.614619142391803</v>
      </c>
      <c r="M41" s="123"/>
      <c r="N41" s="137">
        <v>65.017188348109201</v>
      </c>
      <c r="O41" s="138">
        <v>65.261443821241102</v>
      </c>
      <c r="P41" s="139">
        <v>65.139316084675201</v>
      </c>
      <c r="Q41" s="123"/>
      <c r="R41" s="142">
        <v>54.0502468401871</v>
      </c>
      <c r="S41" s="82"/>
      <c r="T41" s="129">
        <v>-7.5210417543393304E-2</v>
      </c>
      <c r="U41" s="130">
        <v>21.169426906359401</v>
      </c>
      <c r="V41" s="130">
        <v>-26.321182855184201</v>
      </c>
      <c r="W41" s="130">
        <v>-6.4800626528518803</v>
      </c>
      <c r="X41" s="130">
        <v>-0.38530754905046299</v>
      </c>
      <c r="Y41" s="131">
        <v>-3.8436045071605101</v>
      </c>
      <c r="Z41" s="123"/>
      <c r="AA41" s="137">
        <v>0.94366775591935204</v>
      </c>
      <c r="AB41" s="138">
        <v>0.56265276887101301</v>
      </c>
      <c r="AC41" s="139">
        <v>0.75244287016015399</v>
      </c>
      <c r="AD41" s="123"/>
      <c r="AE41" s="142">
        <v>-2.30912755922499</v>
      </c>
      <c r="AF41" s="31"/>
      <c r="AG41" s="129">
        <v>51.954043785055099</v>
      </c>
      <c r="AH41" s="130">
        <v>55.868916229419199</v>
      </c>
      <c r="AI41" s="130">
        <v>56.877600868463901</v>
      </c>
      <c r="AJ41" s="130">
        <v>62.052198299258102</v>
      </c>
      <c r="AK41" s="130">
        <v>63.479283517278802</v>
      </c>
      <c r="AL41" s="131">
        <v>58.046408539894998</v>
      </c>
      <c r="AM41" s="123"/>
      <c r="AN41" s="137">
        <v>71.514836258368007</v>
      </c>
      <c r="AO41" s="138">
        <v>72.148091188709898</v>
      </c>
      <c r="AP41" s="139">
        <v>71.831463723538903</v>
      </c>
      <c r="AQ41" s="123"/>
      <c r="AR41" s="142">
        <v>61.984995735221801</v>
      </c>
      <c r="AS41" s="75"/>
      <c r="AT41" s="129">
        <v>2.6018963745176</v>
      </c>
      <c r="AU41" s="130">
        <v>6.63677839230406</v>
      </c>
      <c r="AV41" s="130">
        <v>-2.4204722199042599</v>
      </c>
      <c r="AW41" s="130">
        <v>1.1176285191620099</v>
      </c>
      <c r="AX41" s="130">
        <v>2.1565770462089699</v>
      </c>
      <c r="AY41" s="131">
        <v>1.8993274664014901</v>
      </c>
      <c r="AZ41" s="123"/>
      <c r="BA41" s="137">
        <v>0.61188117462420799</v>
      </c>
      <c r="BB41" s="138">
        <v>-1.56199002528007</v>
      </c>
      <c r="BC41" s="139">
        <v>-0.49171543243259302</v>
      </c>
      <c r="BD41" s="123"/>
      <c r="BE41" s="142">
        <v>1.0958354822198</v>
      </c>
    </row>
    <row r="42" spans="1:57" x14ac:dyDescent="0.2">
      <c r="A42" s="19" t="s">
        <v>83</v>
      </c>
      <c r="B42" s="3" t="str">
        <f t="shared" si="0"/>
        <v>Southern Virginia</v>
      </c>
      <c r="C42" s="9"/>
      <c r="D42" s="23" t="s">
        <v>16</v>
      </c>
      <c r="E42" s="26" t="s">
        <v>17</v>
      </c>
      <c r="F42" s="3"/>
      <c r="G42" s="124">
        <v>45.7806973218797</v>
      </c>
      <c r="H42" s="125">
        <v>40.096008084891302</v>
      </c>
      <c r="I42" s="125">
        <v>38.5800909550277</v>
      </c>
      <c r="J42" s="125">
        <v>56.341586659929199</v>
      </c>
      <c r="K42" s="125">
        <v>59.777665487619998</v>
      </c>
      <c r="L42" s="126">
        <v>48.115209701869603</v>
      </c>
      <c r="M42" s="123"/>
      <c r="N42" s="132">
        <v>64.982314300151501</v>
      </c>
      <c r="O42" s="133">
        <v>67.331985851440095</v>
      </c>
      <c r="P42" s="134">
        <v>66.157150075795798</v>
      </c>
      <c r="Q42" s="123"/>
      <c r="R42" s="140">
        <v>53.2700498087056</v>
      </c>
      <c r="S42" s="82"/>
      <c r="T42" s="124">
        <v>3.3067274800456099</v>
      </c>
      <c r="U42" s="125">
        <v>9.1471801925722094</v>
      </c>
      <c r="V42" s="125">
        <v>-28.477751756440199</v>
      </c>
      <c r="W42" s="125">
        <v>-4.45586975149957</v>
      </c>
      <c r="X42" s="125">
        <v>3.3639143730886798</v>
      </c>
      <c r="Y42" s="126">
        <v>-4.4551475015051096</v>
      </c>
      <c r="Z42" s="123"/>
      <c r="AA42" s="132">
        <v>4.0453074433656901</v>
      </c>
      <c r="AB42" s="133">
        <v>6.3023534104507304</v>
      </c>
      <c r="AC42" s="134">
        <v>5.1817634063064801</v>
      </c>
      <c r="AD42" s="123"/>
      <c r="AE42" s="140">
        <v>-1.2445633991301399</v>
      </c>
      <c r="AF42" s="29"/>
      <c r="AG42" s="124">
        <v>46.380747852450703</v>
      </c>
      <c r="AH42" s="125">
        <v>54.200353713996897</v>
      </c>
      <c r="AI42" s="125">
        <v>57.497473471450199</v>
      </c>
      <c r="AJ42" s="125">
        <v>62.121020717534101</v>
      </c>
      <c r="AK42" s="125">
        <v>61.4641232945932</v>
      </c>
      <c r="AL42" s="126">
        <v>56.332743810004999</v>
      </c>
      <c r="AM42" s="123"/>
      <c r="AN42" s="132">
        <v>68.001515917129794</v>
      </c>
      <c r="AO42" s="133">
        <v>68.797372410308199</v>
      </c>
      <c r="AP42" s="134">
        <v>68.399444163718996</v>
      </c>
      <c r="AQ42" s="123"/>
      <c r="AR42" s="140">
        <v>59.780372482494698</v>
      </c>
      <c r="AS42" s="82"/>
      <c r="AT42" s="124">
        <v>-0.87742980561554995</v>
      </c>
      <c r="AU42" s="125">
        <v>-0.33681765389082402</v>
      </c>
      <c r="AV42" s="125">
        <v>-7.3674570062073803</v>
      </c>
      <c r="AW42" s="125">
        <v>-2.42087508681416</v>
      </c>
      <c r="AX42" s="125">
        <v>0.92304501140842099</v>
      </c>
      <c r="AY42" s="126">
        <v>-2.1353640872580399</v>
      </c>
      <c r="AZ42" s="123"/>
      <c r="BA42" s="132">
        <v>-0.351721584598296</v>
      </c>
      <c r="BB42" s="133">
        <v>0.17474478064931401</v>
      </c>
      <c r="BC42" s="134">
        <v>-8.7650505143700597E-2</v>
      </c>
      <c r="BD42" s="123"/>
      <c r="BE42" s="140">
        <v>-1.4752464940588601</v>
      </c>
    </row>
    <row r="43" spans="1:57" x14ac:dyDescent="0.2">
      <c r="A43" s="20" t="s">
        <v>84</v>
      </c>
      <c r="B43" s="3" t="str">
        <f t="shared" si="0"/>
        <v>Southwest Virginia - Blue Ridge Highlands</v>
      </c>
      <c r="C43" s="10"/>
      <c r="D43" s="24" t="s">
        <v>16</v>
      </c>
      <c r="E43" s="27" t="s">
        <v>17</v>
      </c>
      <c r="F43" s="3"/>
      <c r="G43" s="127">
        <v>43.368259647329403</v>
      </c>
      <c r="H43" s="123">
        <v>35.803731152568297</v>
      </c>
      <c r="I43" s="123">
        <v>31.382570917454601</v>
      </c>
      <c r="J43" s="123">
        <v>48.913876820853503</v>
      </c>
      <c r="K43" s="123">
        <v>60.005111167901802</v>
      </c>
      <c r="L43" s="128">
        <v>43.8947099412215</v>
      </c>
      <c r="M43" s="123"/>
      <c r="N43" s="135">
        <v>70.125223613595693</v>
      </c>
      <c r="O43" s="143">
        <v>66.279069767441797</v>
      </c>
      <c r="P43" s="136">
        <v>68.202146690518703</v>
      </c>
      <c r="Q43" s="123"/>
      <c r="R43" s="141">
        <v>50.839691869592201</v>
      </c>
      <c r="S43" s="82"/>
      <c r="T43" s="127">
        <v>10.2299975964947</v>
      </c>
      <c r="U43" s="123">
        <v>11.925824633267601</v>
      </c>
      <c r="V43" s="123">
        <v>-36.038479035198101</v>
      </c>
      <c r="W43" s="123">
        <v>-9.6558970775350907</v>
      </c>
      <c r="X43" s="123">
        <v>0.33620609968952297</v>
      </c>
      <c r="Y43" s="128">
        <v>-6.3450818732528802</v>
      </c>
      <c r="Z43" s="123"/>
      <c r="AA43" s="135">
        <v>-1.2870979080693701</v>
      </c>
      <c r="AB43" s="143">
        <v>-4.0834906481369899E-2</v>
      </c>
      <c r="AC43" s="136">
        <v>-0.68544175638556204</v>
      </c>
      <c r="AD43" s="123"/>
      <c r="AE43" s="141">
        <v>-4.2537410967828597</v>
      </c>
      <c r="AF43" s="30"/>
      <c r="AG43" s="127">
        <v>45.718196867439097</v>
      </c>
      <c r="AH43" s="123">
        <v>49.624347383165599</v>
      </c>
      <c r="AI43" s="123">
        <v>51.493059977078801</v>
      </c>
      <c r="AJ43" s="123">
        <v>56.860435502355699</v>
      </c>
      <c r="AK43" s="123">
        <v>61.635680631605702</v>
      </c>
      <c r="AL43" s="128">
        <v>53.066344072329002</v>
      </c>
      <c r="AM43" s="123"/>
      <c r="AN43" s="135">
        <v>73.806188717687505</v>
      </c>
      <c r="AO43" s="143">
        <v>67.637684854665906</v>
      </c>
      <c r="AP43" s="136">
        <v>70.723705166592296</v>
      </c>
      <c r="AQ43" s="123"/>
      <c r="AR43" s="141">
        <v>58.109239110658201</v>
      </c>
      <c r="AS43" s="82"/>
      <c r="AT43" s="127">
        <v>0.369944599819717</v>
      </c>
      <c r="AU43" s="123">
        <v>-1.53436947944227</v>
      </c>
      <c r="AV43" s="123">
        <v>-9.5425630936322996</v>
      </c>
      <c r="AW43" s="123">
        <v>-5.2647524670311299</v>
      </c>
      <c r="AX43" s="123">
        <v>-1.6307429387643499</v>
      </c>
      <c r="AY43" s="128">
        <v>-3.7084347938320499</v>
      </c>
      <c r="AZ43" s="123"/>
      <c r="BA43" s="135">
        <v>-2.3661273973563102</v>
      </c>
      <c r="BB43" s="143">
        <v>-2.7729543604517799</v>
      </c>
      <c r="BC43" s="136">
        <v>-2.5586573042755498</v>
      </c>
      <c r="BD43" s="123"/>
      <c r="BE43" s="141">
        <v>-3.3151541735391898</v>
      </c>
    </row>
    <row r="44" spans="1:57" x14ac:dyDescent="0.2">
      <c r="A44" s="21" t="s">
        <v>85</v>
      </c>
      <c r="B44" s="3" t="str">
        <f t="shared" si="0"/>
        <v>Southwest Virginia - Heart of Appalachia</v>
      </c>
      <c r="C44" s="3"/>
      <c r="D44" s="24" t="s">
        <v>16</v>
      </c>
      <c r="E44" s="27" t="s">
        <v>17</v>
      </c>
      <c r="F44" s="3"/>
      <c r="G44" s="127">
        <v>44.8763250883392</v>
      </c>
      <c r="H44" s="123">
        <v>40.848056537102401</v>
      </c>
      <c r="I44" s="123">
        <v>39.081272084805597</v>
      </c>
      <c r="J44" s="123">
        <v>57.173144876324997</v>
      </c>
      <c r="K44" s="123">
        <v>66.501766784452201</v>
      </c>
      <c r="L44" s="128">
        <v>49.696113074204902</v>
      </c>
      <c r="M44" s="123"/>
      <c r="N44" s="135">
        <v>74.134275618374502</v>
      </c>
      <c r="O44" s="143">
        <v>68.197879858657203</v>
      </c>
      <c r="P44" s="136">
        <v>71.166077738515895</v>
      </c>
      <c r="Q44" s="123"/>
      <c r="R44" s="141">
        <v>55.830388692579497</v>
      </c>
      <c r="S44" s="82"/>
      <c r="T44" s="127">
        <v>0.157728706624605</v>
      </c>
      <c r="U44" s="123">
        <v>-3.8269550748752001</v>
      </c>
      <c r="V44" s="123">
        <v>-33.693045563549099</v>
      </c>
      <c r="W44" s="123">
        <v>-7.54285714285714</v>
      </c>
      <c r="X44" s="123">
        <v>2.7292576419213899</v>
      </c>
      <c r="Y44" s="128">
        <v>-8.9119170984455902</v>
      </c>
      <c r="Z44" s="123"/>
      <c r="AA44" s="135">
        <v>14.0217391304347</v>
      </c>
      <c r="AB44" s="143">
        <v>15.8463385354141</v>
      </c>
      <c r="AC44" s="136">
        <v>14.8887621220764</v>
      </c>
      <c r="AD44" s="123"/>
      <c r="AE44" s="141">
        <v>-1.4787101371815401</v>
      </c>
      <c r="AF44" s="30"/>
      <c r="AG44" s="127">
        <v>42.226148409893902</v>
      </c>
      <c r="AH44" s="123">
        <v>51.554770318021198</v>
      </c>
      <c r="AI44" s="123">
        <v>53.445229681978702</v>
      </c>
      <c r="AJ44" s="123">
        <v>58.939929328621901</v>
      </c>
      <c r="AK44" s="123">
        <v>60.689045936395701</v>
      </c>
      <c r="AL44" s="128">
        <v>53.371024734982299</v>
      </c>
      <c r="AM44" s="123"/>
      <c r="AN44" s="135">
        <v>67.579505300353304</v>
      </c>
      <c r="AO44" s="143">
        <v>65.035335689045894</v>
      </c>
      <c r="AP44" s="136">
        <v>66.307420494699599</v>
      </c>
      <c r="AQ44" s="123"/>
      <c r="AR44" s="141">
        <v>57.067137809187201</v>
      </c>
      <c r="AS44" s="82"/>
      <c r="AT44" s="127">
        <v>-13.8117562206996</v>
      </c>
      <c r="AU44" s="123">
        <v>-9.3225605966438696</v>
      </c>
      <c r="AV44" s="123">
        <v>-15.4555617663499</v>
      </c>
      <c r="AW44" s="123">
        <v>-10.730532512710701</v>
      </c>
      <c r="AX44" s="123">
        <v>-5.5540280450920996</v>
      </c>
      <c r="AY44" s="128">
        <v>-10.8540400165259</v>
      </c>
      <c r="AZ44" s="123"/>
      <c r="BA44" s="135">
        <v>-2.29885057471264</v>
      </c>
      <c r="BB44" s="143">
        <v>-3.00395256916996</v>
      </c>
      <c r="BC44" s="136">
        <v>-2.6459143968871501</v>
      </c>
      <c r="BD44" s="123"/>
      <c r="BE44" s="141">
        <v>-8.28702389161562</v>
      </c>
    </row>
    <row r="45" spans="1:57" x14ac:dyDescent="0.2">
      <c r="A45" s="22" t="s">
        <v>86</v>
      </c>
      <c r="B45" s="3" t="str">
        <f t="shared" si="0"/>
        <v>Virginia Mountains</v>
      </c>
      <c r="C45" s="3"/>
      <c r="D45" s="25" t="s">
        <v>16</v>
      </c>
      <c r="E45" s="28" t="s">
        <v>17</v>
      </c>
      <c r="F45" s="3"/>
      <c r="G45" s="129">
        <v>47.468818782098303</v>
      </c>
      <c r="H45" s="130">
        <v>41.819515774027799</v>
      </c>
      <c r="I45" s="130">
        <v>38.855465884079202</v>
      </c>
      <c r="J45" s="130">
        <v>53.294203961848801</v>
      </c>
      <c r="K45" s="130">
        <v>57.241379310344797</v>
      </c>
      <c r="L45" s="131">
        <v>47.735876742479803</v>
      </c>
      <c r="M45" s="123"/>
      <c r="N45" s="137">
        <v>63.242846661775403</v>
      </c>
      <c r="O45" s="138">
        <v>64.167278063096106</v>
      </c>
      <c r="P45" s="139">
        <v>63.705062362435797</v>
      </c>
      <c r="Q45" s="123"/>
      <c r="R45" s="142">
        <v>52.2985012053243</v>
      </c>
      <c r="S45" s="82"/>
      <c r="T45" s="129">
        <v>-4.9175199929176303</v>
      </c>
      <c r="U45" s="130">
        <v>14.3425684983927</v>
      </c>
      <c r="V45" s="130">
        <v>-25.359053166018501</v>
      </c>
      <c r="W45" s="130">
        <v>-5.2124515249973697</v>
      </c>
      <c r="X45" s="130">
        <v>-0.83013435700575799</v>
      </c>
      <c r="Y45" s="131">
        <v>-5.4733817919577596</v>
      </c>
      <c r="Z45" s="123"/>
      <c r="AA45" s="137">
        <v>-1.0237113687297601</v>
      </c>
      <c r="AB45" s="138">
        <v>1.94761603819956</v>
      </c>
      <c r="AC45" s="139">
        <v>0.450759977977712</v>
      </c>
      <c r="AD45" s="123"/>
      <c r="AE45" s="142">
        <v>-3.4925401421753799</v>
      </c>
      <c r="AF45" s="31"/>
      <c r="AG45" s="129">
        <v>47.611885546588397</v>
      </c>
      <c r="AH45" s="130">
        <v>54.350696991929503</v>
      </c>
      <c r="AI45" s="130">
        <v>57.5898752751283</v>
      </c>
      <c r="AJ45" s="130">
        <v>64.779897285399798</v>
      </c>
      <c r="AK45" s="130">
        <v>65.851063829787194</v>
      </c>
      <c r="AL45" s="131">
        <v>58.036683785766598</v>
      </c>
      <c r="AM45" s="123"/>
      <c r="AN45" s="137">
        <v>70.3705062362435</v>
      </c>
      <c r="AO45" s="138">
        <v>67.652237710931701</v>
      </c>
      <c r="AP45" s="139">
        <v>69.0113719735876</v>
      </c>
      <c r="AQ45" s="123"/>
      <c r="AR45" s="142">
        <v>61.1723089822869</v>
      </c>
      <c r="AS45" s="82"/>
      <c r="AT45" s="129">
        <v>-1.46724209159134</v>
      </c>
      <c r="AU45" s="130">
        <v>-0.28801245459263097</v>
      </c>
      <c r="AV45" s="130">
        <v>-7.0140333474867997</v>
      </c>
      <c r="AW45" s="130">
        <v>0.98238184421659802</v>
      </c>
      <c r="AX45" s="130">
        <v>4.7034089870953597</v>
      </c>
      <c r="AY45" s="131">
        <v>-0.55575876679805902</v>
      </c>
      <c r="AZ45" s="123"/>
      <c r="BA45" s="137">
        <v>1.4312940829212799</v>
      </c>
      <c r="BB45" s="138">
        <v>-2.0517677171652502</v>
      </c>
      <c r="BC45" s="139">
        <v>-0.30636084497704902</v>
      </c>
      <c r="BD45" s="123"/>
      <c r="BE45" s="142">
        <v>-0.47550727818660099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Y1" zoomScaleNormal="100" workbookViewId="0">
      <selection activeCell="F19" sqref="F1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158.44927667303401</v>
      </c>
      <c r="H6" s="146">
        <v>155.921312125648</v>
      </c>
      <c r="I6" s="146">
        <v>152.101910132499</v>
      </c>
      <c r="J6" s="146">
        <v>140.60829646771501</v>
      </c>
      <c r="K6" s="146">
        <v>144.32112909127699</v>
      </c>
      <c r="L6" s="147">
        <v>150.198817824961</v>
      </c>
      <c r="M6" s="144"/>
      <c r="N6" s="153">
        <v>165.21104499532399</v>
      </c>
      <c r="O6" s="154">
        <v>168.39207330995299</v>
      </c>
      <c r="P6" s="155">
        <v>166.82681194263401</v>
      </c>
      <c r="Q6" s="144"/>
      <c r="R6" s="161">
        <v>155.809441939826</v>
      </c>
      <c r="S6" s="82"/>
      <c r="T6" s="124">
        <v>-4.0743394132860704</v>
      </c>
      <c r="U6" s="125">
        <v>2.3013133140089002</v>
      </c>
      <c r="V6" s="125">
        <v>10.0924160416206</v>
      </c>
      <c r="W6" s="125">
        <v>0.585963426837112</v>
      </c>
      <c r="X6" s="125">
        <v>0.20964908364049001</v>
      </c>
      <c r="Y6" s="126">
        <v>1.52107555254073</v>
      </c>
      <c r="Z6" s="123"/>
      <c r="AA6" s="132">
        <v>0.71571480238478002</v>
      </c>
      <c r="AB6" s="133">
        <v>9.8636284764311896E-2</v>
      </c>
      <c r="AC6" s="134">
        <v>0.39527900947508499</v>
      </c>
      <c r="AD6" s="123"/>
      <c r="AE6" s="140">
        <v>1.1579731042585399</v>
      </c>
      <c r="AF6" s="29"/>
      <c r="AG6" s="145">
        <v>150.42173547519701</v>
      </c>
      <c r="AH6" s="146">
        <v>152.547670406355</v>
      </c>
      <c r="AI6" s="146">
        <v>155.99624318413899</v>
      </c>
      <c r="AJ6" s="146">
        <v>152.29551923549701</v>
      </c>
      <c r="AK6" s="146">
        <v>149.92794585059599</v>
      </c>
      <c r="AL6" s="147">
        <v>152.266600421698</v>
      </c>
      <c r="AM6" s="144"/>
      <c r="AN6" s="153">
        <v>167.19277408699901</v>
      </c>
      <c r="AO6" s="154">
        <v>173.29579478990601</v>
      </c>
      <c r="AP6" s="155">
        <v>170.30685544141599</v>
      </c>
      <c r="AQ6" s="144"/>
      <c r="AR6" s="161">
        <v>157.98984849563001</v>
      </c>
      <c r="AS6" s="82"/>
      <c r="AT6" s="124">
        <v>-0.28320618950788601</v>
      </c>
      <c r="AU6" s="125">
        <v>2.4591099031089301</v>
      </c>
      <c r="AV6" s="125">
        <v>4.7682061023636999</v>
      </c>
      <c r="AW6" s="125">
        <v>2.8081979901195999</v>
      </c>
      <c r="AX6" s="125">
        <v>1.5738676726168299</v>
      </c>
      <c r="AY6" s="126">
        <v>2.31576156390949</v>
      </c>
      <c r="AZ6" s="123"/>
      <c r="BA6" s="132">
        <v>0.56525922795470396</v>
      </c>
      <c r="BB6" s="133">
        <v>0.39563893186091498</v>
      </c>
      <c r="BC6" s="134">
        <v>0.47436126029734899</v>
      </c>
      <c r="BD6" s="123"/>
      <c r="BE6" s="140">
        <v>1.6800839195262001</v>
      </c>
    </row>
    <row r="7" spans="1:57" x14ac:dyDescent="0.2">
      <c r="A7" s="20" t="s">
        <v>18</v>
      </c>
      <c r="B7" s="3" t="str">
        <f>TRIM(A7)</f>
        <v>Virginia</v>
      </c>
      <c r="C7" s="10"/>
      <c r="D7" s="24" t="s">
        <v>16</v>
      </c>
      <c r="E7" s="27" t="s">
        <v>17</v>
      </c>
      <c r="F7" s="3"/>
      <c r="G7" s="148">
        <v>138.02952346681599</v>
      </c>
      <c r="H7" s="144">
        <v>137.576937365189</v>
      </c>
      <c r="I7" s="144">
        <v>134.23569449163199</v>
      </c>
      <c r="J7" s="144">
        <v>119.723068413394</v>
      </c>
      <c r="K7" s="144">
        <v>122.0461996311</v>
      </c>
      <c r="L7" s="149">
        <v>130.062703045799</v>
      </c>
      <c r="M7" s="144"/>
      <c r="N7" s="156">
        <v>141.10490925690101</v>
      </c>
      <c r="O7" s="164">
        <v>143.49145593536099</v>
      </c>
      <c r="P7" s="157">
        <v>142.30299593479401</v>
      </c>
      <c r="Q7" s="144"/>
      <c r="R7" s="162">
        <v>134.22247627191601</v>
      </c>
      <c r="S7" s="82"/>
      <c r="T7" s="127">
        <v>-3.3003095282663599</v>
      </c>
      <c r="U7" s="123">
        <v>5.4171575877691396</v>
      </c>
      <c r="V7" s="123">
        <v>14.992467897904501</v>
      </c>
      <c r="W7" s="123">
        <v>1.37798323939253</v>
      </c>
      <c r="X7" s="123">
        <v>0.58901602646309503</v>
      </c>
      <c r="Y7" s="128">
        <v>3.3581361941895098</v>
      </c>
      <c r="Z7" s="123"/>
      <c r="AA7" s="135">
        <v>-0.86105950962157496</v>
      </c>
      <c r="AB7" s="143">
        <v>0.23126991628895199</v>
      </c>
      <c r="AC7" s="136">
        <v>-0.30988011219157102</v>
      </c>
      <c r="AD7" s="123"/>
      <c r="AE7" s="141">
        <v>2.0099154229233198</v>
      </c>
      <c r="AF7" s="30"/>
      <c r="AG7" s="148">
        <v>132.000570245566</v>
      </c>
      <c r="AH7" s="144">
        <v>137.181030776564</v>
      </c>
      <c r="AI7" s="144">
        <v>141.26329704339599</v>
      </c>
      <c r="AJ7" s="144">
        <v>136.83335349815599</v>
      </c>
      <c r="AK7" s="144">
        <v>131.890809182358</v>
      </c>
      <c r="AL7" s="149">
        <v>135.91843089565799</v>
      </c>
      <c r="AM7" s="144"/>
      <c r="AN7" s="156">
        <v>146.90957815968801</v>
      </c>
      <c r="AO7" s="164">
        <v>151.445978273663</v>
      </c>
      <c r="AP7" s="157">
        <v>149.209578413597</v>
      </c>
      <c r="AQ7" s="144"/>
      <c r="AR7" s="162">
        <v>140.11870915559601</v>
      </c>
      <c r="AS7" s="82"/>
      <c r="AT7" s="127">
        <v>3.1840989041549399</v>
      </c>
      <c r="AU7" s="123">
        <v>7.4932830942304998</v>
      </c>
      <c r="AV7" s="123">
        <v>10.4591663890549</v>
      </c>
      <c r="AW7" s="123">
        <v>7.1083357733741197</v>
      </c>
      <c r="AX7" s="123">
        <v>4.55744622399195</v>
      </c>
      <c r="AY7" s="128">
        <v>6.6479956850644397</v>
      </c>
      <c r="AZ7" s="123"/>
      <c r="BA7" s="135">
        <v>1.7989103770972401</v>
      </c>
      <c r="BB7" s="143">
        <v>1.2178131011468301</v>
      </c>
      <c r="BC7" s="136">
        <v>1.5012451686372801</v>
      </c>
      <c r="BD7" s="123"/>
      <c r="BE7" s="141">
        <v>4.7669274134268802</v>
      </c>
    </row>
    <row r="8" spans="1:57" x14ac:dyDescent="0.2">
      <c r="A8" s="21" t="s">
        <v>19</v>
      </c>
      <c r="B8" s="3" t="str">
        <f t="shared" ref="B8:B43" si="0">TRIM(A8)</f>
        <v>Norfolk/Virginia Beach, VA</v>
      </c>
      <c r="C8" s="3"/>
      <c r="D8" s="24" t="s">
        <v>16</v>
      </c>
      <c r="E8" s="27" t="s">
        <v>17</v>
      </c>
      <c r="F8" s="3"/>
      <c r="G8" s="148">
        <v>183.968557051831</v>
      </c>
      <c r="H8" s="144">
        <v>182.19720307879601</v>
      </c>
      <c r="I8" s="144">
        <v>178.39845214029401</v>
      </c>
      <c r="J8" s="144">
        <v>146.800281723322</v>
      </c>
      <c r="K8" s="144">
        <v>148.43766359301</v>
      </c>
      <c r="L8" s="149">
        <v>168.669246180459</v>
      </c>
      <c r="M8" s="144"/>
      <c r="N8" s="156">
        <v>183.97842565928099</v>
      </c>
      <c r="O8" s="164">
        <v>187.36001241240899</v>
      </c>
      <c r="P8" s="157">
        <v>185.67121397684801</v>
      </c>
      <c r="Q8" s="144"/>
      <c r="R8" s="162">
        <v>174.07881814589101</v>
      </c>
      <c r="S8" s="82"/>
      <c r="T8" s="127">
        <v>-8.6589500151685002</v>
      </c>
      <c r="U8" s="123">
        <v>3.7892189227066702</v>
      </c>
      <c r="V8" s="123">
        <v>25.402021506370598</v>
      </c>
      <c r="W8" s="123">
        <v>2.7058288293656698</v>
      </c>
      <c r="X8" s="123">
        <v>1.0264099136103499</v>
      </c>
      <c r="Y8" s="128">
        <v>3.3173939914167301</v>
      </c>
      <c r="Z8" s="123"/>
      <c r="AA8" s="135">
        <v>-0.70155059279184895</v>
      </c>
      <c r="AB8" s="143">
        <v>-1.43828217656921</v>
      </c>
      <c r="AC8" s="136">
        <v>-1.0843621237321801</v>
      </c>
      <c r="AD8" s="123"/>
      <c r="AE8" s="141">
        <v>1.6863642805525001</v>
      </c>
      <c r="AF8" s="30"/>
      <c r="AG8" s="148">
        <v>154.75637369675599</v>
      </c>
      <c r="AH8" s="144">
        <v>151.20637195358799</v>
      </c>
      <c r="AI8" s="144">
        <v>152.07030857155701</v>
      </c>
      <c r="AJ8" s="144">
        <v>145.165322807991</v>
      </c>
      <c r="AK8" s="144">
        <v>145.10964116172801</v>
      </c>
      <c r="AL8" s="149">
        <v>149.601793187498</v>
      </c>
      <c r="AM8" s="144"/>
      <c r="AN8" s="156">
        <v>186.39162912299599</v>
      </c>
      <c r="AO8" s="164">
        <v>197.463271703857</v>
      </c>
      <c r="AP8" s="157">
        <v>192.09446700009201</v>
      </c>
      <c r="AQ8" s="144"/>
      <c r="AR8" s="162">
        <v>163.19495700036799</v>
      </c>
      <c r="AS8" s="82"/>
      <c r="AT8" s="127">
        <v>-2.02348116019254</v>
      </c>
      <c r="AU8" s="123">
        <v>3.2947939852250299</v>
      </c>
      <c r="AV8" s="123">
        <v>8.5308042081561606</v>
      </c>
      <c r="AW8" s="123">
        <v>2.61474571925846</v>
      </c>
      <c r="AX8" s="123">
        <v>0.84201842320385001</v>
      </c>
      <c r="AY8" s="128">
        <v>2.5693981922508802</v>
      </c>
      <c r="AZ8" s="123"/>
      <c r="BA8" s="135">
        <v>-4.1442186297091697E-2</v>
      </c>
      <c r="BB8" s="143">
        <v>-1.17580844615971</v>
      </c>
      <c r="BC8" s="136">
        <v>-0.64344221482082098</v>
      </c>
      <c r="BD8" s="123"/>
      <c r="BE8" s="141">
        <v>1.16365783900344</v>
      </c>
    </row>
    <row r="9" spans="1:57" ht="14.25" x14ac:dyDescent="0.25">
      <c r="A9" s="21" t="s">
        <v>20</v>
      </c>
      <c r="B9" s="83" t="s">
        <v>71</v>
      </c>
      <c r="C9" s="3"/>
      <c r="D9" s="24" t="s">
        <v>16</v>
      </c>
      <c r="E9" s="27" t="s">
        <v>17</v>
      </c>
      <c r="F9" s="3"/>
      <c r="G9" s="148">
        <v>94.701659678210504</v>
      </c>
      <c r="H9" s="144">
        <v>90.099091145890299</v>
      </c>
      <c r="I9" s="144">
        <v>88.843638841449305</v>
      </c>
      <c r="J9" s="144">
        <v>95.430929065805898</v>
      </c>
      <c r="K9" s="144">
        <v>96.459866527947696</v>
      </c>
      <c r="L9" s="149">
        <v>93.473409866744404</v>
      </c>
      <c r="M9" s="144"/>
      <c r="N9" s="156">
        <v>110.105506358829</v>
      </c>
      <c r="O9" s="164">
        <v>111.19969740929</v>
      </c>
      <c r="P9" s="157">
        <v>110.655936897421</v>
      </c>
      <c r="Q9" s="144"/>
      <c r="R9" s="162">
        <v>99.608046342042996</v>
      </c>
      <c r="S9" s="82"/>
      <c r="T9" s="127">
        <v>-0.669060714776198</v>
      </c>
      <c r="U9" s="123">
        <v>2.3394993721355699</v>
      </c>
      <c r="V9" s="123">
        <v>-5.3481757435214101</v>
      </c>
      <c r="W9" s="123">
        <v>-2.6037559425761101</v>
      </c>
      <c r="X9" s="123">
        <v>-6.43463594747125</v>
      </c>
      <c r="Y9" s="128">
        <v>-3.0416702911056199</v>
      </c>
      <c r="Z9" s="123"/>
      <c r="AA9" s="135">
        <v>-10.933388312625601</v>
      </c>
      <c r="AB9" s="143">
        <v>-10.1628114314535</v>
      </c>
      <c r="AC9" s="136">
        <v>-10.5450999337003</v>
      </c>
      <c r="AD9" s="123"/>
      <c r="AE9" s="141">
        <v>-6.6216516668219203</v>
      </c>
      <c r="AF9" s="30"/>
      <c r="AG9" s="148">
        <v>98.696878339106505</v>
      </c>
      <c r="AH9" s="144">
        <v>103.594527625027</v>
      </c>
      <c r="AI9" s="144">
        <v>107.300915759555</v>
      </c>
      <c r="AJ9" s="144">
        <v>106.544641078135</v>
      </c>
      <c r="AK9" s="144">
        <v>103.828821836408</v>
      </c>
      <c r="AL9" s="149">
        <v>104.21959776283001</v>
      </c>
      <c r="AM9" s="144"/>
      <c r="AN9" s="156">
        <v>116.19411136833899</v>
      </c>
      <c r="AO9" s="164">
        <v>118.017341656535</v>
      </c>
      <c r="AP9" s="157">
        <v>117.116510677913</v>
      </c>
      <c r="AQ9" s="144"/>
      <c r="AR9" s="162">
        <v>108.398004502142</v>
      </c>
      <c r="AS9" s="82"/>
      <c r="AT9" s="127">
        <v>2.94063479865566</v>
      </c>
      <c r="AU9" s="123">
        <v>4.7260106465626901</v>
      </c>
      <c r="AV9" s="123">
        <v>5.0412973374701497</v>
      </c>
      <c r="AW9" s="123">
        <v>4.5183088893492496</v>
      </c>
      <c r="AX9" s="123">
        <v>1.52240225386711</v>
      </c>
      <c r="AY9" s="128">
        <v>3.7289538713046899</v>
      </c>
      <c r="AZ9" s="123"/>
      <c r="BA9" s="135">
        <v>-1.8267731621398799</v>
      </c>
      <c r="BB9" s="143">
        <v>-1.6213391190108799</v>
      </c>
      <c r="BC9" s="136">
        <v>-1.7176430389597099</v>
      </c>
      <c r="BD9" s="123"/>
      <c r="BE9" s="141">
        <v>1.63454929919659</v>
      </c>
    </row>
    <row r="10" spans="1:57" x14ac:dyDescent="0.2">
      <c r="A10" s="21" t="s">
        <v>21</v>
      </c>
      <c r="B10" s="3" t="str">
        <f t="shared" si="0"/>
        <v>Virginia Area</v>
      </c>
      <c r="C10" s="3"/>
      <c r="D10" s="24" t="s">
        <v>16</v>
      </c>
      <c r="E10" s="27" t="s">
        <v>17</v>
      </c>
      <c r="F10" s="3"/>
      <c r="G10" s="148">
        <v>120.411633612956</v>
      </c>
      <c r="H10" s="144">
        <v>117.757416164852</v>
      </c>
      <c r="I10" s="144">
        <v>111.795552270725</v>
      </c>
      <c r="J10" s="144">
        <v>105.93512999999901</v>
      </c>
      <c r="K10" s="144">
        <v>109.483581574197</v>
      </c>
      <c r="L10" s="149">
        <v>112.68677842650401</v>
      </c>
      <c r="M10" s="144"/>
      <c r="N10" s="156">
        <v>129.562493026868</v>
      </c>
      <c r="O10" s="164">
        <v>132.00399537284201</v>
      </c>
      <c r="P10" s="157">
        <v>130.77831082278701</v>
      </c>
      <c r="Q10" s="144"/>
      <c r="R10" s="162">
        <v>119.08503372491001</v>
      </c>
      <c r="S10" s="82"/>
      <c r="T10" s="127">
        <v>2.1164075635110899</v>
      </c>
      <c r="U10" s="123">
        <v>9.9615752723787097</v>
      </c>
      <c r="V10" s="123">
        <v>10.5241951827156</v>
      </c>
      <c r="W10" s="123">
        <v>2.4387556356113298</v>
      </c>
      <c r="X10" s="123">
        <v>1.81338693995025</v>
      </c>
      <c r="Y10" s="128">
        <v>5.1067791530941502</v>
      </c>
      <c r="Z10" s="123"/>
      <c r="AA10" s="135">
        <v>0.77053913220664505</v>
      </c>
      <c r="AB10" s="143">
        <v>2.74690526742316</v>
      </c>
      <c r="AC10" s="136">
        <v>1.75425734254097</v>
      </c>
      <c r="AD10" s="123"/>
      <c r="AE10" s="141">
        <v>4.0141608600487304</v>
      </c>
      <c r="AF10" s="30"/>
      <c r="AG10" s="148">
        <v>112.42992647146001</v>
      </c>
      <c r="AH10" s="144">
        <v>112.322904612315</v>
      </c>
      <c r="AI10" s="144">
        <v>113.681115484088</v>
      </c>
      <c r="AJ10" s="144">
        <v>112.77973497396999</v>
      </c>
      <c r="AK10" s="144">
        <v>115.586138231029</v>
      </c>
      <c r="AL10" s="149">
        <v>113.43462066870499</v>
      </c>
      <c r="AM10" s="144"/>
      <c r="AN10" s="156">
        <v>137.187207022737</v>
      </c>
      <c r="AO10" s="164">
        <v>139.98521869596999</v>
      </c>
      <c r="AP10" s="157">
        <v>138.578688928481</v>
      </c>
      <c r="AQ10" s="144"/>
      <c r="AR10" s="162">
        <v>121.702372029865</v>
      </c>
      <c r="AS10" s="82"/>
      <c r="AT10" s="127">
        <v>2.9260765567774101</v>
      </c>
      <c r="AU10" s="123">
        <v>6.1904365311571103</v>
      </c>
      <c r="AV10" s="123">
        <v>7.4134337380589299</v>
      </c>
      <c r="AW10" s="123">
        <v>5.8216276753658702</v>
      </c>
      <c r="AX10" s="123">
        <v>5.5731474612284497</v>
      </c>
      <c r="AY10" s="128">
        <v>5.6623720837491698</v>
      </c>
      <c r="AZ10" s="123"/>
      <c r="BA10" s="135">
        <v>2.9493782459481701</v>
      </c>
      <c r="BB10" s="143">
        <v>2.6775057456622799</v>
      </c>
      <c r="BC10" s="136">
        <v>2.8048943948219902</v>
      </c>
      <c r="BD10" s="123"/>
      <c r="BE10" s="141">
        <v>4.5528109629568503</v>
      </c>
    </row>
    <row r="11" spans="1:57" x14ac:dyDescent="0.2">
      <c r="A11" s="34" t="s">
        <v>22</v>
      </c>
      <c r="B11" s="3" t="str">
        <f t="shared" si="0"/>
        <v>Washington, DC</v>
      </c>
      <c r="C11" s="3"/>
      <c r="D11" s="24" t="s">
        <v>16</v>
      </c>
      <c r="E11" s="27" t="s">
        <v>17</v>
      </c>
      <c r="F11" s="3"/>
      <c r="G11" s="148">
        <v>143.46800311845499</v>
      </c>
      <c r="H11" s="144">
        <v>145.56940971768299</v>
      </c>
      <c r="I11" s="144">
        <v>152.73419182276299</v>
      </c>
      <c r="J11" s="144">
        <v>136.11011147575999</v>
      </c>
      <c r="K11" s="144">
        <v>136.84065745963801</v>
      </c>
      <c r="L11" s="149">
        <v>142.95877908898501</v>
      </c>
      <c r="M11" s="144"/>
      <c r="N11" s="156">
        <v>142.79671623668</v>
      </c>
      <c r="O11" s="164">
        <v>146.13272851830101</v>
      </c>
      <c r="P11" s="157">
        <v>144.501857908918</v>
      </c>
      <c r="Q11" s="144"/>
      <c r="R11" s="162">
        <v>143.47011928337099</v>
      </c>
      <c r="S11" s="82"/>
      <c r="T11" s="127">
        <v>-2.0089869652051</v>
      </c>
      <c r="U11" s="123">
        <v>-2.09658552068074</v>
      </c>
      <c r="V11" s="123">
        <v>13.6117360098765</v>
      </c>
      <c r="W11" s="123">
        <v>-0.61347165552469995</v>
      </c>
      <c r="X11" s="123">
        <v>-1.2735713772858299</v>
      </c>
      <c r="Y11" s="128">
        <v>1.19211544339628</v>
      </c>
      <c r="Z11" s="123"/>
      <c r="AA11" s="135">
        <v>-1.52675607523118</v>
      </c>
      <c r="AB11" s="143">
        <v>-0.81732018478897195</v>
      </c>
      <c r="AC11" s="136">
        <v>-1.15984499498372</v>
      </c>
      <c r="AD11" s="123"/>
      <c r="AE11" s="141">
        <v>0.39229945496371299</v>
      </c>
      <c r="AF11" s="30"/>
      <c r="AG11" s="148">
        <v>164.199359017083</v>
      </c>
      <c r="AH11" s="144">
        <v>185.80702367095901</v>
      </c>
      <c r="AI11" s="144">
        <v>200.45947523537799</v>
      </c>
      <c r="AJ11" s="144">
        <v>196.46298588128101</v>
      </c>
      <c r="AK11" s="144">
        <v>174.62655107398399</v>
      </c>
      <c r="AL11" s="149">
        <v>185.262294073108</v>
      </c>
      <c r="AM11" s="144"/>
      <c r="AN11" s="156">
        <v>161.24764318516</v>
      </c>
      <c r="AO11" s="164">
        <v>159.303320312267</v>
      </c>
      <c r="AP11" s="157">
        <v>160.253321483966</v>
      </c>
      <c r="AQ11" s="144"/>
      <c r="AR11" s="162">
        <v>177.84024926827601</v>
      </c>
      <c r="AS11" s="82"/>
      <c r="AT11" s="127">
        <v>2.0734994987939501</v>
      </c>
      <c r="AU11" s="123">
        <v>7.5096188149436598</v>
      </c>
      <c r="AV11" s="123">
        <v>13.2660888934506</v>
      </c>
      <c r="AW11" s="123">
        <v>12.268713054190099</v>
      </c>
      <c r="AX11" s="123">
        <v>6.26364611441661</v>
      </c>
      <c r="AY11" s="128">
        <v>8.8498563006272004</v>
      </c>
      <c r="AZ11" s="123"/>
      <c r="BA11" s="135">
        <v>0.51242652147318402</v>
      </c>
      <c r="BB11" s="143">
        <v>-1.77859507132008</v>
      </c>
      <c r="BC11" s="136">
        <v>-0.66603718101060105</v>
      </c>
      <c r="BD11" s="123"/>
      <c r="BE11" s="141">
        <v>6.2146877702451597</v>
      </c>
    </row>
    <row r="12" spans="1:57" x14ac:dyDescent="0.2">
      <c r="A12" s="21" t="s">
        <v>23</v>
      </c>
      <c r="B12" s="3" t="str">
        <f t="shared" si="0"/>
        <v>Arlington, VA</v>
      </c>
      <c r="C12" s="3"/>
      <c r="D12" s="24" t="s">
        <v>16</v>
      </c>
      <c r="E12" s="27" t="s">
        <v>17</v>
      </c>
      <c r="F12" s="3"/>
      <c r="G12" s="148">
        <v>135.07079075821599</v>
      </c>
      <c r="H12" s="144">
        <v>139.40417191876699</v>
      </c>
      <c r="I12" s="144">
        <v>142.05588844476699</v>
      </c>
      <c r="J12" s="144">
        <v>138.84778174936901</v>
      </c>
      <c r="K12" s="144">
        <v>143.015881326352</v>
      </c>
      <c r="L12" s="149">
        <v>139.62002190462499</v>
      </c>
      <c r="M12" s="144"/>
      <c r="N12" s="156">
        <v>137.56603949533701</v>
      </c>
      <c r="O12" s="164">
        <v>141.208920863309</v>
      </c>
      <c r="P12" s="157">
        <v>139.39679923596401</v>
      </c>
      <c r="Q12" s="144"/>
      <c r="R12" s="162">
        <v>139.543041146164</v>
      </c>
      <c r="S12" s="82"/>
      <c r="T12" s="127">
        <v>-0.70771082179753997</v>
      </c>
      <c r="U12" s="123">
        <v>0.17583558526544299</v>
      </c>
      <c r="V12" s="123">
        <v>-1.04512358355964</v>
      </c>
      <c r="W12" s="123">
        <v>0.16305038357433599</v>
      </c>
      <c r="X12" s="123">
        <v>-3.3595252134769402</v>
      </c>
      <c r="Y12" s="128">
        <v>-0.78144863159713995</v>
      </c>
      <c r="Z12" s="123"/>
      <c r="AA12" s="135">
        <v>-6.6393198136036098</v>
      </c>
      <c r="AB12" s="143">
        <v>4.4950297638090699</v>
      </c>
      <c r="AC12" s="136">
        <v>-1.1672782769751</v>
      </c>
      <c r="AD12" s="123"/>
      <c r="AE12" s="141">
        <v>-0.90952066977725998</v>
      </c>
      <c r="AF12" s="30"/>
      <c r="AG12" s="148">
        <v>176.44057349341401</v>
      </c>
      <c r="AH12" s="144">
        <v>207.69523034047401</v>
      </c>
      <c r="AI12" s="144">
        <v>217.78242038216499</v>
      </c>
      <c r="AJ12" s="144">
        <v>217.03867693820601</v>
      </c>
      <c r="AK12" s="144">
        <v>189.74782694060701</v>
      </c>
      <c r="AL12" s="149">
        <v>202.879486611554</v>
      </c>
      <c r="AM12" s="144"/>
      <c r="AN12" s="156">
        <v>152.65101828648801</v>
      </c>
      <c r="AO12" s="164">
        <v>149.13740453224099</v>
      </c>
      <c r="AP12" s="157">
        <v>150.872413631651</v>
      </c>
      <c r="AQ12" s="144"/>
      <c r="AR12" s="162">
        <v>187.82074549829801</v>
      </c>
      <c r="AS12" s="82"/>
      <c r="AT12" s="127">
        <v>10.3123018424448</v>
      </c>
      <c r="AU12" s="123">
        <v>13.191467620612899</v>
      </c>
      <c r="AV12" s="123">
        <v>11.550653949158001</v>
      </c>
      <c r="AW12" s="123">
        <v>11.2904717974658</v>
      </c>
      <c r="AX12" s="123">
        <v>5.7870448590927497</v>
      </c>
      <c r="AY12" s="128">
        <v>10.8272472534368</v>
      </c>
      <c r="AZ12" s="123"/>
      <c r="BA12" s="135">
        <v>-2.1672643228625001</v>
      </c>
      <c r="BB12" s="143">
        <v>-0.87202150993852501</v>
      </c>
      <c r="BC12" s="136">
        <v>-1.5177446041378999</v>
      </c>
      <c r="BD12" s="123"/>
      <c r="BE12" s="141">
        <v>7.91039041700121</v>
      </c>
    </row>
    <row r="13" spans="1:57" x14ac:dyDescent="0.2">
      <c r="A13" s="21" t="s">
        <v>24</v>
      </c>
      <c r="B13" s="3" t="str">
        <f t="shared" si="0"/>
        <v>Suburban Virginia Area</v>
      </c>
      <c r="C13" s="3"/>
      <c r="D13" s="24" t="s">
        <v>16</v>
      </c>
      <c r="E13" s="27" t="s">
        <v>17</v>
      </c>
      <c r="F13" s="3"/>
      <c r="G13" s="148">
        <v>140.67052278510201</v>
      </c>
      <c r="H13" s="144">
        <v>134.13289172306</v>
      </c>
      <c r="I13" s="144">
        <v>128.13312735712199</v>
      </c>
      <c r="J13" s="144">
        <v>112.405689823874</v>
      </c>
      <c r="K13" s="144">
        <v>117.73338990522301</v>
      </c>
      <c r="L13" s="149">
        <v>126.44181350990701</v>
      </c>
      <c r="M13" s="144"/>
      <c r="N13" s="156">
        <v>140.35490562248901</v>
      </c>
      <c r="O13" s="164">
        <v>146.916236598219</v>
      </c>
      <c r="P13" s="157">
        <v>143.79924449108</v>
      </c>
      <c r="Q13" s="144"/>
      <c r="R13" s="162">
        <v>132.364923828125</v>
      </c>
      <c r="S13" s="82"/>
      <c r="T13" s="127">
        <v>2.8424138622111399</v>
      </c>
      <c r="U13" s="123">
        <v>12.758815550937401</v>
      </c>
      <c r="V13" s="123">
        <v>22.555386238988898</v>
      </c>
      <c r="W13" s="123">
        <v>1.77599607194624</v>
      </c>
      <c r="X13" s="123">
        <v>2.4380023190797102</v>
      </c>
      <c r="Y13" s="128">
        <v>7.6451244979449999</v>
      </c>
      <c r="Z13" s="123"/>
      <c r="AA13" s="135">
        <v>-13.3900078382625</v>
      </c>
      <c r="AB13" s="143">
        <v>-1.87113014111231</v>
      </c>
      <c r="AC13" s="136">
        <v>-7.8830829970191596</v>
      </c>
      <c r="AD13" s="123"/>
      <c r="AE13" s="141">
        <v>1.1829715300379799</v>
      </c>
      <c r="AF13" s="30"/>
      <c r="AG13" s="148">
        <v>135.19972749282101</v>
      </c>
      <c r="AH13" s="144">
        <v>141.723763642649</v>
      </c>
      <c r="AI13" s="144">
        <v>143.31903165557199</v>
      </c>
      <c r="AJ13" s="144">
        <v>135.65890143495599</v>
      </c>
      <c r="AK13" s="144">
        <v>134.64286564870801</v>
      </c>
      <c r="AL13" s="149">
        <v>138.16893614071199</v>
      </c>
      <c r="AM13" s="144"/>
      <c r="AN13" s="156">
        <v>150.15944347666601</v>
      </c>
      <c r="AO13" s="164">
        <v>157.23805882599399</v>
      </c>
      <c r="AP13" s="157">
        <v>153.857815065344</v>
      </c>
      <c r="AQ13" s="144"/>
      <c r="AR13" s="162">
        <v>143.055871137992</v>
      </c>
      <c r="AS13" s="82"/>
      <c r="AT13" s="127">
        <v>6.5473723907352097</v>
      </c>
      <c r="AU13" s="123">
        <v>17.223351499933699</v>
      </c>
      <c r="AV13" s="123">
        <v>20.8435910286472</v>
      </c>
      <c r="AW13" s="123">
        <v>13.9271793496781</v>
      </c>
      <c r="AX13" s="123">
        <v>10.5146245719876</v>
      </c>
      <c r="AY13" s="128">
        <v>13.9064705990879</v>
      </c>
      <c r="AZ13" s="123"/>
      <c r="BA13" s="135">
        <v>1.6138428124434201</v>
      </c>
      <c r="BB13" s="143">
        <v>3.1006642004455802</v>
      </c>
      <c r="BC13" s="136">
        <v>2.4447551757335102</v>
      </c>
      <c r="BD13" s="123"/>
      <c r="BE13" s="141">
        <v>9.4372187186645302</v>
      </c>
    </row>
    <row r="14" spans="1:57" x14ac:dyDescent="0.2">
      <c r="A14" s="21" t="s">
        <v>25</v>
      </c>
      <c r="B14" s="3" t="str">
        <f t="shared" si="0"/>
        <v>Alexandria, VA</v>
      </c>
      <c r="C14" s="3"/>
      <c r="D14" s="24" t="s">
        <v>16</v>
      </c>
      <c r="E14" s="27" t="s">
        <v>17</v>
      </c>
      <c r="F14" s="3"/>
      <c r="G14" s="148">
        <v>128.28515309310501</v>
      </c>
      <c r="H14" s="144">
        <v>126.165776605944</v>
      </c>
      <c r="I14" s="144">
        <v>129.32967300991601</v>
      </c>
      <c r="J14" s="144">
        <v>121.719566215871</v>
      </c>
      <c r="K14" s="144">
        <v>127.027818754216</v>
      </c>
      <c r="L14" s="149">
        <v>126.563898433792</v>
      </c>
      <c r="M14" s="144"/>
      <c r="N14" s="156">
        <v>127.91478412391</v>
      </c>
      <c r="O14" s="164">
        <v>133.66392736336101</v>
      </c>
      <c r="P14" s="157">
        <v>130.90986273418599</v>
      </c>
      <c r="Q14" s="144"/>
      <c r="R14" s="162">
        <v>128.03502072083299</v>
      </c>
      <c r="S14" s="82"/>
      <c r="T14" s="127">
        <v>4.9545117699545402</v>
      </c>
      <c r="U14" s="123">
        <v>1.83017664073691</v>
      </c>
      <c r="V14" s="123">
        <v>5.80895814645881</v>
      </c>
      <c r="W14" s="123">
        <v>-1.4949728669194799</v>
      </c>
      <c r="X14" s="123">
        <v>2.7991644638237898</v>
      </c>
      <c r="Y14" s="128">
        <v>2.8259937153835599</v>
      </c>
      <c r="Z14" s="123"/>
      <c r="AA14" s="135">
        <v>2.7956800095654701</v>
      </c>
      <c r="AB14" s="143">
        <v>4.0467863460475604</v>
      </c>
      <c r="AC14" s="136">
        <v>3.5330234314952</v>
      </c>
      <c r="AD14" s="123"/>
      <c r="AE14" s="141">
        <v>3.0874324910239999</v>
      </c>
      <c r="AF14" s="30"/>
      <c r="AG14" s="148">
        <v>148.26105813550001</v>
      </c>
      <c r="AH14" s="144">
        <v>162.12569120844901</v>
      </c>
      <c r="AI14" s="144">
        <v>171.813433747201</v>
      </c>
      <c r="AJ14" s="144">
        <v>167.27433262667799</v>
      </c>
      <c r="AK14" s="144">
        <v>156.621018370607</v>
      </c>
      <c r="AL14" s="149">
        <v>161.75719657849399</v>
      </c>
      <c r="AM14" s="144"/>
      <c r="AN14" s="156">
        <v>146.90091976433601</v>
      </c>
      <c r="AO14" s="164">
        <v>145.45028321318199</v>
      </c>
      <c r="AP14" s="157">
        <v>146.15105243760101</v>
      </c>
      <c r="AQ14" s="144"/>
      <c r="AR14" s="162">
        <v>157.07277320582301</v>
      </c>
      <c r="AS14" s="82"/>
      <c r="AT14" s="127">
        <v>11.2076913012018</v>
      </c>
      <c r="AU14" s="123">
        <v>13.223572969827</v>
      </c>
      <c r="AV14" s="123">
        <v>16.109744550562102</v>
      </c>
      <c r="AW14" s="123">
        <v>13.8870205811044</v>
      </c>
      <c r="AX14" s="123">
        <v>12.097885380619999</v>
      </c>
      <c r="AY14" s="128">
        <v>13.615690450425401</v>
      </c>
      <c r="AZ14" s="123"/>
      <c r="BA14" s="135">
        <v>9.7395098219895697</v>
      </c>
      <c r="BB14" s="143">
        <v>6.5765565221896702</v>
      </c>
      <c r="BC14" s="136">
        <v>8.10163858125037</v>
      </c>
      <c r="BD14" s="123"/>
      <c r="BE14" s="141">
        <v>12.103080127480199</v>
      </c>
    </row>
    <row r="15" spans="1:57" x14ac:dyDescent="0.2">
      <c r="A15" s="21" t="s">
        <v>26</v>
      </c>
      <c r="B15" s="3" t="str">
        <f t="shared" si="0"/>
        <v>Fairfax/Tysons Corner, VA</v>
      </c>
      <c r="C15" s="3"/>
      <c r="D15" s="24" t="s">
        <v>16</v>
      </c>
      <c r="E15" s="27" t="s">
        <v>17</v>
      </c>
      <c r="F15" s="3"/>
      <c r="G15" s="148">
        <v>121.416439736733</v>
      </c>
      <c r="H15" s="144">
        <v>122.13472478094801</v>
      </c>
      <c r="I15" s="144">
        <v>121.703094641962</v>
      </c>
      <c r="J15" s="144">
        <v>125.20600219780199</v>
      </c>
      <c r="K15" s="144">
        <v>128.04701374848301</v>
      </c>
      <c r="L15" s="149">
        <v>123.80118361619</v>
      </c>
      <c r="M15" s="144"/>
      <c r="N15" s="156">
        <v>131.425979107648</v>
      </c>
      <c r="O15" s="164">
        <v>132.17330185252399</v>
      </c>
      <c r="P15" s="157">
        <v>131.794883449883</v>
      </c>
      <c r="Q15" s="144"/>
      <c r="R15" s="162">
        <v>126.42690814853999</v>
      </c>
      <c r="S15" s="82"/>
      <c r="T15" s="127">
        <v>-1.39414772469612</v>
      </c>
      <c r="U15" s="123">
        <v>-3.8345976828675798</v>
      </c>
      <c r="V15" s="123">
        <v>-9.0318449912932603</v>
      </c>
      <c r="W15" s="123">
        <v>-10.3248087890909</v>
      </c>
      <c r="X15" s="123">
        <v>-1.68475897833979</v>
      </c>
      <c r="Y15" s="128">
        <v>-5.2266655167796898</v>
      </c>
      <c r="Z15" s="123"/>
      <c r="AA15" s="135">
        <v>11.4946351590182</v>
      </c>
      <c r="AB15" s="143">
        <v>10.9140159510152</v>
      </c>
      <c r="AC15" s="136">
        <v>11.209835562569699</v>
      </c>
      <c r="AD15" s="123"/>
      <c r="AE15" s="141">
        <v>-0.13941752894009499</v>
      </c>
      <c r="AF15" s="30"/>
      <c r="AG15" s="148">
        <v>142.56570015486801</v>
      </c>
      <c r="AH15" s="144">
        <v>164.710682326621</v>
      </c>
      <c r="AI15" s="144">
        <v>177.79041342756099</v>
      </c>
      <c r="AJ15" s="144">
        <v>173.70409573223</v>
      </c>
      <c r="AK15" s="144">
        <v>151.72641260990699</v>
      </c>
      <c r="AL15" s="149">
        <v>163.161341349422</v>
      </c>
      <c r="AM15" s="144"/>
      <c r="AN15" s="156">
        <v>137.00384971242801</v>
      </c>
      <c r="AO15" s="164">
        <v>136.59310703487199</v>
      </c>
      <c r="AP15" s="157">
        <v>136.79506526773</v>
      </c>
      <c r="AQ15" s="144"/>
      <c r="AR15" s="162">
        <v>155.43275151820899</v>
      </c>
      <c r="AS15" s="82"/>
      <c r="AT15" s="127">
        <v>5.0936218603234504</v>
      </c>
      <c r="AU15" s="123">
        <v>5.6763344357953001</v>
      </c>
      <c r="AV15" s="123">
        <v>6.1959508809461301</v>
      </c>
      <c r="AW15" s="123">
        <v>6.9169859756626</v>
      </c>
      <c r="AX15" s="123">
        <v>5.4508282000691697</v>
      </c>
      <c r="AY15" s="128">
        <v>6.1023767517353704</v>
      </c>
      <c r="AZ15" s="123"/>
      <c r="BA15" s="135">
        <v>7.45574442020893</v>
      </c>
      <c r="BB15" s="143">
        <v>6.5068669487372199</v>
      </c>
      <c r="BC15" s="136">
        <v>6.9720937562257799</v>
      </c>
      <c r="BD15" s="123"/>
      <c r="BE15" s="141">
        <v>6.5359192408806397</v>
      </c>
    </row>
    <row r="16" spans="1:57" x14ac:dyDescent="0.2">
      <c r="A16" s="21" t="s">
        <v>27</v>
      </c>
      <c r="B16" s="3" t="str">
        <f t="shared" si="0"/>
        <v>I-95 Fredericksburg, VA</v>
      </c>
      <c r="C16" s="3"/>
      <c r="D16" s="24" t="s">
        <v>16</v>
      </c>
      <c r="E16" s="27" t="s">
        <v>17</v>
      </c>
      <c r="F16" s="3"/>
      <c r="G16" s="148">
        <v>95.0464559721011</v>
      </c>
      <c r="H16" s="144">
        <v>93.128773768893197</v>
      </c>
      <c r="I16" s="144">
        <v>91.858782119914295</v>
      </c>
      <c r="J16" s="144">
        <v>92.443894426823704</v>
      </c>
      <c r="K16" s="144">
        <v>93.246075169439294</v>
      </c>
      <c r="L16" s="149">
        <v>93.202555161453702</v>
      </c>
      <c r="M16" s="144"/>
      <c r="N16" s="156">
        <v>111.753575154874</v>
      </c>
      <c r="O16" s="164">
        <v>112.84180854381</v>
      </c>
      <c r="P16" s="157">
        <v>112.309833439591</v>
      </c>
      <c r="Q16" s="144"/>
      <c r="R16" s="162">
        <v>100.20136205738901</v>
      </c>
      <c r="S16" s="82"/>
      <c r="T16" s="127">
        <v>1.5693592569641901</v>
      </c>
      <c r="U16" s="123">
        <v>7.65789056329118</v>
      </c>
      <c r="V16" s="123">
        <v>3.3720209218567501</v>
      </c>
      <c r="W16" s="123">
        <v>3.0566765769447199</v>
      </c>
      <c r="X16" s="123">
        <v>2.7795325671679998</v>
      </c>
      <c r="Y16" s="128">
        <v>3.5118805576788601</v>
      </c>
      <c r="Z16" s="123"/>
      <c r="AA16" s="135">
        <v>5.4986209476689396</v>
      </c>
      <c r="AB16" s="143">
        <v>3.9339737693010099</v>
      </c>
      <c r="AC16" s="136">
        <v>4.6877757655168901</v>
      </c>
      <c r="AD16" s="123"/>
      <c r="AE16" s="141">
        <v>4.2216364712358798</v>
      </c>
      <c r="AF16" s="30"/>
      <c r="AG16" s="148">
        <v>95.497064963389903</v>
      </c>
      <c r="AH16" s="144">
        <v>98.142262906309696</v>
      </c>
      <c r="AI16" s="144">
        <v>100.200237556038</v>
      </c>
      <c r="AJ16" s="144">
        <v>99.497686363839307</v>
      </c>
      <c r="AK16" s="144">
        <v>98.652154570907896</v>
      </c>
      <c r="AL16" s="149">
        <v>98.474110530064394</v>
      </c>
      <c r="AM16" s="144"/>
      <c r="AN16" s="156">
        <v>111.62689408038</v>
      </c>
      <c r="AO16" s="164">
        <v>112.94287281294601</v>
      </c>
      <c r="AP16" s="157">
        <v>112.293065537871</v>
      </c>
      <c r="AQ16" s="144"/>
      <c r="AR16" s="162">
        <v>102.951679569211</v>
      </c>
      <c r="AS16" s="82"/>
      <c r="AT16" s="127">
        <v>2.4649618612794999</v>
      </c>
      <c r="AU16" s="123">
        <v>5.72020695559487</v>
      </c>
      <c r="AV16" s="123">
        <v>5.1104626755500702</v>
      </c>
      <c r="AW16" s="123">
        <v>3.9252986042414801</v>
      </c>
      <c r="AX16" s="123">
        <v>1.9255878372289701</v>
      </c>
      <c r="AY16" s="128">
        <v>3.8025691217145399</v>
      </c>
      <c r="AZ16" s="123"/>
      <c r="BA16" s="135">
        <v>2.0882138311506599</v>
      </c>
      <c r="BB16" s="143">
        <v>2.3547539924147398</v>
      </c>
      <c r="BC16" s="136">
        <v>2.2260436181166701</v>
      </c>
      <c r="BD16" s="123"/>
      <c r="BE16" s="141">
        <v>3.2829265733194202</v>
      </c>
    </row>
    <row r="17" spans="1:57" x14ac:dyDescent="0.2">
      <c r="A17" s="21" t="s">
        <v>28</v>
      </c>
      <c r="B17" s="3" t="str">
        <f t="shared" si="0"/>
        <v>Dulles Airport Area, VA</v>
      </c>
      <c r="C17" s="3"/>
      <c r="D17" s="24" t="s">
        <v>16</v>
      </c>
      <c r="E17" s="27" t="s">
        <v>17</v>
      </c>
      <c r="F17" s="3"/>
      <c r="G17" s="148">
        <v>105.098680518557</v>
      </c>
      <c r="H17" s="144">
        <v>101.766290033817</v>
      </c>
      <c r="I17" s="144">
        <v>103.023936170212</v>
      </c>
      <c r="J17" s="144">
        <v>111.281482206405</v>
      </c>
      <c r="K17" s="144">
        <v>108.289869149471</v>
      </c>
      <c r="L17" s="149">
        <v>106.121657664369</v>
      </c>
      <c r="M17" s="144"/>
      <c r="N17" s="156">
        <v>107.29649452500701</v>
      </c>
      <c r="O17" s="164">
        <v>105.350285150917</v>
      </c>
      <c r="P17" s="157">
        <v>106.33541607370201</v>
      </c>
      <c r="Q17" s="144"/>
      <c r="R17" s="162">
        <v>106.192656980794</v>
      </c>
      <c r="S17" s="82"/>
      <c r="T17" s="127">
        <v>1.78658074274974</v>
      </c>
      <c r="U17" s="123">
        <v>-2.5544533280791901</v>
      </c>
      <c r="V17" s="123">
        <v>-7.0053241468504801</v>
      </c>
      <c r="W17" s="123">
        <v>-0.125969442838511</v>
      </c>
      <c r="X17" s="123">
        <v>-0.260626567031015</v>
      </c>
      <c r="Y17" s="128">
        <v>-1.6843935323958801</v>
      </c>
      <c r="Z17" s="123"/>
      <c r="AA17" s="135">
        <v>0.91822385484664504</v>
      </c>
      <c r="AB17" s="143">
        <v>-3.3966043835380599</v>
      </c>
      <c r="AC17" s="136">
        <v>-1.2418259988493801</v>
      </c>
      <c r="AD17" s="123"/>
      <c r="AE17" s="141">
        <v>-1.53995768667834</v>
      </c>
      <c r="AF17" s="30"/>
      <c r="AG17" s="148">
        <v>122.02417705829301</v>
      </c>
      <c r="AH17" s="144">
        <v>137.56643783872499</v>
      </c>
      <c r="AI17" s="144">
        <v>145.35818999081999</v>
      </c>
      <c r="AJ17" s="144">
        <v>142.64069309095399</v>
      </c>
      <c r="AK17" s="144">
        <v>129.94180882117001</v>
      </c>
      <c r="AL17" s="149">
        <v>135.96692013882</v>
      </c>
      <c r="AM17" s="144"/>
      <c r="AN17" s="156">
        <v>117.88292390405201</v>
      </c>
      <c r="AO17" s="164">
        <v>117.89243579988501</v>
      </c>
      <c r="AP17" s="157">
        <v>117.88768800813</v>
      </c>
      <c r="AQ17" s="144"/>
      <c r="AR17" s="162">
        <v>130.66703826800099</v>
      </c>
      <c r="AS17" s="82"/>
      <c r="AT17" s="127">
        <v>9.6633538832051595</v>
      </c>
      <c r="AU17" s="123">
        <v>8.8053000696991006</v>
      </c>
      <c r="AV17" s="123">
        <v>10.1655677991741</v>
      </c>
      <c r="AW17" s="123">
        <v>9.0209575500921098</v>
      </c>
      <c r="AX17" s="123">
        <v>5.9899833186920004</v>
      </c>
      <c r="AY17" s="128">
        <v>8.6592299737785492</v>
      </c>
      <c r="AZ17" s="123"/>
      <c r="BA17" s="135">
        <v>4.44636955817138</v>
      </c>
      <c r="BB17" s="143">
        <v>4.4287528815341899</v>
      </c>
      <c r="BC17" s="136">
        <v>4.4375140098002799</v>
      </c>
      <c r="BD17" s="123"/>
      <c r="BE17" s="141">
        <v>7.5482910386875002</v>
      </c>
    </row>
    <row r="18" spans="1:57" x14ac:dyDescent="0.2">
      <c r="A18" s="21" t="s">
        <v>29</v>
      </c>
      <c r="B18" s="3" t="str">
        <f t="shared" si="0"/>
        <v>Williamsburg, VA</v>
      </c>
      <c r="C18" s="3"/>
      <c r="D18" s="24" t="s">
        <v>16</v>
      </c>
      <c r="E18" s="27" t="s">
        <v>17</v>
      </c>
      <c r="F18" s="3"/>
      <c r="G18" s="148">
        <v>169.158634672619</v>
      </c>
      <c r="H18" s="144">
        <v>167.30882603857501</v>
      </c>
      <c r="I18" s="144">
        <v>159.55844640883899</v>
      </c>
      <c r="J18" s="144">
        <v>141.79619489034499</v>
      </c>
      <c r="K18" s="144">
        <v>145.07454172647101</v>
      </c>
      <c r="L18" s="149">
        <v>157.28951693571301</v>
      </c>
      <c r="M18" s="144"/>
      <c r="N18" s="156">
        <v>183.491074684431</v>
      </c>
      <c r="O18" s="164">
        <v>186.480036547163</v>
      </c>
      <c r="P18" s="157">
        <v>184.99103755458501</v>
      </c>
      <c r="Q18" s="144"/>
      <c r="R18" s="162">
        <v>166.089628221846</v>
      </c>
      <c r="S18" s="82"/>
      <c r="T18" s="127">
        <v>-10.668883185934099</v>
      </c>
      <c r="U18" s="123">
        <v>0.82237755623623698</v>
      </c>
      <c r="V18" s="123">
        <v>10.429681209387001</v>
      </c>
      <c r="W18" s="123">
        <v>-2.54753578087516</v>
      </c>
      <c r="X18" s="123">
        <v>-0.56811293258008999</v>
      </c>
      <c r="Y18" s="128">
        <v>-1.5752020556806701</v>
      </c>
      <c r="Z18" s="123"/>
      <c r="AA18" s="135">
        <v>1.21108054893454</v>
      </c>
      <c r="AB18" s="143">
        <v>-1.7992066948386201</v>
      </c>
      <c r="AC18" s="136">
        <v>-0.34504387957064198</v>
      </c>
      <c r="AD18" s="123"/>
      <c r="AE18" s="141">
        <v>-1.40700675582874</v>
      </c>
      <c r="AF18" s="30"/>
      <c r="AG18" s="148">
        <v>146.950515835186</v>
      </c>
      <c r="AH18" s="144">
        <v>145.45930705821701</v>
      </c>
      <c r="AI18" s="144">
        <v>144.73837562902401</v>
      </c>
      <c r="AJ18" s="144">
        <v>139.306781008157</v>
      </c>
      <c r="AK18" s="144">
        <v>140.73149598748199</v>
      </c>
      <c r="AL18" s="149">
        <v>143.406234667223</v>
      </c>
      <c r="AM18" s="144"/>
      <c r="AN18" s="156">
        <v>182.15510674783499</v>
      </c>
      <c r="AO18" s="164">
        <v>193.426005011923</v>
      </c>
      <c r="AP18" s="157">
        <v>187.95645265982799</v>
      </c>
      <c r="AQ18" s="144"/>
      <c r="AR18" s="162">
        <v>158.300100363757</v>
      </c>
      <c r="AS18" s="82"/>
      <c r="AT18" s="127">
        <v>-6.7042853559505398</v>
      </c>
      <c r="AU18" s="123">
        <v>-1.16156249058102</v>
      </c>
      <c r="AV18" s="123">
        <v>2.3607776114065002</v>
      </c>
      <c r="AW18" s="123">
        <v>-2.01409857624154</v>
      </c>
      <c r="AX18" s="123">
        <v>-2.8933834302379502</v>
      </c>
      <c r="AY18" s="128">
        <v>-2.2249506181984899</v>
      </c>
      <c r="AZ18" s="123"/>
      <c r="BA18" s="135">
        <v>-3.0445365677974299</v>
      </c>
      <c r="BB18" s="143">
        <v>-3.0709967324813099</v>
      </c>
      <c r="BC18" s="136">
        <v>-3.0789833708263599</v>
      </c>
      <c r="BD18" s="123"/>
      <c r="BE18" s="141">
        <v>-2.79094418361302</v>
      </c>
    </row>
    <row r="19" spans="1:57" x14ac:dyDescent="0.2">
      <c r="A19" s="21" t="s">
        <v>30</v>
      </c>
      <c r="B19" s="3" t="str">
        <f t="shared" si="0"/>
        <v>Virginia Beach, VA</v>
      </c>
      <c r="C19" s="3"/>
      <c r="D19" s="24" t="s">
        <v>16</v>
      </c>
      <c r="E19" s="27" t="s">
        <v>17</v>
      </c>
      <c r="F19" s="3"/>
      <c r="G19" s="148">
        <v>273.24618918490899</v>
      </c>
      <c r="H19" s="144">
        <v>268.433899506714</v>
      </c>
      <c r="I19" s="144">
        <v>264.51810909642802</v>
      </c>
      <c r="J19" s="144">
        <v>208.44231865878999</v>
      </c>
      <c r="K19" s="144">
        <v>209.793424730591</v>
      </c>
      <c r="L19" s="149">
        <v>247.37038919927701</v>
      </c>
      <c r="M19" s="144"/>
      <c r="N19" s="156">
        <v>252.618770214432</v>
      </c>
      <c r="O19" s="164">
        <v>261.13220488786601</v>
      </c>
      <c r="P19" s="157">
        <v>256.92105032208002</v>
      </c>
      <c r="Q19" s="144"/>
      <c r="R19" s="162">
        <v>250.18984158993399</v>
      </c>
      <c r="S19" s="82"/>
      <c r="T19" s="127">
        <v>-9.7312898374933301</v>
      </c>
      <c r="U19" s="123">
        <v>1.7997126711911799</v>
      </c>
      <c r="V19" s="123">
        <v>29.276106824928501</v>
      </c>
      <c r="W19" s="123">
        <v>2.0952338214041002</v>
      </c>
      <c r="X19" s="123">
        <v>-0.64201855889687898</v>
      </c>
      <c r="Y19" s="128">
        <v>2.6942023454947002</v>
      </c>
      <c r="Z19" s="123"/>
      <c r="AA19" s="135">
        <v>-2.00233840112862</v>
      </c>
      <c r="AB19" s="143">
        <v>-0.48084208450333998</v>
      </c>
      <c r="AC19" s="136">
        <v>-1.22250172828124</v>
      </c>
      <c r="AD19" s="123"/>
      <c r="AE19" s="141">
        <v>1.35397009818223</v>
      </c>
      <c r="AF19" s="30"/>
      <c r="AG19" s="148">
        <v>220.248022196931</v>
      </c>
      <c r="AH19" s="144">
        <v>212.563019893053</v>
      </c>
      <c r="AI19" s="144">
        <v>212.51387306038299</v>
      </c>
      <c r="AJ19" s="144">
        <v>200.88235930469199</v>
      </c>
      <c r="AK19" s="144">
        <v>201.62518890714799</v>
      </c>
      <c r="AL19" s="149">
        <v>209.561327091669</v>
      </c>
      <c r="AM19" s="144"/>
      <c r="AN19" s="156">
        <v>257.27767722376802</v>
      </c>
      <c r="AO19" s="164">
        <v>273.36638261275601</v>
      </c>
      <c r="AP19" s="157">
        <v>265.66224993683198</v>
      </c>
      <c r="AQ19" s="144"/>
      <c r="AR19" s="162">
        <v>227.100539483353</v>
      </c>
      <c r="AS19" s="82"/>
      <c r="AT19" s="127">
        <v>-3.5758035328565998</v>
      </c>
      <c r="AU19" s="123">
        <v>1.15804762175049</v>
      </c>
      <c r="AV19" s="123">
        <v>8.4402354439248803</v>
      </c>
      <c r="AW19" s="123">
        <v>2.4167362770235199</v>
      </c>
      <c r="AX19" s="123">
        <v>0.33168289582747101</v>
      </c>
      <c r="AY19" s="128">
        <v>1.6025800318512</v>
      </c>
      <c r="AZ19" s="123"/>
      <c r="BA19" s="135">
        <v>-2.52466943095577E-3</v>
      </c>
      <c r="BB19" s="143">
        <v>-1.8407584991010899</v>
      </c>
      <c r="BC19" s="136">
        <v>-0.97848921978443104</v>
      </c>
      <c r="BD19" s="123"/>
      <c r="BE19" s="141">
        <v>0.43467693234851401</v>
      </c>
    </row>
    <row r="20" spans="1:57" x14ac:dyDescent="0.2">
      <c r="A20" s="34" t="s">
        <v>31</v>
      </c>
      <c r="B20" s="3" t="str">
        <f t="shared" si="0"/>
        <v>Norfolk/Portsmouth, VA</v>
      </c>
      <c r="C20" s="3"/>
      <c r="D20" s="24" t="s">
        <v>16</v>
      </c>
      <c r="E20" s="27" t="s">
        <v>17</v>
      </c>
      <c r="F20" s="3"/>
      <c r="G20" s="148">
        <v>129.696965536449</v>
      </c>
      <c r="H20" s="144">
        <v>127.94146806912001</v>
      </c>
      <c r="I20" s="144">
        <v>120.720366868198</v>
      </c>
      <c r="J20" s="144">
        <v>112.28585147235501</v>
      </c>
      <c r="K20" s="144">
        <v>118.838465287118</v>
      </c>
      <c r="L20" s="149">
        <v>122.360870210481</v>
      </c>
      <c r="M20" s="144"/>
      <c r="N20" s="156">
        <v>147.03794161624799</v>
      </c>
      <c r="O20" s="164">
        <v>148.29660043336901</v>
      </c>
      <c r="P20" s="157">
        <v>147.666385892026</v>
      </c>
      <c r="Q20" s="144"/>
      <c r="R20" s="162">
        <v>130.75427034126301</v>
      </c>
      <c r="S20" s="82"/>
      <c r="T20" s="127">
        <v>-12.247931326807899</v>
      </c>
      <c r="U20" s="123">
        <v>4.8400234959641599</v>
      </c>
      <c r="V20" s="123">
        <v>9.2709230929044395</v>
      </c>
      <c r="W20" s="123">
        <v>-0.98191537653015104</v>
      </c>
      <c r="X20" s="123">
        <v>3.1356457793307002</v>
      </c>
      <c r="Y20" s="128">
        <v>-0.18905223277423799</v>
      </c>
      <c r="Z20" s="123"/>
      <c r="AA20" s="135">
        <v>1.1292821627601499</v>
      </c>
      <c r="AB20" s="143">
        <v>-4.6820625841236199</v>
      </c>
      <c r="AC20" s="136">
        <v>-1.9116014547475699</v>
      </c>
      <c r="AD20" s="123"/>
      <c r="AE20" s="141">
        <v>-0.57527670360661098</v>
      </c>
      <c r="AF20" s="30"/>
      <c r="AG20" s="148">
        <v>120.322986810597</v>
      </c>
      <c r="AH20" s="144">
        <v>126.30654065691201</v>
      </c>
      <c r="AI20" s="144">
        <v>128.85022556784301</v>
      </c>
      <c r="AJ20" s="144">
        <v>122.07169337309</v>
      </c>
      <c r="AK20" s="144">
        <v>119.76296590064</v>
      </c>
      <c r="AL20" s="149">
        <v>123.52816886837201</v>
      </c>
      <c r="AM20" s="144"/>
      <c r="AN20" s="156">
        <v>151.28891800249201</v>
      </c>
      <c r="AO20" s="164">
        <v>158.32693650557999</v>
      </c>
      <c r="AP20" s="157">
        <v>154.90806806539001</v>
      </c>
      <c r="AQ20" s="144"/>
      <c r="AR20" s="162">
        <v>133.45429286535</v>
      </c>
      <c r="AS20" s="82"/>
      <c r="AT20" s="127">
        <v>1.0256809868938701</v>
      </c>
      <c r="AU20" s="123">
        <v>11.638987973356199</v>
      </c>
      <c r="AV20" s="123">
        <v>12.6975735817502</v>
      </c>
      <c r="AW20" s="123">
        <v>3.9678220243181199</v>
      </c>
      <c r="AX20" s="123">
        <v>3.2762130456737402</v>
      </c>
      <c r="AY20" s="128">
        <v>6.4995026829424303</v>
      </c>
      <c r="AZ20" s="123"/>
      <c r="BA20" s="135">
        <v>1.23256060538996</v>
      </c>
      <c r="BB20" s="143">
        <v>-1.1952571850356699</v>
      </c>
      <c r="BC20" s="136">
        <v>-7.0095582077099705E-2</v>
      </c>
      <c r="BD20" s="123"/>
      <c r="BE20" s="141">
        <v>4.0154452870777897</v>
      </c>
    </row>
    <row r="21" spans="1:57" x14ac:dyDescent="0.2">
      <c r="A21" s="35" t="s">
        <v>32</v>
      </c>
      <c r="B21" s="3" t="str">
        <f t="shared" si="0"/>
        <v>Newport News/Hampton, VA</v>
      </c>
      <c r="C21" s="3"/>
      <c r="D21" s="24" t="s">
        <v>16</v>
      </c>
      <c r="E21" s="27" t="s">
        <v>17</v>
      </c>
      <c r="F21" s="3"/>
      <c r="G21" s="148">
        <v>104.381965159518</v>
      </c>
      <c r="H21" s="144">
        <v>99.336611740799199</v>
      </c>
      <c r="I21" s="144">
        <v>93.073627493606097</v>
      </c>
      <c r="J21" s="144">
        <v>92.284186953472002</v>
      </c>
      <c r="K21" s="144">
        <v>96.176068802628805</v>
      </c>
      <c r="L21" s="149">
        <v>97.258993815824994</v>
      </c>
      <c r="M21" s="144"/>
      <c r="N21" s="156">
        <v>134.70105288413299</v>
      </c>
      <c r="O21" s="164">
        <v>131.73371389876399</v>
      </c>
      <c r="P21" s="157">
        <v>133.22661888458899</v>
      </c>
      <c r="Q21" s="144"/>
      <c r="R21" s="162">
        <v>109.79588253972901</v>
      </c>
      <c r="S21" s="82"/>
      <c r="T21" s="127">
        <v>-3.54703272246471</v>
      </c>
      <c r="U21" s="123">
        <v>9.6130678309071804</v>
      </c>
      <c r="V21" s="123">
        <v>12.019751391706</v>
      </c>
      <c r="W21" s="123">
        <v>7.7940427573014501</v>
      </c>
      <c r="X21" s="123">
        <v>6.4668400319760302</v>
      </c>
      <c r="Y21" s="128">
        <v>5.4172755164642101</v>
      </c>
      <c r="Z21" s="123"/>
      <c r="AA21" s="135">
        <v>0.90527104728545704</v>
      </c>
      <c r="AB21" s="143">
        <v>-1.93234915636045</v>
      </c>
      <c r="AC21" s="136">
        <v>-0.51602824847414297</v>
      </c>
      <c r="AD21" s="123"/>
      <c r="AE21" s="141">
        <v>2.8215882006408601</v>
      </c>
      <c r="AF21" s="30"/>
      <c r="AG21" s="148">
        <v>100.140434503783</v>
      </c>
      <c r="AH21" s="144">
        <v>96.455533795593595</v>
      </c>
      <c r="AI21" s="144">
        <v>96.951042630162505</v>
      </c>
      <c r="AJ21" s="144">
        <v>96.781023294058599</v>
      </c>
      <c r="AK21" s="144">
        <v>96.861740675944304</v>
      </c>
      <c r="AL21" s="149">
        <v>97.404554941413295</v>
      </c>
      <c r="AM21" s="144"/>
      <c r="AN21" s="156">
        <v>131.329040539602</v>
      </c>
      <c r="AO21" s="164">
        <v>136.12665600446101</v>
      </c>
      <c r="AP21" s="157">
        <v>133.786370633291</v>
      </c>
      <c r="AQ21" s="144"/>
      <c r="AR21" s="162">
        <v>109.334678523652</v>
      </c>
      <c r="AS21" s="82"/>
      <c r="AT21" s="127">
        <v>7.0403409916674198</v>
      </c>
      <c r="AU21" s="123">
        <v>8.8331357572264704</v>
      </c>
      <c r="AV21" s="123">
        <v>10.743075734741099</v>
      </c>
      <c r="AW21" s="123">
        <v>5.7328723159311403</v>
      </c>
      <c r="AX21" s="123">
        <v>1.1187821103928299</v>
      </c>
      <c r="AY21" s="128">
        <v>6.4323439597316598</v>
      </c>
      <c r="AZ21" s="123"/>
      <c r="BA21" s="135">
        <v>0.50773927088776805</v>
      </c>
      <c r="BB21" s="143">
        <v>0.76148699937369302</v>
      </c>
      <c r="BC21" s="136">
        <v>0.65290031379320201</v>
      </c>
      <c r="BD21" s="123"/>
      <c r="BE21" s="141">
        <v>3.58417085177294</v>
      </c>
    </row>
    <row r="22" spans="1:57" x14ac:dyDescent="0.2">
      <c r="A22" s="36" t="s">
        <v>33</v>
      </c>
      <c r="B22" s="3" t="str">
        <f t="shared" si="0"/>
        <v>Chesapeake/Suffolk, VA</v>
      </c>
      <c r="C22" s="3"/>
      <c r="D22" s="25" t="s">
        <v>16</v>
      </c>
      <c r="E22" s="28" t="s">
        <v>17</v>
      </c>
      <c r="F22" s="3"/>
      <c r="G22" s="150">
        <v>118.059003366524</v>
      </c>
      <c r="H22" s="151">
        <v>111.88538634538099</v>
      </c>
      <c r="I22" s="151">
        <v>108.695688481524</v>
      </c>
      <c r="J22" s="151">
        <v>104.947257541322</v>
      </c>
      <c r="K22" s="151">
        <v>106.67825833131801</v>
      </c>
      <c r="L22" s="152">
        <v>110.18738879174499</v>
      </c>
      <c r="M22" s="144"/>
      <c r="N22" s="158">
        <v>135.48896313594599</v>
      </c>
      <c r="O22" s="159">
        <v>132.86054002982499</v>
      </c>
      <c r="P22" s="160">
        <v>134.18887693361401</v>
      </c>
      <c r="Q22" s="144"/>
      <c r="R22" s="163">
        <v>117.997769152693</v>
      </c>
      <c r="S22" s="82"/>
      <c r="T22" s="129">
        <v>-6.56374649294896</v>
      </c>
      <c r="U22" s="130">
        <v>4.3347894970301297</v>
      </c>
      <c r="V22" s="130">
        <v>6.3761439616254503</v>
      </c>
      <c r="W22" s="130">
        <v>3.3370159567240498</v>
      </c>
      <c r="X22" s="130">
        <v>2.5129844127803702</v>
      </c>
      <c r="Y22" s="131">
        <v>1.5321959276911099</v>
      </c>
      <c r="Z22" s="123"/>
      <c r="AA22" s="137">
        <v>-0.125654756607641</v>
      </c>
      <c r="AB22" s="138">
        <v>-3.5125998438630002</v>
      </c>
      <c r="AC22" s="139">
        <v>-1.8233207947415999</v>
      </c>
      <c r="AD22" s="123"/>
      <c r="AE22" s="142">
        <v>0.34258104529261701</v>
      </c>
      <c r="AF22" s="31"/>
      <c r="AG22" s="150">
        <v>107.142210099097</v>
      </c>
      <c r="AH22" s="151">
        <v>107.93093867285999</v>
      </c>
      <c r="AI22" s="151">
        <v>109.37557210680799</v>
      </c>
      <c r="AJ22" s="151">
        <v>109.672646374045</v>
      </c>
      <c r="AK22" s="151">
        <v>108.63004900060901</v>
      </c>
      <c r="AL22" s="152">
        <v>108.59075468682001</v>
      </c>
      <c r="AM22" s="144"/>
      <c r="AN22" s="158">
        <v>140.06541670473499</v>
      </c>
      <c r="AO22" s="159">
        <v>144.88793261997699</v>
      </c>
      <c r="AP22" s="160">
        <v>142.508797395702</v>
      </c>
      <c r="AQ22" s="144"/>
      <c r="AR22" s="163">
        <v>119.228502217108</v>
      </c>
      <c r="AS22" s="82"/>
      <c r="AT22" s="129">
        <v>0.55000937098390001</v>
      </c>
      <c r="AU22" s="130">
        <v>4.8435639762482001</v>
      </c>
      <c r="AV22" s="130">
        <v>5.3651056387555203</v>
      </c>
      <c r="AW22" s="130">
        <v>4.42262393541621</v>
      </c>
      <c r="AX22" s="130">
        <v>3.7174676272054801</v>
      </c>
      <c r="AY22" s="131">
        <v>3.81805398374176</v>
      </c>
      <c r="AZ22" s="123"/>
      <c r="BA22" s="137">
        <v>2.4678069091892998</v>
      </c>
      <c r="BB22" s="138">
        <v>1.6474899829982499</v>
      </c>
      <c r="BC22" s="139">
        <v>2.0338865231539298</v>
      </c>
      <c r="BD22" s="123"/>
      <c r="BE22" s="142">
        <v>3.1278357391708602</v>
      </c>
    </row>
    <row r="23" spans="1:57" x14ac:dyDescent="0.2">
      <c r="A23" s="35" t="s">
        <v>115</v>
      </c>
      <c r="B23" s="3" t="s">
        <v>115</v>
      </c>
      <c r="C23" s="9"/>
      <c r="D23" s="23" t="s">
        <v>16</v>
      </c>
      <c r="E23" s="26" t="s">
        <v>17</v>
      </c>
      <c r="F23" s="3"/>
      <c r="G23" s="145">
        <v>141.885191146881</v>
      </c>
      <c r="H23" s="146">
        <v>137.156662337662</v>
      </c>
      <c r="I23" s="146">
        <v>135.63089761570799</v>
      </c>
      <c r="J23" s="146">
        <v>137.38286294416201</v>
      </c>
      <c r="K23" s="146">
        <v>140.30214620431099</v>
      </c>
      <c r="L23" s="147">
        <v>138.744502097593</v>
      </c>
      <c r="M23" s="144"/>
      <c r="N23" s="153">
        <v>151.52236081747699</v>
      </c>
      <c r="O23" s="154">
        <v>156.725376984126</v>
      </c>
      <c r="P23" s="155">
        <v>154.206414193108</v>
      </c>
      <c r="Q23" s="144"/>
      <c r="R23" s="161">
        <v>144.81941689007999</v>
      </c>
      <c r="S23" s="82"/>
      <c r="T23" s="124">
        <v>-0.72562345922878901</v>
      </c>
      <c r="U23" s="125">
        <v>4.9259965403737702</v>
      </c>
      <c r="V23" s="125">
        <v>-4.2512876580526697</v>
      </c>
      <c r="W23" s="125">
        <v>-7.5016017287269499</v>
      </c>
      <c r="X23" s="125">
        <v>-9.4247447869359302</v>
      </c>
      <c r="Y23" s="126">
        <v>-5.0172547847425104</v>
      </c>
      <c r="Z23" s="123"/>
      <c r="AA23" s="132">
        <v>-13.952703160981001</v>
      </c>
      <c r="AB23" s="133">
        <v>-13.217229594346801</v>
      </c>
      <c r="AC23" s="134">
        <v>-13.5161481725724</v>
      </c>
      <c r="AD23" s="123"/>
      <c r="AE23" s="140">
        <v>-9.6767035429557104</v>
      </c>
      <c r="AF23" s="29"/>
      <c r="AG23" s="145">
        <v>150.651387580299</v>
      </c>
      <c r="AH23" s="146">
        <v>156.46543391650701</v>
      </c>
      <c r="AI23" s="146">
        <v>163.96180402930401</v>
      </c>
      <c r="AJ23" s="146">
        <v>161.103263504414</v>
      </c>
      <c r="AK23" s="146">
        <v>154.382194880264</v>
      </c>
      <c r="AL23" s="147">
        <v>157.82235125954301</v>
      </c>
      <c r="AM23" s="144"/>
      <c r="AN23" s="153">
        <v>165.40388942506499</v>
      </c>
      <c r="AO23" s="154">
        <v>168.44388078957499</v>
      </c>
      <c r="AP23" s="155">
        <v>166.97433551053001</v>
      </c>
      <c r="AQ23" s="144"/>
      <c r="AR23" s="161">
        <v>160.891765205534</v>
      </c>
      <c r="AS23" s="82"/>
      <c r="AT23" s="124">
        <v>-0.53738862406502996</v>
      </c>
      <c r="AU23" s="125">
        <v>2.0484763806605599</v>
      </c>
      <c r="AV23" s="125">
        <v>4.1793669379282399</v>
      </c>
      <c r="AW23" s="125">
        <v>3.0440977087796202</v>
      </c>
      <c r="AX23" s="125">
        <v>-0.50102617789840098</v>
      </c>
      <c r="AY23" s="126">
        <v>1.8322825170361301</v>
      </c>
      <c r="AZ23" s="123"/>
      <c r="BA23" s="132">
        <v>-5.1203807951176197</v>
      </c>
      <c r="BB23" s="133">
        <v>-4.7855834607381604</v>
      </c>
      <c r="BC23" s="134">
        <v>-4.9445491769775902</v>
      </c>
      <c r="BD23" s="123"/>
      <c r="BE23" s="140">
        <v>-0.77397647397214298</v>
      </c>
    </row>
    <row r="24" spans="1:57" x14ac:dyDescent="0.2">
      <c r="A24" s="35" t="s">
        <v>43</v>
      </c>
      <c r="B24" s="3" t="str">
        <f t="shared" si="0"/>
        <v>Richmond North/Glen Allen, VA</v>
      </c>
      <c r="C24" s="10"/>
      <c r="D24" s="24" t="s">
        <v>16</v>
      </c>
      <c r="E24" s="27" t="s">
        <v>17</v>
      </c>
      <c r="F24" s="3"/>
      <c r="G24" s="148">
        <v>92.989951935239006</v>
      </c>
      <c r="H24" s="144">
        <v>89.8503617139677</v>
      </c>
      <c r="I24" s="144">
        <v>87.578702816057501</v>
      </c>
      <c r="J24" s="144">
        <v>95.175371919511605</v>
      </c>
      <c r="K24" s="144">
        <v>96.539021739130405</v>
      </c>
      <c r="L24" s="149">
        <v>92.872281510107001</v>
      </c>
      <c r="M24" s="144"/>
      <c r="N24" s="156">
        <v>113.975347490347</v>
      </c>
      <c r="O24" s="164">
        <v>113.99635673624201</v>
      </c>
      <c r="P24" s="157">
        <v>113.985942583732</v>
      </c>
      <c r="Q24" s="144"/>
      <c r="R24" s="162">
        <v>100.533556614792</v>
      </c>
      <c r="S24" s="82"/>
      <c r="T24" s="127">
        <v>-2.7825623910699502</v>
      </c>
      <c r="U24" s="123">
        <v>1.7999208103414299</v>
      </c>
      <c r="V24" s="123">
        <v>-4.4430891140823201</v>
      </c>
      <c r="W24" s="123">
        <v>-2.1497422526426799</v>
      </c>
      <c r="X24" s="123">
        <v>-4.8878450527257904</v>
      </c>
      <c r="Y24" s="128">
        <v>-2.8486671589804899</v>
      </c>
      <c r="Z24" s="123"/>
      <c r="AA24" s="135">
        <v>-8.0903457638715697</v>
      </c>
      <c r="AB24" s="143">
        <v>-8.0594435020035604</v>
      </c>
      <c r="AC24" s="136">
        <v>-8.0748378884661101</v>
      </c>
      <c r="AD24" s="123"/>
      <c r="AE24" s="141">
        <v>-5.3957071387027797</v>
      </c>
      <c r="AF24" s="30"/>
      <c r="AG24" s="148">
        <v>95.419990510082997</v>
      </c>
      <c r="AH24" s="144">
        <v>102.646650990594</v>
      </c>
      <c r="AI24" s="144">
        <v>105.986597254429</v>
      </c>
      <c r="AJ24" s="144">
        <v>105.49420387792</v>
      </c>
      <c r="AK24" s="144">
        <v>103.132805219868</v>
      </c>
      <c r="AL24" s="149">
        <v>102.89200711965201</v>
      </c>
      <c r="AM24" s="144"/>
      <c r="AN24" s="156">
        <v>118.241794630047</v>
      </c>
      <c r="AO24" s="164">
        <v>119.612812771674</v>
      </c>
      <c r="AP24" s="157">
        <v>118.93986881551599</v>
      </c>
      <c r="AQ24" s="144"/>
      <c r="AR24" s="162">
        <v>108.121622397796</v>
      </c>
      <c r="AS24" s="82"/>
      <c r="AT24" s="127">
        <v>2.02596851646515</v>
      </c>
      <c r="AU24" s="123">
        <v>6.5133615553094097</v>
      </c>
      <c r="AV24" s="123">
        <v>6.6754280457625397</v>
      </c>
      <c r="AW24" s="123">
        <v>6.3992224886409099</v>
      </c>
      <c r="AX24" s="123">
        <v>3.21751921690002</v>
      </c>
      <c r="AY24" s="128">
        <v>5.0924182490984498</v>
      </c>
      <c r="AZ24" s="123"/>
      <c r="BA24" s="135">
        <v>-0.39478438446627001</v>
      </c>
      <c r="BB24" s="143">
        <v>-0.45391574843678201</v>
      </c>
      <c r="BC24" s="136">
        <v>-0.416520772918263</v>
      </c>
      <c r="BD24" s="123"/>
      <c r="BE24" s="141">
        <v>2.7826892583899201</v>
      </c>
    </row>
    <row r="25" spans="1:57" x14ac:dyDescent="0.2">
      <c r="A25" s="35" t="s">
        <v>44</v>
      </c>
      <c r="B25" s="3" t="str">
        <f t="shared" si="0"/>
        <v>Richmond West/Midlothian, VA</v>
      </c>
      <c r="C25" s="3"/>
      <c r="D25" s="24" t="s">
        <v>16</v>
      </c>
      <c r="E25" s="27" t="s">
        <v>17</v>
      </c>
      <c r="F25" s="3"/>
      <c r="G25" s="148">
        <v>87.780830196629196</v>
      </c>
      <c r="H25" s="144">
        <v>84.667103729603696</v>
      </c>
      <c r="I25" s="144">
        <v>82.499381175536101</v>
      </c>
      <c r="J25" s="144">
        <v>87.794351668726804</v>
      </c>
      <c r="K25" s="144">
        <v>88.864579588431496</v>
      </c>
      <c r="L25" s="149">
        <v>86.604787530463</v>
      </c>
      <c r="M25" s="144"/>
      <c r="N25" s="156">
        <v>101.349696212121</v>
      </c>
      <c r="O25" s="164">
        <v>101.33714375</v>
      </c>
      <c r="P25" s="157">
        <v>101.34354279093699</v>
      </c>
      <c r="Q25" s="144"/>
      <c r="R25" s="162">
        <v>91.684230780834</v>
      </c>
      <c r="S25" s="82"/>
      <c r="T25" s="127">
        <v>-4.1626471234742599</v>
      </c>
      <c r="U25" s="123">
        <v>1.5745841291139699</v>
      </c>
      <c r="V25" s="123">
        <v>-4.5417378130084396</v>
      </c>
      <c r="W25" s="123">
        <v>2.1685613107131299</v>
      </c>
      <c r="X25" s="123">
        <v>-4.6211019782151999</v>
      </c>
      <c r="Y25" s="128">
        <v>-2.0642921069645301</v>
      </c>
      <c r="Z25" s="123"/>
      <c r="AA25" s="135">
        <v>-19.163073982554099</v>
      </c>
      <c r="AB25" s="143">
        <v>-19.4972369299572</v>
      </c>
      <c r="AC25" s="136">
        <v>-19.3310794099426</v>
      </c>
      <c r="AD25" s="123"/>
      <c r="AE25" s="141">
        <v>-10.796322578072401</v>
      </c>
      <c r="AF25" s="30"/>
      <c r="AG25" s="148">
        <v>89.316164515604598</v>
      </c>
      <c r="AH25" s="144">
        <v>91.276017020635607</v>
      </c>
      <c r="AI25" s="144">
        <v>91.705868726911007</v>
      </c>
      <c r="AJ25" s="144">
        <v>91.634578450494303</v>
      </c>
      <c r="AK25" s="144">
        <v>91.462834813829701</v>
      </c>
      <c r="AL25" s="149">
        <v>91.132645275250397</v>
      </c>
      <c r="AM25" s="144"/>
      <c r="AN25" s="156">
        <v>109.936679235537</v>
      </c>
      <c r="AO25" s="164">
        <v>111.664915892087</v>
      </c>
      <c r="AP25" s="157">
        <v>110.806218632371</v>
      </c>
      <c r="AQ25" s="144"/>
      <c r="AR25" s="162">
        <v>97.732661255883301</v>
      </c>
      <c r="AS25" s="82"/>
      <c r="AT25" s="127">
        <v>2.4971848495778799</v>
      </c>
      <c r="AU25" s="123">
        <v>4.0170006584561202</v>
      </c>
      <c r="AV25" s="123">
        <v>1.5918060708695101</v>
      </c>
      <c r="AW25" s="123">
        <v>2.2452176641474799</v>
      </c>
      <c r="AX25" s="123">
        <v>0.76543555659231</v>
      </c>
      <c r="AY25" s="128">
        <v>2.1406980653589298</v>
      </c>
      <c r="AZ25" s="123"/>
      <c r="BA25" s="135">
        <v>-3.9608150271853302</v>
      </c>
      <c r="BB25" s="143">
        <v>-4.7763013543178303</v>
      </c>
      <c r="BC25" s="136">
        <v>-4.3900711094316502</v>
      </c>
      <c r="BD25" s="123"/>
      <c r="BE25" s="141">
        <v>-0.64372190970773102</v>
      </c>
    </row>
    <row r="26" spans="1:57" x14ac:dyDescent="0.2">
      <c r="A26" s="35" t="s">
        <v>45</v>
      </c>
      <c r="B26" s="3" t="str">
        <f t="shared" si="0"/>
        <v>Petersburg/Chester, VA</v>
      </c>
      <c r="C26" s="3"/>
      <c r="D26" s="24" t="s">
        <v>16</v>
      </c>
      <c r="E26" s="27" t="s">
        <v>17</v>
      </c>
      <c r="F26" s="3"/>
      <c r="G26" s="148">
        <v>84.813121340579698</v>
      </c>
      <c r="H26" s="144">
        <v>80.364685708614502</v>
      </c>
      <c r="I26" s="144">
        <v>80.048081461601896</v>
      </c>
      <c r="J26" s="144">
        <v>84.970114413793098</v>
      </c>
      <c r="K26" s="144">
        <v>84.712629126832297</v>
      </c>
      <c r="L26" s="149">
        <v>83.1676885872334</v>
      </c>
      <c r="M26" s="144"/>
      <c r="N26" s="156">
        <v>93.775780711237502</v>
      </c>
      <c r="O26" s="164">
        <v>94.392382713963897</v>
      </c>
      <c r="P26" s="157">
        <v>94.085695853969099</v>
      </c>
      <c r="Q26" s="144"/>
      <c r="R26" s="162">
        <v>86.876116798039007</v>
      </c>
      <c r="S26" s="82"/>
      <c r="T26" s="127">
        <v>1.33910906936449</v>
      </c>
      <c r="U26" s="123">
        <v>1.67650355349883</v>
      </c>
      <c r="V26" s="123">
        <v>-6.5707560600324104</v>
      </c>
      <c r="W26" s="123">
        <v>-2.0218955038914799</v>
      </c>
      <c r="X26" s="123">
        <v>-4.0780366780763098</v>
      </c>
      <c r="Y26" s="128">
        <v>-2.1624087572639201</v>
      </c>
      <c r="Z26" s="123"/>
      <c r="AA26" s="135">
        <v>-3.4948366170262499</v>
      </c>
      <c r="AB26" s="143">
        <v>-3.2610789976659702</v>
      </c>
      <c r="AC26" s="136">
        <v>-3.3776229179478401</v>
      </c>
      <c r="AD26" s="123"/>
      <c r="AE26" s="141">
        <v>-2.7370192535880999</v>
      </c>
      <c r="AF26" s="30"/>
      <c r="AG26" s="148">
        <v>87.515451077844304</v>
      </c>
      <c r="AH26" s="144">
        <v>88.1873757597062</v>
      </c>
      <c r="AI26" s="144">
        <v>90.384116110139104</v>
      </c>
      <c r="AJ26" s="144">
        <v>89.695147421475497</v>
      </c>
      <c r="AK26" s="144">
        <v>88.175978178871304</v>
      </c>
      <c r="AL26" s="149">
        <v>88.826992861544994</v>
      </c>
      <c r="AM26" s="144"/>
      <c r="AN26" s="156">
        <v>95.227570381191796</v>
      </c>
      <c r="AO26" s="164">
        <v>96.501830002025699</v>
      </c>
      <c r="AP26" s="157">
        <v>95.866685423017003</v>
      </c>
      <c r="AQ26" s="144"/>
      <c r="AR26" s="162">
        <v>91.028182790062203</v>
      </c>
      <c r="AS26" s="82"/>
      <c r="AT26" s="127">
        <v>4.5349312305591898</v>
      </c>
      <c r="AU26" s="123">
        <v>1.4508295746697899</v>
      </c>
      <c r="AV26" s="123">
        <v>1.96325837107088</v>
      </c>
      <c r="AW26" s="123">
        <v>0.676965120067895</v>
      </c>
      <c r="AX26" s="123">
        <v>-1.2777557016293599</v>
      </c>
      <c r="AY26" s="128">
        <v>1.2723708726265299</v>
      </c>
      <c r="AZ26" s="123"/>
      <c r="BA26" s="135">
        <v>-1.39835706810932</v>
      </c>
      <c r="BB26" s="143">
        <v>0.87537945938540096</v>
      </c>
      <c r="BC26" s="136">
        <v>-0.27045372994025502</v>
      </c>
      <c r="BD26" s="123"/>
      <c r="BE26" s="141">
        <v>0.74922918042898501</v>
      </c>
    </row>
    <row r="27" spans="1:57" x14ac:dyDescent="0.2">
      <c r="A27" s="35" t="s">
        <v>97</v>
      </c>
      <c r="B27" s="3" t="s">
        <v>70</v>
      </c>
      <c r="C27" s="3"/>
      <c r="D27" s="24" t="s">
        <v>16</v>
      </c>
      <c r="E27" s="27" t="s">
        <v>17</v>
      </c>
      <c r="F27" s="3"/>
      <c r="G27" s="148">
        <v>131.53397151235799</v>
      </c>
      <c r="H27" s="144">
        <v>130.40584665276799</v>
      </c>
      <c r="I27" s="144">
        <v>122.364844147157</v>
      </c>
      <c r="J27" s="144">
        <v>110.59846675845699</v>
      </c>
      <c r="K27" s="144">
        <v>113.40690657011601</v>
      </c>
      <c r="L27" s="149">
        <v>121.005168084158</v>
      </c>
      <c r="M27" s="144"/>
      <c r="N27" s="156">
        <v>131.65270008522501</v>
      </c>
      <c r="O27" s="164">
        <v>134.54540769883499</v>
      </c>
      <c r="P27" s="157">
        <v>133.10218477000299</v>
      </c>
      <c r="Q27" s="144"/>
      <c r="R27" s="162">
        <v>125.29103644256899</v>
      </c>
      <c r="S27" s="82"/>
      <c r="T27" s="127">
        <v>1.40005425731148</v>
      </c>
      <c r="U27" s="123">
        <v>9.4584299257146203</v>
      </c>
      <c r="V27" s="123">
        <v>15.1201797751417</v>
      </c>
      <c r="W27" s="123">
        <v>4.0487595431437002</v>
      </c>
      <c r="X27" s="123">
        <v>4.7535264636997701</v>
      </c>
      <c r="Y27" s="128">
        <v>6.8256451140066101</v>
      </c>
      <c r="Z27" s="123"/>
      <c r="AA27" s="135">
        <v>0.34439556930262799</v>
      </c>
      <c r="AB27" s="143">
        <v>3.8901591532913802</v>
      </c>
      <c r="AC27" s="136">
        <v>2.10369263786091</v>
      </c>
      <c r="AD27" s="123"/>
      <c r="AE27" s="141">
        <v>5.2231128021482398</v>
      </c>
      <c r="AF27" s="30"/>
      <c r="AG27" s="148">
        <v>117.260155321086</v>
      </c>
      <c r="AH27" s="144">
        <v>116.573596762961</v>
      </c>
      <c r="AI27" s="144">
        <v>116.977859689181</v>
      </c>
      <c r="AJ27" s="144">
        <v>115.01531029604</v>
      </c>
      <c r="AK27" s="144">
        <v>117.138433244507</v>
      </c>
      <c r="AL27" s="149">
        <v>116.56071619521499</v>
      </c>
      <c r="AM27" s="144"/>
      <c r="AN27" s="156">
        <v>138.27749059270499</v>
      </c>
      <c r="AO27" s="164">
        <v>141.98430474044699</v>
      </c>
      <c r="AP27" s="157">
        <v>140.14034104605699</v>
      </c>
      <c r="AQ27" s="144"/>
      <c r="AR27" s="162">
        <v>124.488638250319</v>
      </c>
      <c r="AS27" s="82"/>
      <c r="AT27" s="127">
        <v>2.2075202957997901</v>
      </c>
      <c r="AU27" s="123">
        <v>6.08403549484765</v>
      </c>
      <c r="AV27" s="123">
        <v>8.8158190110035193</v>
      </c>
      <c r="AW27" s="123">
        <v>5.8685400263113401</v>
      </c>
      <c r="AX27" s="123">
        <v>4.8876031420201302</v>
      </c>
      <c r="AY27" s="128">
        <v>5.6342182921830002</v>
      </c>
      <c r="AZ27" s="123"/>
      <c r="BA27" s="135">
        <v>1.5387294417411601</v>
      </c>
      <c r="BB27" s="143">
        <v>1.8600799832482899</v>
      </c>
      <c r="BC27" s="136">
        <v>1.7033674387515101</v>
      </c>
      <c r="BD27" s="123"/>
      <c r="BE27" s="141">
        <v>4.1847400323080999</v>
      </c>
    </row>
    <row r="28" spans="1:57" x14ac:dyDescent="0.2">
      <c r="A28" s="35" t="s">
        <v>47</v>
      </c>
      <c r="B28" s="3" t="str">
        <f t="shared" si="0"/>
        <v>Roanoke, VA</v>
      </c>
      <c r="C28" s="3"/>
      <c r="D28" s="24" t="s">
        <v>16</v>
      </c>
      <c r="E28" s="27" t="s">
        <v>17</v>
      </c>
      <c r="F28" s="3"/>
      <c r="G28" s="148">
        <v>92.999811393379503</v>
      </c>
      <c r="H28" s="144">
        <v>88.2748499558693</v>
      </c>
      <c r="I28" s="144">
        <v>89.160150093808596</v>
      </c>
      <c r="J28" s="144">
        <v>92.654607684856302</v>
      </c>
      <c r="K28" s="144">
        <v>94.627055437746094</v>
      </c>
      <c r="L28" s="149">
        <v>91.910481558906895</v>
      </c>
      <c r="M28" s="144"/>
      <c r="N28" s="156">
        <v>107.162663512385</v>
      </c>
      <c r="O28" s="164">
        <v>110.826583063646</v>
      </c>
      <c r="P28" s="157">
        <v>109.02347897548201</v>
      </c>
      <c r="Q28" s="144"/>
      <c r="R28" s="162">
        <v>97.947784972215501</v>
      </c>
      <c r="S28" s="82"/>
      <c r="T28" s="127">
        <v>1.3778188113047201</v>
      </c>
      <c r="U28" s="123">
        <v>4.4542129213779802</v>
      </c>
      <c r="V28" s="123">
        <v>1.44051419794782</v>
      </c>
      <c r="W28" s="123">
        <v>1.5421990266163701</v>
      </c>
      <c r="X28" s="123">
        <v>2.2071092835217598</v>
      </c>
      <c r="Y28" s="128">
        <v>2.1263077933205499</v>
      </c>
      <c r="Z28" s="123"/>
      <c r="AA28" s="135">
        <v>5.3328291421570801</v>
      </c>
      <c r="AB28" s="143">
        <v>4.9890806685991897</v>
      </c>
      <c r="AC28" s="136">
        <v>5.2015781925596603</v>
      </c>
      <c r="AD28" s="123"/>
      <c r="AE28" s="141">
        <v>3.57782360452694</v>
      </c>
      <c r="AF28" s="30"/>
      <c r="AG28" s="148">
        <v>95.795286900369007</v>
      </c>
      <c r="AH28" s="144">
        <v>100.413601606425</v>
      </c>
      <c r="AI28" s="144">
        <v>106.64543721384</v>
      </c>
      <c r="AJ28" s="144">
        <v>109.905366495591</v>
      </c>
      <c r="AK28" s="144">
        <v>110.268516897328</v>
      </c>
      <c r="AL28" s="149">
        <v>105.318364565081</v>
      </c>
      <c r="AM28" s="144"/>
      <c r="AN28" s="156">
        <v>119.96132605881201</v>
      </c>
      <c r="AO28" s="164">
        <v>117.710442443479</v>
      </c>
      <c r="AP28" s="157">
        <v>118.863755448859</v>
      </c>
      <c r="AQ28" s="144"/>
      <c r="AR28" s="162">
        <v>109.649704557391</v>
      </c>
      <c r="AS28" s="82"/>
      <c r="AT28" s="127">
        <v>5.8762296946247501</v>
      </c>
      <c r="AU28" s="123">
        <v>5.7068339477023802</v>
      </c>
      <c r="AV28" s="123">
        <v>8.0334489608282098</v>
      </c>
      <c r="AW28" s="123">
        <v>10.365344379102099</v>
      </c>
      <c r="AX28" s="123">
        <v>11.229996689812401</v>
      </c>
      <c r="AY28" s="128">
        <v>8.6090987274521105</v>
      </c>
      <c r="AZ28" s="123"/>
      <c r="BA28" s="135">
        <v>10.906924460208799</v>
      </c>
      <c r="BB28" s="143">
        <v>6.6420257839522003</v>
      </c>
      <c r="BC28" s="136">
        <v>8.7869468053764201</v>
      </c>
      <c r="BD28" s="123"/>
      <c r="BE28" s="141">
        <v>8.68070829430137</v>
      </c>
    </row>
    <row r="29" spans="1:57" x14ac:dyDescent="0.2">
      <c r="A29" s="35" t="s">
        <v>48</v>
      </c>
      <c r="B29" s="3" t="str">
        <f t="shared" si="0"/>
        <v>Charlottesville, VA</v>
      </c>
      <c r="C29" s="3"/>
      <c r="D29" s="24" t="s">
        <v>16</v>
      </c>
      <c r="E29" s="27" t="s">
        <v>17</v>
      </c>
      <c r="F29" s="3"/>
      <c r="G29" s="148">
        <v>152.786071277047</v>
      </c>
      <c r="H29" s="144">
        <v>149.093985200845</v>
      </c>
      <c r="I29" s="144">
        <v>140.446433161953</v>
      </c>
      <c r="J29" s="144">
        <v>126.061881267549</v>
      </c>
      <c r="K29" s="144">
        <v>134.89864502469999</v>
      </c>
      <c r="L29" s="149">
        <v>139.895101509162</v>
      </c>
      <c r="M29" s="144"/>
      <c r="N29" s="156">
        <v>177.18260840560299</v>
      </c>
      <c r="O29" s="164">
        <v>181.374421265141</v>
      </c>
      <c r="P29" s="157">
        <v>179.26938693467301</v>
      </c>
      <c r="Q29" s="144"/>
      <c r="R29" s="162">
        <v>153.63995497602599</v>
      </c>
      <c r="S29" s="82"/>
      <c r="T29" s="127">
        <v>-0.66157434497148804</v>
      </c>
      <c r="U29" s="123">
        <v>16.2257206156868</v>
      </c>
      <c r="V29" s="123">
        <v>11.618441200859801</v>
      </c>
      <c r="W29" s="123">
        <v>-4.5233682115251002</v>
      </c>
      <c r="X29" s="123">
        <v>-7.9344844101035399</v>
      </c>
      <c r="Y29" s="128">
        <v>1.1613038222180501</v>
      </c>
      <c r="Z29" s="123"/>
      <c r="AA29" s="135">
        <v>-4.0050462028900604</v>
      </c>
      <c r="AB29" s="143">
        <v>-0.83758181821567601</v>
      </c>
      <c r="AC29" s="136">
        <v>-2.4281674526635602</v>
      </c>
      <c r="AD29" s="123"/>
      <c r="AE29" s="141">
        <v>-0.40077858065907301</v>
      </c>
      <c r="AF29" s="30"/>
      <c r="AG29" s="148">
        <v>141.88620720902099</v>
      </c>
      <c r="AH29" s="144">
        <v>138.65033689479199</v>
      </c>
      <c r="AI29" s="144">
        <v>136.89776028488399</v>
      </c>
      <c r="AJ29" s="144">
        <v>134.52083936444501</v>
      </c>
      <c r="AK29" s="144">
        <v>144.78534420586701</v>
      </c>
      <c r="AL29" s="149">
        <v>139.350429050076</v>
      </c>
      <c r="AM29" s="144"/>
      <c r="AN29" s="156">
        <v>194.813049407921</v>
      </c>
      <c r="AO29" s="164">
        <v>199.996473803388</v>
      </c>
      <c r="AP29" s="157">
        <v>197.462902363084</v>
      </c>
      <c r="AQ29" s="144"/>
      <c r="AR29" s="162">
        <v>157.487816537306</v>
      </c>
      <c r="AS29" s="82"/>
      <c r="AT29" s="127">
        <v>-2.06073286302294</v>
      </c>
      <c r="AU29" s="123">
        <v>4.0105386815880104</v>
      </c>
      <c r="AV29" s="123">
        <v>0.53136834384889398</v>
      </c>
      <c r="AW29" s="123">
        <v>-1.2404883589331199</v>
      </c>
      <c r="AX29" s="123">
        <v>-0.12526277878922201</v>
      </c>
      <c r="AY29" s="128">
        <v>0.174660158758804</v>
      </c>
      <c r="AZ29" s="123"/>
      <c r="BA29" s="135">
        <v>-0.68876148380839497</v>
      </c>
      <c r="BB29" s="143">
        <v>-0.33492276571774698</v>
      </c>
      <c r="BC29" s="136">
        <v>-0.501143130813263</v>
      </c>
      <c r="BD29" s="123"/>
      <c r="BE29" s="141">
        <v>-0.47856372480953902</v>
      </c>
    </row>
    <row r="30" spans="1:57" x14ac:dyDescent="0.2">
      <c r="A30" s="21" t="s">
        <v>49</v>
      </c>
      <c r="B30" t="s">
        <v>72</v>
      </c>
      <c r="C30" s="3"/>
      <c r="D30" s="24" t="s">
        <v>16</v>
      </c>
      <c r="E30" s="27" t="s">
        <v>17</v>
      </c>
      <c r="F30" s="3"/>
      <c r="G30" s="148">
        <v>98.7617936463311</v>
      </c>
      <c r="H30" s="144">
        <v>94.439479865771801</v>
      </c>
      <c r="I30" s="144">
        <v>96.066320684523802</v>
      </c>
      <c r="J30" s="144">
        <v>99.0167355487294</v>
      </c>
      <c r="K30" s="144">
        <v>103.505867480383</v>
      </c>
      <c r="L30" s="149">
        <v>98.908558698401706</v>
      </c>
      <c r="M30" s="144"/>
      <c r="N30" s="156">
        <v>115.693284729064</v>
      </c>
      <c r="O30" s="164">
        <v>117.35919367747</v>
      </c>
      <c r="P30" s="157">
        <v>116.519871934875</v>
      </c>
      <c r="Q30" s="144"/>
      <c r="R30" s="162">
        <v>105.367172971201</v>
      </c>
      <c r="S30" s="82"/>
      <c r="T30" s="127">
        <v>7.1138897698799903</v>
      </c>
      <c r="U30" s="123">
        <v>8.0633966137277806</v>
      </c>
      <c r="V30" s="123">
        <v>4.3098614610177499</v>
      </c>
      <c r="W30" s="123">
        <v>4.1465725083880196</v>
      </c>
      <c r="X30" s="123">
        <v>7.7356246739294701</v>
      </c>
      <c r="Y30" s="128">
        <v>6.3837879590161002</v>
      </c>
      <c r="Z30" s="123"/>
      <c r="AA30" s="135">
        <v>6.8963590467865199</v>
      </c>
      <c r="AB30" s="143">
        <v>10.605448796431601</v>
      </c>
      <c r="AC30" s="136">
        <v>8.7192510755123909</v>
      </c>
      <c r="AD30" s="123"/>
      <c r="AE30" s="141">
        <v>7.5954953757755801</v>
      </c>
      <c r="AF30" s="30"/>
      <c r="AG30" s="148">
        <v>100.600713714077</v>
      </c>
      <c r="AH30" s="144">
        <v>100.761904260222</v>
      </c>
      <c r="AI30" s="144">
        <v>104.083942475667</v>
      </c>
      <c r="AJ30" s="144">
        <v>104.328830164544</v>
      </c>
      <c r="AK30" s="144">
        <v>107.18505553841401</v>
      </c>
      <c r="AL30" s="149">
        <v>103.669596470804</v>
      </c>
      <c r="AM30" s="144"/>
      <c r="AN30" s="156">
        <v>121.087747052417</v>
      </c>
      <c r="AO30" s="164">
        <v>118.571897884755</v>
      </c>
      <c r="AP30" s="157">
        <v>119.84654087899401</v>
      </c>
      <c r="AQ30" s="144"/>
      <c r="AR30" s="162">
        <v>109.13901994500701</v>
      </c>
      <c r="AS30" s="82"/>
      <c r="AT30" s="127">
        <v>7.3021598311406102</v>
      </c>
      <c r="AU30" s="123">
        <v>6.5144258068268899</v>
      </c>
      <c r="AV30" s="123">
        <v>6.4341992877949004</v>
      </c>
      <c r="AW30" s="123">
        <v>4.9372461718248797</v>
      </c>
      <c r="AX30" s="123">
        <v>5.1867986416849803</v>
      </c>
      <c r="AY30" s="128">
        <v>5.9933540141378696</v>
      </c>
      <c r="AZ30" s="123"/>
      <c r="BA30" s="135">
        <v>3.9980717978201801</v>
      </c>
      <c r="BB30" s="143">
        <v>1.1207855570713099</v>
      </c>
      <c r="BC30" s="136">
        <v>2.5710039870919901</v>
      </c>
      <c r="BD30" s="123"/>
      <c r="BE30" s="141">
        <v>4.7142049993455997</v>
      </c>
    </row>
    <row r="31" spans="1:57" x14ac:dyDescent="0.2">
      <c r="A31" s="21" t="s">
        <v>50</v>
      </c>
      <c r="B31" s="3" t="str">
        <f t="shared" si="0"/>
        <v>Staunton &amp; Harrisonburg, VA</v>
      </c>
      <c r="C31" s="3"/>
      <c r="D31" s="24" t="s">
        <v>16</v>
      </c>
      <c r="E31" s="27" t="s">
        <v>17</v>
      </c>
      <c r="F31" s="3"/>
      <c r="G31" s="148">
        <v>107.37999653379499</v>
      </c>
      <c r="H31" s="144">
        <v>104.576288906624</v>
      </c>
      <c r="I31" s="144">
        <v>101.375433707865</v>
      </c>
      <c r="J31" s="144">
        <v>101.768033639143</v>
      </c>
      <c r="K31" s="144">
        <v>103.61507630290799</v>
      </c>
      <c r="L31" s="149">
        <v>103.771602479281</v>
      </c>
      <c r="M31" s="144"/>
      <c r="N31" s="156">
        <v>120.821463348661</v>
      </c>
      <c r="O31" s="164">
        <v>121.25337789904501</v>
      </c>
      <c r="P31" s="157">
        <v>121.036481934256</v>
      </c>
      <c r="Q31" s="144"/>
      <c r="R31" s="162">
        <v>109.623268726117</v>
      </c>
      <c r="S31" s="82"/>
      <c r="T31" s="127">
        <v>4.9188521522184896</v>
      </c>
      <c r="U31" s="123">
        <v>13.7778002046786</v>
      </c>
      <c r="V31" s="123">
        <v>9.7564112638992206</v>
      </c>
      <c r="W31" s="123">
        <v>8.6487409566876803</v>
      </c>
      <c r="X31" s="123">
        <v>7.6406822000870198</v>
      </c>
      <c r="Y31" s="128">
        <v>8.7217085203160796</v>
      </c>
      <c r="Z31" s="123"/>
      <c r="AA31" s="135">
        <v>8.8033405179283495</v>
      </c>
      <c r="AB31" s="143">
        <v>7.6378732095443702</v>
      </c>
      <c r="AC31" s="136">
        <v>8.2163587328792005</v>
      </c>
      <c r="AD31" s="123"/>
      <c r="AE31" s="141">
        <v>8.8305075826251507</v>
      </c>
      <c r="AF31" s="30"/>
      <c r="AG31" s="148">
        <v>104.820712427624</v>
      </c>
      <c r="AH31" s="144">
        <v>105.806145747161</v>
      </c>
      <c r="AI31" s="144">
        <v>107.447028103562</v>
      </c>
      <c r="AJ31" s="144">
        <v>107.113887134699</v>
      </c>
      <c r="AK31" s="144">
        <v>108.177071176978</v>
      </c>
      <c r="AL31" s="149">
        <v>106.76160735339</v>
      </c>
      <c r="AM31" s="144"/>
      <c r="AN31" s="156">
        <v>128.285786724031</v>
      </c>
      <c r="AO31" s="164">
        <v>130.15376425384201</v>
      </c>
      <c r="AP31" s="157">
        <v>129.21591341109601</v>
      </c>
      <c r="AQ31" s="144"/>
      <c r="AR31" s="162">
        <v>113.958338031233</v>
      </c>
      <c r="AS31" s="82"/>
      <c r="AT31" s="127">
        <v>8.2003495742686905</v>
      </c>
      <c r="AU31" s="123">
        <v>12.340069393583301</v>
      </c>
      <c r="AV31" s="123">
        <v>11.5284893287907</v>
      </c>
      <c r="AW31" s="123">
        <v>12.4463338234325</v>
      </c>
      <c r="AX31" s="123">
        <v>11.807301056703</v>
      </c>
      <c r="AY31" s="128">
        <v>11.343203165447999</v>
      </c>
      <c r="AZ31" s="123"/>
      <c r="BA31" s="135">
        <v>9.7551688291821392</v>
      </c>
      <c r="BB31" s="143">
        <v>7.8018860825199399</v>
      </c>
      <c r="BC31" s="136">
        <v>8.7344200876255709</v>
      </c>
      <c r="BD31" s="123"/>
      <c r="BE31" s="141">
        <v>10.132928355188699</v>
      </c>
    </row>
    <row r="32" spans="1:57" x14ac:dyDescent="0.2">
      <c r="A32" s="21" t="s">
        <v>51</v>
      </c>
      <c r="B32" s="3" t="str">
        <f t="shared" si="0"/>
        <v>Blacksburg &amp; Wytheville, VA</v>
      </c>
      <c r="C32" s="3"/>
      <c r="D32" s="24" t="s">
        <v>16</v>
      </c>
      <c r="E32" s="27" t="s">
        <v>17</v>
      </c>
      <c r="F32" s="3"/>
      <c r="G32" s="148">
        <v>94.681194471865695</v>
      </c>
      <c r="H32" s="144">
        <v>91.136070195627099</v>
      </c>
      <c r="I32" s="144">
        <v>88.8297410358565</v>
      </c>
      <c r="J32" s="144">
        <v>92.574755661501698</v>
      </c>
      <c r="K32" s="144">
        <v>98.168024941017805</v>
      </c>
      <c r="L32" s="149">
        <v>93.757798958527005</v>
      </c>
      <c r="M32" s="144"/>
      <c r="N32" s="156">
        <v>122.89811519817501</v>
      </c>
      <c r="O32" s="164">
        <v>122.025260736196</v>
      </c>
      <c r="P32" s="157">
        <v>122.477617851337</v>
      </c>
      <c r="Q32" s="144"/>
      <c r="R32" s="162">
        <v>104.850031961646</v>
      </c>
      <c r="S32" s="82"/>
      <c r="T32" s="127">
        <v>3.8907293291285798</v>
      </c>
      <c r="U32" s="123">
        <v>2.2468987511957299</v>
      </c>
      <c r="V32" s="123">
        <v>-1.77131260158501</v>
      </c>
      <c r="W32" s="123">
        <v>-0.25758783283089198</v>
      </c>
      <c r="X32" s="123">
        <v>1.61720266373069</v>
      </c>
      <c r="Y32" s="128">
        <v>1.2923863474539301</v>
      </c>
      <c r="Z32" s="123"/>
      <c r="AA32" s="135">
        <v>1.2584772930102099</v>
      </c>
      <c r="AB32" s="143">
        <v>2.32834887358631</v>
      </c>
      <c r="AC32" s="136">
        <v>1.77504072650513</v>
      </c>
      <c r="AD32" s="123"/>
      <c r="AE32" s="141">
        <v>2.02167613227512</v>
      </c>
      <c r="AF32" s="30"/>
      <c r="AG32" s="148">
        <v>96.141808569225603</v>
      </c>
      <c r="AH32" s="144">
        <v>95.213561938257101</v>
      </c>
      <c r="AI32" s="144">
        <v>96.724763827589399</v>
      </c>
      <c r="AJ32" s="144">
        <v>96.284492948287394</v>
      </c>
      <c r="AK32" s="144">
        <v>98.837702048717503</v>
      </c>
      <c r="AL32" s="149">
        <v>96.728271732321105</v>
      </c>
      <c r="AM32" s="144"/>
      <c r="AN32" s="156">
        <v>122.649970635344</v>
      </c>
      <c r="AO32" s="164">
        <v>120.591519680378</v>
      </c>
      <c r="AP32" s="157">
        <v>121.673759298245</v>
      </c>
      <c r="AQ32" s="144"/>
      <c r="AR32" s="162">
        <v>105.317277889192</v>
      </c>
      <c r="AS32" s="82"/>
      <c r="AT32" s="127">
        <v>2.0764081760833601</v>
      </c>
      <c r="AU32" s="123">
        <v>2.17475594077648</v>
      </c>
      <c r="AV32" s="123">
        <v>3.0158536852501898</v>
      </c>
      <c r="AW32" s="123">
        <v>2.6268231271434099</v>
      </c>
      <c r="AX32" s="123">
        <v>2.8336308601708202</v>
      </c>
      <c r="AY32" s="128">
        <v>2.5793087068902598</v>
      </c>
      <c r="AZ32" s="123"/>
      <c r="BA32" s="135">
        <v>1.00048622929006</v>
      </c>
      <c r="BB32" s="143">
        <v>0.67559083508023399</v>
      </c>
      <c r="BC32" s="136">
        <v>0.85258065979339803</v>
      </c>
      <c r="BD32" s="123"/>
      <c r="BE32" s="141">
        <v>2.0635804503747801</v>
      </c>
    </row>
    <row r="33" spans="1:64" x14ac:dyDescent="0.2">
      <c r="A33" s="21" t="s">
        <v>52</v>
      </c>
      <c r="B33" s="3" t="str">
        <f t="shared" si="0"/>
        <v>Lynchburg, VA</v>
      </c>
      <c r="C33" s="3"/>
      <c r="D33" s="24" t="s">
        <v>16</v>
      </c>
      <c r="E33" s="27" t="s">
        <v>17</v>
      </c>
      <c r="F33" s="3"/>
      <c r="G33" s="148">
        <v>102.578238213399</v>
      </c>
      <c r="H33" s="144">
        <v>96.735784037558602</v>
      </c>
      <c r="I33" s="144">
        <v>94.309223107569693</v>
      </c>
      <c r="J33" s="144">
        <v>99.606226804123693</v>
      </c>
      <c r="K33" s="144">
        <v>101.00339634530501</v>
      </c>
      <c r="L33" s="149">
        <v>99.200412974683502</v>
      </c>
      <c r="M33" s="144"/>
      <c r="N33" s="156">
        <v>108.85104256631701</v>
      </c>
      <c r="O33" s="164">
        <v>112.871250818598</v>
      </c>
      <c r="P33" s="157">
        <v>110.801124523506</v>
      </c>
      <c r="Q33" s="144"/>
      <c r="R33" s="162">
        <v>103.05751478664899</v>
      </c>
      <c r="S33" s="82"/>
      <c r="T33" s="127">
        <v>3.85159218372335</v>
      </c>
      <c r="U33" s="123">
        <v>3.3894106384153</v>
      </c>
      <c r="V33" s="123">
        <v>-1.51265005273858</v>
      </c>
      <c r="W33" s="123">
        <v>-1.32445733149156</v>
      </c>
      <c r="X33" s="123">
        <v>-5.5935852698455397</v>
      </c>
      <c r="Y33" s="128">
        <v>-0.83878195876693296</v>
      </c>
      <c r="Z33" s="123"/>
      <c r="AA33" s="135">
        <v>-8.8160016550822498</v>
      </c>
      <c r="AB33" s="143">
        <v>-6.9896853998942099</v>
      </c>
      <c r="AC33" s="136">
        <v>-7.9439847245562296</v>
      </c>
      <c r="AD33" s="123"/>
      <c r="AE33" s="141">
        <v>-3.7812081533689499</v>
      </c>
      <c r="AF33" s="30"/>
      <c r="AG33" s="148">
        <v>102.05727883323701</v>
      </c>
      <c r="AH33" s="144">
        <v>105.80674448559</v>
      </c>
      <c r="AI33" s="144">
        <v>109.143864856801</v>
      </c>
      <c r="AJ33" s="144">
        <v>106.985842490842</v>
      </c>
      <c r="AK33" s="144">
        <v>111.400553110328</v>
      </c>
      <c r="AL33" s="149">
        <v>107.34638951310799</v>
      </c>
      <c r="AM33" s="144"/>
      <c r="AN33" s="156">
        <v>120.585407777477</v>
      </c>
      <c r="AO33" s="164">
        <v>124.523743047076</v>
      </c>
      <c r="AP33" s="157">
        <v>122.549911348717</v>
      </c>
      <c r="AQ33" s="144"/>
      <c r="AR33" s="162">
        <v>112.145125915799</v>
      </c>
      <c r="AS33" s="82"/>
      <c r="AT33" s="127">
        <v>2.1361032822107302</v>
      </c>
      <c r="AU33" s="123">
        <v>4.7226485055801701</v>
      </c>
      <c r="AV33" s="123">
        <v>7.3659505173304902</v>
      </c>
      <c r="AW33" s="123">
        <v>4.2784870810840498</v>
      </c>
      <c r="AX33" s="123">
        <v>5.2914565042132402</v>
      </c>
      <c r="AY33" s="128">
        <v>4.8804775212913301</v>
      </c>
      <c r="AZ33" s="123"/>
      <c r="BA33" s="135">
        <v>0.20373486719525799</v>
      </c>
      <c r="BB33" s="143">
        <v>0.73830302458319597</v>
      </c>
      <c r="BC33" s="136">
        <v>0.43310884509519598</v>
      </c>
      <c r="BD33" s="123"/>
      <c r="BE33" s="141">
        <v>3.1203501950282102</v>
      </c>
    </row>
    <row r="34" spans="1:64" x14ac:dyDescent="0.2">
      <c r="A34" s="21" t="s">
        <v>77</v>
      </c>
      <c r="B34" s="3" t="str">
        <f t="shared" si="0"/>
        <v>Central Virginia</v>
      </c>
      <c r="C34" s="3"/>
      <c r="D34" s="24" t="s">
        <v>16</v>
      </c>
      <c r="E34" s="27" t="s">
        <v>17</v>
      </c>
      <c r="F34" s="3"/>
      <c r="G34" s="148">
        <v>107.442829025549</v>
      </c>
      <c r="H34" s="144">
        <v>102.481246960167</v>
      </c>
      <c r="I34" s="144">
        <v>98.484259947430402</v>
      </c>
      <c r="J34" s="144">
        <v>101.52154526429401</v>
      </c>
      <c r="K34" s="144">
        <v>104.48338797814201</v>
      </c>
      <c r="L34" s="149">
        <v>103.09365645077899</v>
      </c>
      <c r="M34" s="144"/>
      <c r="N34" s="156">
        <v>121.579829542399</v>
      </c>
      <c r="O34" s="164">
        <v>123.680716424294</v>
      </c>
      <c r="P34" s="157">
        <v>122.63328623897399</v>
      </c>
      <c r="Q34" s="144"/>
      <c r="R34" s="162">
        <v>110.034666780945</v>
      </c>
      <c r="S34" s="82"/>
      <c r="T34" s="127">
        <v>0.66049416570110497</v>
      </c>
      <c r="U34" s="123">
        <v>7.2039861649515098</v>
      </c>
      <c r="V34" s="123">
        <v>-0.65256891426217001</v>
      </c>
      <c r="W34" s="123">
        <v>-2.4471266808621501</v>
      </c>
      <c r="X34" s="123">
        <v>-5.3866803838072999</v>
      </c>
      <c r="Y34" s="128">
        <v>-0.79891914583490398</v>
      </c>
      <c r="Z34" s="123"/>
      <c r="AA34" s="135">
        <v>-7.7716948603684104</v>
      </c>
      <c r="AB34" s="143">
        <v>-6.4827188312187296</v>
      </c>
      <c r="AC34" s="136">
        <v>-7.1241394736634103</v>
      </c>
      <c r="AD34" s="123"/>
      <c r="AE34" s="141">
        <v>-3.75497598514308</v>
      </c>
      <c r="AF34" s="30"/>
      <c r="AG34" s="148">
        <v>106.506817035295</v>
      </c>
      <c r="AH34" s="144">
        <v>109.241289082599</v>
      </c>
      <c r="AI34" s="144">
        <v>111.74210139351899</v>
      </c>
      <c r="AJ34" s="144">
        <v>110.938390810781</v>
      </c>
      <c r="AK34" s="144">
        <v>111.81390855154</v>
      </c>
      <c r="AL34" s="149">
        <v>110.206802596323</v>
      </c>
      <c r="AM34" s="144"/>
      <c r="AN34" s="156">
        <v>129.39648012331199</v>
      </c>
      <c r="AO34" s="164">
        <v>132.26849586856801</v>
      </c>
      <c r="AP34" s="157">
        <v>130.851971674688</v>
      </c>
      <c r="AQ34" s="144"/>
      <c r="AR34" s="162">
        <v>116.875139918371</v>
      </c>
      <c r="AS34" s="82"/>
      <c r="AT34" s="127">
        <v>1.5333119444416301</v>
      </c>
      <c r="AU34" s="123">
        <v>4.1379629782417604</v>
      </c>
      <c r="AV34" s="123">
        <v>3.9650680115105401</v>
      </c>
      <c r="AW34" s="123">
        <v>2.9031453504648201</v>
      </c>
      <c r="AX34" s="123">
        <v>1.9207855059272201</v>
      </c>
      <c r="AY34" s="128">
        <v>2.87860594257327</v>
      </c>
      <c r="AZ34" s="123"/>
      <c r="BA34" s="135">
        <v>-1.01185081377469</v>
      </c>
      <c r="BB34" s="143">
        <v>-0.94912086394232298</v>
      </c>
      <c r="BC34" s="136">
        <v>-0.97488416615253304</v>
      </c>
      <c r="BD34" s="123"/>
      <c r="BE34" s="141">
        <v>1.30480796332975</v>
      </c>
    </row>
    <row r="35" spans="1:64" x14ac:dyDescent="0.2">
      <c r="A35" s="21" t="s">
        <v>78</v>
      </c>
      <c r="B35" s="3" t="str">
        <f t="shared" si="0"/>
        <v>Chesapeake Bay</v>
      </c>
      <c r="C35" s="3"/>
      <c r="D35" s="24" t="s">
        <v>16</v>
      </c>
      <c r="E35" s="27" t="s">
        <v>17</v>
      </c>
      <c r="F35" s="3"/>
      <c r="G35" s="148">
        <v>159.238853820598</v>
      </c>
      <c r="H35" s="144">
        <v>150.47340946166301</v>
      </c>
      <c r="I35" s="144">
        <v>130.97282568807299</v>
      </c>
      <c r="J35" s="144">
        <v>121.50802197802101</v>
      </c>
      <c r="K35" s="144">
        <v>123.722390029325</v>
      </c>
      <c r="L35" s="149">
        <v>136.81762260474099</v>
      </c>
      <c r="M35" s="144"/>
      <c r="N35" s="156">
        <v>152.78404479578299</v>
      </c>
      <c r="O35" s="164">
        <v>148.56821158690099</v>
      </c>
      <c r="P35" s="157">
        <v>150.62862202189299</v>
      </c>
      <c r="Q35" s="144"/>
      <c r="R35" s="162">
        <v>141.44812392055201</v>
      </c>
      <c r="S35" s="82"/>
      <c r="T35" s="127">
        <v>-1.7005075316581799</v>
      </c>
      <c r="U35" s="123">
        <v>3.0124444317691799</v>
      </c>
      <c r="V35" s="123">
        <v>11.0561576698334</v>
      </c>
      <c r="W35" s="123">
        <v>5.1633039231108198</v>
      </c>
      <c r="X35" s="123">
        <v>8.6658659652892904</v>
      </c>
      <c r="Y35" s="128">
        <v>3.93791443180268</v>
      </c>
      <c r="Z35" s="123"/>
      <c r="AA35" s="135">
        <v>7.7306923532664698</v>
      </c>
      <c r="AB35" s="143">
        <v>10.4936642935491</v>
      </c>
      <c r="AC35" s="136">
        <v>9.0640916548803201</v>
      </c>
      <c r="AD35" s="123"/>
      <c r="AE35" s="141">
        <v>5.8849720881824501</v>
      </c>
      <c r="AF35" s="30"/>
      <c r="AG35" s="148">
        <v>129.65616913319201</v>
      </c>
      <c r="AH35" s="144">
        <v>127.40716270566701</v>
      </c>
      <c r="AI35" s="144">
        <v>126.356859971711</v>
      </c>
      <c r="AJ35" s="144">
        <v>120.751071190951</v>
      </c>
      <c r="AK35" s="144">
        <v>120.459948275862</v>
      </c>
      <c r="AL35" s="149">
        <v>124.674295214688</v>
      </c>
      <c r="AM35" s="144"/>
      <c r="AN35" s="156">
        <v>153.667602339181</v>
      </c>
      <c r="AO35" s="164">
        <v>156.82586740654199</v>
      </c>
      <c r="AP35" s="157">
        <v>155.288147759628</v>
      </c>
      <c r="AQ35" s="144"/>
      <c r="AR35" s="162">
        <v>134.63607597405701</v>
      </c>
      <c r="AS35" s="82"/>
      <c r="AT35" s="127">
        <v>-3.9146543002776801</v>
      </c>
      <c r="AU35" s="123">
        <v>4.5897407478049299</v>
      </c>
      <c r="AV35" s="123">
        <v>10.233588465856799</v>
      </c>
      <c r="AW35" s="123">
        <v>6.7661130896110402</v>
      </c>
      <c r="AX35" s="123">
        <v>1.7864350177486601</v>
      </c>
      <c r="AY35" s="128">
        <v>3.8836333626364099</v>
      </c>
      <c r="AZ35" s="123"/>
      <c r="BA35" s="135">
        <v>1.1540661282690301</v>
      </c>
      <c r="BB35" s="143">
        <v>-1.1392774911335899</v>
      </c>
      <c r="BC35" s="136">
        <v>-3.2486140184489802E-2</v>
      </c>
      <c r="BD35" s="123"/>
      <c r="BE35" s="141">
        <v>2.2938224300244698</v>
      </c>
    </row>
    <row r="36" spans="1:64" x14ac:dyDescent="0.2">
      <c r="A36" s="21" t="s">
        <v>79</v>
      </c>
      <c r="B36" s="3" t="str">
        <f t="shared" si="0"/>
        <v>Coastal Virginia - Eastern Shore</v>
      </c>
      <c r="C36" s="3"/>
      <c r="D36" s="24" t="s">
        <v>16</v>
      </c>
      <c r="E36" s="27" t="s">
        <v>17</v>
      </c>
      <c r="F36" s="3"/>
      <c r="G36" s="148">
        <v>175.82187032418901</v>
      </c>
      <c r="H36" s="144">
        <v>167.31045691905999</v>
      </c>
      <c r="I36" s="144">
        <v>153.94052276559799</v>
      </c>
      <c r="J36" s="144">
        <v>143.78613848202301</v>
      </c>
      <c r="K36" s="144">
        <v>146.204849215922</v>
      </c>
      <c r="L36" s="149">
        <v>157.61638331996701</v>
      </c>
      <c r="M36" s="144"/>
      <c r="N36" s="156">
        <v>184.53341683366699</v>
      </c>
      <c r="O36" s="164">
        <v>186.65501008064501</v>
      </c>
      <c r="P36" s="157">
        <v>185.59101507537599</v>
      </c>
      <c r="Q36" s="144"/>
      <c r="R36" s="162">
        <v>167.33013610190099</v>
      </c>
      <c r="S36" s="82"/>
      <c r="T36" s="127">
        <v>-7.1790822890259296</v>
      </c>
      <c r="U36" s="123">
        <v>3.6338276358161701</v>
      </c>
      <c r="V36" s="123">
        <v>5.9299352504679499</v>
      </c>
      <c r="W36" s="123">
        <v>-5.1859123961819904</v>
      </c>
      <c r="X36" s="123">
        <v>-0.30024135576917099</v>
      </c>
      <c r="Y36" s="128">
        <v>-1.34197290465524</v>
      </c>
      <c r="Z36" s="123"/>
      <c r="AA36" s="135">
        <v>1.8734638829472099</v>
      </c>
      <c r="AB36" s="143">
        <v>2.1422825206308498</v>
      </c>
      <c r="AC36" s="136">
        <v>2.0136373617532501</v>
      </c>
      <c r="AD36" s="123"/>
      <c r="AE36" s="141">
        <v>0.115692279073942</v>
      </c>
      <c r="AF36" s="30"/>
      <c r="AG36" s="148">
        <v>153.318370804822</v>
      </c>
      <c r="AH36" s="144">
        <v>144.73756527018799</v>
      </c>
      <c r="AI36" s="144">
        <v>141.37173261390799</v>
      </c>
      <c r="AJ36" s="144">
        <v>139.72453322119401</v>
      </c>
      <c r="AK36" s="144">
        <v>140.218219444444</v>
      </c>
      <c r="AL36" s="149">
        <v>143.60836712913499</v>
      </c>
      <c r="AM36" s="144"/>
      <c r="AN36" s="156">
        <v>182.40350658682601</v>
      </c>
      <c r="AO36" s="164">
        <v>192.95003048065601</v>
      </c>
      <c r="AP36" s="157">
        <v>187.733</v>
      </c>
      <c r="AQ36" s="144"/>
      <c r="AR36" s="162">
        <v>158.32471508733099</v>
      </c>
      <c r="AS36" s="82"/>
      <c r="AT36" s="127">
        <v>0.78251994348501297</v>
      </c>
      <c r="AU36" s="123">
        <v>3.8694966076819299</v>
      </c>
      <c r="AV36" s="123">
        <v>4.3165156416733703</v>
      </c>
      <c r="AW36" s="123">
        <v>1.9645320922818501</v>
      </c>
      <c r="AX36" s="123">
        <v>-0.35154946762689698</v>
      </c>
      <c r="AY36" s="128">
        <v>1.99481230003492</v>
      </c>
      <c r="AZ36" s="123"/>
      <c r="BA36" s="135">
        <v>-0.153828350364899</v>
      </c>
      <c r="BB36" s="143">
        <v>0.91596015530278097</v>
      </c>
      <c r="BC36" s="136">
        <v>0.40828000400813003</v>
      </c>
      <c r="BD36" s="123"/>
      <c r="BE36" s="141">
        <v>1.41472530800777</v>
      </c>
    </row>
    <row r="37" spans="1:64" x14ac:dyDescent="0.2">
      <c r="A37" s="21" t="s">
        <v>80</v>
      </c>
      <c r="B37" s="3" t="str">
        <f t="shared" si="0"/>
        <v>Coastal Virginia - Hampton Roads</v>
      </c>
      <c r="C37" s="3"/>
      <c r="D37" s="24" t="s">
        <v>16</v>
      </c>
      <c r="E37" s="27" t="s">
        <v>17</v>
      </c>
      <c r="F37" s="3"/>
      <c r="G37" s="148">
        <v>181.06195926044199</v>
      </c>
      <c r="H37" s="144">
        <v>179.210017339161</v>
      </c>
      <c r="I37" s="144">
        <v>175.77061112031799</v>
      </c>
      <c r="J37" s="144">
        <v>145.00993011435801</v>
      </c>
      <c r="K37" s="144">
        <v>146.749252629137</v>
      </c>
      <c r="L37" s="149">
        <v>166.250791290781</v>
      </c>
      <c r="M37" s="144"/>
      <c r="N37" s="156">
        <v>181.71634861777801</v>
      </c>
      <c r="O37" s="164">
        <v>185.332467283542</v>
      </c>
      <c r="P37" s="157">
        <v>183.52605259240801</v>
      </c>
      <c r="Q37" s="144"/>
      <c r="R37" s="162">
        <v>171.750239395167</v>
      </c>
      <c r="S37" s="82"/>
      <c r="T37" s="127">
        <v>-9.8462663669450006</v>
      </c>
      <c r="U37" s="123">
        <v>2.49875134333824</v>
      </c>
      <c r="V37" s="123">
        <v>23.767613781493498</v>
      </c>
      <c r="W37" s="123">
        <v>1.65592176089758</v>
      </c>
      <c r="X37" s="123">
        <v>0.24164370210199601</v>
      </c>
      <c r="Y37" s="128">
        <v>2.1282840153580298</v>
      </c>
      <c r="Z37" s="123"/>
      <c r="AA37" s="135">
        <v>-1.62929460536045</v>
      </c>
      <c r="AB37" s="143">
        <v>-2.2569374062785599</v>
      </c>
      <c r="AC37" s="136">
        <v>-1.9569115774446599</v>
      </c>
      <c r="AD37" s="123"/>
      <c r="AE37" s="141">
        <v>0.60705016992662697</v>
      </c>
      <c r="AF37" s="30"/>
      <c r="AG37" s="148">
        <v>152.91051848956999</v>
      </c>
      <c r="AH37" s="144">
        <v>149.31359360927601</v>
      </c>
      <c r="AI37" s="144">
        <v>150.21946183651499</v>
      </c>
      <c r="AJ37" s="144">
        <v>143.494872068923</v>
      </c>
      <c r="AK37" s="144">
        <v>143.398621394987</v>
      </c>
      <c r="AL37" s="149">
        <v>147.809026167355</v>
      </c>
      <c r="AM37" s="144"/>
      <c r="AN37" s="156">
        <v>184.46690422850699</v>
      </c>
      <c r="AO37" s="164">
        <v>195.28020704784299</v>
      </c>
      <c r="AP37" s="157">
        <v>190.03742758108399</v>
      </c>
      <c r="AQ37" s="144"/>
      <c r="AR37" s="162">
        <v>161.32980752092701</v>
      </c>
      <c r="AS37" s="82"/>
      <c r="AT37" s="127">
        <v>-3.0498999562424398</v>
      </c>
      <c r="AU37" s="123">
        <v>2.0924116080172799</v>
      </c>
      <c r="AV37" s="123">
        <v>7.2528488820069796</v>
      </c>
      <c r="AW37" s="123">
        <v>1.55580886413905</v>
      </c>
      <c r="AX37" s="123">
        <v>-0.145444226928828</v>
      </c>
      <c r="AY37" s="128">
        <v>1.46464453451623</v>
      </c>
      <c r="AZ37" s="123"/>
      <c r="BA37" s="135">
        <v>-0.88690499174672599</v>
      </c>
      <c r="BB37" s="143">
        <v>-2.07578008137471</v>
      </c>
      <c r="BC37" s="136">
        <v>-1.5169669484781201</v>
      </c>
      <c r="BD37" s="123"/>
      <c r="BE37" s="141">
        <v>0.15663153042497899</v>
      </c>
    </row>
    <row r="38" spans="1:64" x14ac:dyDescent="0.2">
      <c r="A38" s="20" t="s">
        <v>81</v>
      </c>
      <c r="B38" s="3" t="str">
        <f t="shared" si="0"/>
        <v>Northern Virginia</v>
      </c>
      <c r="C38" s="3"/>
      <c r="D38" s="24" t="s">
        <v>16</v>
      </c>
      <c r="E38" s="27" t="s">
        <v>17</v>
      </c>
      <c r="F38" s="3"/>
      <c r="G38" s="148">
        <v>120.899875318787</v>
      </c>
      <c r="H38" s="144">
        <v>119.99950909377201</v>
      </c>
      <c r="I38" s="144">
        <v>120.243124545415</v>
      </c>
      <c r="J38" s="144">
        <v>116.78819459757401</v>
      </c>
      <c r="K38" s="144">
        <v>119.506053400965</v>
      </c>
      <c r="L38" s="149">
        <v>119.506741237996</v>
      </c>
      <c r="M38" s="144"/>
      <c r="N38" s="156">
        <v>124.471140682149</v>
      </c>
      <c r="O38" s="164">
        <v>126.78599325522499</v>
      </c>
      <c r="P38" s="157">
        <v>125.641634081086</v>
      </c>
      <c r="Q38" s="144"/>
      <c r="R38" s="162">
        <v>121.605807824241</v>
      </c>
      <c r="S38" s="82"/>
      <c r="T38" s="127">
        <v>1.1485961700409</v>
      </c>
      <c r="U38" s="123">
        <v>1.49286921854982</v>
      </c>
      <c r="V38" s="123">
        <v>2.5145274031880702</v>
      </c>
      <c r="W38" s="123">
        <v>-1.08463201893643</v>
      </c>
      <c r="X38" s="123">
        <v>0.61300452235258496</v>
      </c>
      <c r="Y38" s="128">
        <v>0.91844097989127504</v>
      </c>
      <c r="Z38" s="123"/>
      <c r="AA38" s="135">
        <v>-0.24396202872782999</v>
      </c>
      <c r="AB38" s="143">
        <v>3.22564648422378</v>
      </c>
      <c r="AC38" s="136">
        <v>1.4866668935974801</v>
      </c>
      <c r="AD38" s="123"/>
      <c r="AE38" s="141">
        <v>1.15795829027402</v>
      </c>
      <c r="AF38" s="30"/>
      <c r="AG38" s="148">
        <v>138.48731719821001</v>
      </c>
      <c r="AH38" s="144">
        <v>155.63016761237699</v>
      </c>
      <c r="AI38" s="144">
        <v>164.105535531155</v>
      </c>
      <c r="AJ38" s="144">
        <v>159.98788764014</v>
      </c>
      <c r="AK38" s="144">
        <v>145.248511579401</v>
      </c>
      <c r="AL38" s="149">
        <v>153.24846075421399</v>
      </c>
      <c r="AM38" s="144"/>
      <c r="AN38" s="156">
        <v>134.4880040635</v>
      </c>
      <c r="AO38" s="164">
        <v>134.73497744090699</v>
      </c>
      <c r="AP38" s="157">
        <v>134.613612620021</v>
      </c>
      <c r="AQ38" s="144"/>
      <c r="AR38" s="162">
        <v>147.65866467818401</v>
      </c>
      <c r="AS38" s="82"/>
      <c r="AT38" s="127">
        <v>8.5309001727040599</v>
      </c>
      <c r="AU38" s="123">
        <v>11.379269179660399</v>
      </c>
      <c r="AV38" s="123">
        <v>12.994550054626901</v>
      </c>
      <c r="AW38" s="123">
        <v>11.266954045552099</v>
      </c>
      <c r="AX38" s="123">
        <v>7.4534224176451804</v>
      </c>
      <c r="AY38" s="128">
        <v>10.559998510415801</v>
      </c>
      <c r="AZ38" s="123"/>
      <c r="BA38" s="135">
        <v>3.7131608682089601</v>
      </c>
      <c r="BB38" s="143">
        <v>3.53871931577148</v>
      </c>
      <c r="BC38" s="136">
        <v>3.6251674597490799</v>
      </c>
      <c r="BD38" s="123"/>
      <c r="BE38" s="141">
        <v>8.6339682735636494</v>
      </c>
    </row>
    <row r="39" spans="1:64" x14ac:dyDescent="0.2">
      <c r="A39" s="22" t="s">
        <v>82</v>
      </c>
      <c r="B39" s="3" t="str">
        <f t="shared" si="0"/>
        <v>Shenandoah Valley</v>
      </c>
      <c r="C39" s="3"/>
      <c r="D39" s="25" t="s">
        <v>16</v>
      </c>
      <c r="E39" s="28" t="s">
        <v>17</v>
      </c>
      <c r="F39" s="3"/>
      <c r="G39" s="150">
        <v>104.750601779173</v>
      </c>
      <c r="H39" s="151">
        <v>102.747930552783</v>
      </c>
      <c r="I39" s="151">
        <v>99.598269904272698</v>
      </c>
      <c r="J39" s="151">
        <v>99.443043697478899</v>
      </c>
      <c r="K39" s="151">
        <v>101.589276958882</v>
      </c>
      <c r="L39" s="152">
        <v>101.685269856319</v>
      </c>
      <c r="M39" s="144"/>
      <c r="N39" s="158">
        <v>116.578413802699</v>
      </c>
      <c r="O39" s="159">
        <v>118.291400055447</v>
      </c>
      <c r="P39" s="160">
        <v>117.43651274217</v>
      </c>
      <c r="Q39" s="144"/>
      <c r="R39" s="163">
        <v>107.108927862659</v>
      </c>
      <c r="S39" s="82"/>
      <c r="T39" s="129">
        <v>3.1949345551074702</v>
      </c>
      <c r="U39" s="130">
        <v>11.833333651675799</v>
      </c>
      <c r="V39" s="130">
        <v>8.6233159654195202</v>
      </c>
      <c r="W39" s="130">
        <v>6.6582620778791801</v>
      </c>
      <c r="X39" s="130">
        <v>5.4312596293400199</v>
      </c>
      <c r="Y39" s="131">
        <v>6.9294686984026397</v>
      </c>
      <c r="Z39" s="123"/>
      <c r="AA39" s="137">
        <v>2.6184703440875401</v>
      </c>
      <c r="AB39" s="138">
        <v>4.0973089134953504</v>
      </c>
      <c r="AC39" s="139">
        <v>3.3593517642125899</v>
      </c>
      <c r="AD39" s="123"/>
      <c r="AE39" s="142">
        <v>5.7550232518813997</v>
      </c>
      <c r="AF39" s="31"/>
      <c r="AG39" s="150">
        <v>102.625705206338</v>
      </c>
      <c r="AH39" s="151">
        <v>103.411126583815</v>
      </c>
      <c r="AI39" s="151">
        <v>104.691078372897</v>
      </c>
      <c r="AJ39" s="151">
        <v>103.924655392353</v>
      </c>
      <c r="AK39" s="151">
        <v>105.438509690751</v>
      </c>
      <c r="AL39" s="152">
        <v>104.074586024982</v>
      </c>
      <c r="AM39" s="144"/>
      <c r="AN39" s="158">
        <v>123.52373612472699</v>
      </c>
      <c r="AO39" s="159">
        <v>126.25806777216999</v>
      </c>
      <c r="AP39" s="160">
        <v>124.89692830830199</v>
      </c>
      <c r="AQ39" s="144"/>
      <c r="AR39" s="163">
        <v>110.968878087682</v>
      </c>
      <c r="AS39" s="82"/>
      <c r="AT39" s="129">
        <v>6.25901698928591</v>
      </c>
      <c r="AU39" s="130">
        <v>9.3070363345510607</v>
      </c>
      <c r="AV39" s="130">
        <v>8.9535248224366004</v>
      </c>
      <c r="AW39" s="130">
        <v>8.2400086755570499</v>
      </c>
      <c r="AX39" s="130">
        <v>7.9754668524759902</v>
      </c>
      <c r="AY39" s="131">
        <v>8.1544756983091808</v>
      </c>
      <c r="AZ39" s="123"/>
      <c r="BA39" s="137">
        <v>4.6304931068382897</v>
      </c>
      <c r="BB39" s="138">
        <v>4.35323850399734</v>
      </c>
      <c r="BC39" s="139">
        <v>4.4755511913462902</v>
      </c>
      <c r="BD39" s="123"/>
      <c r="BE39" s="142">
        <v>6.6281532890471802</v>
      </c>
    </row>
    <row r="40" spans="1:64" x14ac:dyDescent="0.2">
      <c r="A40" s="19" t="s">
        <v>83</v>
      </c>
      <c r="B40" s="3" t="str">
        <f t="shared" si="0"/>
        <v>Southern Virginia</v>
      </c>
      <c r="C40" s="9"/>
      <c r="D40" s="23" t="s">
        <v>16</v>
      </c>
      <c r="E40" s="26" t="s">
        <v>17</v>
      </c>
      <c r="F40" s="3"/>
      <c r="G40" s="145">
        <v>94.5398289183222</v>
      </c>
      <c r="H40" s="146">
        <v>90.847618147448003</v>
      </c>
      <c r="I40" s="146">
        <v>90.940864440078499</v>
      </c>
      <c r="J40" s="146">
        <v>95.406076233183796</v>
      </c>
      <c r="K40" s="146">
        <v>96.282231614539299</v>
      </c>
      <c r="L40" s="147">
        <v>93.983128544423394</v>
      </c>
      <c r="M40" s="144"/>
      <c r="N40" s="153">
        <v>107.41156298600301</v>
      </c>
      <c r="O40" s="154">
        <v>110.274078799249</v>
      </c>
      <c r="P40" s="155">
        <v>108.868237540576</v>
      </c>
      <c r="Q40" s="144"/>
      <c r="R40" s="161">
        <v>99.264876346635901</v>
      </c>
      <c r="S40" s="82"/>
      <c r="T40" s="124">
        <v>6.8469807277565602</v>
      </c>
      <c r="U40" s="125">
        <v>10.878702151664699</v>
      </c>
      <c r="V40" s="125">
        <v>4.1647362747441896</v>
      </c>
      <c r="W40" s="125">
        <v>7.1406901608623299</v>
      </c>
      <c r="X40" s="125">
        <v>9.3424057398432296</v>
      </c>
      <c r="Y40" s="126">
        <v>7.64430684193636</v>
      </c>
      <c r="Z40" s="123"/>
      <c r="AA40" s="132">
        <v>7.1478544316494803</v>
      </c>
      <c r="AB40" s="133">
        <v>9.4579078955975309</v>
      </c>
      <c r="AC40" s="134">
        <v>8.3291504363346007</v>
      </c>
      <c r="AD40" s="123"/>
      <c r="AE40" s="140">
        <v>8.2462459090151796</v>
      </c>
      <c r="AF40" s="29"/>
      <c r="AG40" s="145">
        <v>95.540836170502502</v>
      </c>
      <c r="AH40" s="146">
        <v>100.39420696888401</v>
      </c>
      <c r="AI40" s="146">
        <v>105.878075359771</v>
      </c>
      <c r="AJ40" s="146">
        <v>105.550160650737</v>
      </c>
      <c r="AK40" s="146">
        <v>104.369727674442</v>
      </c>
      <c r="AL40" s="147">
        <v>102.71914470881001</v>
      </c>
      <c r="AM40" s="144"/>
      <c r="AN40" s="153">
        <v>114.72396711870699</v>
      </c>
      <c r="AO40" s="154">
        <v>116.179636430407</v>
      </c>
      <c r="AP40" s="155">
        <v>115.45603610675001</v>
      </c>
      <c r="AQ40" s="144"/>
      <c r="AR40" s="161">
        <v>106.88293988015199</v>
      </c>
      <c r="AS40" s="82"/>
      <c r="AT40" s="124">
        <v>8.5152159775873795</v>
      </c>
      <c r="AU40" s="125">
        <v>13.5744805922239</v>
      </c>
      <c r="AV40" s="125">
        <v>14.397838994314499</v>
      </c>
      <c r="AW40" s="125">
        <v>11.975159544254399</v>
      </c>
      <c r="AX40" s="125">
        <v>9.3846247331682999</v>
      </c>
      <c r="AY40" s="126">
        <v>11.6295815051165</v>
      </c>
      <c r="AZ40" s="123"/>
      <c r="BA40" s="132">
        <v>5.04809180807987</v>
      </c>
      <c r="BB40" s="133">
        <v>5.3236288454087699</v>
      </c>
      <c r="BC40" s="134">
        <v>5.1887339635127301</v>
      </c>
      <c r="BD40" s="123"/>
      <c r="BE40" s="140">
        <v>9.3570040652792397</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8">
        <v>110.50339127872699</v>
      </c>
      <c r="H41" s="144">
        <v>107.507705210563</v>
      </c>
      <c r="I41" s="144">
        <v>103.481176710097</v>
      </c>
      <c r="J41" s="144">
        <v>101.55855799373001</v>
      </c>
      <c r="K41" s="144">
        <v>105.88745741056201</v>
      </c>
      <c r="L41" s="149">
        <v>105.755037843502</v>
      </c>
      <c r="M41" s="144"/>
      <c r="N41" s="156">
        <v>126.37115160349801</v>
      </c>
      <c r="O41" s="164">
        <v>127.923755542702</v>
      </c>
      <c r="P41" s="157">
        <v>127.12556440281</v>
      </c>
      <c r="Q41" s="144"/>
      <c r="R41" s="162">
        <v>113.946139456392</v>
      </c>
      <c r="S41" s="82"/>
      <c r="T41" s="127">
        <v>1.53768887995579</v>
      </c>
      <c r="U41" s="123">
        <v>3.4016835831708199</v>
      </c>
      <c r="V41" s="123">
        <v>1.7979725774235999</v>
      </c>
      <c r="W41" s="123">
        <v>-0.243888414835049</v>
      </c>
      <c r="X41" s="123">
        <v>2.63191836846842</v>
      </c>
      <c r="Y41" s="128">
        <v>2.0824802442965402</v>
      </c>
      <c r="Z41" s="123"/>
      <c r="AA41" s="135">
        <v>-0.56432662842321701</v>
      </c>
      <c r="AB41" s="143">
        <v>3.7076218392590699</v>
      </c>
      <c r="AC41" s="136">
        <v>1.47009091436926</v>
      </c>
      <c r="AD41" s="123"/>
      <c r="AE41" s="141">
        <v>2.0921538069995398</v>
      </c>
      <c r="AF41" s="30"/>
      <c r="AG41" s="148">
        <v>107.347652670426</v>
      </c>
      <c r="AH41" s="144">
        <v>104.84203810623499</v>
      </c>
      <c r="AI41" s="144">
        <v>105.102505718701</v>
      </c>
      <c r="AJ41" s="144">
        <v>105.079907060075</v>
      </c>
      <c r="AK41" s="144">
        <v>109.320069211301</v>
      </c>
      <c r="AL41" s="149">
        <v>106.415526120029</v>
      </c>
      <c r="AM41" s="144"/>
      <c r="AN41" s="156">
        <v>129.65662353347099</v>
      </c>
      <c r="AO41" s="164">
        <v>127.46969983978801</v>
      </c>
      <c r="AP41" s="157">
        <v>128.61147435031299</v>
      </c>
      <c r="AQ41" s="144"/>
      <c r="AR41" s="162">
        <v>114.130734313357</v>
      </c>
      <c r="AS41" s="82"/>
      <c r="AT41" s="127">
        <v>0.82241393007211105</v>
      </c>
      <c r="AU41" s="123">
        <v>0.38429308534585599</v>
      </c>
      <c r="AV41" s="123">
        <v>2.56408949547972</v>
      </c>
      <c r="AW41" s="123">
        <v>1.68475036019725</v>
      </c>
      <c r="AX41" s="123">
        <v>2.63096710118444</v>
      </c>
      <c r="AY41" s="128">
        <v>1.7330944401017101</v>
      </c>
      <c r="AZ41" s="123"/>
      <c r="BA41" s="135">
        <v>4.3492198351006102E-2</v>
      </c>
      <c r="BB41" s="143">
        <v>-0.56528315467327495</v>
      </c>
      <c r="BC41" s="136">
        <v>-0.24434558227182701</v>
      </c>
      <c r="BD41" s="123"/>
      <c r="BE41" s="141">
        <v>1.0048408610726201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8">
        <v>86.154440944881799</v>
      </c>
      <c r="H42" s="144">
        <v>86.419826989619295</v>
      </c>
      <c r="I42" s="144">
        <v>85.870578661844405</v>
      </c>
      <c r="J42" s="144">
        <v>89.161372064276804</v>
      </c>
      <c r="K42" s="144">
        <v>93.8378214665249</v>
      </c>
      <c r="L42" s="149">
        <v>88.901621160409505</v>
      </c>
      <c r="M42" s="144"/>
      <c r="N42" s="156">
        <v>100.477559580552</v>
      </c>
      <c r="O42" s="164">
        <v>101.50378238341899</v>
      </c>
      <c r="P42" s="157">
        <v>100.969270109235</v>
      </c>
      <c r="Q42" s="144"/>
      <c r="R42" s="162">
        <v>93.296602169981895</v>
      </c>
      <c r="S42" s="82"/>
      <c r="T42" s="127">
        <v>-1.76433915354994</v>
      </c>
      <c r="U42" s="123">
        <v>0.93739564284036503</v>
      </c>
      <c r="V42" s="123">
        <v>2.0680863832208898</v>
      </c>
      <c r="W42" s="123">
        <v>5.5432672795503697</v>
      </c>
      <c r="X42" s="123">
        <v>11.8998061741306</v>
      </c>
      <c r="Y42" s="128">
        <v>4.6356706987718503</v>
      </c>
      <c r="Z42" s="123"/>
      <c r="AA42" s="135">
        <v>8.2217301409674803</v>
      </c>
      <c r="AB42" s="143">
        <v>13.3688764462641</v>
      </c>
      <c r="AC42" s="136">
        <v>10.6254798491195</v>
      </c>
      <c r="AD42" s="123"/>
      <c r="AE42" s="141">
        <v>7.3199398199764003</v>
      </c>
      <c r="AF42" s="30"/>
      <c r="AG42" s="148">
        <v>84.433050209205007</v>
      </c>
      <c r="AH42" s="144">
        <v>87.505702535983502</v>
      </c>
      <c r="AI42" s="144">
        <v>89.288806611570195</v>
      </c>
      <c r="AJ42" s="144">
        <v>89.582634892086304</v>
      </c>
      <c r="AK42" s="144">
        <v>90.152238719068393</v>
      </c>
      <c r="AL42" s="149">
        <v>88.437227224576205</v>
      </c>
      <c r="AM42" s="144"/>
      <c r="AN42" s="156">
        <v>98.820248366013004</v>
      </c>
      <c r="AO42" s="164">
        <v>97.894930725346299</v>
      </c>
      <c r="AP42" s="157">
        <v>98.366465494271196</v>
      </c>
      <c r="AQ42" s="144"/>
      <c r="AR42" s="162">
        <v>91.733505970809304</v>
      </c>
      <c r="AS42" s="82"/>
      <c r="AT42" s="127">
        <v>1.5484368311068799</v>
      </c>
      <c r="AU42" s="123">
        <v>3.4055644967393999</v>
      </c>
      <c r="AV42" s="123">
        <v>5.3705841391803597</v>
      </c>
      <c r="AW42" s="123">
        <v>4.6614153297136696</v>
      </c>
      <c r="AX42" s="123">
        <v>6.1367206781032699</v>
      </c>
      <c r="AY42" s="128">
        <v>4.4277230937392096</v>
      </c>
      <c r="AZ42" s="123"/>
      <c r="BA42" s="135">
        <v>3.5638593388930802</v>
      </c>
      <c r="BB42" s="143">
        <v>2.3414298889317799</v>
      </c>
      <c r="BC42" s="136">
        <v>2.9631575055680801</v>
      </c>
      <c r="BD42" s="123"/>
      <c r="BE42" s="141">
        <v>4.1477726063152698</v>
      </c>
      <c r="BF42" s="76"/>
      <c r="BG42" s="76"/>
      <c r="BH42" s="76"/>
      <c r="BI42" s="76"/>
      <c r="BJ42" s="76"/>
      <c r="BK42" s="76"/>
      <c r="BL42" s="76"/>
    </row>
    <row r="43" spans="1:64" x14ac:dyDescent="0.2">
      <c r="A43" s="22" t="s">
        <v>86</v>
      </c>
      <c r="B43" s="3" t="str">
        <f t="shared" si="0"/>
        <v>Virginia Mountains</v>
      </c>
      <c r="C43" s="3"/>
      <c r="D43" s="25" t="s">
        <v>16</v>
      </c>
      <c r="E43" s="28" t="s">
        <v>17</v>
      </c>
      <c r="F43" s="3"/>
      <c r="G43" s="150">
        <v>133.759208655332</v>
      </c>
      <c r="H43" s="151">
        <v>135.173231578947</v>
      </c>
      <c r="I43" s="151">
        <v>126.81220166163099</v>
      </c>
      <c r="J43" s="151">
        <v>105.967310022026</v>
      </c>
      <c r="K43" s="151">
        <v>109.781976416303</v>
      </c>
      <c r="L43" s="152">
        <v>120.92009221689401</v>
      </c>
      <c r="M43" s="144"/>
      <c r="N43" s="158">
        <v>127.771909512761</v>
      </c>
      <c r="O43" s="159">
        <v>130.696213126</v>
      </c>
      <c r="P43" s="160">
        <v>129.24467004491501</v>
      </c>
      <c r="Q43" s="144"/>
      <c r="R43" s="163">
        <v>123.817294881558</v>
      </c>
      <c r="S43" s="82"/>
      <c r="T43" s="129">
        <v>8.8656900602872195</v>
      </c>
      <c r="U43" s="130">
        <v>15.158920744063501</v>
      </c>
      <c r="V43" s="130">
        <v>26.5562409068778</v>
      </c>
      <c r="W43" s="130">
        <v>4.5568179456114697</v>
      </c>
      <c r="X43" s="130">
        <v>3.0984813183791098</v>
      </c>
      <c r="Y43" s="131">
        <v>11.0760006930677</v>
      </c>
      <c r="Z43" s="123"/>
      <c r="AA43" s="137">
        <v>4.4436357309234502</v>
      </c>
      <c r="AB43" s="138">
        <v>5.4641038045903096</v>
      </c>
      <c r="AC43" s="139">
        <v>4.9708810091124196</v>
      </c>
      <c r="AD43" s="123"/>
      <c r="AE43" s="142">
        <v>8.9641935966439004</v>
      </c>
      <c r="AF43" s="31"/>
      <c r="AG43" s="150">
        <v>115.018942907774</v>
      </c>
      <c r="AH43" s="151">
        <v>117.31595842332599</v>
      </c>
      <c r="AI43" s="151">
        <v>120.69538059749</v>
      </c>
      <c r="AJ43" s="151">
        <v>120.088803443003</v>
      </c>
      <c r="AK43" s="151">
        <v>121.183403153027</v>
      </c>
      <c r="AL43" s="152">
        <v>119.106395757483</v>
      </c>
      <c r="AM43" s="144"/>
      <c r="AN43" s="158">
        <v>139.30235156127799</v>
      </c>
      <c r="AO43" s="159">
        <v>142.00339822145099</v>
      </c>
      <c r="AP43" s="160">
        <v>140.626277209302</v>
      </c>
      <c r="AQ43" s="144"/>
      <c r="AR43" s="163">
        <v>126.042851476496</v>
      </c>
      <c r="AS43" s="82"/>
      <c r="AT43" s="129">
        <v>4.4098666102373496</v>
      </c>
      <c r="AU43" s="130">
        <v>7.2160598520514503</v>
      </c>
      <c r="AV43" s="130">
        <v>11.526098075827001</v>
      </c>
      <c r="AW43" s="130">
        <v>10.267099978663</v>
      </c>
      <c r="AX43" s="130">
        <v>9.5296966620937003</v>
      </c>
      <c r="AY43" s="131">
        <v>8.8340422835805601</v>
      </c>
      <c r="AZ43" s="123"/>
      <c r="BA43" s="137">
        <v>8.9796360634939703</v>
      </c>
      <c r="BB43" s="138">
        <v>7.4120615083242303</v>
      </c>
      <c r="BC43" s="139">
        <v>8.1662436874299509</v>
      </c>
      <c r="BD43" s="123"/>
      <c r="BE43" s="142">
        <v>8.6034662035857004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BA20" activePane="bottomRight" state="frozen"/>
      <selection activeCell="F19" sqref="F19"/>
      <selection pane="topRight" activeCell="F19" sqref="F19"/>
      <selection pane="bottomLeft" activeCell="F19" sqref="F19"/>
      <selection pane="bottomRight" activeCell="F19" sqref="F19"/>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97.238667658122395</v>
      </c>
      <c r="H6" s="146">
        <v>86.5671405800515</v>
      </c>
      <c r="I6" s="146">
        <v>75.398237386750495</v>
      </c>
      <c r="J6" s="146">
        <v>79.807272828668104</v>
      </c>
      <c r="K6" s="146">
        <v>91.838982730839803</v>
      </c>
      <c r="L6" s="147">
        <v>86.170021424386405</v>
      </c>
      <c r="M6" s="144"/>
      <c r="N6" s="153">
        <v>118.75603674809901</v>
      </c>
      <c r="O6" s="154">
        <v>124.94823184989301</v>
      </c>
      <c r="P6" s="155">
        <v>121.85213429899601</v>
      </c>
      <c r="Q6" s="144"/>
      <c r="R6" s="161">
        <v>96.364837783638194</v>
      </c>
      <c r="S6" s="82"/>
      <c r="T6" s="124">
        <v>-6.6470282726104699</v>
      </c>
      <c r="U6" s="125">
        <v>15.1182395593084</v>
      </c>
      <c r="V6" s="125">
        <v>-2.3390162474143401</v>
      </c>
      <c r="W6" s="125">
        <v>-7.3220875699277599</v>
      </c>
      <c r="X6" s="125">
        <v>-2.5820239433234602</v>
      </c>
      <c r="Y6" s="126">
        <v>-1.39613124636159</v>
      </c>
      <c r="Z6" s="123"/>
      <c r="AA6" s="132">
        <v>-0.206699697431245</v>
      </c>
      <c r="AB6" s="133">
        <v>-1.3044800916988999</v>
      </c>
      <c r="AC6" s="134">
        <v>-0.77256980650809604</v>
      </c>
      <c r="AD6" s="123"/>
      <c r="AE6" s="140">
        <v>-1.17181297583638</v>
      </c>
      <c r="AG6" s="145">
        <v>88.480448858062005</v>
      </c>
      <c r="AH6" s="146">
        <v>97.961161603010595</v>
      </c>
      <c r="AI6" s="146">
        <v>104.10474399093199</v>
      </c>
      <c r="AJ6" s="146">
        <v>104.502940600418</v>
      </c>
      <c r="AK6" s="146">
        <v>102.840727204364</v>
      </c>
      <c r="AL6" s="147">
        <v>99.578007446015803</v>
      </c>
      <c r="AM6" s="144"/>
      <c r="AN6" s="153">
        <v>124.410271281169</v>
      </c>
      <c r="AO6" s="154">
        <v>134.343945369664</v>
      </c>
      <c r="AP6" s="155">
        <v>129.37723133122199</v>
      </c>
      <c r="AQ6" s="144"/>
      <c r="AR6" s="161">
        <v>108.092217753748</v>
      </c>
      <c r="AS6" s="82"/>
      <c r="AT6" s="124">
        <v>-1.90648903306296</v>
      </c>
      <c r="AU6" s="125">
        <v>5.0898442509681301</v>
      </c>
      <c r="AV6" s="125">
        <v>3.3044904266563999</v>
      </c>
      <c r="AW6" s="125">
        <v>2.1269085667173702</v>
      </c>
      <c r="AX6" s="125">
        <v>1.6492087998654199</v>
      </c>
      <c r="AY6" s="126">
        <v>2.0914868615886499</v>
      </c>
      <c r="AZ6" s="123"/>
      <c r="BA6" s="132">
        <v>0.56027446467653597</v>
      </c>
      <c r="BB6" s="133">
        <v>9.2335692451871704E-2</v>
      </c>
      <c r="BC6" s="134">
        <v>0.31687058335172202</v>
      </c>
      <c r="BD6" s="123"/>
      <c r="BE6" s="140">
        <v>1.4770790634842501</v>
      </c>
    </row>
    <row r="7" spans="1:57" x14ac:dyDescent="0.2">
      <c r="A7" s="20" t="s">
        <v>18</v>
      </c>
      <c r="B7" s="3" t="str">
        <f>TRIM(A7)</f>
        <v>Virginia</v>
      </c>
      <c r="C7" s="10"/>
      <c r="D7" s="24" t="s">
        <v>16</v>
      </c>
      <c r="E7" s="27" t="s">
        <v>17</v>
      </c>
      <c r="F7" s="3"/>
      <c r="G7" s="148">
        <v>78.741191781337804</v>
      </c>
      <c r="H7" s="144">
        <v>72.152408587158405</v>
      </c>
      <c r="I7" s="144">
        <v>63.196853081056602</v>
      </c>
      <c r="J7" s="144">
        <v>65.086491340648806</v>
      </c>
      <c r="K7" s="144">
        <v>73.521465465548403</v>
      </c>
      <c r="L7" s="149">
        <v>70.539682051149995</v>
      </c>
      <c r="M7" s="144"/>
      <c r="N7" s="156">
        <v>98.092962448523494</v>
      </c>
      <c r="O7" s="164">
        <v>100.560040269686</v>
      </c>
      <c r="P7" s="157">
        <v>99.326501359104995</v>
      </c>
      <c r="Q7" s="144"/>
      <c r="R7" s="162">
        <v>78.764487567708599</v>
      </c>
      <c r="S7" s="82"/>
      <c r="T7" s="127">
        <v>-8.6741638295557699</v>
      </c>
      <c r="U7" s="123">
        <v>14.967711390193999</v>
      </c>
      <c r="V7" s="123">
        <v>-1.00304218699682</v>
      </c>
      <c r="W7" s="123">
        <v>-7.5906518511869496</v>
      </c>
      <c r="X7" s="123">
        <v>-4.5898908432661498</v>
      </c>
      <c r="Y7" s="128">
        <v>-2.1117598297239102</v>
      </c>
      <c r="Z7" s="123"/>
      <c r="AA7" s="135">
        <v>-6.3745720461530198</v>
      </c>
      <c r="AB7" s="143">
        <v>-4.5400086405257696</v>
      </c>
      <c r="AC7" s="136">
        <v>-5.4547980350109597</v>
      </c>
      <c r="AD7" s="123"/>
      <c r="AE7" s="141">
        <v>-3.3431652393892199</v>
      </c>
      <c r="AG7" s="148">
        <v>75.912512211885002</v>
      </c>
      <c r="AH7" s="144">
        <v>87.151818835096705</v>
      </c>
      <c r="AI7" s="144">
        <v>93.520075338542796</v>
      </c>
      <c r="AJ7" s="144">
        <v>93.341221316669007</v>
      </c>
      <c r="AK7" s="144">
        <v>88.794557533461997</v>
      </c>
      <c r="AL7" s="149">
        <v>87.744040946062796</v>
      </c>
      <c r="AM7" s="144"/>
      <c r="AN7" s="156">
        <v>108.011470062765</v>
      </c>
      <c r="AO7" s="164">
        <v>114.519771122032</v>
      </c>
      <c r="AP7" s="157">
        <v>111.26552867762901</v>
      </c>
      <c r="AQ7" s="144"/>
      <c r="AR7" s="162">
        <v>94.464333441395894</v>
      </c>
      <c r="AS7" s="82"/>
      <c r="AT7" s="127">
        <v>1.9778079558108499</v>
      </c>
      <c r="AU7" s="123">
        <v>10.6872876897983</v>
      </c>
      <c r="AV7" s="123">
        <v>9.7690555603133404</v>
      </c>
      <c r="AW7" s="123">
        <v>5.8804461885717103</v>
      </c>
      <c r="AX7" s="123">
        <v>2.8855349828215702</v>
      </c>
      <c r="AY7" s="128">
        <v>6.2699223365512999</v>
      </c>
      <c r="AZ7" s="123"/>
      <c r="BA7" s="135">
        <v>-1.45316570992521</v>
      </c>
      <c r="BB7" s="143">
        <v>-1.77426221295312</v>
      </c>
      <c r="BC7" s="136">
        <v>-1.6187524853148301</v>
      </c>
      <c r="BD7" s="123"/>
      <c r="BE7" s="141">
        <v>3.4785072941476698</v>
      </c>
    </row>
    <row r="8" spans="1:57" x14ac:dyDescent="0.2">
      <c r="A8" s="21" t="s">
        <v>19</v>
      </c>
      <c r="B8" s="3" t="str">
        <f t="shared" ref="B8:B43" si="0">TRIM(A8)</f>
        <v>Norfolk/Virginia Beach, VA</v>
      </c>
      <c r="C8" s="3"/>
      <c r="D8" s="24" t="s">
        <v>16</v>
      </c>
      <c r="E8" s="27" t="s">
        <v>17</v>
      </c>
      <c r="F8" s="3"/>
      <c r="G8" s="148">
        <v>139.47190289060799</v>
      </c>
      <c r="H8" s="144">
        <v>136.01855917566999</v>
      </c>
      <c r="I8" s="144">
        <v>116.248108357573</v>
      </c>
      <c r="J8" s="144">
        <v>93.538284640556796</v>
      </c>
      <c r="K8" s="144">
        <v>103.475361741637</v>
      </c>
      <c r="L8" s="149">
        <v>117.75044336120899</v>
      </c>
      <c r="M8" s="144"/>
      <c r="N8" s="156">
        <v>149.66165199719501</v>
      </c>
      <c r="O8" s="164">
        <v>152.77256777737301</v>
      </c>
      <c r="P8" s="157">
        <v>151.21710988728401</v>
      </c>
      <c r="Q8" s="144"/>
      <c r="R8" s="162">
        <v>127.31234808294499</v>
      </c>
      <c r="S8" s="82"/>
      <c r="T8" s="127">
        <v>-14.0662285811436</v>
      </c>
      <c r="U8" s="123">
        <v>21.851247243588201</v>
      </c>
      <c r="V8" s="123">
        <v>30.6187834443672</v>
      </c>
      <c r="W8" s="123">
        <v>-1.9920112967444901</v>
      </c>
      <c r="X8" s="123">
        <v>-3.08009682363851</v>
      </c>
      <c r="Y8" s="128">
        <v>4.1800374236752997</v>
      </c>
      <c r="Z8" s="123"/>
      <c r="AA8" s="135">
        <v>-2.0793710753304402</v>
      </c>
      <c r="AB8" s="143">
        <v>-4.2178680888068998</v>
      </c>
      <c r="AC8" s="136">
        <v>-3.1714201623988099</v>
      </c>
      <c r="AD8" s="123"/>
      <c r="AE8" s="141">
        <v>1.5632476472579999</v>
      </c>
      <c r="AG8" s="148">
        <v>106.65130052528001</v>
      </c>
      <c r="AH8" s="144">
        <v>108.64635283709799</v>
      </c>
      <c r="AI8" s="144">
        <v>109.76700951796499</v>
      </c>
      <c r="AJ8" s="144">
        <v>105.25131547781299</v>
      </c>
      <c r="AK8" s="144">
        <v>105.643406605243</v>
      </c>
      <c r="AL8" s="149">
        <v>107.191875805902</v>
      </c>
      <c r="AM8" s="144"/>
      <c r="AN8" s="156">
        <v>152.30563541950701</v>
      </c>
      <c r="AO8" s="164">
        <v>171.39151439544401</v>
      </c>
      <c r="AP8" s="157">
        <v>161.84857490747501</v>
      </c>
      <c r="AQ8" s="144"/>
      <c r="AR8" s="162">
        <v>122.80810451917</v>
      </c>
      <c r="AS8" s="82"/>
      <c r="AT8" s="127">
        <v>-2.0267251221742502</v>
      </c>
      <c r="AU8" s="123">
        <v>8.4707766630164905</v>
      </c>
      <c r="AV8" s="123">
        <v>11.6474680983412</v>
      </c>
      <c r="AW8" s="123">
        <v>1.2810822170185401</v>
      </c>
      <c r="AX8" s="123">
        <v>-1.0321642790052199</v>
      </c>
      <c r="AY8" s="128">
        <v>3.4669950075442801</v>
      </c>
      <c r="AZ8" s="123"/>
      <c r="BA8" s="135">
        <v>-1.8448203745688001</v>
      </c>
      <c r="BB8" s="143">
        <v>-2.8538618905692701</v>
      </c>
      <c r="BC8" s="136">
        <v>-2.38168555763166</v>
      </c>
      <c r="BD8" s="123"/>
      <c r="BE8" s="141">
        <v>1.1842943132300301</v>
      </c>
    </row>
    <row r="9" spans="1:57" ht="14.25" x14ac:dyDescent="0.25">
      <c r="A9" s="21" t="s">
        <v>20</v>
      </c>
      <c r="B9" s="46" t="s">
        <v>71</v>
      </c>
      <c r="C9" s="3"/>
      <c r="D9" s="24" t="s">
        <v>16</v>
      </c>
      <c r="E9" s="27" t="s">
        <v>17</v>
      </c>
      <c r="F9" s="3"/>
      <c r="G9" s="148">
        <v>43.199553237860798</v>
      </c>
      <c r="H9" s="144">
        <v>36.842040537032801</v>
      </c>
      <c r="I9" s="144">
        <v>34.455984524502099</v>
      </c>
      <c r="J9" s="144">
        <v>47.6364548131573</v>
      </c>
      <c r="K9" s="144">
        <v>52.902916281047197</v>
      </c>
      <c r="L9" s="149">
        <v>43.007389878719998</v>
      </c>
      <c r="M9" s="144"/>
      <c r="N9" s="156">
        <v>69.896916880733897</v>
      </c>
      <c r="O9" s="164">
        <v>71.457438133810598</v>
      </c>
      <c r="P9" s="157">
        <v>70.677177507272305</v>
      </c>
      <c r="Q9" s="144"/>
      <c r="R9" s="162">
        <v>50.913043486877797</v>
      </c>
      <c r="S9" s="82"/>
      <c r="T9" s="127">
        <v>-10.188623394188401</v>
      </c>
      <c r="U9" s="123">
        <v>0.40792238258163499</v>
      </c>
      <c r="V9" s="123">
        <v>-30.1234170872447</v>
      </c>
      <c r="W9" s="123">
        <v>-18.254700706415999</v>
      </c>
      <c r="X9" s="123">
        <v>-22.403091180216698</v>
      </c>
      <c r="Y9" s="128">
        <v>-17.469103847852999</v>
      </c>
      <c r="Z9" s="123"/>
      <c r="AA9" s="135">
        <v>-30.665348620269601</v>
      </c>
      <c r="AB9" s="143">
        <v>-29.062288298764599</v>
      </c>
      <c r="AC9" s="136">
        <v>-29.8641298259008</v>
      </c>
      <c r="AD9" s="123"/>
      <c r="AE9" s="141">
        <v>-22.875195706690999</v>
      </c>
      <c r="AG9" s="148">
        <v>49.092255730588398</v>
      </c>
      <c r="AH9" s="144">
        <v>58.889397562094402</v>
      </c>
      <c r="AI9" s="144">
        <v>65.046828357574398</v>
      </c>
      <c r="AJ9" s="144">
        <v>67.599463536585304</v>
      </c>
      <c r="AK9" s="144">
        <v>63.9654312553143</v>
      </c>
      <c r="AL9" s="149">
        <v>60.918675288431402</v>
      </c>
      <c r="AM9" s="144"/>
      <c r="AN9" s="156">
        <v>80.412877073170705</v>
      </c>
      <c r="AO9" s="164">
        <v>83.630167470351296</v>
      </c>
      <c r="AP9" s="157">
        <v>82.021522271761</v>
      </c>
      <c r="AQ9" s="144"/>
      <c r="AR9" s="162">
        <v>66.948060140811293</v>
      </c>
      <c r="AS9" s="82"/>
      <c r="AT9" s="127">
        <v>-0.56199441983020204</v>
      </c>
      <c r="AU9" s="123">
        <v>3.5719691190686298</v>
      </c>
      <c r="AV9" s="123">
        <v>-1.0116659740521901</v>
      </c>
      <c r="AW9" s="123">
        <v>-0.212145633095084</v>
      </c>
      <c r="AX9" s="123">
        <v>-6.6862544360243703</v>
      </c>
      <c r="AY9" s="128">
        <v>-1.18038836721193</v>
      </c>
      <c r="AZ9" s="123"/>
      <c r="BA9" s="135">
        <v>-9.9199451165172707</v>
      </c>
      <c r="BB9" s="143">
        <v>-8.4947179874736101</v>
      </c>
      <c r="BC9" s="136">
        <v>-9.1989473062873195</v>
      </c>
      <c r="BD9" s="123"/>
      <c r="BE9" s="141">
        <v>-4.1435051602802799</v>
      </c>
    </row>
    <row r="10" spans="1:57" x14ac:dyDescent="0.2">
      <c r="A10" s="21" t="s">
        <v>21</v>
      </c>
      <c r="B10" s="3" t="str">
        <f t="shared" si="0"/>
        <v>Virginia Area</v>
      </c>
      <c r="C10" s="3"/>
      <c r="D10" s="24" t="s">
        <v>16</v>
      </c>
      <c r="E10" s="27" t="s">
        <v>17</v>
      </c>
      <c r="F10" s="3"/>
      <c r="G10" s="148">
        <v>57.315448460508698</v>
      </c>
      <c r="H10" s="144">
        <v>49.1974101001707</v>
      </c>
      <c r="I10" s="144">
        <v>41.022150440843802</v>
      </c>
      <c r="J10" s="144">
        <v>56.236624428749401</v>
      </c>
      <c r="K10" s="144">
        <v>64.402404099155206</v>
      </c>
      <c r="L10" s="149">
        <v>53.634807505885597</v>
      </c>
      <c r="M10" s="144"/>
      <c r="N10" s="156">
        <v>84.697375478927199</v>
      </c>
      <c r="O10" s="164">
        <v>85.598768637769396</v>
      </c>
      <c r="P10" s="157">
        <v>85.148072058348305</v>
      </c>
      <c r="Q10" s="144"/>
      <c r="R10" s="162">
        <v>62.638597378017799</v>
      </c>
      <c r="S10" s="82"/>
      <c r="T10" s="127">
        <v>1.1406694356022999</v>
      </c>
      <c r="U10" s="123">
        <v>27.687811561541299</v>
      </c>
      <c r="V10" s="123">
        <v>-21.207175541502401</v>
      </c>
      <c r="W10" s="123">
        <v>-4.9039501005675703</v>
      </c>
      <c r="X10" s="123">
        <v>0.58204990348961005</v>
      </c>
      <c r="Y10" s="128">
        <v>-0.83354353604089104</v>
      </c>
      <c r="Z10" s="123"/>
      <c r="AA10" s="135">
        <v>6.6615666486511405E-2</v>
      </c>
      <c r="AB10" s="143">
        <v>2.5567025853906702</v>
      </c>
      <c r="AC10" s="136">
        <v>1.30294804896092</v>
      </c>
      <c r="AD10" s="123"/>
      <c r="AE10" s="141">
        <v>-1.4549649473811099E-2</v>
      </c>
      <c r="AG10" s="148">
        <v>54.668672467879901</v>
      </c>
      <c r="AH10" s="144">
        <v>61.032327693585202</v>
      </c>
      <c r="AI10" s="144">
        <v>64.128363435056301</v>
      </c>
      <c r="AJ10" s="144">
        <v>70.084438101169397</v>
      </c>
      <c r="AK10" s="144">
        <v>73.090842386916705</v>
      </c>
      <c r="AL10" s="149">
        <v>64.600928816921495</v>
      </c>
      <c r="AM10" s="144"/>
      <c r="AN10" s="156">
        <v>96.202398392268094</v>
      </c>
      <c r="AO10" s="164">
        <v>97.134446232465805</v>
      </c>
      <c r="AP10" s="157">
        <v>96.6683739345075</v>
      </c>
      <c r="AQ10" s="144"/>
      <c r="AR10" s="162">
        <v>73.762376673191298</v>
      </c>
      <c r="AS10" s="82"/>
      <c r="AT10" s="127">
        <v>2.3819709552563402</v>
      </c>
      <c r="AU10" s="123">
        <v>7.3924975947317799</v>
      </c>
      <c r="AV10" s="123">
        <v>0.667556475499127</v>
      </c>
      <c r="AW10" s="123">
        <v>4.28949488021017</v>
      </c>
      <c r="AX10" s="123">
        <v>6.1524743780670503</v>
      </c>
      <c r="AY10" s="128">
        <v>4.199289065856</v>
      </c>
      <c r="AZ10" s="123"/>
      <c r="BA10" s="135">
        <v>1.8616860152953001</v>
      </c>
      <c r="BB10" s="143">
        <v>0.28474943134215602</v>
      </c>
      <c r="BC10" s="136">
        <v>1.06321562241078</v>
      </c>
      <c r="BD10" s="123"/>
      <c r="BE10" s="141">
        <v>2.9950202847740699</v>
      </c>
    </row>
    <row r="11" spans="1:57" x14ac:dyDescent="0.2">
      <c r="A11" s="34" t="s">
        <v>22</v>
      </c>
      <c r="B11" s="3" t="str">
        <f t="shared" si="0"/>
        <v>Washington, DC</v>
      </c>
      <c r="C11" s="3"/>
      <c r="D11" s="24" t="s">
        <v>16</v>
      </c>
      <c r="E11" s="27" t="s">
        <v>17</v>
      </c>
      <c r="F11" s="3"/>
      <c r="G11" s="148">
        <v>82.992115381214205</v>
      </c>
      <c r="H11" s="144">
        <v>78.789703676847694</v>
      </c>
      <c r="I11" s="144">
        <v>78.519955697433801</v>
      </c>
      <c r="J11" s="144">
        <v>67.480939373574003</v>
      </c>
      <c r="K11" s="144">
        <v>74.650919123498895</v>
      </c>
      <c r="L11" s="149">
        <v>76.486726650513702</v>
      </c>
      <c r="M11" s="144"/>
      <c r="N11" s="156">
        <v>92.554081937640305</v>
      </c>
      <c r="O11" s="164">
        <v>99.029779548308298</v>
      </c>
      <c r="P11" s="157">
        <v>95.791930742974301</v>
      </c>
      <c r="Q11" s="144"/>
      <c r="R11" s="162">
        <v>82.002499248359598</v>
      </c>
      <c r="S11" s="82"/>
      <c r="T11" s="127">
        <v>-10.8460370790279</v>
      </c>
      <c r="U11" s="123">
        <v>1.6565824863941501</v>
      </c>
      <c r="V11" s="123">
        <v>20.041382872028699</v>
      </c>
      <c r="W11" s="123">
        <v>-7.0597314585671498</v>
      </c>
      <c r="X11" s="123">
        <v>-4.6867683319221403</v>
      </c>
      <c r="Y11" s="128">
        <v>-1.16295249353993</v>
      </c>
      <c r="Z11" s="123"/>
      <c r="AA11" s="135">
        <v>-4.3127348130939902</v>
      </c>
      <c r="AB11" s="143">
        <v>-3.2609102962255498</v>
      </c>
      <c r="AC11" s="136">
        <v>-3.7719182156065498</v>
      </c>
      <c r="AD11" s="123"/>
      <c r="AE11" s="141">
        <v>-2.0493077968168198</v>
      </c>
      <c r="AG11" s="148">
        <v>99.121681662628404</v>
      </c>
      <c r="AH11" s="144">
        <v>128.812165873759</v>
      </c>
      <c r="AI11" s="144">
        <v>149.91341452522801</v>
      </c>
      <c r="AJ11" s="144">
        <v>143.04397626585001</v>
      </c>
      <c r="AK11" s="144">
        <v>117.93692875333799</v>
      </c>
      <c r="AL11" s="149">
        <v>127.76563341616099</v>
      </c>
      <c r="AM11" s="144"/>
      <c r="AN11" s="156">
        <v>114.65150025202</v>
      </c>
      <c r="AO11" s="164">
        <v>118.55338841678</v>
      </c>
      <c r="AP11" s="157">
        <v>116.6024443344</v>
      </c>
      <c r="AQ11" s="144"/>
      <c r="AR11" s="162">
        <v>124.576150821372</v>
      </c>
      <c r="AS11" s="82"/>
      <c r="AT11" s="127">
        <v>-1.22236657383248</v>
      </c>
      <c r="AU11" s="123">
        <v>14.2133218134621</v>
      </c>
      <c r="AV11" s="123">
        <v>22.431422841029999</v>
      </c>
      <c r="AW11" s="123">
        <v>16.7069851842151</v>
      </c>
      <c r="AX11" s="123">
        <v>6.84501994970993</v>
      </c>
      <c r="AY11" s="128">
        <v>12.3658276817639</v>
      </c>
      <c r="AZ11" s="123"/>
      <c r="BA11" s="135">
        <v>-3.2917636784174098</v>
      </c>
      <c r="BB11" s="143">
        <v>-5.70057752138539</v>
      </c>
      <c r="BC11" s="136">
        <v>-4.5315036633456298</v>
      </c>
      <c r="BD11" s="123"/>
      <c r="BE11" s="141">
        <v>7.2893518216684896</v>
      </c>
    </row>
    <row r="12" spans="1:57" x14ac:dyDescent="0.2">
      <c r="A12" s="21" t="s">
        <v>23</v>
      </c>
      <c r="B12" s="3" t="str">
        <f t="shared" si="0"/>
        <v>Arlington, VA</v>
      </c>
      <c r="C12" s="3"/>
      <c r="D12" s="24" t="s">
        <v>16</v>
      </c>
      <c r="E12" s="27" t="s">
        <v>17</v>
      </c>
      <c r="F12" s="3"/>
      <c r="G12" s="148">
        <v>85.643771794078205</v>
      </c>
      <c r="H12" s="144">
        <v>82.149657484782793</v>
      </c>
      <c r="I12" s="144">
        <v>80.663944083359098</v>
      </c>
      <c r="J12" s="144">
        <v>68.127519859692498</v>
      </c>
      <c r="K12" s="144">
        <v>84.543588156401498</v>
      </c>
      <c r="L12" s="149">
        <v>80.225696275662798</v>
      </c>
      <c r="M12" s="144"/>
      <c r="N12" s="156">
        <v>103.49030847002901</v>
      </c>
      <c r="O12" s="164">
        <v>107.323441658929</v>
      </c>
      <c r="P12" s="157">
        <v>105.406875064479</v>
      </c>
      <c r="Q12" s="144"/>
      <c r="R12" s="162">
        <v>87.420318786753299</v>
      </c>
      <c r="S12" s="82"/>
      <c r="T12" s="127">
        <v>-10.308146661841301</v>
      </c>
      <c r="U12" s="123">
        <v>-6.5098409225612599</v>
      </c>
      <c r="V12" s="123">
        <v>10.7608044184876</v>
      </c>
      <c r="W12" s="123">
        <v>-4.03821675441064</v>
      </c>
      <c r="X12" s="123">
        <v>6.1916747701038704</v>
      </c>
      <c r="Y12" s="128">
        <v>-1.3922995067864199</v>
      </c>
      <c r="Z12" s="123"/>
      <c r="AA12" s="135">
        <v>5.7167282272979696</v>
      </c>
      <c r="AB12" s="143">
        <v>12.010674515091001</v>
      </c>
      <c r="AC12" s="136">
        <v>8.8299326411717907</v>
      </c>
      <c r="AD12" s="123"/>
      <c r="AE12" s="141">
        <v>1.90518033385023</v>
      </c>
      <c r="AG12" s="148">
        <v>117.121918910554</v>
      </c>
      <c r="AH12" s="144">
        <v>159.53727819044599</v>
      </c>
      <c r="AI12" s="144">
        <v>180.783225007737</v>
      </c>
      <c r="AJ12" s="144">
        <v>170.76149901991101</v>
      </c>
      <c r="AK12" s="144">
        <v>139.58494583720201</v>
      </c>
      <c r="AL12" s="149">
        <v>153.55777339317001</v>
      </c>
      <c r="AM12" s="144"/>
      <c r="AN12" s="156">
        <v>116.263916486124</v>
      </c>
      <c r="AO12" s="164">
        <v>116.44195579284001</v>
      </c>
      <c r="AP12" s="157">
        <v>116.352936139482</v>
      </c>
      <c r="AQ12" s="144"/>
      <c r="AR12" s="162">
        <v>142.92781989211599</v>
      </c>
      <c r="AS12" s="82"/>
      <c r="AT12" s="127">
        <v>8.7403797710598603</v>
      </c>
      <c r="AU12" s="123">
        <v>21.772579764173798</v>
      </c>
      <c r="AV12" s="123">
        <v>24.671825940057001</v>
      </c>
      <c r="AW12" s="123">
        <v>18.355991094941601</v>
      </c>
      <c r="AX12" s="123">
        <v>9.0862969676355707</v>
      </c>
      <c r="AY12" s="128">
        <v>17.047453760341401</v>
      </c>
      <c r="AZ12" s="123"/>
      <c r="BA12" s="135">
        <v>-2.18025133855103</v>
      </c>
      <c r="BB12" s="143">
        <v>-1.5087554873257101</v>
      </c>
      <c r="BC12" s="136">
        <v>-1.84539499013472</v>
      </c>
      <c r="BD12" s="123"/>
      <c r="BE12" s="141">
        <v>12.0318766432944</v>
      </c>
    </row>
    <row r="13" spans="1:57" x14ac:dyDescent="0.2">
      <c r="A13" s="21" t="s">
        <v>24</v>
      </c>
      <c r="B13" s="3" t="str">
        <f t="shared" si="0"/>
        <v>Suburban Virginia Area</v>
      </c>
      <c r="C13" s="3"/>
      <c r="D13" s="24" t="s">
        <v>16</v>
      </c>
      <c r="E13" s="27" t="s">
        <v>17</v>
      </c>
      <c r="F13" s="3"/>
      <c r="G13" s="148">
        <v>76.157629304946695</v>
      </c>
      <c r="H13" s="144">
        <v>64.538330619912301</v>
      </c>
      <c r="I13" s="144">
        <v>55.313073262366899</v>
      </c>
      <c r="J13" s="144">
        <v>57.547208515967398</v>
      </c>
      <c r="K13" s="144">
        <v>66.894976831559106</v>
      </c>
      <c r="L13" s="149">
        <v>64.090243706950503</v>
      </c>
      <c r="M13" s="144"/>
      <c r="N13" s="156">
        <v>87.535056981840896</v>
      </c>
      <c r="O13" s="164">
        <v>101.249849718221</v>
      </c>
      <c r="P13" s="157">
        <v>94.392453350031303</v>
      </c>
      <c r="Q13" s="144"/>
      <c r="R13" s="162">
        <v>72.748017890687805</v>
      </c>
      <c r="S13" s="82"/>
      <c r="T13" s="127">
        <v>-13.136035492083501</v>
      </c>
      <c r="U13" s="123">
        <v>13.793002780632399</v>
      </c>
      <c r="V13" s="123">
        <v>-5.0190992524993296</v>
      </c>
      <c r="W13" s="123">
        <v>-14.771429044774701</v>
      </c>
      <c r="X13" s="123">
        <v>-8.80585652874489</v>
      </c>
      <c r="Y13" s="128">
        <v>-6.7104252060112604</v>
      </c>
      <c r="Z13" s="123"/>
      <c r="AA13" s="135">
        <v>-32.455720812492402</v>
      </c>
      <c r="AB13" s="143">
        <v>-9.1993904317045398</v>
      </c>
      <c r="AC13" s="136">
        <v>-21.6999487990674</v>
      </c>
      <c r="AD13" s="123"/>
      <c r="AE13" s="141">
        <v>-12.8924354461539</v>
      </c>
      <c r="AG13" s="148">
        <v>75.181038196618601</v>
      </c>
      <c r="AH13" s="144">
        <v>89.848606449592907</v>
      </c>
      <c r="AI13" s="144">
        <v>93.695826549780804</v>
      </c>
      <c r="AJ13" s="144">
        <v>90.276454289292403</v>
      </c>
      <c r="AK13" s="144">
        <v>87.791869755792106</v>
      </c>
      <c r="AL13" s="149">
        <v>87.358759048215404</v>
      </c>
      <c r="AM13" s="144"/>
      <c r="AN13" s="156">
        <v>102.55410457107</v>
      </c>
      <c r="AO13" s="164">
        <v>117.495327175954</v>
      </c>
      <c r="AP13" s="157">
        <v>110.02471587351199</v>
      </c>
      <c r="AQ13" s="144"/>
      <c r="AR13" s="162">
        <v>93.834746712585996</v>
      </c>
      <c r="AS13" s="82"/>
      <c r="AT13" s="127">
        <v>0.81255345038386995</v>
      </c>
      <c r="AU13" s="123">
        <v>18.608994811542701</v>
      </c>
      <c r="AV13" s="123">
        <v>16.079293691199702</v>
      </c>
      <c r="AW13" s="123">
        <v>7.2002818542287601</v>
      </c>
      <c r="AX13" s="123">
        <v>1.7972274453141699</v>
      </c>
      <c r="AY13" s="128">
        <v>8.7907843814422808</v>
      </c>
      <c r="AZ13" s="123"/>
      <c r="BA13" s="135">
        <v>-11.6878397449515</v>
      </c>
      <c r="BB13" s="143">
        <v>-5.5568509307655001</v>
      </c>
      <c r="BC13" s="136">
        <v>-8.5167994721070901</v>
      </c>
      <c r="BD13" s="123"/>
      <c r="BE13" s="141">
        <v>2.3065731006639898</v>
      </c>
    </row>
    <row r="14" spans="1:57" x14ac:dyDescent="0.2">
      <c r="A14" s="21" t="s">
        <v>25</v>
      </c>
      <c r="B14" s="3" t="str">
        <f t="shared" si="0"/>
        <v>Alexandria, VA</v>
      </c>
      <c r="C14" s="3"/>
      <c r="D14" s="24" t="s">
        <v>16</v>
      </c>
      <c r="E14" s="27" t="s">
        <v>17</v>
      </c>
      <c r="F14" s="3"/>
      <c r="G14" s="148">
        <v>71.309137431978598</v>
      </c>
      <c r="H14" s="144">
        <v>60.942875998610603</v>
      </c>
      <c r="I14" s="144">
        <v>55.867663540581198</v>
      </c>
      <c r="J14" s="144">
        <v>55.229707074215497</v>
      </c>
      <c r="K14" s="144">
        <v>65.403810350816201</v>
      </c>
      <c r="L14" s="149">
        <v>61.750638879240398</v>
      </c>
      <c r="M14" s="144"/>
      <c r="N14" s="156">
        <v>76.494136853073897</v>
      </c>
      <c r="O14" s="164">
        <v>86.927206205858496</v>
      </c>
      <c r="P14" s="157">
        <v>81.710671529466197</v>
      </c>
      <c r="Q14" s="144"/>
      <c r="R14" s="162">
        <v>67.453505350733494</v>
      </c>
      <c r="S14" s="82"/>
      <c r="T14" s="127">
        <v>-9.8832827579944702</v>
      </c>
      <c r="U14" s="123">
        <v>-4.3449342614208097</v>
      </c>
      <c r="V14" s="123">
        <v>-9.3942594131200501</v>
      </c>
      <c r="W14" s="123">
        <v>-20.1907591944322</v>
      </c>
      <c r="X14" s="123">
        <v>-14.336961603757899</v>
      </c>
      <c r="Y14" s="128">
        <v>-11.7982223785296</v>
      </c>
      <c r="Z14" s="123"/>
      <c r="AA14" s="135">
        <v>-13.4023342727456</v>
      </c>
      <c r="AB14" s="143">
        <v>-3.92075584481467</v>
      </c>
      <c r="AC14" s="136">
        <v>-8.60476138687428</v>
      </c>
      <c r="AD14" s="123"/>
      <c r="AE14" s="141">
        <v>-10.718516026029</v>
      </c>
      <c r="AG14" s="148">
        <v>86.588612075952199</v>
      </c>
      <c r="AH14" s="144">
        <v>105.742103739724</v>
      </c>
      <c r="AI14" s="144">
        <v>122.166174597661</v>
      </c>
      <c r="AJ14" s="144">
        <v>116.479061595461</v>
      </c>
      <c r="AK14" s="144">
        <v>102.165429836748</v>
      </c>
      <c r="AL14" s="149">
        <v>106.628276369109</v>
      </c>
      <c r="AM14" s="144"/>
      <c r="AN14" s="156">
        <v>100.319364362625</v>
      </c>
      <c r="AO14" s="164">
        <v>106.288000752576</v>
      </c>
      <c r="AP14" s="157">
        <v>103.30368255760099</v>
      </c>
      <c r="AQ14" s="144"/>
      <c r="AR14" s="162">
        <v>105.678392422964</v>
      </c>
      <c r="AS14" s="82"/>
      <c r="AT14" s="127">
        <v>3.1197863876651302</v>
      </c>
      <c r="AU14" s="123">
        <v>14.6381840523512</v>
      </c>
      <c r="AV14" s="123">
        <v>21.0346311502575</v>
      </c>
      <c r="AW14" s="123">
        <v>12.6226087540413</v>
      </c>
      <c r="AX14" s="123">
        <v>6.6751404412333999</v>
      </c>
      <c r="AY14" s="128">
        <v>11.924446404128</v>
      </c>
      <c r="AZ14" s="123"/>
      <c r="BA14" s="135">
        <v>-0.24399559303660301</v>
      </c>
      <c r="BB14" s="143">
        <v>-0.79075425638817498</v>
      </c>
      <c r="BC14" s="136">
        <v>-0.52602308511185802</v>
      </c>
      <c r="BD14" s="123"/>
      <c r="BE14" s="141">
        <v>8.1440239549573707</v>
      </c>
    </row>
    <row r="15" spans="1:57" x14ac:dyDescent="0.2">
      <c r="A15" s="21" t="s">
        <v>26</v>
      </c>
      <c r="B15" s="3" t="str">
        <f t="shared" si="0"/>
        <v>Fairfax/Tysons Corner, VA</v>
      </c>
      <c r="C15" s="3"/>
      <c r="D15" s="24" t="s">
        <v>16</v>
      </c>
      <c r="E15" s="27" t="s">
        <v>17</v>
      </c>
      <c r="F15" s="3"/>
      <c r="G15" s="148">
        <v>68.206439052570701</v>
      </c>
      <c r="H15" s="144">
        <v>62.810128249566702</v>
      </c>
      <c r="I15" s="144">
        <v>56.162005777007501</v>
      </c>
      <c r="J15" s="144">
        <v>65.821757365684505</v>
      </c>
      <c r="K15" s="144">
        <v>73.173949162333898</v>
      </c>
      <c r="L15" s="149">
        <v>65.234855921432597</v>
      </c>
      <c r="M15" s="144"/>
      <c r="N15" s="156">
        <v>85.764752166377804</v>
      </c>
      <c r="O15" s="164">
        <v>84.083905257076793</v>
      </c>
      <c r="P15" s="157">
        <v>84.924328711727298</v>
      </c>
      <c r="Q15" s="144"/>
      <c r="R15" s="162">
        <v>70.860419575802496</v>
      </c>
      <c r="S15" s="82"/>
      <c r="T15" s="127">
        <v>1.7546723227852901</v>
      </c>
      <c r="U15" s="123">
        <v>16.8713137105999</v>
      </c>
      <c r="V15" s="123">
        <v>-5.6892958799462097</v>
      </c>
      <c r="W15" s="123">
        <v>-3.7340780857469</v>
      </c>
      <c r="X15" s="123">
        <v>11.235643722231501</v>
      </c>
      <c r="Y15" s="128">
        <v>3.7182802396863601</v>
      </c>
      <c r="Z15" s="123"/>
      <c r="AA15" s="135">
        <v>19.342104101289401</v>
      </c>
      <c r="AB15" s="143">
        <v>20.059381107906798</v>
      </c>
      <c r="AC15" s="136">
        <v>19.696119076990801</v>
      </c>
      <c r="AD15" s="123"/>
      <c r="AE15" s="141">
        <v>8.6861779161443007</v>
      </c>
      <c r="AG15" s="148">
        <v>82.430318313113801</v>
      </c>
      <c r="AH15" s="144">
        <v>110.58738012709399</v>
      </c>
      <c r="AI15" s="144">
        <v>130.80074610051901</v>
      </c>
      <c r="AJ15" s="144">
        <v>128.617296071634</v>
      </c>
      <c r="AK15" s="144">
        <v>102.180858174465</v>
      </c>
      <c r="AL15" s="149">
        <v>110.92331975736499</v>
      </c>
      <c r="AM15" s="144"/>
      <c r="AN15" s="156">
        <v>94.952928076256399</v>
      </c>
      <c r="AO15" s="164">
        <v>97.868053726169805</v>
      </c>
      <c r="AP15" s="157">
        <v>96.410490901213095</v>
      </c>
      <c r="AQ15" s="144"/>
      <c r="AR15" s="162">
        <v>106.776797227036</v>
      </c>
      <c r="AS15" s="82"/>
      <c r="AT15" s="127">
        <v>10.9087956502169</v>
      </c>
      <c r="AU15" s="123">
        <v>19.182275700679799</v>
      </c>
      <c r="AV15" s="123">
        <v>19.417360635623599</v>
      </c>
      <c r="AW15" s="123">
        <v>19.755677953364401</v>
      </c>
      <c r="AX15" s="123">
        <v>17.4634168355797</v>
      </c>
      <c r="AY15" s="128">
        <v>17.7448030817194</v>
      </c>
      <c r="AZ15" s="123"/>
      <c r="BA15" s="135">
        <v>12.9996764562836</v>
      </c>
      <c r="BB15" s="143">
        <v>12.047688365340299</v>
      </c>
      <c r="BC15" s="136">
        <v>12.5144732438613</v>
      </c>
      <c r="BD15" s="123"/>
      <c r="BE15" s="141">
        <v>16.348749247722999</v>
      </c>
    </row>
    <row r="16" spans="1:57" x14ac:dyDescent="0.2">
      <c r="A16" s="21" t="s">
        <v>27</v>
      </c>
      <c r="B16" s="3" t="str">
        <f t="shared" si="0"/>
        <v>I-95 Fredericksburg, VA</v>
      </c>
      <c r="C16" s="3"/>
      <c r="D16" s="24" t="s">
        <v>16</v>
      </c>
      <c r="E16" s="27" t="s">
        <v>17</v>
      </c>
      <c r="F16" s="3"/>
      <c r="G16" s="148">
        <v>51.466203233801401</v>
      </c>
      <c r="H16" s="144">
        <v>45.086065148117498</v>
      </c>
      <c r="I16" s="144">
        <v>40.5032939926826</v>
      </c>
      <c r="J16" s="144">
        <v>48.158544789330797</v>
      </c>
      <c r="K16" s="144">
        <v>53.583753098076201</v>
      </c>
      <c r="L16" s="149">
        <v>47.759572052401701</v>
      </c>
      <c r="M16" s="144"/>
      <c r="N16" s="156">
        <v>80.903626814587497</v>
      </c>
      <c r="O16" s="164">
        <v>85.420436681222697</v>
      </c>
      <c r="P16" s="157">
        <v>83.162031747905104</v>
      </c>
      <c r="Q16" s="144"/>
      <c r="R16" s="162">
        <v>57.874560536831197</v>
      </c>
      <c r="S16" s="82"/>
      <c r="T16" s="127">
        <v>-2.3416345578545199</v>
      </c>
      <c r="U16" s="123">
        <v>16.581969007200701</v>
      </c>
      <c r="V16" s="123">
        <v>-13.8713473704025</v>
      </c>
      <c r="W16" s="123">
        <v>-6.8994703673821602</v>
      </c>
      <c r="X16" s="123">
        <v>-0.83054001405048306</v>
      </c>
      <c r="Y16" s="128">
        <v>-2.1961620091174399</v>
      </c>
      <c r="Z16" s="123"/>
      <c r="AA16" s="135">
        <v>5.2871870120161102</v>
      </c>
      <c r="AB16" s="143">
        <v>3.4945139219631698</v>
      </c>
      <c r="AC16" s="136">
        <v>4.3588201475889301</v>
      </c>
      <c r="AD16" s="123"/>
      <c r="AE16" s="141">
        <v>0.39273014150728602</v>
      </c>
      <c r="AG16" s="148">
        <v>54.260208308745398</v>
      </c>
      <c r="AH16" s="144">
        <v>60.578783783783699</v>
      </c>
      <c r="AI16" s="144">
        <v>63.968858137613502</v>
      </c>
      <c r="AJ16" s="144">
        <v>65.728009559778101</v>
      </c>
      <c r="AK16" s="144">
        <v>65.495459990558203</v>
      </c>
      <c r="AL16" s="149">
        <v>62.0062639560958</v>
      </c>
      <c r="AM16" s="144"/>
      <c r="AN16" s="156">
        <v>83.180019178567207</v>
      </c>
      <c r="AO16" s="164">
        <v>86.280063731854099</v>
      </c>
      <c r="AP16" s="157">
        <v>84.730041455210596</v>
      </c>
      <c r="AQ16" s="144"/>
      <c r="AR16" s="162">
        <v>68.498771812985694</v>
      </c>
      <c r="AS16" s="82"/>
      <c r="AT16" s="127">
        <v>-2.7789553136846799</v>
      </c>
      <c r="AU16" s="123">
        <v>4.6690213823190003</v>
      </c>
      <c r="AV16" s="123">
        <v>-0.74412708506092995</v>
      </c>
      <c r="AW16" s="123">
        <v>-2.1403944695082</v>
      </c>
      <c r="AX16" s="123">
        <v>-3.1182799898885598</v>
      </c>
      <c r="AY16" s="128">
        <v>-0.91847458132303605</v>
      </c>
      <c r="AZ16" s="123"/>
      <c r="BA16" s="135">
        <v>-2.3635445235550399</v>
      </c>
      <c r="BB16" s="143">
        <v>-1.1388518420898399</v>
      </c>
      <c r="BC16" s="136">
        <v>-1.7438118021637801</v>
      </c>
      <c r="BD16" s="123"/>
      <c r="BE16" s="141">
        <v>-1.1721812051240199</v>
      </c>
    </row>
    <row r="17" spans="1:70" x14ac:dyDescent="0.2">
      <c r="A17" s="21" t="s">
        <v>28</v>
      </c>
      <c r="B17" s="3" t="str">
        <f t="shared" si="0"/>
        <v>Dulles Airport Area, VA</v>
      </c>
      <c r="C17" s="3"/>
      <c r="D17" s="24" t="s">
        <v>16</v>
      </c>
      <c r="E17" s="27" t="s">
        <v>17</v>
      </c>
      <c r="F17" s="3"/>
      <c r="G17" s="148">
        <v>56.138367482451102</v>
      </c>
      <c r="H17" s="144">
        <v>48.527712009106402</v>
      </c>
      <c r="I17" s="144">
        <v>45.0131142098273</v>
      </c>
      <c r="J17" s="144">
        <v>59.324789413773402</v>
      </c>
      <c r="K17" s="144">
        <v>61.2327746158224</v>
      </c>
      <c r="L17" s="149">
        <v>54.047351546196097</v>
      </c>
      <c r="M17" s="144"/>
      <c r="N17" s="156">
        <v>68.782935875545405</v>
      </c>
      <c r="O17" s="164">
        <v>65.886400113830305</v>
      </c>
      <c r="P17" s="157">
        <v>67.334667994687905</v>
      </c>
      <c r="Q17" s="144"/>
      <c r="R17" s="162">
        <v>57.843727674336598</v>
      </c>
      <c r="S17" s="82"/>
      <c r="T17" s="127">
        <v>-4.0385194742335297</v>
      </c>
      <c r="U17" s="123">
        <v>-4.8804898178423803</v>
      </c>
      <c r="V17" s="123">
        <v>-32.101808630791403</v>
      </c>
      <c r="W17" s="123">
        <v>-17.785907585650399</v>
      </c>
      <c r="X17" s="123">
        <v>-12.915044962220501</v>
      </c>
      <c r="Y17" s="128">
        <v>-15.0963321680729</v>
      </c>
      <c r="Z17" s="123"/>
      <c r="AA17" s="135">
        <v>-8.8683456431704801</v>
      </c>
      <c r="AB17" s="143">
        <v>-13.030095873854</v>
      </c>
      <c r="AC17" s="136">
        <v>-10.953090601686201</v>
      </c>
      <c r="AD17" s="123"/>
      <c r="AE17" s="141">
        <v>-13.761779878538199</v>
      </c>
      <c r="AG17" s="148">
        <v>77.043532773667195</v>
      </c>
      <c r="AH17" s="144">
        <v>99.322002466325102</v>
      </c>
      <c r="AI17" s="144">
        <v>108.897993265035</v>
      </c>
      <c r="AJ17" s="144">
        <v>108.29976356478799</v>
      </c>
      <c r="AK17" s="144">
        <v>96.066588171125005</v>
      </c>
      <c r="AL17" s="149">
        <v>97.925976048188105</v>
      </c>
      <c r="AM17" s="144"/>
      <c r="AN17" s="156">
        <v>87.875446547144705</v>
      </c>
      <c r="AO17" s="164">
        <v>88.184481360273097</v>
      </c>
      <c r="AP17" s="157">
        <v>88.029963953708901</v>
      </c>
      <c r="AQ17" s="144"/>
      <c r="AR17" s="162">
        <v>95.098544021194101</v>
      </c>
      <c r="AS17" s="82"/>
      <c r="AT17" s="127">
        <v>9.6604626067500998</v>
      </c>
      <c r="AU17" s="123">
        <v>11.3475197883172</v>
      </c>
      <c r="AV17" s="123">
        <v>7.2399894323399403</v>
      </c>
      <c r="AW17" s="123">
        <v>5.6123159394298003</v>
      </c>
      <c r="AX17" s="123">
        <v>5.3738551947662696</v>
      </c>
      <c r="AY17" s="128">
        <v>7.6785191089186</v>
      </c>
      <c r="AZ17" s="123"/>
      <c r="BA17" s="135">
        <v>1.99647024724143</v>
      </c>
      <c r="BB17" s="143">
        <v>1.49476878984738</v>
      </c>
      <c r="BC17" s="136">
        <v>1.74456074453281</v>
      </c>
      <c r="BD17" s="123"/>
      <c r="BE17" s="141">
        <v>6.0428209022490096</v>
      </c>
    </row>
    <row r="18" spans="1:70" x14ac:dyDescent="0.2">
      <c r="A18" s="21" t="s">
        <v>29</v>
      </c>
      <c r="B18" s="3" t="str">
        <f t="shared" si="0"/>
        <v>Williamsburg, VA</v>
      </c>
      <c r="C18" s="3"/>
      <c r="D18" s="24" t="s">
        <v>16</v>
      </c>
      <c r="E18" s="27" t="s">
        <v>17</v>
      </c>
      <c r="F18" s="3"/>
      <c r="G18" s="148">
        <v>121.625895412598</v>
      </c>
      <c r="H18" s="144">
        <v>120.65389728500701</v>
      </c>
      <c r="I18" s="144">
        <v>96.563056038518098</v>
      </c>
      <c r="J18" s="144">
        <v>83.879172127858695</v>
      </c>
      <c r="K18" s="144">
        <v>94.627329142704198</v>
      </c>
      <c r="L18" s="149">
        <v>103.469870001337</v>
      </c>
      <c r="M18" s="144"/>
      <c r="N18" s="156">
        <v>139.98035174535201</v>
      </c>
      <c r="O18" s="164">
        <v>143.30805002006099</v>
      </c>
      <c r="P18" s="157">
        <v>141.644200882706</v>
      </c>
      <c r="Q18" s="144"/>
      <c r="R18" s="162">
        <v>114.376821681728</v>
      </c>
      <c r="S18" s="82"/>
      <c r="T18" s="127">
        <v>-12.7463510188194</v>
      </c>
      <c r="U18" s="123">
        <v>32.271109436307903</v>
      </c>
      <c r="V18" s="123">
        <v>26.6973396228388</v>
      </c>
      <c r="W18" s="123">
        <v>0.216751741731954</v>
      </c>
      <c r="X18" s="123">
        <v>2.2195011019829001</v>
      </c>
      <c r="Y18" s="128">
        <v>7.0902559768457696</v>
      </c>
      <c r="Z18" s="123"/>
      <c r="AA18" s="135">
        <v>2.2145898461619402</v>
      </c>
      <c r="AB18" s="143">
        <v>-1.7307979220729199</v>
      </c>
      <c r="AC18" s="136">
        <v>0.17991638094083801</v>
      </c>
      <c r="AD18" s="123"/>
      <c r="AE18" s="141">
        <v>4.5387949136488297</v>
      </c>
      <c r="AG18" s="148">
        <v>92.775165173197806</v>
      </c>
      <c r="AH18" s="144">
        <v>94.401670121706502</v>
      </c>
      <c r="AI18" s="144">
        <v>89.437940350407899</v>
      </c>
      <c r="AJ18" s="144">
        <v>89.076597565868596</v>
      </c>
      <c r="AK18" s="144">
        <v>93.229675337702204</v>
      </c>
      <c r="AL18" s="149">
        <v>91.784209709776604</v>
      </c>
      <c r="AM18" s="144"/>
      <c r="AN18" s="156">
        <v>142.06734051090001</v>
      </c>
      <c r="AO18" s="164">
        <v>160.00912097097699</v>
      </c>
      <c r="AP18" s="157">
        <v>151.03823074093799</v>
      </c>
      <c r="AQ18" s="144"/>
      <c r="AR18" s="162">
        <v>108.713930004394</v>
      </c>
      <c r="AS18" s="82"/>
      <c r="AT18" s="127">
        <v>-3.7792394631340498</v>
      </c>
      <c r="AU18" s="123">
        <v>7.5185827527782401</v>
      </c>
      <c r="AV18" s="123">
        <v>8.2658691144281793</v>
      </c>
      <c r="AW18" s="123">
        <v>2.1857551983835002</v>
      </c>
      <c r="AX18" s="123">
        <v>2.3390103242923002</v>
      </c>
      <c r="AY18" s="128">
        <v>3.1053742351669298</v>
      </c>
      <c r="AZ18" s="123"/>
      <c r="BA18" s="135">
        <v>-0.61596326157685599</v>
      </c>
      <c r="BB18" s="143">
        <v>-2.0255558343882001</v>
      </c>
      <c r="BC18" s="136">
        <v>-1.3676347825780799</v>
      </c>
      <c r="BD18" s="123"/>
      <c r="BE18" s="141">
        <v>1.2821219472638099</v>
      </c>
    </row>
    <row r="19" spans="1:70" x14ac:dyDescent="0.2">
      <c r="A19" s="21" t="s">
        <v>30</v>
      </c>
      <c r="B19" s="3" t="str">
        <f t="shared" si="0"/>
        <v>Virginia Beach, VA</v>
      </c>
      <c r="C19" s="3"/>
      <c r="D19" s="24" t="s">
        <v>16</v>
      </c>
      <c r="E19" s="27" t="s">
        <v>17</v>
      </c>
      <c r="F19" s="3"/>
      <c r="G19" s="148">
        <v>231.46041512664701</v>
      </c>
      <c r="H19" s="144">
        <v>231.87452835950401</v>
      </c>
      <c r="I19" s="144">
        <v>206.28363230490001</v>
      </c>
      <c r="J19" s="144">
        <v>142.00986185591401</v>
      </c>
      <c r="K19" s="144">
        <v>150.54536451511001</v>
      </c>
      <c r="L19" s="149">
        <v>192.434760432415</v>
      </c>
      <c r="M19" s="144"/>
      <c r="N19" s="156">
        <v>203.58206424682299</v>
      </c>
      <c r="O19" s="164">
        <v>214.99671946658199</v>
      </c>
      <c r="P19" s="157">
        <v>209.28939185670299</v>
      </c>
      <c r="Q19" s="144"/>
      <c r="R19" s="162">
        <v>197.25036941078301</v>
      </c>
      <c r="S19" s="82"/>
      <c r="T19" s="127">
        <v>-15.005842497677</v>
      </c>
      <c r="U19" s="123">
        <v>18.673510919051001</v>
      </c>
      <c r="V19" s="123">
        <v>51.9051276553242</v>
      </c>
      <c r="W19" s="123">
        <v>-0.91736139065867195</v>
      </c>
      <c r="X19" s="123">
        <v>-6.5133124281170502</v>
      </c>
      <c r="Y19" s="128">
        <v>5.9814444828828197</v>
      </c>
      <c r="Z19" s="123"/>
      <c r="AA19" s="135">
        <v>-6.3657915347765304</v>
      </c>
      <c r="AB19" s="143">
        <v>-3.9957979227214602</v>
      </c>
      <c r="AC19" s="136">
        <v>-5.1632832844336098</v>
      </c>
      <c r="AD19" s="123"/>
      <c r="AE19" s="141">
        <v>2.3357385991742499</v>
      </c>
      <c r="AG19" s="148">
        <v>162.248912903416</v>
      </c>
      <c r="AH19" s="144">
        <v>159.18744425550301</v>
      </c>
      <c r="AI19" s="144">
        <v>162.806286204923</v>
      </c>
      <c r="AJ19" s="144">
        <v>149.89298588929199</v>
      </c>
      <c r="AK19" s="144">
        <v>150.05747458967801</v>
      </c>
      <c r="AL19" s="149">
        <v>156.838620768563</v>
      </c>
      <c r="AM19" s="144"/>
      <c r="AN19" s="156">
        <v>209.68648375483301</v>
      </c>
      <c r="AO19" s="164">
        <v>242.477038345301</v>
      </c>
      <c r="AP19" s="157">
        <v>226.081761050067</v>
      </c>
      <c r="AQ19" s="144"/>
      <c r="AR19" s="162">
        <v>176.622375134707</v>
      </c>
      <c r="AS19" s="82"/>
      <c r="AT19" s="127">
        <v>-5.2264149544467298</v>
      </c>
      <c r="AU19" s="123">
        <v>4.38558219068765</v>
      </c>
      <c r="AV19" s="123">
        <v>12.792586389364599</v>
      </c>
      <c r="AW19" s="123">
        <v>-0.42755964986502998</v>
      </c>
      <c r="AX19" s="123">
        <v>-3.1513325911484702</v>
      </c>
      <c r="AY19" s="128">
        <v>1.3806125698357401</v>
      </c>
      <c r="AZ19" s="123"/>
      <c r="BA19" s="135">
        <v>-4.1122270785864297</v>
      </c>
      <c r="BB19" s="143">
        <v>-4.98989412503584</v>
      </c>
      <c r="BC19" s="136">
        <v>-4.5848907650427302</v>
      </c>
      <c r="BD19" s="123"/>
      <c r="BE19" s="141">
        <v>-0.88569088807845098</v>
      </c>
    </row>
    <row r="20" spans="1:70" x14ac:dyDescent="0.2">
      <c r="A20" s="34" t="s">
        <v>31</v>
      </c>
      <c r="B20" s="3" t="str">
        <f t="shared" si="0"/>
        <v>Norfolk/Portsmouth, VA</v>
      </c>
      <c r="C20" s="3"/>
      <c r="D20" s="24" t="s">
        <v>16</v>
      </c>
      <c r="E20" s="27" t="s">
        <v>17</v>
      </c>
      <c r="F20" s="3"/>
      <c r="G20" s="148">
        <v>94.0661813982083</v>
      </c>
      <c r="H20" s="144">
        <v>89.736568066046004</v>
      </c>
      <c r="I20" s="144">
        <v>70.146315404883097</v>
      </c>
      <c r="J20" s="144">
        <v>65.639788108203007</v>
      </c>
      <c r="K20" s="144">
        <v>80.700774073423503</v>
      </c>
      <c r="L20" s="149">
        <v>80.057925410152805</v>
      </c>
      <c r="M20" s="144"/>
      <c r="N20" s="156">
        <v>119.531282943966</v>
      </c>
      <c r="O20" s="164">
        <v>120.21584595116801</v>
      </c>
      <c r="P20" s="157">
        <v>119.87356444756701</v>
      </c>
      <c r="Q20" s="144"/>
      <c r="R20" s="162">
        <v>91.433822277985399</v>
      </c>
      <c r="S20" s="82"/>
      <c r="T20" s="127">
        <v>-19.8706819233077</v>
      </c>
      <c r="U20" s="123">
        <v>19.449965844657498</v>
      </c>
      <c r="V20" s="123">
        <v>-0.84918514654420496</v>
      </c>
      <c r="W20" s="123">
        <v>-15.928986507411</v>
      </c>
      <c r="X20" s="123">
        <v>-7.6979927592590203</v>
      </c>
      <c r="Y20" s="128">
        <v>-6.6429289186070299</v>
      </c>
      <c r="Z20" s="123"/>
      <c r="AA20" s="135">
        <v>1.4403006738017801</v>
      </c>
      <c r="AB20" s="143">
        <v>-6.7200398307258</v>
      </c>
      <c r="AC20" s="136">
        <v>-2.8224899124099498</v>
      </c>
      <c r="AD20" s="123"/>
      <c r="AE20" s="141">
        <v>-5.2475686077374304</v>
      </c>
      <c r="AG20" s="148">
        <v>82.966429777797202</v>
      </c>
      <c r="AH20" s="144">
        <v>92.877350399613505</v>
      </c>
      <c r="AI20" s="144">
        <v>95.160859546811807</v>
      </c>
      <c r="AJ20" s="144">
        <v>88.090819304408896</v>
      </c>
      <c r="AK20" s="144">
        <v>86.277509906903205</v>
      </c>
      <c r="AL20" s="149">
        <v>89.074593787106906</v>
      </c>
      <c r="AM20" s="144"/>
      <c r="AN20" s="156">
        <v>122.595046719655</v>
      </c>
      <c r="AO20" s="164">
        <v>135.81408649657399</v>
      </c>
      <c r="AP20" s="157">
        <v>129.20456660811499</v>
      </c>
      <c r="AQ20" s="144"/>
      <c r="AR20" s="162">
        <v>100.540300307395</v>
      </c>
      <c r="AS20" s="82"/>
      <c r="AT20" s="127">
        <v>1.3176569247256</v>
      </c>
      <c r="AU20" s="123">
        <v>17.6253295372182</v>
      </c>
      <c r="AV20" s="123">
        <v>12.078002512703399</v>
      </c>
      <c r="AW20" s="123">
        <v>-2.9374900069581198</v>
      </c>
      <c r="AX20" s="123">
        <v>-3.8512502355573401</v>
      </c>
      <c r="AY20" s="128">
        <v>4.4878361161289204</v>
      </c>
      <c r="AZ20" s="123"/>
      <c r="BA20" s="135">
        <v>5.4444248654439399E-2</v>
      </c>
      <c r="BB20" s="143">
        <v>-3.0148854491758001</v>
      </c>
      <c r="BC20" s="136">
        <v>-1.58255137418688</v>
      </c>
      <c r="BD20" s="123"/>
      <c r="BE20" s="141">
        <v>2.1738866654275899</v>
      </c>
    </row>
    <row r="21" spans="1:70" x14ac:dyDescent="0.2">
      <c r="A21" s="35" t="s">
        <v>32</v>
      </c>
      <c r="B21" s="3" t="str">
        <f t="shared" si="0"/>
        <v>Newport News/Hampton, VA</v>
      </c>
      <c r="C21" s="3"/>
      <c r="D21" s="24" t="s">
        <v>16</v>
      </c>
      <c r="E21" s="27" t="s">
        <v>17</v>
      </c>
      <c r="F21" s="3"/>
      <c r="G21" s="148">
        <v>71.259172234242001</v>
      </c>
      <c r="H21" s="144">
        <v>63.459087465743501</v>
      </c>
      <c r="I21" s="144">
        <v>52.490679864416499</v>
      </c>
      <c r="J21" s="144">
        <v>56.9305448723496</v>
      </c>
      <c r="K21" s="144">
        <v>67.543816385403105</v>
      </c>
      <c r="L21" s="149">
        <v>62.336660164430903</v>
      </c>
      <c r="M21" s="144"/>
      <c r="N21" s="156">
        <v>116.204672912159</v>
      </c>
      <c r="O21" s="164">
        <v>112.238720323092</v>
      </c>
      <c r="P21" s="157">
        <v>114.221696617625</v>
      </c>
      <c r="Q21" s="144"/>
      <c r="R21" s="162">
        <v>77.160956293915206</v>
      </c>
      <c r="S21" s="82"/>
      <c r="T21" s="127">
        <v>-13.4082143162794</v>
      </c>
      <c r="U21" s="123">
        <v>19.135282803211702</v>
      </c>
      <c r="V21" s="123">
        <v>4.40935111837201</v>
      </c>
      <c r="W21" s="123">
        <v>3.6033979489838801</v>
      </c>
      <c r="X21" s="123">
        <v>6.2921968660429197</v>
      </c>
      <c r="Y21" s="128">
        <v>2.4164164338100398</v>
      </c>
      <c r="Z21" s="123"/>
      <c r="AA21" s="135">
        <v>0.21827069641552899</v>
      </c>
      <c r="AB21" s="143">
        <v>-6.8223237038155302</v>
      </c>
      <c r="AC21" s="136">
        <v>-3.3691105333655198</v>
      </c>
      <c r="AD21" s="123"/>
      <c r="AE21" s="141">
        <v>-0.11299170641855499</v>
      </c>
      <c r="AG21" s="148">
        <v>66.330579886052206</v>
      </c>
      <c r="AH21" s="144">
        <v>66.463608657868093</v>
      </c>
      <c r="AI21" s="144">
        <v>67.549691536852706</v>
      </c>
      <c r="AJ21" s="144">
        <v>69.605420077888297</v>
      </c>
      <c r="AK21" s="144">
        <v>70.274708726380993</v>
      </c>
      <c r="AL21" s="149">
        <v>68.044801777008502</v>
      </c>
      <c r="AM21" s="144"/>
      <c r="AN21" s="156">
        <v>109.175670726958</v>
      </c>
      <c r="AO21" s="164">
        <v>118.823668033318</v>
      </c>
      <c r="AP21" s="157">
        <v>113.999669380138</v>
      </c>
      <c r="AQ21" s="144"/>
      <c r="AR21" s="162">
        <v>81.174763949331293</v>
      </c>
      <c r="AS21" s="82"/>
      <c r="AT21" s="127">
        <v>8.5891657191107704</v>
      </c>
      <c r="AU21" s="123">
        <v>15.4614918490362</v>
      </c>
      <c r="AV21" s="123">
        <v>15.889174033073401</v>
      </c>
      <c r="AW21" s="123">
        <v>5.9347032873485004</v>
      </c>
      <c r="AX21" s="123">
        <v>-1.4812892324292299</v>
      </c>
      <c r="AY21" s="128">
        <v>8.3609484623811703</v>
      </c>
      <c r="AZ21" s="123"/>
      <c r="BA21" s="135">
        <v>-3.4096702175561</v>
      </c>
      <c r="BB21" s="143">
        <v>-1.6438841971918601</v>
      </c>
      <c r="BC21" s="136">
        <v>-2.4974026045301998</v>
      </c>
      <c r="BD21" s="123"/>
      <c r="BE21" s="141">
        <v>3.7259496570019</v>
      </c>
    </row>
    <row r="22" spans="1:70" x14ac:dyDescent="0.2">
      <c r="A22" s="36" t="s">
        <v>33</v>
      </c>
      <c r="B22" s="3" t="str">
        <f t="shared" si="0"/>
        <v>Chesapeake/Suffolk, VA</v>
      </c>
      <c r="C22" s="3"/>
      <c r="D22" s="25" t="s">
        <v>16</v>
      </c>
      <c r="E22" s="28" t="s">
        <v>17</v>
      </c>
      <c r="F22" s="3"/>
      <c r="G22" s="150">
        <v>86.9366054818435</v>
      </c>
      <c r="H22" s="151">
        <v>77.819724022346307</v>
      </c>
      <c r="I22" s="151">
        <v>65.733565799581001</v>
      </c>
      <c r="J22" s="151">
        <v>70.942000907821196</v>
      </c>
      <c r="K22" s="151">
        <v>77.0102301326815</v>
      </c>
      <c r="L22" s="152">
        <v>75.688425268854701</v>
      </c>
      <c r="M22" s="144"/>
      <c r="N22" s="158">
        <v>113.443622067039</v>
      </c>
      <c r="O22" s="159">
        <v>108.87698584148001</v>
      </c>
      <c r="P22" s="160">
        <v>111.16030395425901</v>
      </c>
      <c r="Q22" s="144"/>
      <c r="R22" s="163">
        <v>85.823247750399005</v>
      </c>
      <c r="S22" s="82"/>
      <c r="T22" s="129">
        <v>-9.5554390232057802</v>
      </c>
      <c r="U22" s="130">
        <v>20.967879258323801</v>
      </c>
      <c r="V22" s="130">
        <v>-5.6217522331311596</v>
      </c>
      <c r="W22" s="130">
        <v>-3.6654097405404098</v>
      </c>
      <c r="X22" s="130">
        <v>-3.2991365024562</v>
      </c>
      <c r="Y22" s="131">
        <v>-1.2880433404873499</v>
      </c>
      <c r="Z22" s="123"/>
      <c r="AA22" s="137">
        <v>-0.118875238669217</v>
      </c>
      <c r="AB22" s="138">
        <v>-6.0482015525491404</v>
      </c>
      <c r="AC22" s="139">
        <v>-3.1133493634313401</v>
      </c>
      <c r="AD22" s="123"/>
      <c r="AE22" s="142">
        <v>-1.9714841499643601</v>
      </c>
      <c r="AG22" s="150">
        <v>74.095509825832593</v>
      </c>
      <c r="AH22" s="151">
        <v>82.146049443450096</v>
      </c>
      <c r="AI22" s="151">
        <v>84.5691350632911</v>
      </c>
      <c r="AJ22" s="151">
        <v>87.795562396333395</v>
      </c>
      <c r="AK22" s="151">
        <v>85.638032082060207</v>
      </c>
      <c r="AL22" s="152">
        <v>82.848940314104098</v>
      </c>
      <c r="AM22" s="144"/>
      <c r="AN22" s="158">
        <v>120.446476407682</v>
      </c>
      <c r="AO22" s="159">
        <v>127.957989554779</v>
      </c>
      <c r="AP22" s="160">
        <v>124.20223298123</v>
      </c>
      <c r="AQ22" s="144"/>
      <c r="AR22" s="163">
        <v>94.664314141848706</v>
      </c>
      <c r="AS22" s="82"/>
      <c r="AT22" s="129">
        <v>-1.37068890873139</v>
      </c>
      <c r="AU22" s="130">
        <v>8.1899840300816003</v>
      </c>
      <c r="AV22" s="130">
        <v>4.1207896779181103</v>
      </c>
      <c r="AW22" s="130">
        <v>3.93623398340354</v>
      </c>
      <c r="AX22" s="130">
        <v>3.32417056534578</v>
      </c>
      <c r="AY22" s="131">
        <v>3.65746213328707</v>
      </c>
      <c r="AZ22" s="123"/>
      <c r="BA22" s="137">
        <v>2.56591822795516</v>
      </c>
      <c r="BB22" s="138">
        <v>0.823569070246287</v>
      </c>
      <c r="BC22" s="139">
        <v>1.6609459460953899</v>
      </c>
      <c r="BD22" s="123"/>
      <c r="BE22" s="142">
        <v>2.9000755362525998</v>
      </c>
    </row>
    <row r="23" spans="1:70" x14ac:dyDescent="0.2">
      <c r="A23" s="35" t="s">
        <v>115</v>
      </c>
      <c r="B23" s="3" t="s">
        <v>115</v>
      </c>
      <c r="C23" s="9"/>
      <c r="D23" s="23" t="s">
        <v>16</v>
      </c>
      <c r="E23" s="26" t="s">
        <v>17</v>
      </c>
      <c r="F23" s="3"/>
      <c r="G23" s="145">
        <v>45.894526521314603</v>
      </c>
      <c r="H23" s="146">
        <v>34.367273023104403</v>
      </c>
      <c r="I23" s="146">
        <v>31.469192971038002</v>
      </c>
      <c r="J23" s="146">
        <v>44.0358346892287</v>
      </c>
      <c r="K23" s="146">
        <v>48.715388870810202</v>
      </c>
      <c r="L23" s="147">
        <v>40.896443215099197</v>
      </c>
      <c r="M23" s="144"/>
      <c r="N23" s="153">
        <v>69.967533355027598</v>
      </c>
      <c r="O23" s="154">
        <v>77.113169541164893</v>
      </c>
      <c r="P23" s="155">
        <v>73.540351448096303</v>
      </c>
      <c r="Q23" s="144"/>
      <c r="R23" s="161">
        <v>50.223274138812698</v>
      </c>
      <c r="S23" s="82"/>
      <c r="T23" s="124">
        <v>-5.0073857439199898</v>
      </c>
      <c r="U23" s="125">
        <v>13.2810030986049</v>
      </c>
      <c r="V23" s="125">
        <v>-36.2478162529885</v>
      </c>
      <c r="W23" s="125">
        <v>-33.6249720678383</v>
      </c>
      <c r="X23" s="125">
        <v>-45.290307718048403</v>
      </c>
      <c r="Y23" s="126">
        <v>-27.8470427973322</v>
      </c>
      <c r="Z23" s="123"/>
      <c r="AA23" s="132">
        <v>-49.214203792565101</v>
      </c>
      <c r="AB23" s="133">
        <v>-43.604798165272499</v>
      </c>
      <c r="AC23" s="134">
        <v>-46.420053084754599</v>
      </c>
      <c r="AD23" s="123"/>
      <c r="AE23" s="140">
        <v>-36.985504918065899</v>
      </c>
      <c r="AF23" s="82"/>
      <c r="AG23" s="145">
        <v>57.235761470875303</v>
      </c>
      <c r="AH23" s="146">
        <v>73.484782785551502</v>
      </c>
      <c r="AI23" s="146">
        <v>87.396496908558404</v>
      </c>
      <c r="AJ23" s="146">
        <v>87.589742108688498</v>
      </c>
      <c r="AK23" s="146">
        <v>76.048176863000293</v>
      </c>
      <c r="AL23" s="147">
        <v>76.350992027334797</v>
      </c>
      <c r="AM23" s="144"/>
      <c r="AN23" s="153">
        <v>97.597983241132397</v>
      </c>
      <c r="AO23" s="154">
        <v>106.21611780019499</v>
      </c>
      <c r="AP23" s="155">
        <v>101.90705052066301</v>
      </c>
      <c r="AQ23" s="144"/>
      <c r="AR23" s="161">
        <v>83.652723025428799</v>
      </c>
      <c r="AS23" s="82"/>
      <c r="AT23" s="124">
        <v>-6.5748055318871197</v>
      </c>
      <c r="AU23" s="125">
        <v>3.6469941477233498</v>
      </c>
      <c r="AV23" s="125">
        <v>0.589632464715798</v>
      </c>
      <c r="AW23" s="125">
        <v>-0.20458171469220299</v>
      </c>
      <c r="AX23" s="125">
        <v>-12.679979683230201</v>
      </c>
      <c r="AY23" s="126">
        <v>-3.0851676928624499</v>
      </c>
      <c r="AZ23" s="123"/>
      <c r="BA23" s="132">
        <v>-14.260390863718801</v>
      </c>
      <c r="BB23" s="133">
        <v>-13.549933798521399</v>
      </c>
      <c r="BC23" s="134">
        <v>-13.8916050575562</v>
      </c>
      <c r="BD23" s="123"/>
      <c r="BE23" s="140">
        <v>-7.1413325578792799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8">
        <v>42.358755473611403</v>
      </c>
      <c r="H24" s="144">
        <v>37.2115925328416</v>
      </c>
      <c r="I24" s="144">
        <v>33.687221710071398</v>
      </c>
      <c r="J24" s="144">
        <v>48.508950218944399</v>
      </c>
      <c r="K24" s="144">
        <v>54.243405162479803</v>
      </c>
      <c r="L24" s="149">
        <v>43.201985019589699</v>
      </c>
      <c r="M24" s="144"/>
      <c r="N24" s="156">
        <v>74.836544134593197</v>
      </c>
      <c r="O24" s="164">
        <v>76.150827379580505</v>
      </c>
      <c r="P24" s="157">
        <v>75.493685757086794</v>
      </c>
      <c r="Q24" s="144"/>
      <c r="R24" s="162">
        <v>52.4281852303032</v>
      </c>
      <c r="S24" s="82"/>
      <c r="T24" s="127">
        <v>-16.460539149516102</v>
      </c>
      <c r="U24" s="123">
        <v>-0.45306323534591902</v>
      </c>
      <c r="V24" s="123">
        <v>-29.1715518204505</v>
      </c>
      <c r="W24" s="123">
        <v>-18.204128684739899</v>
      </c>
      <c r="X24" s="123">
        <v>-23.1211865120105</v>
      </c>
      <c r="Y24" s="128">
        <v>-18.643290886509</v>
      </c>
      <c r="Z24" s="123"/>
      <c r="AA24" s="135">
        <v>-27.954010400545101</v>
      </c>
      <c r="AB24" s="143">
        <v>-26.360852122974801</v>
      </c>
      <c r="AC24" s="136">
        <v>-27.1592086278058</v>
      </c>
      <c r="AD24" s="123"/>
      <c r="AE24" s="141">
        <v>-22.376872906101099</v>
      </c>
      <c r="AF24" s="82"/>
      <c r="AG24" s="148">
        <v>46.346538372896902</v>
      </c>
      <c r="AH24" s="144">
        <v>59.106397211339001</v>
      </c>
      <c r="AI24" s="144">
        <v>65.835532668817606</v>
      </c>
      <c r="AJ24" s="144">
        <v>68.808892313897204</v>
      </c>
      <c r="AK24" s="144">
        <v>64.660038027195199</v>
      </c>
      <c r="AL24" s="149">
        <v>60.951479718829198</v>
      </c>
      <c r="AM24" s="144"/>
      <c r="AN24" s="156">
        <v>83.098311246831003</v>
      </c>
      <c r="AO24" s="164">
        <v>87.201020972574298</v>
      </c>
      <c r="AP24" s="157">
        <v>85.149666109702594</v>
      </c>
      <c r="AQ24" s="144"/>
      <c r="AR24" s="162">
        <v>67.8652472590787</v>
      </c>
      <c r="AS24" s="82"/>
      <c r="AT24" s="127">
        <v>-4.0620178111047798</v>
      </c>
      <c r="AU24" s="123">
        <v>7.2796564361308498</v>
      </c>
      <c r="AV24" s="123">
        <v>2.9394966769706099</v>
      </c>
      <c r="AW24" s="123">
        <v>4.6598586898473</v>
      </c>
      <c r="AX24" s="123">
        <v>-5.9949443588603302</v>
      </c>
      <c r="AY24" s="128">
        <v>0.95019355692030905</v>
      </c>
      <c r="AZ24" s="123"/>
      <c r="BA24" s="135">
        <v>-10.897663079905</v>
      </c>
      <c r="BB24" s="143">
        <v>-8.3908469883049595</v>
      </c>
      <c r="BC24" s="136">
        <v>-9.6314418703845508</v>
      </c>
      <c r="BD24" s="123"/>
      <c r="BE24" s="141">
        <v>-3.1166013968205402</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8">
        <v>43.073708545830399</v>
      </c>
      <c r="H25" s="144">
        <v>37.548781013094398</v>
      </c>
      <c r="I25" s="144">
        <v>35.791426912474101</v>
      </c>
      <c r="J25" s="144">
        <v>48.949435217091597</v>
      </c>
      <c r="K25" s="144">
        <v>55.058068263266698</v>
      </c>
      <c r="L25" s="149">
        <v>44.084283990351402</v>
      </c>
      <c r="M25" s="144"/>
      <c r="N25" s="156">
        <v>69.149689352170896</v>
      </c>
      <c r="O25" s="164">
        <v>66.487223190902796</v>
      </c>
      <c r="P25" s="157">
        <v>67.818456271536803</v>
      </c>
      <c r="Q25" s="144"/>
      <c r="R25" s="162">
        <v>50.8654760706901</v>
      </c>
      <c r="S25" s="82"/>
      <c r="T25" s="127">
        <v>-16.994317424820299</v>
      </c>
      <c r="U25" s="123">
        <v>-1.77714608408717</v>
      </c>
      <c r="V25" s="123">
        <v>-25.171884666300599</v>
      </c>
      <c r="W25" s="123">
        <v>-6.2458542853673604</v>
      </c>
      <c r="X25" s="123">
        <v>-11.480852108052</v>
      </c>
      <c r="Y25" s="128">
        <v>-12.656522707623999</v>
      </c>
      <c r="Z25" s="123"/>
      <c r="AA25" s="135">
        <v>-38.196752174301999</v>
      </c>
      <c r="AB25" s="143">
        <v>-41.313553531908397</v>
      </c>
      <c r="AC25" s="136">
        <v>-39.764879751624001</v>
      </c>
      <c r="AD25" s="123"/>
      <c r="AE25" s="141">
        <v>-25.4391721478428</v>
      </c>
      <c r="AF25" s="82"/>
      <c r="AG25" s="148">
        <v>47.335720546174997</v>
      </c>
      <c r="AH25" s="144">
        <v>52.203779893177099</v>
      </c>
      <c r="AI25" s="144">
        <v>55.601818065127397</v>
      </c>
      <c r="AJ25" s="144">
        <v>58.2820548501033</v>
      </c>
      <c r="AK25" s="144">
        <v>59.252284441764303</v>
      </c>
      <c r="AL25" s="149">
        <v>54.535131559269402</v>
      </c>
      <c r="AM25" s="144"/>
      <c r="AN25" s="156">
        <v>82.509334036871095</v>
      </c>
      <c r="AO25" s="164">
        <v>84.864566505857994</v>
      </c>
      <c r="AP25" s="157">
        <v>83.686950271364495</v>
      </c>
      <c r="AQ25" s="144"/>
      <c r="AR25" s="162">
        <v>62.864222619868002</v>
      </c>
      <c r="AS25" s="82"/>
      <c r="AT25" s="127">
        <v>2.0615662591837101</v>
      </c>
      <c r="AU25" s="123">
        <v>1.99422719555746</v>
      </c>
      <c r="AV25" s="123">
        <v>-4.9094536388651004</v>
      </c>
      <c r="AW25" s="123">
        <v>-2.3234240111695401</v>
      </c>
      <c r="AX25" s="123">
        <v>-1.37615978802534</v>
      </c>
      <c r="AY25" s="128">
        <v>-1.1265981135871901</v>
      </c>
      <c r="AZ25" s="123"/>
      <c r="BA25" s="135">
        <v>-8.9098216315848102</v>
      </c>
      <c r="BB25" s="143">
        <v>-11.855888847696001</v>
      </c>
      <c r="BC25" s="136">
        <v>-10.427785107042199</v>
      </c>
      <c r="BD25" s="123"/>
      <c r="BE25" s="141">
        <v>-4.8833104141364601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8">
        <v>45.259902339520401</v>
      </c>
      <c r="H26" s="144">
        <v>39.141269006187102</v>
      </c>
      <c r="I26" s="144">
        <v>37.485779833720002</v>
      </c>
      <c r="J26" s="144">
        <v>47.643722312451601</v>
      </c>
      <c r="K26" s="144">
        <v>51.397569644238203</v>
      </c>
      <c r="L26" s="149">
        <v>44.1856486272235</v>
      </c>
      <c r="M26" s="144"/>
      <c r="N26" s="156">
        <v>63.731993271461697</v>
      </c>
      <c r="O26" s="164">
        <v>64.826323163186302</v>
      </c>
      <c r="P26" s="157">
        <v>64.279158217323996</v>
      </c>
      <c r="Q26" s="144"/>
      <c r="R26" s="162">
        <v>49.926651367252198</v>
      </c>
      <c r="S26" s="82"/>
      <c r="T26" s="127">
        <v>0.99563467297201003</v>
      </c>
      <c r="U26" s="123">
        <v>2.2813342825932001</v>
      </c>
      <c r="V26" s="123">
        <v>-25.408470537976498</v>
      </c>
      <c r="W26" s="123">
        <v>-11.3039313888154</v>
      </c>
      <c r="X26" s="123">
        <v>-9.7746517803290001</v>
      </c>
      <c r="Y26" s="128">
        <v>-9.4623874967239203</v>
      </c>
      <c r="Z26" s="123"/>
      <c r="AA26" s="135">
        <v>-14.0371846670824</v>
      </c>
      <c r="AB26" s="143">
        <v>-14.275331980749799</v>
      </c>
      <c r="AC26" s="136">
        <v>-14.157437070201301</v>
      </c>
      <c r="AD26" s="123"/>
      <c r="AE26" s="141">
        <v>-11.247992482612201</v>
      </c>
      <c r="AF26" s="82"/>
      <c r="AG26" s="148">
        <v>49.451644581399798</v>
      </c>
      <c r="AH26" s="144">
        <v>54.567217570572303</v>
      </c>
      <c r="AI26" s="144">
        <v>57.438127151005403</v>
      </c>
      <c r="AJ26" s="144">
        <v>59.354532492266003</v>
      </c>
      <c r="AK26" s="144">
        <v>57.854830230085</v>
      </c>
      <c r="AL26" s="149">
        <v>55.733270405065703</v>
      </c>
      <c r="AM26" s="144"/>
      <c r="AN26" s="156">
        <v>67.742853504446998</v>
      </c>
      <c r="AO26" s="164">
        <v>69.078480302590805</v>
      </c>
      <c r="AP26" s="157">
        <v>68.410666903518901</v>
      </c>
      <c r="AQ26" s="144"/>
      <c r="AR26" s="162">
        <v>59.355383690338002</v>
      </c>
      <c r="AS26" s="82"/>
      <c r="AT26" s="127">
        <v>7.1270679788754299</v>
      </c>
      <c r="AU26" s="123">
        <v>1.3801892210498301</v>
      </c>
      <c r="AV26" s="123">
        <v>-3.1907617462960398</v>
      </c>
      <c r="AW26" s="123">
        <v>-4.4443714272063701</v>
      </c>
      <c r="AX26" s="123">
        <v>-5.4065619369253204</v>
      </c>
      <c r="AY26" s="128">
        <v>-1.3898504664261599</v>
      </c>
      <c r="AZ26" s="123"/>
      <c r="BA26" s="135">
        <v>-5.8723719602903603</v>
      </c>
      <c r="BB26" s="143">
        <v>-0.77142060355055897</v>
      </c>
      <c r="BC26" s="136">
        <v>-3.3642942660687698</v>
      </c>
      <c r="BD26" s="123"/>
      <c r="BE26" s="141">
        <v>-2.0488910725991398</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8">
        <v>63.974650297997997</v>
      </c>
      <c r="H27" s="144">
        <v>57.354392542407403</v>
      </c>
      <c r="I27" s="144">
        <v>46.593510773776103</v>
      </c>
      <c r="J27" s="144">
        <v>57.285171921960099</v>
      </c>
      <c r="K27" s="144">
        <v>65.417951709031598</v>
      </c>
      <c r="L27" s="149">
        <v>58.125135449034602</v>
      </c>
      <c r="M27" s="144"/>
      <c r="N27" s="156">
        <v>86.559085120472702</v>
      </c>
      <c r="O27" s="164">
        <v>88.844792420151805</v>
      </c>
      <c r="P27" s="157">
        <v>87.701938770312196</v>
      </c>
      <c r="Q27" s="144"/>
      <c r="R27" s="162">
        <v>66.575650683685396</v>
      </c>
      <c r="S27" s="82"/>
      <c r="T27" s="127">
        <v>0.66809369310256705</v>
      </c>
      <c r="U27" s="123">
        <v>30.9395856955787</v>
      </c>
      <c r="V27" s="123">
        <v>-13.720419157391699</v>
      </c>
      <c r="W27" s="123">
        <v>-1.32794035846257</v>
      </c>
      <c r="X27" s="123">
        <v>6.1304203896913698</v>
      </c>
      <c r="Y27" s="128">
        <v>3.4069137580721698</v>
      </c>
      <c r="Z27" s="123"/>
      <c r="AA27" s="135">
        <v>2.8378133254057998</v>
      </c>
      <c r="AB27" s="143">
        <v>8.3849519726214901</v>
      </c>
      <c r="AC27" s="136">
        <v>5.5746732129338898</v>
      </c>
      <c r="AD27" s="123"/>
      <c r="AE27" s="141">
        <v>4.2122847645518</v>
      </c>
      <c r="AF27" s="82"/>
      <c r="AG27" s="148">
        <v>55.762935153583598</v>
      </c>
      <c r="AH27" s="144">
        <v>61.821535963526998</v>
      </c>
      <c r="AI27" s="144">
        <v>63.936793337068899</v>
      </c>
      <c r="AJ27" s="144">
        <v>68.327507640975995</v>
      </c>
      <c r="AK27" s="144">
        <v>71.095468773877997</v>
      </c>
      <c r="AL27" s="149">
        <v>64.188848173806704</v>
      </c>
      <c r="AM27" s="144"/>
      <c r="AN27" s="156">
        <v>95.935247949671407</v>
      </c>
      <c r="AO27" s="164">
        <v>99.515946462228101</v>
      </c>
      <c r="AP27" s="157">
        <v>97.725597205949697</v>
      </c>
      <c r="AQ27" s="144"/>
      <c r="AR27" s="162">
        <v>73.770776468704696</v>
      </c>
      <c r="AS27" s="82"/>
      <c r="AT27" s="127">
        <v>0.89503566248952005</v>
      </c>
      <c r="AU27" s="123">
        <v>7.6848353586058504</v>
      </c>
      <c r="AV27" s="123">
        <v>2.4452081212211301</v>
      </c>
      <c r="AW27" s="123">
        <v>3.5140137799808402</v>
      </c>
      <c r="AX27" s="123">
        <v>4.7533775497370598</v>
      </c>
      <c r="AY27" s="128">
        <v>3.8768664114106999</v>
      </c>
      <c r="AZ27" s="123"/>
      <c r="BA27" s="135">
        <v>1.1710741577299999</v>
      </c>
      <c r="BB27" s="143">
        <v>1.70964522749554</v>
      </c>
      <c r="BC27" s="136">
        <v>1.44457840316492</v>
      </c>
      <c r="BD27" s="123"/>
      <c r="BE27" s="141">
        <v>2.9384203280374299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8">
        <v>43.921743319396398</v>
      </c>
      <c r="H28" s="144">
        <v>36.362626795128101</v>
      </c>
      <c r="I28" s="144">
        <v>34.555433557534897</v>
      </c>
      <c r="J28" s="144">
        <v>52.163483003090299</v>
      </c>
      <c r="K28" s="144">
        <v>56.783113979276401</v>
      </c>
      <c r="L28" s="149">
        <v>44.757280130885199</v>
      </c>
      <c r="M28" s="144"/>
      <c r="N28" s="156">
        <v>69.993719323759294</v>
      </c>
      <c r="O28" s="164">
        <v>74.703684784584595</v>
      </c>
      <c r="P28" s="157">
        <v>72.348702054171895</v>
      </c>
      <c r="Q28" s="144"/>
      <c r="R28" s="162">
        <v>52.640543537538598</v>
      </c>
      <c r="S28" s="82"/>
      <c r="T28" s="127">
        <v>-4.4771447246248401</v>
      </c>
      <c r="U28" s="123">
        <v>16.5901373023483</v>
      </c>
      <c r="V28" s="123">
        <v>-28.504738372978402</v>
      </c>
      <c r="W28" s="123">
        <v>-4.0721364686400596</v>
      </c>
      <c r="X28" s="123">
        <v>1.4263624521234699</v>
      </c>
      <c r="Y28" s="128">
        <v>-5.12043627063498</v>
      </c>
      <c r="Z28" s="123"/>
      <c r="AA28" s="135">
        <v>3.3878848640413399</v>
      </c>
      <c r="AB28" s="143">
        <v>8.1122602432165003</v>
      </c>
      <c r="AC28" s="136">
        <v>5.7742151115208804</v>
      </c>
      <c r="AD28" s="123"/>
      <c r="AE28" s="141">
        <v>-1.12118094081554</v>
      </c>
      <c r="AF28" s="82"/>
      <c r="AG28" s="148">
        <v>47.192370023632002</v>
      </c>
      <c r="AH28" s="144">
        <v>56.814640065442603</v>
      </c>
      <c r="AI28" s="144">
        <v>64.571766951463303</v>
      </c>
      <c r="AJ28" s="144">
        <v>75.910823486638705</v>
      </c>
      <c r="AK28" s="144">
        <v>77.850454917287706</v>
      </c>
      <c r="AL28" s="149">
        <v>64.468011088892894</v>
      </c>
      <c r="AM28" s="144"/>
      <c r="AN28" s="156">
        <v>88.433587984002898</v>
      </c>
      <c r="AO28" s="164">
        <v>82.580262679512799</v>
      </c>
      <c r="AP28" s="157">
        <v>85.506925331757799</v>
      </c>
      <c r="AQ28" s="144"/>
      <c r="AR28" s="162">
        <v>70.479129443997095</v>
      </c>
      <c r="AS28" s="82"/>
      <c r="AT28" s="127">
        <v>4.0803674493506303</v>
      </c>
      <c r="AU28" s="123">
        <v>4.4507659866597598</v>
      </c>
      <c r="AV28" s="123">
        <v>-0.925586897959218</v>
      </c>
      <c r="AW28" s="123">
        <v>11.760098851333099</v>
      </c>
      <c r="AX28" s="123">
        <v>17.1937753241167</v>
      </c>
      <c r="AY28" s="128">
        <v>7.7113666919127901</v>
      </c>
      <c r="AZ28" s="123"/>
      <c r="BA28" s="135">
        <v>12.2341787649629</v>
      </c>
      <c r="BB28" s="143">
        <v>4.3129891768290998</v>
      </c>
      <c r="BC28" s="136">
        <v>8.2642557405328194</v>
      </c>
      <c r="BD28" s="123"/>
      <c r="BE28" s="141">
        <v>7.9023769183953201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8">
        <v>81.566652321630798</v>
      </c>
      <c r="H29" s="144">
        <v>63.8925979614949</v>
      </c>
      <c r="I29" s="144">
        <v>49.498221970554901</v>
      </c>
      <c r="J29" s="144">
        <v>71.182847112117699</v>
      </c>
      <c r="K29" s="144">
        <v>86.591791619478997</v>
      </c>
      <c r="L29" s="149">
        <v>70.546422197055406</v>
      </c>
      <c r="M29" s="144"/>
      <c r="N29" s="156">
        <v>120.315619479048</v>
      </c>
      <c r="O29" s="164">
        <v>122.093947904869</v>
      </c>
      <c r="P29" s="157">
        <v>121.20478369195899</v>
      </c>
      <c r="Q29" s="144"/>
      <c r="R29" s="162">
        <v>85.020239767027903</v>
      </c>
      <c r="S29" s="82"/>
      <c r="T29" s="127">
        <v>0.28705669186889099</v>
      </c>
      <c r="U29" s="123">
        <v>33.441693426789101</v>
      </c>
      <c r="V29" s="123">
        <v>-20.854329884404201</v>
      </c>
      <c r="W29" s="123">
        <v>-16.231176130793401</v>
      </c>
      <c r="X29" s="123">
        <v>-15.3777770739503</v>
      </c>
      <c r="Y29" s="128">
        <v>-6.9448860730752102</v>
      </c>
      <c r="Z29" s="123"/>
      <c r="AA29" s="135">
        <v>-11.1550768230101</v>
      </c>
      <c r="AB29" s="143">
        <v>-11.1726782188492</v>
      </c>
      <c r="AC29" s="136">
        <v>-11.163942955087601</v>
      </c>
      <c r="AD29" s="123"/>
      <c r="AE29" s="141">
        <v>-8.7108214091314409</v>
      </c>
      <c r="AF29" s="82"/>
      <c r="AG29" s="148">
        <v>79.796931483578703</v>
      </c>
      <c r="AH29" s="144">
        <v>81.565025481313697</v>
      </c>
      <c r="AI29" s="144">
        <v>82.720045300113199</v>
      </c>
      <c r="AJ29" s="144">
        <v>91.567101359003303</v>
      </c>
      <c r="AK29" s="144">
        <v>100.037982446206</v>
      </c>
      <c r="AL29" s="149">
        <v>87.137417214042998</v>
      </c>
      <c r="AM29" s="144"/>
      <c r="AN29" s="156">
        <v>135.07847055492601</v>
      </c>
      <c r="AO29" s="164">
        <v>145.03708040770101</v>
      </c>
      <c r="AP29" s="157">
        <v>140.057775481313</v>
      </c>
      <c r="AQ29" s="144"/>
      <c r="AR29" s="162">
        <v>102.25751957612</v>
      </c>
      <c r="AS29" s="82"/>
      <c r="AT29" s="127">
        <v>-1.5562428517054201</v>
      </c>
      <c r="AU29" s="123">
        <v>3.61992071433375</v>
      </c>
      <c r="AV29" s="123">
        <v>-6.6205858945351199</v>
      </c>
      <c r="AW29" s="123">
        <v>-6.4212901671078004</v>
      </c>
      <c r="AX29" s="123">
        <v>-3.5195665464478898</v>
      </c>
      <c r="AY29" s="128">
        <v>-3.1583842916393099</v>
      </c>
      <c r="AZ29" s="123"/>
      <c r="BA29" s="135">
        <v>-8.4170244553010303</v>
      </c>
      <c r="BB29" s="143">
        <v>-7.3182031271190997</v>
      </c>
      <c r="BC29" s="136">
        <v>-7.8513540966574098</v>
      </c>
      <c r="BD29" s="123"/>
      <c r="BE29" s="141">
        <v>-5.1049585896509102</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8">
        <v>52.291708841917199</v>
      </c>
      <c r="H30" s="144">
        <v>41.891880023816597</v>
      </c>
      <c r="I30" s="144">
        <v>38.437968145281303</v>
      </c>
      <c r="J30" s="144">
        <v>52.780430187555801</v>
      </c>
      <c r="K30" s="144">
        <v>70.688437034831693</v>
      </c>
      <c r="L30" s="149">
        <v>51.218084846680497</v>
      </c>
      <c r="M30" s="144"/>
      <c r="N30" s="156">
        <v>87.398544209586106</v>
      </c>
      <c r="O30" s="164">
        <v>87.311885977969595</v>
      </c>
      <c r="P30" s="157">
        <v>87.3552150937779</v>
      </c>
      <c r="Q30" s="144"/>
      <c r="R30" s="162">
        <v>61.542979202993997</v>
      </c>
      <c r="S30" s="82"/>
      <c r="T30" s="127">
        <v>14.859318546616899</v>
      </c>
      <c r="U30" s="123">
        <v>15.6347520121928</v>
      </c>
      <c r="V30" s="123">
        <v>-25.0058364004536</v>
      </c>
      <c r="W30" s="123">
        <v>-5.6793034470935098</v>
      </c>
      <c r="X30" s="123">
        <v>17.2918028601791</v>
      </c>
      <c r="Y30" s="128">
        <v>2.75068618990846</v>
      </c>
      <c r="Z30" s="123"/>
      <c r="AA30" s="135">
        <v>11.6462747421731</v>
      </c>
      <c r="AB30" s="143">
        <v>15.328832091150501</v>
      </c>
      <c r="AC30" s="136">
        <v>13.4567665469642</v>
      </c>
      <c r="AD30" s="123"/>
      <c r="AE30" s="141">
        <v>6.8392737292399799</v>
      </c>
      <c r="AF30" s="82"/>
      <c r="AG30" s="148">
        <v>51.4571602411431</v>
      </c>
      <c r="AH30" s="144">
        <v>56.946674605537297</v>
      </c>
      <c r="AI30" s="144">
        <v>62.0816251116403</v>
      </c>
      <c r="AJ30" s="144">
        <v>66.774023146769807</v>
      </c>
      <c r="AK30" s="144">
        <v>77.564773370050602</v>
      </c>
      <c r="AL30" s="149">
        <v>62.964851295028197</v>
      </c>
      <c r="AM30" s="144"/>
      <c r="AN30" s="156">
        <v>95.164190607323604</v>
      </c>
      <c r="AO30" s="164">
        <v>90.742448645430102</v>
      </c>
      <c r="AP30" s="157">
        <v>92.953319626376796</v>
      </c>
      <c r="AQ30" s="144"/>
      <c r="AR30" s="162">
        <v>71.532985103984998</v>
      </c>
      <c r="AS30" s="82"/>
      <c r="AT30" s="127">
        <v>4.5870838180935403</v>
      </c>
      <c r="AU30" s="123">
        <v>3.8942442126736698</v>
      </c>
      <c r="AV30" s="123">
        <v>-3.3479845245366402</v>
      </c>
      <c r="AW30" s="123">
        <v>-1.6444280951277199</v>
      </c>
      <c r="AX30" s="123">
        <v>7.5894376921722104</v>
      </c>
      <c r="AY30" s="128">
        <v>2.1399605346161699</v>
      </c>
      <c r="AZ30" s="123"/>
      <c r="BA30" s="135">
        <v>1.31628131324997</v>
      </c>
      <c r="BB30" s="143">
        <v>-2.8199250564558298</v>
      </c>
      <c r="BC30" s="136">
        <v>-0.74572404475634002</v>
      </c>
      <c r="BD30" s="123"/>
      <c r="BE30" s="141">
        <v>1.0492158830815499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8">
        <v>55.989750587384698</v>
      </c>
      <c r="H31" s="144">
        <v>47.364572564612303</v>
      </c>
      <c r="I31" s="144">
        <v>40.766372673052501</v>
      </c>
      <c r="J31" s="144">
        <v>60.144852701969903</v>
      </c>
      <c r="K31" s="144">
        <v>65.037983011024707</v>
      </c>
      <c r="L31" s="149">
        <v>53.860706307608801</v>
      </c>
      <c r="M31" s="144"/>
      <c r="N31" s="156">
        <v>80.729613229712598</v>
      </c>
      <c r="O31" s="164">
        <v>80.316940177119093</v>
      </c>
      <c r="P31" s="157">
        <v>80.523276703415803</v>
      </c>
      <c r="Q31" s="144"/>
      <c r="R31" s="162">
        <v>61.478583563553698</v>
      </c>
      <c r="S31" s="82"/>
      <c r="T31" s="127">
        <v>1.31363529041834E-2</v>
      </c>
      <c r="U31" s="123">
        <v>31.4782190081533</v>
      </c>
      <c r="V31" s="123">
        <v>-22.389748426233702</v>
      </c>
      <c r="W31" s="123">
        <v>1.9319981362806999</v>
      </c>
      <c r="X31" s="123">
        <v>12.9959605038745</v>
      </c>
      <c r="Y31" s="128">
        <v>3.14318758197901</v>
      </c>
      <c r="Z31" s="123"/>
      <c r="AA31" s="135">
        <v>11.7835985719744</v>
      </c>
      <c r="AB31" s="143">
        <v>9.8464665515074596</v>
      </c>
      <c r="AC31" s="136">
        <v>10.8090486860615</v>
      </c>
      <c r="AD31" s="123"/>
      <c r="AE31" s="141">
        <v>5.8844294886279203</v>
      </c>
      <c r="AF31" s="82"/>
      <c r="AG31" s="148">
        <v>56.440829116211802</v>
      </c>
      <c r="AH31" s="144">
        <v>63.568783661666302</v>
      </c>
      <c r="AI31" s="144">
        <v>65.816887764323099</v>
      </c>
      <c r="AJ31" s="144">
        <v>72.040042020603593</v>
      </c>
      <c r="AK31" s="144">
        <v>73.546918037231094</v>
      </c>
      <c r="AL31" s="149">
        <v>66.282692120007198</v>
      </c>
      <c r="AM31" s="144"/>
      <c r="AN31" s="156">
        <v>94.307326495571999</v>
      </c>
      <c r="AO31" s="164">
        <v>94.892514910536704</v>
      </c>
      <c r="AP31" s="157">
        <v>94.599920703054394</v>
      </c>
      <c r="AQ31" s="144"/>
      <c r="AR31" s="162">
        <v>74.373328858020699</v>
      </c>
      <c r="AS31" s="82"/>
      <c r="AT31" s="127">
        <v>13.048848684398299</v>
      </c>
      <c r="AU31" s="123">
        <v>23.745410206467898</v>
      </c>
      <c r="AV31" s="123">
        <v>11.551768436917801</v>
      </c>
      <c r="AW31" s="123">
        <v>18.079053628616599</v>
      </c>
      <c r="AX31" s="123">
        <v>22.1678015584795</v>
      </c>
      <c r="AY31" s="128">
        <v>17.727297261298698</v>
      </c>
      <c r="AZ31" s="123"/>
      <c r="BA31" s="135">
        <v>12.880902102548999</v>
      </c>
      <c r="BB31" s="143">
        <v>6.8786525778661902</v>
      </c>
      <c r="BC31" s="136">
        <v>9.7885335447757402</v>
      </c>
      <c r="BD31" s="123"/>
      <c r="BE31" s="141">
        <v>14.712810913642601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8">
        <v>36.8255135342676</v>
      </c>
      <c r="H32" s="144">
        <v>30.407849875215899</v>
      </c>
      <c r="I32" s="144">
        <v>25.682009982722199</v>
      </c>
      <c r="J32" s="144">
        <v>44.732320982914104</v>
      </c>
      <c r="K32" s="144">
        <v>55.915632559032403</v>
      </c>
      <c r="L32" s="149">
        <v>38.712665386830402</v>
      </c>
      <c r="M32" s="144"/>
      <c r="N32" s="156">
        <v>82.742117488961398</v>
      </c>
      <c r="O32" s="164">
        <v>76.368276060664201</v>
      </c>
      <c r="P32" s="157">
        <v>79.555196774812799</v>
      </c>
      <c r="Q32" s="144"/>
      <c r="R32" s="162">
        <v>50.381960069111102</v>
      </c>
      <c r="S32" s="82"/>
      <c r="T32" s="127">
        <v>11.6256922974659</v>
      </c>
      <c r="U32" s="123">
        <v>12.821482247686999</v>
      </c>
      <c r="V32" s="123">
        <v>-41.9331936650972</v>
      </c>
      <c r="W32" s="123">
        <v>-13.2203375223093</v>
      </c>
      <c r="X32" s="123">
        <v>-4.63360506755276</v>
      </c>
      <c r="Y32" s="128">
        <v>-9.6976135911005308</v>
      </c>
      <c r="Z32" s="123"/>
      <c r="AA32" s="135">
        <v>-1.63960429838262</v>
      </c>
      <c r="AB32" s="143">
        <v>-1.89233550097359</v>
      </c>
      <c r="AC32" s="136">
        <v>-1.7610700905401899</v>
      </c>
      <c r="AD32" s="123"/>
      <c r="AE32" s="141">
        <v>-6.2817754718076602</v>
      </c>
      <c r="AF32" s="82"/>
      <c r="AG32" s="148">
        <v>41.676445760122199</v>
      </c>
      <c r="AH32" s="144">
        <v>46.533900878533203</v>
      </c>
      <c r="AI32" s="144">
        <v>49.179813311688299</v>
      </c>
      <c r="AJ32" s="144">
        <v>54.762265087853301</v>
      </c>
      <c r="AK32" s="144">
        <v>58.507917780748599</v>
      </c>
      <c r="AL32" s="149">
        <v>50.132068563789097</v>
      </c>
      <c r="AM32" s="144"/>
      <c r="AN32" s="156">
        <v>87.747668067226797</v>
      </c>
      <c r="AO32" s="164">
        <v>77.9565228620623</v>
      </c>
      <c r="AP32" s="157">
        <v>82.856306508649496</v>
      </c>
      <c r="AQ32" s="144"/>
      <c r="AR32" s="162">
        <v>59.476109761755303</v>
      </c>
      <c r="AS32" s="82"/>
      <c r="AT32" s="127">
        <v>0.18611388922265501</v>
      </c>
      <c r="AU32" s="123">
        <v>-1.40804678341065</v>
      </c>
      <c r="AV32" s="123">
        <v>-9.2337706772288897</v>
      </c>
      <c r="AW32" s="123">
        <v>-3.7573119984609602</v>
      </c>
      <c r="AX32" s="123">
        <v>-2.19858808799074</v>
      </c>
      <c r="AY32" s="128">
        <v>-3.48222325763677</v>
      </c>
      <c r="AZ32" s="123"/>
      <c r="BA32" s="135">
        <v>-1.3384720282875799</v>
      </c>
      <c r="BB32" s="143">
        <v>-2.9239130609909698</v>
      </c>
      <c r="BC32" s="136">
        <v>-2.0857774047552899</v>
      </c>
      <c r="BD32" s="123"/>
      <c r="BE32" s="141">
        <v>-2.94061851698399</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8">
        <v>40.8353934804082</v>
      </c>
      <c r="H33" s="144">
        <v>33.9228218636812</v>
      </c>
      <c r="I33" s="144">
        <v>31.177629239380899</v>
      </c>
      <c r="J33" s="144">
        <v>47.720467566677598</v>
      </c>
      <c r="K33" s="144">
        <v>52.779845242015099</v>
      </c>
      <c r="L33" s="149">
        <v>41.287231478432602</v>
      </c>
      <c r="M33" s="144"/>
      <c r="N33" s="156">
        <v>58.099288771814201</v>
      </c>
      <c r="O33" s="164">
        <v>56.751531116233103</v>
      </c>
      <c r="P33" s="157">
        <v>57.425409944023698</v>
      </c>
      <c r="Q33" s="144"/>
      <c r="R33" s="162">
        <v>45.898139611458603</v>
      </c>
      <c r="S33" s="82"/>
      <c r="T33" s="127">
        <v>4.64983349825612</v>
      </c>
      <c r="U33" s="123">
        <v>16.299521187133301</v>
      </c>
      <c r="V33" s="123">
        <v>-29.688391567600799</v>
      </c>
      <c r="W33" s="123">
        <v>-8.6322014830559404</v>
      </c>
      <c r="X33" s="123">
        <v>-15.023008810033399</v>
      </c>
      <c r="Y33" s="128">
        <v>-9.0073664288014506</v>
      </c>
      <c r="Z33" s="123"/>
      <c r="AA33" s="135">
        <v>-19.633872543575599</v>
      </c>
      <c r="AB33" s="143">
        <v>-22.528136103621701</v>
      </c>
      <c r="AC33" s="136">
        <v>-21.090560447373502</v>
      </c>
      <c r="AD33" s="123"/>
      <c r="AE33" s="141">
        <v>-13.729683654839601</v>
      </c>
      <c r="AF33" s="82"/>
      <c r="AG33" s="148">
        <v>43.778439249259101</v>
      </c>
      <c r="AH33" s="144">
        <v>54.096615903852403</v>
      </c>
      <c r="AI33" s="144">
        <v>60.232175666776399</v>
      </c>
      <c r="AJ33" s="144">
        <v>62.511154922621003</v>
      </c>
      <c r="AK33" s="144">
        <v>62.504623806387798</v>
      </c>
      <c r="AL33" s="149">
        <v>56.624601909779301</v>
      </c>
      <c r="AM33" s="144"/>
      <c r="AN33" s="156">
        <v>73.514613928218594</v>
      </c>
      <c r="AO33" s="164">
        <v>75.556841455383605</v>
      </c>
      <c r="AP33" s="157">
        <v>74.5357276918011</v>
      </c>
      <c r="AQ33" s="144"/>
      <c r="AR33" s="162">
        <v>61.742066418928403</v>
      </c>
      <c r="AS33" s="82"/>
      <c r="AT33" s="127">
        <v>-1.94096896304744</v>
      </c>
      <c r="AU33" s="123">
        <v>0.81839263285749397</v>
      </c>
      <c r="AV33" s="123">
        <v>0.98633921969805505</v>
      </c>
      <c r="AW33" s="123">
        <v>4.1210225697154197</v>
      </c>
      <c r="AX33" s="123">
        <v>-0.46962092760013002</v>
      </c>
      <c r="AY33" s="128">
        <v>0.83341745539502299</v>
      </c>
      <c r="AZ33" s="123"/>
      <c r="BA33" s="135">
        <v>-5.0087700527366703</v>
      </c>
      <c r="BB33" s="143">
        <v>-10.126318346100399</v>
      </c>
      <c r="BC33" s="136">
        <v>-7.6733919973487099</v>
      </c>
      <c r="BD33" s="123"/>
      <c r="BE33" s="141">
        <v>-2.2723752047821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8">
        <v>49.114220479391498</v>
      </c>
      <c r="H34" s="144">
        <v>41.4914398723433</v>
      </c>
      <c r="I34" s="144">
        <v>36.890637604399998</v>
      </c>
      <c r="J34" s="144">
        <v>51.057195966591898</v>
      </c>
      <c r="K34" s="144">
        <v>58.4247097168466</v>
      </c>
      <c r="L34" s="149">
        <v>47.395640727914703</v>
      </c>
      <c r="M34" s="144"/>
      <c r="N34" s="156">
        <v>76.764449310789701</v>
      </c>
      <c r="O34" s="164">
        <v>78.540236300672206</v>
      </c>
      <c r="P34" s="157">
        <v>77.652342805730896</v>
      </c>
      <c r="Q34" s="144"/>
      <c r="R34" s="162">
        <v>56.040412750147901</v>
      </c>
      <c r="S34" s="82"/>
      <c r="T34" s="127">
        <v>-7.3910860608940103</v>
      </c>
      <c r="U34" s="123">
        <v>10.455962167046099</v>
      </c>
      <c r="V34" s="123">
        <v>-27.193266985007099</v>
      </c>
      <c r="W34" s="123">
        <v>-16.407443716226702</v>
      </c>
      <c r="X34" s="123">
        <v>-18.792241604569799</v>
      </c>
      <c r="Y34" s="128">
        <v>-13.603184905319299</v>
      </c>
      <c r="Z34" s="123"/>
      <c r="AA34" s="135">
        <v>-24.743798959526501</v>
      </c>
      <c r="AB34" s="143">
        <v>-23.5197491916595</v>
      </c>
      <c r="AC34" s="136">
        <v>-24.129713033776898</v>
      </c>
      <c r="AD34" s="123"/>
      <c r="AE34" s="141">
        <v>-18.1017424862927</v>
      </c>
      <c r="AF34" s="82"/>
      <c r="AG34" s="148">
        <v>52.684786361784397</v>
      </c>
      <c r="AH34" s="144">
        <v>61.2688081415087</v>
      </c>
      <c r="AI34" s="144">
        <v>66.563829700550002</v>
      </c>
      <c r="AJ34" s="144">
        <v>70.007872275412495</v>
      </c>
      <c r="AK34" s="144">
        <v>69.263010626739998</v>
      </c>
      <c r="AL34" s="149">
        <v>63.957661421199099</v>
      </c>
      <c r="AM34" s="144"/>
      <c r="AN34" s="156">
        <v>88.353273239627796</v>
      </c>
      <c r="AO34" s="164">
        <v>92.798784545392806</v>
      </c>
      <c r="AP34" s="157">
        <v>90.576028892510294</v>
      </c>
      <c r="AQ34" s="144"/>
      <c r="AR34" s="162">
        <v>71.562909270145198</v>
      </c>
      <c r="AS34" s="82"/>
      <c r="AT34" s="127">
        <v>-1.70963356789732</v>
      </c>
      <c r="AU34" s="123">
        <v>2.8728894108652199</v>
      </c>
      <c r="AV34" s="123">
        <v>-2.1736393175351498</v>
      </c>
      <c r="AW34" s="123">
        <v>-1.48236244964487</v>
      </c>
      <c r="AX34" s="123">
        <v>-5.2091649196649703</v>
      </c>
      <c r="AY34" s="128">
        <v>-1.70411782754629</v>
      </c>
      <c r="AZ34" s="123"/>
      <c r="BA34" s="135">
        <v>-8.6615483380275702</v>
      </c>
      <c r="BB34" s="143">
        <v>-7.7610744573071404</v>
      </c>
      <c r="BC34" s="136">
        <v>-8.2024698979644608</v>
      </c>
      <c r="BD34" s="123"/>
      <c r="BE34" s="141">
        <v>-4.1576234572561299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8">
        <v>89.008161559888507</v>
      </c>
      <c r="H35" s="144">
        <v>85.645496750232098</v>
      </c>
      <c r="I35" s="144">
        <v>66.276870937790093</v>
      </c>
      <c r="J35" s="144">
        <v>71.866861652739004</v>
      </c>
      <c r="K35" s="144">
        <v>78.346025998142906</v>
      </c>
      <c r="L35" s="149">
        <v>78.228683379758493</v>
      </c>
      <c r="M35" s="144"/>
      <c r="N35" s="156">
        <v>107.672321262766</v>
      </c>
      <c r="O35" s="164">
        <v>109.52939647168</v>
      </c>
      <c r="P35" s="157">
        <v>108.600858867223</v>
      </c>
      <c r="Q35" s="144"/>
      <c r="R35" s="162">
        <v>86.906447804748595</v>
      </c>
      <c r="S35" s="82"/>
      <c r="T35" s="127">
        <v>-20.354919965084999</v>
      </c>
      <c r="U35" s="123">
        <v>15.653165634935</v>
      </c>
      <c r="V35" s="123">
        <v>-2.3780549515173801</v>
      </c>
      <c r="W35" s="123">
        <v>4.9984711583410499</v>
      </c>
      <c r="X35" s="123">
        <v>12.800792371883199</v>
      </c>
      <c r="Y35" s="128">
        <v>-0.11709159315840199</v>
      </c>
      <c r="Z35" s="123"/>
      <c r="AA35" s="135">
        <v>19.194745621179599</v>
      </c>
      <c r="AB35" s="143">
        <v>25.870831347314201</v>
      </c>
      <c r="AC35" s="136">
        <v>22.470379132342099</v>
      </c>
      <c r="AD35" s="123"/>
      <c r="AE35" s="141">
        <v>6.9237389824419298</v>
      </c>
      <c r="AF35" s="82"/>
      <c r="AG35" s="148">
        <v>71.178467966573805</v>
      </c>
      <c r="AH35" s="144">
        <v>80.886395078922902</v>
      </c>
      <c r="AI35" s="144">
        <v>82.947353760445594</v>
      </c>
      <c r="AJ35" s="144">
        <v>84.256666666666604</v>
      </c>
      <c r="AK35" s="144">
        <v>81.089565923862494</v>
      </c>
      <c r="AL35" s="149">
        <v>80.071689879294297</v>
      </c>
      <c r="AM35" s="144"/>
      <c r="AN35" s="156">
        <v>115.892766945218</v>
      </c>
      <c r="AO35" s="164">
        <v>124.645257660167</v>
      </c>
      <c r="AP35" s="157">
        <v>120.269012302692</v>
      </c>
      <c r="AQ35" s="144"/>
      <c r="AR35" s="162">
        <v>91.556639143122396</v>
      </c>
      <c r="AS35" s="82"/>
      <c r="AT35" s="127">
        <v>-4.2789205645142001</v>
      </c>
      <c r="AU35" s="123">
        <v>8.1076874320659407</v>
      </c>
      <c r="AV35" s="123">
        <v>9.9226333502973194</v>
      </c>
      <c r="AW35" s="123">
        <v>9.2372144136728291</v>
      </c>
      <c r="AX35" s="123">
        <v>6.7947400692731996</v>
      </c>
      <c r="AY35" s="128">
        <v>5.9983909085936</v>
      </c>
      <c r="AZ35" s="123"/>
      <c r="BA35" s="135">
        <v>1.06075056911011</v>
      </c>
      <c r="BB35" s="143">
        <v>0.14766682554987401</v>
      </c>
      <c r="BC35" s="136">
        <v>0.585527742241993</v>
      </c>
      <c r="BD35" s="123"/>
      <c r="BE35" s="141">
        <v>3.8999215736756798</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8">
        <v>99.092860154602903</v>
      </c>
      <c r="H36" s="144">
        <v>90.063113141250795</v>
      </c>
      <c r="I36" s="144">
        <v>64.150899508081494</v>
      </c>
      <c r="J36" s="144">
        <v>75.884321855235399</v>
      </c>
      <c r="K36" s="144">
        <v>85.1748559381588</v>
      </c>
      <c r="L36" s="149">
        <v>82.873210119465895</v>
      </c>
      <c r="M36" s="144"/>
      <c r="N36" s="156">
        <v>129.419782150386</v>
      </c>
      <c r="O36" s="164">
        <v>130.120709768095</v>
      </c>
      <c r="P36" s="157">
        <v>129.77024595924101</v>
      </c>
      <c r="Q36" s="144"/>
      <c r="R36" s="162">
        <v>96.272363216544505</v>
      </c>
      <c r="S36" s="82"/>
      <c r="T36" s="127">
        <v>-18.463991233076399</v>
      </c>
      <c r="U36" s="123">
        <v>30.564986791176199</v>
      </c>
      <c r="V36" s="123">
        <v>-12.1448229321293</v>
      </c>
      <c r="W36" s="123">
        <v>-10.094217436278599</v>
      </c>
      <c r="X36" s="123">
        <v>-4.5599308128552396</v>
      </c>
      <c r="Y36" s="128">
        <v>-5.2183668814368902</v>
      </c>
      <c r="Z36" s="123"/>
      <c r="AA36" s="135">
        <v>3.1133031999810501</v>
      </c>
      <c r="AB36" s="143">
        <v>5.9886446239181996</v>
      </c>
      <c r="AC36" s="136">
        <v>4.5350866889232604</v>
      </c>
      <c r="AD36" s="123"/>
      <c r="AE36" s="141">
        <v>-1.68556674925072</v>
      </c>
      <c r="AF36" s="82"/>
      <c r="AG36" s="148">
        <v>82.665860857343603</v>
      </c>
      <c r="AH36" s="144">
        <v>83.760635980323201</v>
      </c>
      <c r="AI36" s="144">
        <v>82.855955727336607</v>
      </c>
      <c r="AJ36" s="144">
        <v>87.561034785664006</v>
      </c>
      <c r="AK36" s="144">
        <v>88.683343288826407</v>
      </c>
      <c r="AL36" s="149">
        <v>85.105366127898805</v>
      </c>
      <c r="AM36" s="144"/>
      <c r="AN36" s="156">
        <v>133.790344342937</v>
      </c>
      <c r="AO36" s="164">
        <v>144.57692902318999</v>
      </c>
      <c r="AP36" s="157">
        <v>139.18363668306301</v>
      </c>
      <c r="AQ36" s="144"/>
      <c r="AR36" s="162">
        <v>100.556300572231</v>
      </c>
      <c r="AS36" s="82"/>
      <c r="AT36" s="127">
        <v>-8.0280839409588101</v>
      </c>
      <c r="AU36" s="123">
        <v>2.8701508796465101</v>
      </c>
      <c r="AV36" s="123">
        <v>-2.05463096520619</v>
      </c>
      <c r="AW36" s="123">
        <v>-3.3977460894636402</v>
      </c>
      <c r="AX36" s="123">
        <v>-4.2864402570589197</v>
      </c>
      <c r="AY36" s="128">
        <v>-3.1121090254920198</v>
      </c>
      <c r="AZ36" s="123"/>
      <c r="BA36" s="135">
        <v>-4.7835160718989096</v>
      </c>
      <c r="BB36" s="143">
        <v>-2.9741726640292199</v>
      </c>
      <c r="BC36" s="136">
        <v>-3.8522937107069799</v>
      </c>
      <c r="BD36" s="123"/>
      <c r="BE36" s="141">
        <v>-3.40618620781945</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8">
        <v>136.99975699479</v>
      </c>
      <c r="H37" s="144">
        <v>133.21172090650299</v>
      </c>
      <c r="I37" s="144">
        <v>113.914383491756</v>
      </c>
      <c r="J37" s="144">
        <v>91.930735459964495</v>
      </c>
      <c r="K37" s="144">
        <v>101.915113849954</v>
      </c>
      <c r="L37" s="149">
        <v>115.594342140593</v>
      </c>
      <c r="M37" s="144"/>
      <c r="N37" s="156">
        <v>147.38043902045999</v>
      </c>
      <c r="O37" s="164">
        <v>150.58698405026499</v>
      </c>
      <c r="P37" s="157">
        <v>148.983711535363</v>
      </c>
      <c r="Q37" s="144"/>
      <c r="R37" s="162">
        <v>125.13416196767</v>
      </c>
      <c r="S37" s="82"/>
      <c r="T37" s="127">
        <v>-15.2770775527447</v>
      </c>
      <c r="U37" s="123">
        <v>19.870887227292101</v>
      </c>
      <c r="V37" s="123">
        <v>28.3909309103772</v>
      </c>
      <c r="W37" s="123">
        <v>-3.3725997099459</v>
      </c>
      <c r="X37" s="123">
        <v>-4.0426897537161599</v>
      </c>
      <c r="Y37" s="128">
        <v>2.6765120435448702</v>
      </c>
      <c r="Z37" s="123"/>
      <c r="AA37" s="135">
        <v>-3.3025763538151698</v>
      </c>
      <c r="AB37" s="143">
        <v>-5.3229527951489999</v>
      </c>
      <c r="AC37" s="136">
        <v>-4.3342979100626797</v>
      </c>
      <c r="AD37" s="123"/>
      <c r="AE37" s="141">
        <v>0.179135285140119</v>
      </c>
      <c r="AF37" s="82"/>
      <c r="AG37" s="148">
        <v>105.065996173597</v>
      </c>
      <c r="AH37" s="144">
        <v>106.841436377672</v>
      </c>
      <c r="AI37" s="144">
        <v>108.006225984452</v>
      </c>
      <c r="AJ37" s="144">
        <v>103.645246230683</v>
      </c>
      <c r="AK37" s="144">
        <v>104.00601915873401</v>
      </c>
      <c r="AL37" s="149">
        <v>105.512983601583</v>
      </c>
      <c r="AM37" s="144"/>
      <c r="AN37" s="156">
        <v>150.34883604312299</v>
      </c>
      <c r="AO37" s="164">
        <v>169.11193044050299</v>
      </c>
      <c r="AP37" s="157">
        <v>159.730383241813</v>
      </c>
      <c r="AQ37" s="144"/>
      <c r="AR37" s="162">
        <v>121.003698924009</v>
      </c>
      <c r="AS37" s="82"/>
      <c r="AT37" s="127">
        <v>-3.24770681848028</v>
      </c>
      <c r="AU37" s="123">
        <v>6.7765645158563901</v>
      </c>
      <c r="AV37" s="123">
        <v>9.9223563667981498</v>
      </c>
      <c r="AW37" s="123">
        <v>-0.13284097161665301</v>
      </c>
      <c r="AX37" s="123">
        <v>-2.3665082633745298</v>
      </c>
      <c r="AY37" s="128">
        <v>2.0000093310422802</v>
      </c>
      <c r="AZ37" s="123"/>
      <c r="BA37" s="135">
        <v>-2.9316481623436101</v>
      </c>
      <c r="BB37" s="143">
        <v>-3.9339842223513601</v>
      </c>
      <c r="BC37" s="136">
        <v>-3.46484283470387</v>
      </c>
      <c r="BD37" s="123"/>
      <c r="BE37" s="141">
        <v>-0.13222115924972899</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8">
        <v>68.082444648342403</v>
      </c>
      <c r="H38" s="144">
        <v>60.801602305820403</v>
      </c>
      <c r="I38" s="144">
        <v>56.058613914708502</v>
      </c>
      <c r="J38" s="144">
        <v>59.160509634180301</v>
      </c>
      <c r="K38" s="144">
        <v>67.671786611880094</v>
      </c>
      <c r="L38" s="149">
        <v>62.354991422986302</v>
      </c>
      <c r="M38" s="144"/>
      <c r="N38" s="156">
        <v>83.493038456935395</v>
      </c>
      <c r="O38" s="164">
        <v>86.988028284198293</v>
      </c>
      <c r="P38" s="157">
        <v>85.240533370566794</v>
      </c>
      <c r="Q38" s="144"/>
      <c r="R38" s="162">
        <v>68.893717693723602</v>
      </c>
      <c r="S38" s="82"/>
      <c r="T38" s="127">
        <v>-6.9235674978635897</v>
      </c>
      <c r="U38" s="123">
        <v>1.4307558236036699</v>
      </c>
      <c r="V38" s="123">
        <v>-9.9654026656668204</v>
      </c>
      <c r="W38" s="123">
        <v>-12.2264876288571</v>
      </c>
      <c r="X38" s="123">
        <v>-4.0488481588443301</v>
      </c>
      <c r="Y38" s="128">
        <v>-6.4533406157267796</v>
      </c>
      <c r="Z38" s="123"/>
      <c r="AA38" s="135">
        <v>-5.0754627765288198</v>
      </c>
      <c r="AB38" s="143">
        <v>0.73540850404324898</v>
      </c>
      <c r="AC38" s="136">
        <v>-2.1967678423022301</v>
      </c>
      <c r="AD38" s="123"/>
      <c r="AE38" s="141">
        <v>-4.9916101235627801</v>
      </c>
      <c r="AF38" s="82"/>
      <c r="AG38" s="148">
        <v>83.517376830095301</v>
      </c>
      <c r="AH38" s="144">
        <v>106.817631946383</v>
      </c>
      <c r="AI38" s="144">
        <v>119.69451998643601</v>
      </c>
      <c r="AJ38" s="144">
        <v>116.20534841624399</v>
      </c>
      <c r="AK38" s="144">
        <v>100.706870836159</v>
      </c>
      <c r="AL38" s="149">
        <v>105.38834960306301</v>
      </c>
      <c r="AM38" s="144"/>
      <c r="AN38" s="156">
        <v>97.373966519727105</v>
      </c>
      <c r="AO38" s="164">
        <v>100.963889426337</v>
      </c>
      <c r="AP38" s="157">
        <v>99.168927973032197</v>
      </c>
      <c r="AQ38" s="144"/>
      <c r="AR38" s="162">
        <v>103.61137199448299</v>
      </c>
      <c r="AS38" s="82"/>
      <c r="AT38" s="127">
        <v>6.0590884076410401</v>
      </c>
      <c r="AU38" s="123">
        <v>15.587654274977</v>
      </c>
      <c r="AV38" s="123">
        <v>16.036402986175599</v>
      </c>
      <c r="AW38" s="123">
        <v>11.5514190059558</v>
      </c>
      <c r="AX38" s="123">
        <v>6.7469304879348897</v>
      </c>
      <c r="AY38" s="128">
        <v>11.445404516206001</v>
      </c>
      <c r="AZ38" s="123"/>
      <c r="BA38" s="135">
        <v>-0.28296339031871698</v>
      </c>
      <c r="BB38" s="143">
        <v>0.51480297879571102</v>
      </c>
      <c r="BC38" s="136">
        <v>0.121550765756577</v>
      </c>
      <c r="BD38" s="123"/>
      <c r="BE38" s="141">
        <v>8.1029233928789193</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0">
        <v>54.327410891984798</v>
      </c>
      <c r="H39" s="151">
        <v>46.577698570653098</v>
      </c>
      <c r="I39" s="151">
        <v>38.590500271394902</v>
      </c>
      <c r="J39" s="151">
        <v>53.5268780531934</v>
      </c>
      <c r="K39" s="151">
        <v>59.231309028406002</v>
      </c>
      <c r="L39" s="152">
        <v>50.450759363126402</v>
      </c>
      <c r="M39" s="144"/>
      <c r="N39" s="158">
        <v>75.796006875339202</v>
      </c>
      <c r="O39" s="159">
        <v>77.198675592545598</v>
      </c>
      <c r="P39" s="160">
        <v>76.497341233942393</v>
      </c>
      <c r="Q39" s="144"/>
      <c r="R39" s="163">
        <v>57.892639897645303</v>
      </c>
      <c r="S39" s="82"/>
      <c r="T39" s="129">
        <v>3.1173212139449502</v>
      </c>
      <c r="U39" s="130">
        <v>35.507809476012397</v>
      </c>
      <c r="V39" s="130">
        <v>-19.9676256532031</v>
      </c>
      <c r="W39" s="130">
        <v>-0.25326012921035601</v>
      </c>
      <c r="X39" s="130">
        <v>5.0250250269291801</v>
      </c>
      <c r="Y39" s="131">
        <v>2.8195228200280402</v>
      </c>
      <c r="Z39" s="123"/>
      <c r="AA39" s="137">
        <v>3.5868477603423501</v>
      </c>
      <c r="AB39" s="138">
        <v>4.6830153044173404</v>
      </c>
      <c r="AC39" s="139">
        <v>4.1370718372061601</v>
      </c>
      <c r="AD39" s="123"/>
      <c r="AE39" s="142">
        <v>3.31300486470741</v>
      </c>
      <c r="AF39" s="82"/>
      <c r="AG39" s="150">
        <v>53.318203817622503</v>
      </c>
      <c r="AH39" s="151">
        <v>57.774675683010599</v>
      </c>
      <c r="AI39" s="151">
        <v>59.545773701827301</v>
      </c>
      <c r="AJ39" s="151">
        <v>64.487533245883796</v>
      </c>
      <c r="AK39" s="151">
        <v>66.931610502985293</v>
      </c>
      <c r="AL39" s="152">
        <v>60.4115593902659</v>
      </c>
      <c r="AM39" s="144"/>
      <c r="AN39" s="158">
        <v>88.337797629817203</v>
      </c>
      <c r="AO39" s="159">
        <v>91.092785869368498</v>
      </c>
      <c r="AP39" s="160">
        <v>89.715291749592893</v>
      </c>
      <c r="AQ39" s="144"/>
      <c r="AR39" s="163">
        <v>68.784054350073603</v>
      </c>
      <c r="AS39" s="82"/>
      <c r="AT39" s="129">
        <v>9.0237664999281808</v>
      </c>
      <c r="AU39" s="130">
        <v>16.561502103270499</v>
      </c>
      <c r="AV39" s="130">
        <v>6.3163350215030301</v>
      </c>
      <c r="AW39" s="130">
        <v>9.44972988165852</v>
      </c>
      <c r="AX39" s="130">
        <v>10.304040986153399</v>
      </c>
      <c r="AY39" s="131">
        <v>10.2086833613896</v>
      </c>
      <c r="AZ39" s="123"/>
      <c r="BA39" s="137">
        <v>5.2707073970755198</v>
      </c>
      <c r="BB39" s="138">
        <v>2.72325132750818</v>
      </c>
      <c r="BC39" s="139">
        <v>3.9618287830194201</v>
      </c>
      <c r="BD39" s="123"/>
      <c r="BE39" s="142">
        <v>7.7966224268242801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43.28099292572</v>
      </c>
      <c r="H40" s="146">
        <v>36.426268317331903</v>
      </c>
      <c r="I40" s="146">
        <v>35.085068216270798</v>
      </c>
      <c r="J40" s="146">
        <v>53.753297119757399</v>
      </c>
      <c r="K40" s="146">
        <v>57.555270338554799</v>
      </c>
      <c r="L40" s="147">
        <v>45.220179383526997</v>
      </c>
      <c r="M40" s="144"/>
      <c r="N40" s="153">
        <v>69.798519454269794</v>
      </c>
      <c r="O40" s="154">
        <v>74.249727134916597</v>
      </c>
      <c r="P40" s="155">
        <v>72.024123294593196</v>
      </c>
      <c r="Q40" s="144"/>
      <c r="R40" s="161">
        <v>52.878449072403001</v>
      </c>
      <c r="S40" s="82"/>
      <c r="T40" s="124">
        <v>10.3801192010803</v>
      </c>
      <c r="U40" s="125">
        <v>21.0209768326629</v>
      </c>
      <c r="V40" s="125">
        <v>-25.4990387393281</v>
      </c>
      <c r="W40" s="125">
        <v>2.3666405564365798</v>
      </c>
      <c r="X40" s="125">
        <v>13.020590642406701</v>
      </c>
      <c r="Y40" s="126">
        <v>2.84859419515533</v>
      </c>
      <c r="Z40" s="123"/>
      <c r="AA40" s="132">
        <v>11.482314562379599</v>
      </c>
      <c r="AB40" s="133">
        <v>16.356332086863699</v>
      </c>
      <c r="AC40" s="134">
        <v>13.9425107120072</v>
      </c>
      <c r="AD40" s="123"/>
      <c r="AE40" s="140">
        <v>6.89905275149916</v>
      </c>
      <c r="AF40" s="78"/>
      <c r="AG40" s="145">
        <v>44.312554320363802</v>
      </c>
      <c r="AH40" s="146">
        <v>54.414015285497698</v>
      </c>
      <c r="AI40" s="146">
        <v>60.877218292066701</v>
      </c>
      <c r="AJ40" s="146">
        <v>65.568837165234896</v>
      </c>
      <c r="AK40" s="146">
        <v>64.149938100050505</v>
      </c>
      <c r="AL40" s="147">
        <v>57.8645126326427</v>
      </c>
      <c r="AM40" s="144"/>
      <c r="AN40" s="153">
        <v>78.014036760990294</v>
      </c>
      <c r="AO40" s="154">
        <v>79.928537139969606</v>
      </c>
      <c r="AP40" s="155">
        <v>78.971286950480007</v>
      </c>
      <c r="AQ40" s="144"/>
      <c r="AR40" s="161">
        <v>63.895019580596198</v>
      </c>
      <c r="AS40" s="82"/>
      <c r="AT40" s="124">
        <v>7.5630711289719397</v>
      </c>
      <c r="AU40" s="125">
        <v>13.191941691274501</v>
      </c>
      <c r="AV40" s="125">
        <v>5.9696273903780703</v>
      </c>
      <c r="AW40" s="125">
        <v>9.2643808034271906</v>
      </c>
      <c r="AX40" s="125">
        <v>10.3942940550156</v>
      </c>
      <c r="AY40" s="126">
        <v>9.2458835108998692</v>
      </c>
      <c r="AZ40" s="123"/>
      <c r="BA40" s="132">
        <v>4.6786149949822198</v>
      </c>
      <c r="BB40" s="133">
        <v>5.5076763896065701</v>
      </c>
      <c r="BC40" s="134">
        <v>5.09653550683944</v>
      </c>
      <c r="BD40" s="123"/>
      <c r="BE40" s="140">
        <v>7.7437186967983997</v>
      </c>
      <c r="BF40" s="79"/>
    </row>
    <row r="41" spans="1:70" x14ac:dyDescent="0.2">
      <c r="A41" s="20" t="s">
        <v>84</v>
      </c>
      <c r="B41" s="3" t="str">
        <f t="shared" si="0"/>
        <v>Southwest Virginia - Blue Ridge Highlands</v>
      </c>
      <c r="C41" s="10"/>
      <c r="D41" s="24" t="s">
        <v>16</v>
      </c>
      <c r="E41" s="27" t="s">
        <v>17</v>
      </c>
      <c r="F41" s="3"/>
      <c r="G41" s="148">
        <v>47.923397648862696</v>
      </c>
      <c r="H41" s="144">
        <v>38.491769741886003</v>
      </c>
      <c r="I41" s="144">
        <v>32.475053667262898</v>
      </c>
      <c r="J41" s="144">
        <v>49.676227958088397</v>
      </c>
      <c r="K41" s="144">
        <v>63.537886532072498</v>
      </c>
      <c r="L41" s="149">
        <v>46.4208671096345</v>
      </c>
      <c r="M41" s="144"/>
      <c r="N41" s="156">
        <v>88.618052645029294</v>
      </c>
      <c r="O41" s="164">
        <v>84.786675185279805</v>
      </c>
      <c r="P41" s="157">
        <v>86.702363915154606</v>
      </c>
      <c r="Q41" s="144"/>
      <c r="R41" s="162">
        <v>57.9298661969259</v>
      </c>
      <c r="S41" s="82"/>
      <c r="T41" s="127">
        <v>11.9249920119116</v>
      </c>
      <c r="U41" s="123">
        <v>15.733187035146001</v>
      </c>
      <c r="V41" s="123">
        <v>-34.888468428147903</v>
      </c>
      <c r="W41" s="123">
        <v>-9.8762358780496395</v>
      </c>
      <c r="X41" s="123">
        <v>2.9769731382515801</v>
      </c>
      <c r="Y41" s="128">
        <v>-4.3947367054512698</v>
      </c>
      <c r="Z41" s="123"/>
      <c r="AA41" s="135">
        <v>-1.8441611002634799</v>
      </c>
      <c r="AB41" s="143">
        <v>3.6652729288669499</v>
      </c>
      <c r="AC41" s="136">
        <v>0.77457254099978401</v>
      </c>
      <c r="AD41" s="123"/>
      <c r="AE41" s="141">
        <v>-2.2505820960795599</v>
      </c>
      <c r="AF41" s="78"/>
      <c r="AG41" s="148">
        <v>49.0774111804405</v>
      </c>
      <c r="AH41" s="144">
        <v>52.027177193429203</v>
      </c>
      <c r="AI41" s="144">
        <v>54.120496307143704</v>
      </c>
      <c r="AJ41" s="144">
        <v>59.748892779829298</v>
      </c>
      <c r="AK41" s="144">
        <v>67.380168725327906</v>
      </c>
      <c r="AL41" s="149">
        <v>56.470829237234099</v>
      </c>
      <c r="AM41" s="144"/>
      <c r="AN41" s="156">
        <v>95.694612250095503</v>
      </c>
      <c r="AO41" s="164">
        <v>86.217553862825</v>
      </c>
      <c r="AP41" s="157">
        <v>90.958799929922904</v>
      </c>
      <c r="AQ41" s="144"/>
      <c r="AR41" s="162">
        <v>66.320501300898798</v>
      </c>
      <c r="AS41" s="82"/>
      <c r="AT41" s="127">
        <v>1.1954010058142901</v>
      </c>
      <c r="AU41" s="123">
        <v>-1.1559728699095699</v>
      </c>
      <c r="AV41" s="123">
        <v>-7.2231534560359298</v>
      </c>
      <c r="AW41" s="123">
        <v>-3.66870004298567</v>
      </c>
      <c r="AX41" s="123">
        <v>0.95731985219631399</v>
      </c>
      <c r="AY41" s="128">
        <v>-2.0396110309570399</v>
      </c>
      <c r="AZ41" s="123"/>
      <c r="BA41" s="135">
        <v>-2.3236642798261999</v>
      </c>
      <c r="BB41" s="143">
        <v>-3.3225624712386401</v>
      </c>
      <c r="BC41" s="136">
        <v>-2.7967509204589001</v>
      </c>
      <c r="BD41" s="123"/>
      <c r="BE41" s="141">
        <v>-2.3436253362098398</v>
      </c>
      <c r="BF41" s="79"/>
    </row>
    <row r="42" spans="1:70" x14ac:dyDescent="0.2">
      <c r="A42" s="21" t="s">
        <v>85</v>
      </c>
      <c r="B42" s="3" t="str">
        <f t="shared" si="0"/>
        <v>Southwest Virginia - Heart of Appalachia</v>
      </c>
      <c r="C42" s="3"/>
      <c r="D42" s="24" t="s">
        <v>16</v>
      </c>
      <c r="E42" s="27" t="s">
        <v>17</v>
      </c>
      <c r="F42" s="3"/>
      <c r="G42" s="148">
        <v>38.662946996466403</v>
      </c>
      <c r="H42" s="144">
        <v>35.300819787985802</v>
      </c>
      <c r="I42" s="144">
        <v>33.559314487632498</v>
      </c>
      <c r="J42" s="144">
        <v>50.976360424028201</v>
      </c>
      <c r="K42" s="144">
        <v>62.403809187279101</v>
      </c>
      <c r="L42" s="149">
        <v>44.180650176678398</v>
      </c>
      <c r="M42" s="144"/>
      <c r="N42" s="156">
        <v>74.488310954063607</v>
      </c>
      <c r="O42" s="164">
        <v>69.223427561837397</v>
      </c>
      <c r="P42" s="157">
        <v>71.855869257950502</v>
      </c>
      <c r="Q42" s="144"/>
      <c r="R42" s="162">
        <v>52.0878556284704</v>
      </c>
      <c r="S42" s="82"/>
      <c r="T42" s="127">
        <v>-1.6093933162527001</v>
      </c>
      <c r="U42" s="123">
        <v>-2.92543314216018</v>
      </c>
      <c r="V42" s="123">
        <v>-32.321760467720402</v>
      </c>
      <c r="W42" s="123">
        <v>-2.4177105952499902</v>
      </c>
      <c r="X42" s="123">
        <v>14.9538401854333</v>
      </c>
      <c r="Y42" s="128">
        <v>-4.6893735293052199</v>
      </c>
      <c r="Z42" s="123"/>
      <c r="AA42" s="135">
        <v>23.396298823776998</v>
      </c>
      <c r="AB42" s="143">
        <v>31.333692401734499</v>
      </c>
      <c r="AC42" s="136">
        <v>27.096244390260601</v>
      </c>
      <c r="AD42" s="123"/>
      <c r="AE42" s="141">
        <v>5.7329889906412799</v>
      </c>
      <c r="AF42" s="78"/>
      <c r="AG42" s="148">
        <v>35.652825088339199</v>
      </c>
      <c r="AH42" s="144">
        <v>45.113363957597102</v>
      </c>
      <c r="AI42" s="144">
        <v>47.720607773851498</v>
      </c>
      <c r="AJ42" s="144">
        <v>52.799941696113002</v>
      </c>
      <c r="AK42" s="144">
        <v>54.712533568904497</v>
      </c>
      <c r="AL42" s="149">
        <v>47.199854416961102</v>
      </c>
      <c r="AM42" s="144"/>
      <c r="AN42" s="156">
        <v>66.782234982332099</v>
      </c>
      <c r="AO42" s="164">
        <v>63.666296819787902</v>
      </c>
      <c r="AP42" s="157">
        <v>65.224265901059994</v>
      </c>
      <c r="AQ42" s="144"/>
      <c r="AR42" s="162">
        <v>52.349686269560799</v>
      </c>
      <c r="AS42" s="82"/>
      <c r="AT42" s="127">
        <v>-12.4771857099367</v>
      </c>
      <c r="AU42" s="123">
        <v>-6.2344819137707903</v>
      </c>
      <c r="AV42" s="123">
        <v>-10.9150315760143</v>
      </c>
      <c r="AW42" s="123">
        <v>-6.5693118705044604</v>
      </c>
      <c r="AX42" s="123">
        <v>0.241857445500339</v>
      </c>
      <c r="AY42" s="128">
        <v>-6.9069037592021996</v>
      </c>
      <c r="AZ42" s="123"/>
      <c r="BA42" s="135">
        <v>1.1830809632863399</v>
      </c>
      <c r="BB42" s="143">
        <v>-0.73285812354205704</v>
      </c>
      <c r="BC42" s="136">
        <v>0.23884049763865201</v>
      </c>
      <c r="BD42" s="123"/>
      <c r="BE42" s="141">
        <v>-4.4829781921555796</v>
      </c>
      <c r="BF42" s="79"/>
    </row>
    <row r="43" spans="1:70" x14ac:dyDescent="0.2">
      <c r="A43" s="22" t="s">
        <v>86</v>
      </c>
      <c r="B43" s="3" t="str">
        <f t="shared" si="0"/>
        <v>Virginia Mountains</v>
      </c>
      <c r="C43" s="3"/>
      <c r="D43" s="25" t="s">
        <v>16</v>
      </c>
      <c r="E43" s="28" t="s">
        <v>17</v>
      </c>
      <c r="F43" s="3"/>
      <c r="G43" s="150">
        <v>63.493916360968399</v>
      </c>
      <c r="H43" s="151">
        <v>56.5287909024211</v>
      </c>
      <c r="I43" s="151">
        <v>49.273471753484898</v>
      </c>
      <c r="J43" s="151">
        <v>56.4744343360234</v>
      </c>
      <c r="K43" s="151">
        <v>62.840717534849503</v>
      </c>
      <c r="L43" s="152">
        <v>57.7222661775495</v>
      </c>
      <c r="M43" s="144"/>
      <c r="N43" s="158">
        <v>80.8065928099779</v>
      </c>
      <c r="O43" s="159">
        <v>83.864202494497405</v>
      </c>
      <c r="P43" s="160">
        <v>82.335397652237702</v>
      </c>
      <c r="Q43" s="144"/>
      <c r="R43" s="163">
        <v>64.754589456031795</v>
      </c>
      <c r="S43" s="82"/>
      <c r="T43" s="129">
        <v>3.5121979861448498</v>
      </c>
      <c r="U43" s="130">
        <v>31.675667833790602</v>
      </c>
      <c r="V43" s="130">
        <v>-5.5372235096118398</v>
      </c>
      <c r="W43" s="130">
        <v>-0.89315550588328496</v>
      </c>
      <c r="X43" s="130">
        <v>2.2426254034040798</v>
      </c>
      <c r="Y43" s="131">
        <v>4.9963870958985304</v>
      </c>
      <c r="Z43" s="123"/>
      <c r="AA43" s="137">
        <v>3.3744343580312801</v>
      </c>
      <c r="AB43" s="138">
        <v>7.5181396048319504</v>
      </c>
      <c r="AC43" s="139">
        <v>5.4440477292321097</v>
      </c>
      <c r="AD43" s="123"/>
      <c r="AE43" s="142">
        <v>5.1585753946834103</v>
      </c>
      <c r="AF43" s="78"/>
      <c r="AG43" s="150">
        <v>54.762687454145201</v>
      </c>
      <c r="AH43" s="151">
        <v>63.762041085840004</v>
      </c>
      <c r="AI43" s="151">
        <v>69.508319148936096</v>
      </c>
      <c r="AJ43" s="151">
        <v>77.793403521643398</v>
      </c>
      <c r="AK43" s="151">
        <v>79.800560161408598</v>
      </c>
      <c r="AL43" s="152">
        <v>69.125402274394702</v>
      </c>
      <c r="AM43" s="144"/>
      <c r="AN43" s="158">
        <v>98.027769992663195</v>
      </c>
      <c r="AO43" s="159">
        <v>96.068476522377097</v>
      </c>
      <c r="AP43" s="160">
        <v>97.048123257520103</v>
      </c>
      <c r="AQ43" s="144"/>
      <c r="AR43" s="163">
        <v>77.103322555287704</v>
      </c>
      <c r="AS43" s="82"/>
      <c r="AT43" s="129">
        <v>2.8779210995575699</v>
      </c>
      <c r="AU43" s="130">
        <v>6.9072642463540497</v>
      </c>
      <c r="AV43" s="130">
        <v>3.7036203656377098</v>
      </c>
      <c r="AW43" s="130">
        <v>11.350343948997599</v>
      </c>
      <c r="AX43" s="130">
        <v>14.681326258436901</v>
      </c>
      <c r="AY43" s="131">
        <v>8.2291875523288596</v>
      </c>
      <c r="AZ43" s="123"/>
      <c r="BA43" s="137">
        <v>10.5394551460599</v>
      </c>
      <c r="BB43" s="138">
        <v>5.2082155059547501</v>
      </c>
      <c r="BC43" s="139">
        <v>7.8348646692892103</v>
      </c>
      <c r="BD43" s="123"/>
      <c r="BE43" s="142">
        <v>8.0870488174247299</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ED35456-B8B8-4BDA-B61B-9941AD76CC34}"/>
</file>

<file path=customXml/itemProps2.xml><?xml version="1.0" encoding="utf-8"?>
<ds:datastoreItem xmlns:ds="http://schemas.openxmlformats.org/officeDocument/2006/customXml" ds:itemID="{ADFAD9BE-60D6-41E5-9692-B651F9496B94}"/>
</file>

<file path=customXml/itemProps3.xml><?xml version="1.0" encoding="utf-8"?>
<ds:datastoreItem xmlns:ds="http://schemas.openxmlformats.org/officeDocument/2006/customXml" ds:itemID="{EF3CCF75-C013-4851-9345-EDE7EDFF1A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2023-07-13T13:04:02Z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