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checkCompatibility="1"/>
  <xr:revisionPtr revIDLastSave="0" documentId="13_ncr:1_{85460327-486D-4E51-B258-41A616B46543}" xr6:coauthVersionLast="47" xr6:coauthVersionMax="47" xr10:uidLastSave="{00000000-0000-0000-0000-000000000000}"/>
  <workbookProtection workbookAlgorithmName="SHA-512" workbookHashValue="CT56DZx4Y+lDg0n64n/wqDRPBEdJeucLTIAwczzFmiAu3SrfBYgFO2qo3s/1kj0WX2JUd5tvFMxWyfBEc9iDgg==" workbookSaltValue="ZF7fjXjhdCO5eRNakkKwK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22" l="1"/>
  <c r="C7" i="22"/>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<sst xmlns="http://schemas.openxmlformats.org/spreadsheetml/2006/main" count="764" uniqueCount="126">
  <si>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</si>
  <si>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</si>
  <si>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</si>
  <si>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</si>
  <si>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</si>
  <si>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</si>
  <si>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</si>
  <si>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</si>
  <si>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</si>
  <si>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</si>
  <si>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</si>
  <si>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</si>
  <si>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</si>
  <si>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</si>
  <si>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</si>
  <si>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</si>
  <si>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</si>
  <si>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</si>
  <si>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</si>
  <si>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</si>
  <si>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</si>
  <si>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</si>
  <si>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</si>
  <si>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</si>
  <si>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</si>
  <si>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</si>
  <si>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</si>
  <si>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</si>
  <si>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</si>
  <si>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</si>
  <si>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</si>
  <si>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</si>
  <si>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</si>
  <si>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</si>
  <si>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</si>
  <si>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</si>
  <si>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</si>
  <si>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</si>
  <si>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</si>
  <si>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</si>
  <si>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</si>
  <si>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</si>
  <si>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</si>
  <si>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</si>
  <si>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</si>
  <si>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</si>
  <si>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</si>
  <si>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</si>
  <si>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</si>
  <si>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</si>
  <si>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</si>
  <si>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</si>
  <si>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</si>
  <si>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</si>
  <si>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</si>
  <si>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</si>
  <si>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</si>
  <si>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</si>
  <si>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</si>
  <si>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</si>
  <si>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</si>
  <si>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</si>
  <si>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</si>
  <si>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</si>
  <si>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</si>
  <si>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</si>
  <si>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</si>
  <si>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</si>
  <si>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</si>
  <si>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</si>
  <si>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</si>
  <si>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</si>
  <si>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</si>
  <si>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</si>
  <si>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</si>
  <si>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</si>
  <si>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</si>
  <si>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</si>
  <si>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</si>
  <si>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</si>
  <si>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</si>
  <si>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</si>
  <si>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</si>
  <si>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</si>
  <si>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</si>
  <si>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</si>
  <si>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</si>
  <si>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</si>
  <si>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</si>
  <si>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</si>
  <si>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</si>
  <si>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</si>
  <si>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</si>
  <si>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</si>
  <si>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</si>
  <si>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</si>
  <si>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</si>
  <si>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</si>
  <si>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</si>
  <si>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</si>
  <si>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</si>
  <si>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</si>
  <si>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</si>
  <si>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</si>
  <si>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</si>
  <si>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</si>
  <si>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</si>
  <si>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</si>
  <si>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</si>
  <si>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</si>
  <si>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</si>
  <si>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</si>
  <si>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</si>
  <si>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May</t>
  </si>
  <si>
    <t>Sunday, May 8th</t>
  </si>
  <si>
    <t xml:space="preserve"> - Mother's Day</t>
  </si>
  <si>
    <t>Sunday, May 14th</t>
  </si>
  <si>
    <t>May / Jun</t>
  </si>
  <si>
    <t>Jun</t>
  </si>
  <si>
    <t>Monday, May 29th</t>
  </si>
  <si>
    <t xml:space="preserve"> - Memorial Day</t>
  </si>
  <si>
    <t>Monday, May 30th</t>
  </si>
  <si>
    <t>For the Week of May 28, 2023 to June 03, 2023</t>
  </si>
  <si>
    <r>
      <t>Note:</t>
    </r>
    <r>
      <rPr>
        <sz val="10"/>
        <rFont val="Arial"/>
      </rPr>
      <t xml:space="preserve"> Weekdays - Sunday through Thursday,  Weekends - Friday and Saturday</t>
    </r>
  </si>
  <si>
    <t xml:space="preserve"> Week of May 28, 2023 to June 03, 2023</t>
  </si>
  <si>
    <t>May 07, 2023 - June 03,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</si>
</sst>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 xml:space="preserve"> Week of May 28, 2023 to June 03,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45">
      <c r="A2" s="171"/>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45">
      <c r="A3" s="171"/>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Data'!G$3,FALSE)</f>
        <v>63.321905643664302</v>
      </c>
      <c r="C4" s="48">
        <f>VLOOKUP($A4,'Occupancy Raw Data'!$B$8:$BE$45,'Occupancy Raw Data'!H$3,FALSE)</f>
        <v>43.1184797248876</v>
      </c>
      <c r="D4" s="48">
        <f>VLOOKUP($A4,'Occupancy Raw Data'!$B$8:$BE$45,'Occupancy Raw Data'!I$3,FALSE)</f>
        <v>54.845466481444603</v>
      </c>
      <c r="E4" s="48">
        <f>VLOOKUP($A4,'Occupancy Raw Data'!$B$8:$BE$45,'Occupancy Raw Data'!J$3,FALSE)</f>
        <v>60.379969203332003</v>
      </c>
      <c r="F4" s="48">
        <f>VLOOKUP($A4,'Occupancy Raw Data'!$B$8:$BE$45,'Occupancy Raw Data'!K$3,FALSE)</f>
        <v>63.256885212578403</v>
      </c>
      <c r="G4" s="49">
        <f>VLOOKUP($A4,'Occupancy Raw Data'!$B$8:$BE$45,'Occupancy Raw Data'!L$3,FALSE)</f>
        <v>56.986089917998903</v>
      </c>
      <c r="H4" s="48">
        <f>VLOOKUP($A4,'Occupancy Raw Data'!$B$8:$BE$45,'Occupancy Raw Data'!N$3,FALSE)</f>
        <v>71.284513728668799</v>
      </c>
      <c r="I4" s="48">
        <f>VLOOKUP($A4,'Occupancy Raw Data'!$B$8:$BE$45,'Occupancy Raw Data'!O$3,FALSE)</f>
        <v>74.8625817174199</v>
      </c>
      <c r="J4" s="49">
        <f>VLOOKUP($A4,'Occupancy Raw Data'!$B$8:$BE$45,'Occupancy Raw Data'!P$3,FALSE)</f>
        <v>73.073547723044399</v>
      </c>
      <c r="K4" s="50">
        <f>VLOOKUP($A4,'Occupancy Raw Data'!$B$8:$BE$45,'Occupancy Raw Data'!R$3,FALSE)</f>
        <v>61.585730410035502</v>
      </c>
      <c r="M4" s="47">
        <f>VLOOKUP($A4,'Occupancy Raw Data'!$B$8:$BE$45,'Occupancy Raw Data'!T$3,FALSE)</f>
        <v>-3.5874965081162502</v>
      </c>
      <c r="N4" s="48">
        <f>VLOOKUP($A4,'Occupancy Raw Data'!$B$8:$BE$45,'Occupancy Raw Data'!U$3,FALSE)</f>
        <v>-3.34904516477854</v>
      </c>
      <c r="O4" s="48">
        <f>VLOOKUP($A4,'Occupancy Raw Data'!$B$8:$BE$45,'Occupancy Raw Data'!V$3,FALSE)</f>
        <v>-1.07822869284201</v>
      </c>
      <c r="P4" s="48">
        <f>VLOOKUP($A4,'Occupancy Raw Data'!$B$8:$BE$45,'Occupancy Raw Data'!W$3,FALSE)</f>
        <v>-1.8536274054017201</v>
      </c>
      <c r="Q4" s="48">
        <f>VLOOKUP($A4,'Occupancy Raw Data'!$B$8:$BE$45,'Occupancy Raw Data'!X$3,FALSE)</f>
        <v>-1.9614174095376</v>
      </c>
      <c r="R4" s="49">
        <f>VLOOKUP($A4,'Occupancy Raw Data'!$B$8:$BE$45,'Occupancy Raw Data'!Y$3,FALSE)</f>
        <v>-2.3518770776573699</v>
      </c>
      <c r="S4" s="48">
        <f>VLOOKUP($A4,'Occupancy Raw Data'!$B$8:$BE$45,'Occupancy Raw Data'!AA$3,FALSE)</f>
        <v>-2.2345590547467999</v>
      </c>
      <c r="T4" s="48">
        <f>VLOOKUP($A4,'Occupancy Raw Data'!$B$8:$BE$45,'Occupancy Raw Data'!AB$3,FALSE)</f>
        <v>-2.3496207791458898</v>
      </c>
      <c r="U4" s="49">
        <f>VLOOKUP($A4,'Occupancy Raw Data'!$B$8:$BE$45,'Occupancy Raw Data'!AC$3,FALSE)</f>
        <v>-2.2935322784731702</v>
      </c>
      <c r="V4" s="50">
        <f>VLOOKUP($A4,'Occupancy Raw Data'!$B$8:$BE$45,'Occupancy Raw Data'!AE$3,FALSE)</f>
        <v>-2.3324563269048499</v>
      </c>
      <c r="X4" s="51">
        <f>VLOOKUP($A4,'ADR Raw Data'!$B$6:$BE$43,'ADR Raw Data'!G$1,FALSE)</f>
        <v>156.94575666492901</v>
      </c>
      <c r="Y4" s="52">
        <f>VLOOKUP($A4,'ADR Raw Data'!$B$6:$BE$43,'ADR Raw Data'!H$1,FALSE)</f>
        <v>131.44257209900499</v>
      </c>
      <c r="Z4" s="52">
        <f>VLOOKUP($A4,'ADR Raw Data'!$B$6:$BE$43,'ADR Raw Data'!I$1,FALSE)</f>
        <v>134.766859306502</v>
      </c>
      <c r="AA4" s="52">
        <f>VLOOKUP($A4,'ADR Raw Data'!$B$6:$BE$43,'ADR Raw Data'!J$1,FALSE)</f>
        <v>138.94999315965001</v>
      </c>
      <c r="AB4" s="52">
        <f>VLOOKUP($A4,'ADR Raw Data'!$B$6:$BE$43,'ADR Raw Data'!K$1,FALSE)</f>
        <v>144.761833721024</v>
      </c>
      <c r="AC4" s="53">
        <f>VLOOKUP($A4,'ADR Raw Data'!$B$6:$BE$43,'ADR Raw Data'!L$1,FALSE)</f>
        <v>142.299080758489</v>
      </c>
      <c r="AD4" s="52">
        <f>VLOOKUP($A4,'ADR Raw Data'!$B$6:$BE$43,'ADR Raw Data'!N$1,FALSE)</f>
        <v>163.47218250237199</v>
      </c>
      <c r="AE4" s="52">
        <f>VLOOKUP($A4,'ADR Raw Data'!$B$6:$BE$43,'ADR Raw Data'!O$1,FALSE)</f>
        <v>168.035800795885</v>
      </c>
      <c r="AF4" s="53">
        <f>VLOOKUP($A4,'ADR Raw Data'!$B$6:$BE$43,'ADR Raw Data'!P$1,FALSE)</f>
        <v>165.80985638075001</v>
      </c>
      <c r="AG4" s="54">
        <f>VLOOKUP($A4,'ADR Raw Data'!$B$6:$BE$43,'ADR Raw Data'!R$1,FALSE)</f>
        <v>150.275050924048</v>
      </c>
      <c r="AI4" s="47">
        <f>VLOOKUP($A4,'ADR Raw Data'!$B$6:$BE$43,'ADR Raw Data'!T$1,FALSE)</f>
        <v>-0.51128103660830304</v>
      </c>
      <c r="AJ4" s="48">
        <f>VLOOKUP($A4,'ADR Raw Data'!$B$6:$BE$43,'ADR Raw Data'!U$1,FALSE)</f>
        <v>1.37962016414679</v>
      </c>
      <c r="AK4" s="48">
        <f>VLOOKUP($A4,'ADR Raw Data'!$B$6:$BE$43,'ADR Raw Data'!V$1,FALSE)</f>
        <v>2.32663073272382</v>
      </c>
      <c r="AL4" s="48">
        <f>VLOOKUP($A4,'ADR Raw Data'!$B$6:$BE$43,'ADR Raw Data'!W$1,FALSE)</f>
        <v>0.90451259861118605</v>
      </c>
      <c r="AM4" s="48">
        <f>VLOOKUP($A4,'ADR Raw Data'!$B$6:$BE$43,'ADR Raw Data'!X$1,FALSE)</f>
        <v>2.1818746600171002</v>
      </c>
      <c r="AN4" s="49">
        <f>VLOOKUP($A4,'ADR Raw Data'!$B$6:$BE$43,'ADR Raw Data'!Y$1,FALSE)</f>
        <v>1.12056919400884</v>
      </c>
      <c r="AO4" s="48">
        <f>VLOOKUP($A4,'ADR Raw Data'!$B$6:$BE$43,'ADR Raw Data'!AA$1,FALSE)</f>
        <v>2.0550690571582502</v>
      </c>
      <c r="AP4" s="48">
        <f>VLOOKUP($A4,'ADR Raw Data'!$B$6:$BE$43,'ADR Raw Data'!AB$1,FALSE)</f>
        <v>1.4249015141741499</v>
      </c>
      <c r="AQ4" s="49">
        <f>VLOOKUP($A4,'ADR Raw Data'!$B$6:$BE$43,'ADR Raw Data'!AC$1,FALSE)</f>
        <v>1.7259545150615401</v>
      </c>
      <c r="AR4" s="50">
        <f>VLOOKUP($A4,'ADR Raw Data'!$B$6:$BE$43,'ADR Raw Data'!AE$1,FALSE)</f>
        <v>1.34812855218859</v>
      </c>
      <c r="AS4" s="40"/>
      <c r="AT4" s="51">
        <f>VLOOKUP($A4,'RevPAR Raw Data'!$B$6:$BE$43,'RevPAR Raw Data'!G$1,FALSE)</f>
        <v>99.381043947102</v>
      </c>
      <c r="AU4" s="52">
        <f>VLOOKUP($A4,'RevPAR Raw Data'!$B$6:$BE$43,'RevPAR Raw Data'!H$1,FALSE)</f>
        <v>56.676038800380603</v>
      </c>
      <c r="AV4" s="52">
        <f>VLOOKUP($A4,'RevPAR Raw Data'!$B$6:$BE$43,'RevPAR Raw Data'!I$1,FALSE)</f>
        <v>73.913512649043199</v>
      </c>
      <c r="AW4" s="52">
        <f>VLOOKUP($A4,'RevPAR Raw Data'!$B$6:$BE$43,'RevPAR Raw Data'!J$1,FALSE)</f>
        <v>83.897963077829203</v>
      </c>
      <c r="AX4" s="52">
        <f>VLOOKUP($A4,'RevPAR Raw Data'!$B$6:$BE$43,'RevPAR Raw Data'!K$1,FALSE)</f>
        <v>91.571826988532294</v>
      </c>
      <c r="AY4" s="53">
        <f>VLOOKUP($A4,'RevPAR Raw Data'!$B$6:$BE$43,'RevPAR Raw Data'!L$1,FALSE)</f>
        <v>81.090682113518696</v>
      </c>
      <c r="AZ4" s="52">
        <f>VLOOKUP($A4,'RevPAR Raw Data'!$B$6:$BE$43,'RevPAR Raw Data'!N$1,FALSE)</f>
        <v>116.530350378458</v>
      </c>
      <c r="BA4" s="52">
        <f>VLOOKUP($A4,'RevPAR Raw Data'!$B$6:$BE$43,'RevPAR Raw Data'!O$1,FALSE)</f>
        <v>125.79593868534</v>
      </c>
      <c r="BB4" s="53">
        <f>VLOOKUP($A4,'RevPAR Raw Data'!$B$6:$BE$43,'RevPAR Raw Data'!P$1,FALSE)</f>
        <v>121.16314453189899</v>
      </c>
      <c r="BC4" s="54">
        <f>VLOOKUP($A4,'RevPAR Raw Data'!$B$6:$BE$43,'RevPAR Raw Data'!R$1,FALSE)</f>
        <v>92.547987735628297</v>
      </c>
      <c r="BE4" s="47">
        <f>VLOOKUP($A4,'RevPAR Raw Data'!$B$6:$BE$43,'RevPAR Raw Data'!T$1,FALSE)</f>
        <v>-4.0804353553895796</v>
      </c>
      <c r="BF4" s="48">
        <f>VLOOKUP($A4,'RevPAR Raw Data'!$B$6:$BE$43,'RevPAR Raw Data'!U$1,FALSE)</f>
        <v>-2.01562910303142</v>
      </c>
      <c r="BG4" s="48">
        <f>VLOOKUP($A4,'RevPAR Raw Data'!$B$6:$BE$43,'RevPAR Raw Data'!V$1,FALSE)</f>
        <v>1.2233156397450999</v>
      </c>
      <c r="BH4" s="48">
        <f>VLOOKUP($A4,'RevPAR Raw Data'!$B$6:$BE$43,'RevPAR Raw Data'!W$1,FALSE)</f>
        <v>-0.96588110020371198</v>
      </c>
      <c r="BI4" s="48">
        <f>VLOOKUP($A4,'RevPAR Raw Data'!$B$6:$BE$43,'RevPAR Raw Data'!X$1,FALSE)</f>
        <v>0.177661581043629</v>
      </c>
      <c r="BJ4" s="49">
        <f>VLOOKUP($A4,'RevPAR Raw Data'!$B$6:$BE$43,'RevPAR Raw Data'!Y$1,FALSE)</f>
        <v>-1.2576622936617201</v>
      </c>
      <c r="BK4" s="48">
        <f>VLOOKUP($A4,'RevPAR Raw Data'!$B$6:$BE$43,'RevPAR Raw Data'!AA$1,FALSE)</f>
        <v>-0.22541172928658301</v>
      </c>
      <c r="BL4" s="48">
        <f>VLOOKUP($A4,'RevPAR Raw Data'!$B$6:$BE$43,'RevPAR Raw Data'!AB$1,FALSE)</f>
        <v>-0.95819904703113801</v>
      </c>
      <c r="BM4" s="49">
        <f>VLOOKUP($A4,'RevPAR Raw Data'!$B$6:$BE$43,'RevPAR Raw Data'!AC$1,FALSE)</f>
        <v>-0.60716308732633895</v>
      </c>
      <c r="BN4" s="50">
        <f>VLOOKUP($A4,'RevPAR Raw Data'!$B$6:$BE$43,'RevPAR Raw Data'!AE$1,FALSE)</f>
        <v>-1.01577228442659</v>
      </c>
    </row>
    <row r="5" spans="1:66" x14ac:dyDescent="0.45">
      <c r="A5" s="46" t="s">
        <v>70</v>
      </c>
      <c r="B5" s="47">
        <f>VLOOKUP($A5,'Occupancy Raw Data'!$B$8:$BE$45,'Occupancy Raw Data'!G$3,FALSE)</f>
        <v>60.8882656622377</v>
      </c>
      <c r="C5" s="48">
        <f>VLOOKUP($A5,'Occupancy Raw Data'!$B$8:$BE$45,'Occupancy Raw Data'!H$3,FALSE)</f>
        <v>41.7169195555527</v>
      </c>
      <c r="D5" s="48">
        <f>VLOOKUP($A5,'Occupancy Raw Data'!$B$8:$BE$45,'Occupancy Raw Data'!I$3,FALSE)</f>
        <v>54.823334108873198</v>
      </c>
      <c r="E5" s="48">
        <f>VLOOKUP($A5,'Occupancy Raw Data'!$B$8:$BE$45,'Occupancy Raw Data'!J$3,FALSE)</f>
        <v>60.831043394600897</v>
      </c>
      <c r="F5" s="48">
        <f>VLOOKUP($A5,'Occupancy Raw Data'!$B$8:$BE$45,'Occupancy Raw Data'!K$3,FALSE)</f>
        <v>62.766539436203402</v>
      </c>
      <c r="G5" s="49">
        <f>VLOOKUP($A5,'Occupancy Raw Data'!$B$8:$BE$45,'Occupancy Raw Data'!L$3,FALSE)</f>
        <v>56.205220431493601</v>
      </c>
      <c r="H5" s="48">
        <f>VLOOKUP($A5,'Occupancy Raw Data'!$B$8:$BE$45,'Occupancy Raw Data'!N$3,FALSE)</f>
        <v>71.278194543133594</v>
      </c>
      <c r="I5" s="48">
        <f>VLOOKUP($A5,'Occupancy Raw Data'!$B$8:$BE$45,'Occupancy Raw Data'!O$3,FALSE)</f>
        <v>75.736500889774803</v>
      </c>
      <c r="J5" s="49">
        <f>VLOOKUP($A5,'Occupancy Raw Data'!$B$8:$BE$45,'Occupancy Raw Data'!P$3,FALSE)</f>
        <v>73.507347716454206</v>
      </c>
      <c r="K5" s="50">
        <f>VLOOKUP($A5,'Occupancy Raw Data'!$B$8:$BE$45,'Occupancy Raw Data'!R$3,FALSE)</f>
        <v>61.148685370053698</v>
      </c>
      <c r="M5" s="47">
        <f>VLOOKUP($A5,'Occupancy Raw Data'!$B$8:$BE$45,'Occupancy Raw Data'!T$3,FALSE)</f>
        <v>-8.4400165478387805</v>
      </c>
      <c r="N5" s="48">
        <f>VLOOKUP($A5,'Occupancy Raw Data'!$B$8:$BE$45,'Occupancy Raw Data'!U$3,FALSE)</f>
        <v>-3.9546779452546201</v>
      </c>
      <c r="O5" s="48">
        <f>VLOOKUP($A5,'Occupancy Raw Data'!$B$8:$BE$45,'Occupancy Raw Data'!V$3,FALSE)</f>
        <v>-3.182809691004</v>
      </c>
      <c r="P5" s="48">
        <f>VLOOKUP($A5,'Occupancy Raw Data'!$B$8:$BE$45,'Occupancy Raw Data'!W$3,FALSE)</f>
        <v>-3.8685233269729</v>
      </c>
      <c r="Q5" s="48">
        <f>VLOOKUP($A5,'Occupancy Raw Data'!$B$8:$BE$45,'Occupancy Raw Data'!X$3,FALSE)</f>
        <v>-3.84976568275107</v>
      </c>
      <c r="R5" s="49">
        <f>VLOOKUP($A5,'Occupancy Raw Data'!$B$8:$BE$45,'Occupancy Raw Data'!Y$3,FALSE)</f>
        <v>-4.7765279147996997</v>
      </c>
      <c r="S5" s="48">
        <f>VLOOKUP($A5,'Occupancy Raw Data'!$B$8:$BE$45,'Occupancy Raw Data'!AA$3,FALSE)</f>
        <v>-2.6656517400901198</v>
      </c>
      <c r="T5" s="48">
        <f>VLOOKUP($A5,'Occupancy Raw Data'!$B$8:$BE$45,'Occupancy Raw Data'!AB$3,FALSE)</f>
        <v>-0.27081187614911501</v>
      </c>
      <c r="U5" s="49">
        <f>VLOOKUP($A5,'Occupancy Raw Data'!$B$8:$BE$45,'Occupancy Raw Data'!AC$3,FALSE)</f>
        <v>-1.4464631271476101</v>
      </c>
      <c r="V5" s="50">
        <f>VLOOKUP($A5,'Occupancy Raw Data'!$B$8:$BE$45,'Occupancy Raw Data'!AE$3,FALSE)</f>
        <v>-3.6592447168264801</v>
      </c>
      <c r="X5" s="51">
        <f>VLOOKUP($A5,'ADR Raw Data'!$B$6:$BE$43,'ADR Raw Data'!G$1,FALSE)</f>
        <v>136.14144086543399</v>
      </c>
      <c r="Y5" s="52">
        <f>VLOOKUP($A5,'ADR Raw Data'!$B$6:$BE$43,'ADR Raw Data'!H$1,FALSE)</f>
        <v>111.67559642006501</v>
      </c>
      <c r="Z5" s="52">
        <f>VLOOKUP($A5,'ADR Raw Data'!$B$6:$BE$43,'ADR Raw Data'!I$1,FALSE)</f>
        <v>119.57546580260301</v>
      </c>
      <c r="AA5" s="52">
        <f>VLOOKUP($A5,'ADR Raw Data'!$B$6:$BE$43,'ADR Raw Data'!J$1,FALSE)</f>
        <v>123.062942893765</v>
      </c>
      <c r="AB5" s="52">
        <f>VLOOKUP($A5,'ADR Raw Data'!$B$6:$BE$43,'ADR Raw Data'!K$1,FALSE)</f>
        <v>124.149822104451</v>
      </c>
      <c r="AC5" s="53">
        <f>VLOOKUP($A5,'ADR Raw Data'!$B$6:$BE$43,'ADR Raw Data'!L$1,FALSE)</f>
        <v>123.76859466674701</v>
      </c>
      <c r="AD5" s="52">
        <f>VLOOKUP($A5,'ADR Raw Data'!$B$6:$BE$43,'ADR Raw Data'!N$1,FALSE)</f>
        <v>142.27419041754499</v>
      </c>
      <c r="AE5" s="52">
        <f>VLOOKUP($A5,'ADR Raw Data'!$B$6:$BE$43,'ADR Raw Data'!O$1,FALSE)</f>
        <v>146.044636207168</v>
      </c>
      <c r="AF5" s="53">
        <f>VLOOKUP($A5,'ADR Raw Data'!$B$6:$BE$43,'ADR Raw Data'!P$1,FALSE)</f>
        <v>144.21658379570201</v>
      </c>
      <c r="AG5" s="54">
        <f>VLOOKUP($A5,'ADR Raw Data'!$B$6:$BE$43,'ADR Raw Data'!R$1,FALSE)</f>
        <v>130.791651606486</v>
      </c>
      <c r="AI5" s="47">
        <f>VLOOKUP($A5,'ADR Raw Data'!$B$6:$BE$43,'ADR Raw Data'!T$1,FALSE)</f>
        <v>-0.98233194428028503</v>
      </c>
      <c r="AJ5" s="48">
        <f>VLOOKUP($A5,'ADR Raw Data'!$B$6:$BE$43,'ADR Raw Data'!U$1,FALSE)</f>
        <v>3.4937648984297298</v>
      </c>
      <c r="AK5" s="48">
        <f>VLOOKUP($A5,'ADR Raw Data'!$B$6:$BE$43,'ADR Raw Data'!V$1,FALSE)</f>
        <v>5.3051359422454301</v>
      </c>
      <c r="AL5" s="48">
        <f>VLOOKUP($A5,'ADR Raw Data'!$B$6:$BE$43,'ADR Raw Data'!W$1,FALSE)</f>
        <v>2.4484548567528299</v>
      </c>
      <c r="AM5" s="48">
        <f>VLOOKUP($A5,'ADR Raw Data'!$B$6:$BE$43,'ADR Raw Data'!X$1,FALSE)</f>
        <v>2.8009893819487002</v>
      </c>
      <c r="AN5" s="49">
        <f>VLOOKUP($A5,'ADR Raw Data'!$B$6:$BE$43,'ADR Raw Data'!Y$1,FALSE)</f>
        <v>2.1867550830992299</v>
      </c>
      <c r="AO5" s="48">
        <f>VLOOKUP($A5,'ADR Raw Data'!$B$6:$BE$43,'ADR Raw Data'!AA$1,FALSE)</f>
        <v>4.1296235935556602</v>
      </c>
      <c r="AP5" s="48">
        <f>VLOOKUP($A5,'ADR Raw Data'!$B$6:$BE$43,'ADR Raw Data'!AB$1,FALSE)</f>
        <v>3.2361320471201198</v>
      </c>
      <c r="AQ5" s="49">
        <f>VLOOKUP($A5,'ADR Raw Data'!$B$6:$BE$43,'ADR Raw Data'!AC$1,FALSE)</f>
        <v>3.6834566113125198</v>
      </c>
      <c r="AR5" s="50">
        <f>VLOOKUP($A5,'ADR Raw Data'!$B$6:$BE$43,'ADR Raw Data'!AE$1,FALSE)</f>
        <v>2.8598922559758702</v>
      </c>
      <c r="AS5" s="40"/>
      <c r="AT5" s="51">
        <f>VLOOKUP($A5,'RevPAR Raw Data'!$B$6:$BE$43,'RevPAR Raw Data'!G$1,FALSE)</f>
        <v>82.894162190543796</v>
      </c>
      <c r="AU5" s="52">
        <f>VLOOKUP($A5,'RevPAR Raw Data'!$B$6:$BE$43,'RevPAR Raw Data'!H$1,FALSE)</f>
        <v>46.587618721742501</v>
      </c>
      <c r="AV5" s="52">
        <f>VLOOKUP($A5,'RevPAR Raw Data'!$B$6:$BE$43,'RevPAR Raw Data'!I$1,FALSE)</f>
        <v>65.555257129202801</v>
      </c>
      <c r="AW5" s="52">
        <f>VLOOKUP($A5,'RevPAR Raw Data'!$B$6:$BE$43,'RevPAR Raw Data'!J$1,FALSE)</f>
        <v>74.860472194379597</v>
      </c>
      <c r="AX5" s="52">
        <f>VLOOKUP($A5,'RevPAR Raw Data'!$B$6:$BE$43,'RevPAR Raw Data'!K$1,FALSE)</f>
        <v>77.924547051166698</v>
      </c>
      <c r="AY5" s="53">
        <f>VLOOKUP($A5,'RevPAR Raw Data'!$B$6:$BE$43,'RevPAR Raw Data'!L$1,FALSE)</f>
        <v>69.564411457407104</v>
      </c>
      <c r="AZ5" s="52">
        <f>VLOOKUP($A5,'RevPAR Raw Data'!$B$6:$BE$43,'RevPAR Raw Data'!N$1,FALSE)</f>
        <v>101.410474230486</v>
      </c>
      <c r="BA5" s="52">
        <f>VLOOKUP($A5,'RevPAR Raw Data'!$B$6:$BE$43,'RevPAR Raw Data'!O$1,FALSE)</f>
        <v>110.60909720051001</v>
      </c>
      <c r="BB5" s="53">
        <f>VLOOKUP($A5,'RevPAR Raw Data'!$B$6:$BE$43,'RevPAR Raw Data'!P$1,FALSE)</f>
        <v>106.009785715498</v>
      </c>
      <c r="BC5" s="54">
        <f>VLOOKUP($A5,'RevPAR Raw Data'!$B$6:$BE$43,'RevPAR Raw Data'!R$1,FALSE)</f>
        <v>79.977375531147501</v>
      </c>
      <c r="BE5" s="47">
        <f>VLOOKUP($A5,'RevPAR Raw Data'!$B$6:$BE$43,'RevPAR Raw Data'!T$1,FALSE)</f>
        <v>-9.3394395134671004</v>
      </c>
      <c r="BF5" s="48">
        <f>VLOOKUP($A5,'RevPAR Raw Data'!$B$6:$BE$43,'RevPAR Raw Data'!U$1,FALSE)</f>
        <v>-0.59908019672212998</v>
      </c>
      <c r="BG5" s="48">
        <f>VLOOKUP($A5,'RevPAR Raw Data'!$B$6:$BE$43,'RevPAR Raw Data'!V$1,FALSE)</f>
        <v>1.95347387035071</v>
      </c>
      <c r="BH5" s="48">
        <f>VLOOKUP($A5,'RevPAR Raw Data'!$B$6:$BE$43,'RevPAR Raw Data'!W$1,FALSE)</f>
        <v>-1.51478751750395</v>
      </c>
      <c r="BI5" s="48">
        <f>VLOOKUP($A5,'RevPAR Raw Data'!$B$6:$BE$43,'RevPAR Raw Data'!X$1,FALSE)</f>
        <v>-1.1566078288061299</v>
      </c>
      <c r="BJ5" s="49">
        <f>VLOOKUP($A5,'RevPAR Raw Data'!$B$6:$BE$43,'RevPAR Raw Data'!Y$1,FALSE)</f>
        <v>-2.69422379867301</v>
      </c>
      <c r="BK5" s="48">
        <f>VLOOKUP($A5,'RevPAR Raw Data'!$B$6:$BE$43,'RevPAR Raw Data'!AA$1,FALSE)</f>
        <v>1.3538904702847501</v>
      </c>
      <c r="BL5" s="48">
        <f>VLOOKUP($A5,'RevPAR Raw Data'!$B$6:$BE$43,'RevPAR Raw Data'!AB$1,FALSE)</f>
        <v>2.9565563410595401</v>
      </c>
      <c r="BM5" s="49">
        <f>VLOOKUP($A5,'RevPAR Raw Data'!$B$6:$BE$43,'RevPAR Raw Data'!AC$1,FALSE)</f>
        <v>2.1837136424777901</v>
      </c>
      <c r="BN5" s="50">
        <f>VLOOKUP($A5,'RevPAR Raw Data'!$B$6:$BE$43,'RevPAR Raw Data'!AE$1,FALSE)</f>
        <v>-0.904002917134345</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66.367252207960107</v>
      </c>
      <c r="C7" s="48">
        <f>VLOOKUP($A7,'Occupancy Raw Data'!$B$8:$BE$45,'Occupancy Raw Data'!H$3,FALSE)</f>
        <v>47.434159823540298</v>
      </c>
      <c r="D7" s="48">
        <f>VLOOKUP($A7,'Occupancy Raw Data'!$B$8:$BE$45,'Occupancy Raw Data'!I$3,FALSE)</f>
        <v>63.786795645202702</v>
      </c>
      <c r="E7" s="48">
        <f>VLOOKUP($A7,'Occupancy Raw Data'!$B$8:$BE$45,'Occupancy Raw Data'!J$3,FALSE)</f>
        <v>73.184689113892603</v>
      </c>
      <c r="F7" s="48">
        <f>VLOOKUP($A7,'Occupancy Raw Data'!$B$8:$BE$45,'Occupancy Raw Data'!K$3,FALSE)</f>
        <v>72.383002471498003</v>
      </c>
      <c r="G7" s="49">
        <f>VLOOKUP($A7,'Occupancy Raw Data'!$B$8:$BE$45,'Occupancy Raw Data'!L$3,FALSE)</f>
        <v>64.631179852418697</v>
      </c>
      <c r="H7" s="48">
        <f>VLOOKUP($A7,'Occupancy Raw Data'!$B$8:$BE$45,'Occupancy Raw Data'!N$3,FALSE)</f>
        <v>73.057127924384503</v>
      </c>
      <c r="I7" s="48">
        <f>VLOOKUP($A7,'Occupancy Raw Data'!$B$8:$BE$45,'Occupancy Raw Data'!O$3,FALSE)</f>
        <v>76.788292717496205</v>
      </c>
      <c r="J7" s="49">
        <f>VLOOKUP($A7,'Occupancy Raw Data'!$B$8:$BE$45,'Occupancy Raw Data'!P$3,FALSE)</f>
        <v>74.922710320940396</v>
      </c>
      <c r="K7" s="50">
        <f>VLOOKUP($A7,'Occupancy Raw Data'!$B$8:$BE$45,'Occupancy Raw Data'!R$3,FALSE)</f>
        <v>67.571617129139199</v>
      </c>
      <c r="M7" s="47">
        <f>VLOOKUP($A7,'Occupancy Raw Data'!$B$8:$BE$45,'Occupancy Raw Data'!T$3,FALSE)</f>
        <v>-1.06370745416443</v>
      </c>
      <c r="N7" s="48">
        <f>VLOOKUP($A7,'Occupancy Raw Data'!$B$8:$BE$45,'Occupancy Raw Data'!U$3,FALSE)</f>
        <v>7.6927880617907496</v>
      </c>
      <c r="O7" s="48">
        <f>VLOOKUP($A7,'Occupancy Raw Data'!$B$8:$BE$45,'Occupancy Raw Data'!V$3,FALSE)</f>
        <v>12.123422103100999</v>
      </c>
      <c r="P7" s="48">
        <f>VLOOKUP($A7,'Occupancy Raw Data'!$B$8:$BE$45,'Occupancy Raw Data'!W$3,FALSE)</f>
        <v>8.0454796811165803</v>
      </c>
      <c r="Q7" s="48">
        <f>VLOOKUP($A7,'Occupancy Raw Data'!$B$8:$BE$45,'Occupancy Raw Data'!X$3,FALSE)</f>
        <v>5.2683994456330403</v>
      </c>
      <c r="R7" s="49">
        <f>VLOOKUP($A7,'Occupancy Raw Data'!$B$8:$BE$45,'Occupancy Raw Data'!Y$3,FALSE)</f>
        <v>6.1079976699536198</v>
      </c>
      <c r="S7" s="48">
        <f>VLOOKUP($A7,'Occupancy Raw Data'!$B$8:$BE$45,'Occupancy Raw Data'!AA$3,FALSE)</f>
        <v>0.17922944181421199</v>
      </c>
      <c r="T7" s="48">
        <f>VLOOKUP($A7,'Occupancy Raw Data'!$B$8:$BE$45,'Occupancy Raw Data'!AB$3,FALSE)</f>
        <v>-0.59691170450248099</v>
      </c>
      <c r="U7" s="49">
        <f>VLOOKUP($A7,'Occupancy Raw Data'!$B$8:$BE$45,'Occupancy Raw Data'!AC$3,FALSE)</f>
        <v>-0.22001218208902601</v>
      </c>
      <c r="V7" s="50">
        <f>VLOOKUP($A7,'Occupancy Raw Data'!$B$8:$BE$45,'Occupancy Raw Data'!AE$3,FALSE)</f>
        <v>4.01023950396754</v>
      </c>
      <c r="X7" s="51">
        <f>VLOOKUP($A7,'ADR Raw Data'!$B$6:$BE$43,'ADR Raw Data'!G$1,FALSE)</f>
        <v>160.86792004805099</v>
      </c>
      <c r="Y7" s="52">
        <f>VLOOKUP($A7,'ADR Raw Data'!$B$6:$BE$43,'ADR Raw Data'!H$1,FALSE)</f>
        <v>159.99320335406199</v>
      </c>
      <c r="Z7" s="52">
        <f>VLOOKUP($A7,'ADR Raw Data'!$B$6:$BE$43,'ADR Raw Data'!I$1,FALSE)</f>
        <v>184.65680906022999</v>
      </c>
      <c r="AA7" s="52">
        <f>VLOOKUP($A7,'ADR Raw Data'!$B$6:$BE$43,'ADR Raw Data'!J$1,FALSE)</f>
        <v>187.918620606177</v>
      </c>
      <c r="AB7" s="52">
        <f>VLOOKUP($A7,'ADR Raw Data'!$B$6:$BE$43,'ADR Raw Data'!K$1,FALSE)</f>
        <v>184.151654244838</v>
      </c>
      <c r="AC7" s="53">
        <f>VLOOKUP($A7,'ADR Raw Data'!$B$6:$BE$43,'ADR Raw Data'!L$1,FALSE)</f>
        <v>176.77655505330301</v>
      </c>
      <c r="AD7" s="52">
        <f>VLOOKUP($A7,'ADR Raw Data'!$B$6:$BE$43,'ADR Raw Data'!N$1,FALSE)</f>
        <v>169.480112886797</v>
      </c>
      <c r="AE7" s="52">
        <f>VLOOKUP($A7,'ADR Raw Data'!$B$6:$BE$43,'ADR Raw Data'!O$1,FALSE)</f>
        <v>169.858415047759</v>
      </c>
      <c r="AF7" s="53">
        <f>VLOOKUP($A7,'ADR Raw Data'!$B$6:$BE$43,'ADR Raw Data'!P$1,FALSE)</f>
        <v>169.67397384662601</v>
      </c>
      <c r="AG7" s="54">
        <f>VLOOKUP($A7,'ADR Raw Data'!$B$6:$BE$43,'ADR Raw Data'!R$1,FALSE)</f>
        <v>174.526478311923</v>
      </c>
      <c r="AI7" s="47">
        <f>VLOOKUP($A7,'ADR Raw Data'!$B$6:$BE$43,'ADR Raw Data'!T$1,FALSE)</f>
        <v>6.3040076688211002</v>
      </c>
      <c r="AJ7" s="48">
        <f>VLOOKUP($A7,'ADR Raw Data'!$B$6:$BE$43,'ADR Raw Data'!U$1,FALSE)</f>
        <v>15.070636538040199</v>
      </c>
      <c r="AK7" s="48">
        <f>VLOOKUP($A7,'ADR Raw Data'!$B$6:$BE$43,'ADR Raw Data'!V$1,FALSE)</f>
        <v>20.278944886200801</v>
      </c>
      <c r="AL7" s="48">
        <f>VLOOKUP($A7,'ADR Raw Data'!$B$6:$BE$43,'ADR Raw Data'!W$1,FALSE)</f>
        <v>11.1981923439968</v>
      </c>
      <c r="AM7" s="48">
        <f>VLOOKUP($A7,'ADR Raw Data'!$B$6:$BE$43,'ADR Raw Data'!X$1,FALSE)</f>
        <v>11.9030071150802</v>
      </c>
      <c r="AN7" s="49">
        <f>VLOOKUP($A7,'ADR Raw Data'!$B$6:$BE$43,'ADR Raw Data'!Y$1,FALSE)</f>
        <v>12.6742475188515</v>
      </c>
      <c r="AO7" s="48">
        <f>VLOOKUP($A7,'ADR Raw Data'!$B$6:$BE$43,'ADR Raw Data'!AA$1,FALSE)</f>
        <v>7.2490380053942198</v>
      </c>
      <c r="AP7" s="48">
        <f>VLOOKUP($A7,'ADR Raw Data'!$B$6:$BE$43,'ADR Raw Data'!AB$1,FALSE)</f>
        <v>6.15521925538396</v>
      </c>
      <c r="AQ7" s="49">
        <f>VLOOKUP($A7,'ADR Raw Data'!$B$6:$BE$43,'ADR Raw Data'!AC$1,FALSE)</f>
        <v>6.68251359333461</v>
      </c>
      <c r="AR7" s="50">
        <f>VLOOKUP($A7,'ADR Raw Data'!$B$6:$BE$43,'ADR Raw Data'!AE$1,FALSE)</f>
        <v>10.737415368049801</v>
      </c>
      <c r="AS7" s="40"/>
      <c r="AT7" s="51">
        <f>VLOOKUP($A7,'RevPAR Raw Data'!$B$6:$BE$43,'RevPAR Raw Data'!G$1,FALSE)</f>
        <v>106.763618219989</v>
      </c>
      <c r="AU7" s="52">
        <f>VLOOKUP($A7,'RevPAR Raw Data'!$B$6:$BE$43,'RevPAR Raw Data'!H$1,FALSE)</f>
        <v>75.891431785768006</v>
      </c>
      <c r="AV7" s="52">
        <f>VLOOKUP($A7,'RevPAR Raw Data'!$B$6:$BE$43,'RevPAR Raw Data'!I$1,FALSE)</f>
        <v>117.786661440201</v>
      </c>
      <c r="AW7" s="52">
        <f>VLOOKUP($A7,'RevPAR Raw Data'!$B$6:$BE$43,'RevPAR Raw Data'!J$1,FALSE)</f>
        <v>137.52765827774601</v>
      </c>
      <c r="AX7" s="52">
        <f>VLOOKUP($A7,'RevPAR Raw Data'!$B$6:$BE$43,'RevPAR Raw Data'!K$1,FALSE)</f>
        <v>133.29449644334599</v>
      </c>
      <c r="AY7" s="53">
        <f>VLOOKUP($A7,'RevPAR Raw Data'!$B$6:$BE$43,'RevPAR Raw Data'!L$1,FALSE)</f>
        <v>114.25277323341</v>
      </c>
      <c r="AZ7" s="52">
        <f>VLOOKUP($A7,'RevPAR Raw Data'!$B$6:$BE$43,'RevPAR Raw Data'!N$1,FALSE)</f>
        <v>123.817302878099</v>
      </c>
      <c r="BA7" s="52">
        <f>VLOOKUP($A7,'RevPAR Raw Data'!$B$6:$BE$43,'RevPAR Raw Data'!O$1,FALSE)</f>
        <v>130.431376952173</v>
      </c>
      <c r="BB7" s="53">
        <f>VLOOKUP($A7,'RevPAR Raw Data'!$B$6:$BE$43,'RevPAR Raw Data'!P$1,FALSE)</f>
        <v>127.12433991513601</v>
      </c>
      <c r="BC7" s="54">
        <f>VLOOKUP($A7,'RevPAR Raw Data'!$B$6:$BE$43,'RevPAR Raw Data'!R$1,FALSE)</f>
        <v>117.93036371390301</v>
      </c>
      <c r="BE7" s="47">
        <f>VLOOKUP($A7,'RevPAR Raw Data'!$B$6:$BE$43,'RevPAR Raw Data'!T$1,FALSE)</f>
        <v>5.17324401517231</v>
      </c>
      <c r="BF7" s="48">
        <f>VLOOKUP($A7,'RevPAR Raw Data'!$B$6:$BE$43,'RevPAR Raw Data'!U$1,FALSE)</f>
        <v>23.922776728265202</v>
      </c>
      <c r="BG7" s="48">
        <f>VLOOKUP($A7,'RevPAR Raw Data'!$B$6:$BE$43,'RevPAR Raw Data'!V$1,FALSE)</f>
        <v>34.860869075911197</v>
      </c>
      <c r="BH7" s="48">
        <f>VLOOKUP($A7,'RevPAR Raw Data'!$B$6:$BE$43,'RevPAR Raw Data'!W$1,FALSE)</f>
        <v>20.144620314802001</v>
      </c>
      <c r="BI7" s="48">
        <f>VLOOKUP($A7,'RevPAR Raw Data'!$B$6:$BE$43,'RevPAR Raw Data'!X$1,FALSE)</f>
        <v>17.798504521577801</v>
      </c>
      <c r="BJ7" s="49">
        <f>VLOOKUP($A7,'RevPAR Raw Data'!$B$6:$BE$43,'RevPAR Raw Data'!Y$1,FALSE)</f>
        <v>19.556387931940801</v>
      </c>
      <c r="BK7" s="48">
        <f>VLOOKUP($A7,'RevPAR Raw Data'!$B$6:$BE$43,'RevPAR Raw Data'!AA$1,FALSE)</f>
        <v>7.4412598575624003</v>
      </c>
      <c r="BL7" s="48">
        <f>VLOOKUP($A7,'RevPAR Raw Data'!$B$6:$BE$43,'RevPAR Raw Data'!AB$1,FALSE)</f>
        <v>5.5215663267083004</v>
      </c>
      <c r="BM7" s="49">
        <f>VLOOKUP($A7,'RevPAR Raw Data'!$B$6:$BE$43,'RevPAR Raw Data'!AC$1,FALSE)</f>
        <v>6.4477990672704903</v>
      </c>
      <c r="BN7" s="50">
        <f>VLOOKUP($A7,'RevPAR Raw Data'!$B$6:$BE$43,'RevPAR Raw Data'!AE$1,FALSE)</f>
        <v>15.178250944812</v>
      </c>
    </row>
    <row r="8" spans="1:66" x14ac:dyDescent="0.45">
      <c r="A8" s="63" t="s">
        <v>89</v>
      </c>
      <c r="B8" s="47">
        <f>VLOOKUP($A8,'Occupancy Raw Data'!$B$8:$BE$45,'Occupancy Raw Data'!G$3,FALSE)</f>
        <v>65.531827091715598</v>
      </c>
      <c r="C8" s="48">
        <f>VLOOKUP($A8,'Occupancy Raw Data'!$B$8:$BE$45,'Occupancy Raw Data'!H$3,FALSE)</f>
        <v>44.4960280614876</v>
      </c>
      <c r="D8" s="48">
        <f>VLOOKUP($A8,'Occupancy Raw Data'!$B$8:$BE$45,'Occupancy Raw Data'!I$3,FALSE)</f>
        <v>54.400082533787199</v>
      </c>
      <c r="E8" s="48">
        <f>VLOOKUP($A8,'Occupancy Raw Data'!$B$8:$BE$45,'Occupancy Raw Data'!J$3,FALSE)</f>
        <v>72.856700711853904</v>
      </c>
      <c r="F8" s="48">
        <f>VLOOKUP($A8,'Occupancy Raw Data'!$B$8:$BE$45,'Occupancy Raw Data'!K$3,FALSE)</f>
        <v>73.847106159083793</v>
      </c>
      <c r="G8" s="49">
        <f>VLOOKUP($A8,'Occupancy Raw Data'!$B$8:$BE$45,'Occupancy Raw Data'!L$3,FALSE)</f>
        <v>62.226348911585603</v>
      </c>
      <c r="H8" s="48">
        <f>VLOOKUP($A8,'Occupancy Raw Data'!$B$8:$BE$45,'Occupancy Raw Data'!N$3,FALSE)</f>
        <v>78.056329309811204</v>
      </c>
      <c r="I8" s="48">
        <f>VLOOKUP($A8,'Occupancy Raw Data'!$B$8:$BE$45,'Occupancy Raw Data'!O$3,FALSE)</f>
        <v>75.8279170535437</v>
      </c>
      <c r="J8" s="49">
        <f>VLOOKUP($A8,'Occupancy Raw Data'!$B$8:$BE$45,'Occupancy Raw Data'!P$3,FALSE)</f>
        <v>76.942123181677402</v>
      </c>
      <c r="K8" s="50">
        <f>VLOOKUP($A8,'Occupancy Raw Data'!$B$8:$BE$45,'Occupancy Raw Data'!R$3,FALSE)</f>
        <v>66.430855845897597</v>
      </c>
      <c r="M8" s="47">
        <f>VLOOKUP($A8,'Occupancy Raw Data'!$B$8:$BE$45,'Occupancy Raw Data'!T$3,FALSE)</f>
        <v>-8.4006283954669101</v>
      </c>
      <c r="N8" s="48">
        <f>VLOOKUP($A8,'Occupancy Raw Data'!$B$8:$BE$45,'Occupancy Raw Data'!U$3,FALSE)</f>
        <v>-5.1714392091655501</v>
      </c>
      <c r="O8" s="48">
        <f>VLOOKUP($A8,'Occupancy Raw Data'!$B$8:$BE$45,'Occupancy Raw Data'!V$3,FALSE)</f>
        <v>-19.587524433549799</v>
      </c>
      <c r="P8" s="48">
        <f>VLOOKUP($A8,'Occupancy Raw Data'!$B$8:$BE$45,'Occupancy Raw Data'!W$3,FALSE)</f>
        <v>-6.8462029061228202</v>
      </c>
      <c r="Q8" s="48">
        <f>VLOOKUP($A8,'Occupancy Raw Data'!$B$8:$BE$45,'Occupancy Raw Data'!X$3,FALSE)</f>
        <v>-5.79064030440402</v>
      </c>
      <c r="R8" s="49">
        <f>VLOOKUP($A8,'Occupancy Raw Data'!$B$8:$BE$45,'Occupancy Raw Data'!Y$3,FALSE)</f>
        <v>-9.2150870885689091</v>
      </c>
      <c r="S8" s="48">
        <f>VLOOKUP($A8,'Occupancy Raw Data'!$B$8:$BE$45,'Occupancy Raw Data'!AA$3,FALSE)</f>
        <v>6.1732179160192704</v>
      </c>
      <c r="T8" s="48">
        <f>VLOOKUP($A8,'Occupancy Raw Data'!$B$8:$BE$45,'Occupancy Raw Data'!AB$3,FALSE)</f>
        <v>6.3890313490587003</v>
      </c>
      <c r="U8" s="49">
        <f>VLOOKUP($A8,'Occupancy Raw Data'!$B$8:$BE$45,'Occupancy Raw Data'!AC$3,FALSE)</f>
        <v>6.2794524926327204</v>
      </c>
      <c r="V8" s="50">
        <f>VLOOKUP($A8,'Occupancy Raw Data'!$B$8:$BE$45,'Occupancy Raw Data'!AE$3,FALSE)</f>
        <v>-4.6131113500994401</v>
      </c>
      <c r="X8" s="51">
        <f>VLOOKUP($A8,'ADR Raw Data'!$B$6:$BE$43,'ADR Raw Data'!G$1,FALSE)</f>
        <v>153.63503620906801</v>
      </c>
      <c r="Y8" s="52">
        <f>VLOOKUP($A8,'ADR Raw Data'!$B$6:$BE$43,'ADR Raw Data'!H$1,FALSE)</f>
        <v>163.39534430790599</v>
      </c>
      <c r="Z8" s="52">
        <f>VLOOKUP($A8,'ADR Raw Data'!$B$6:$BE$43,'ADR Raw Data'!I$1,FALSE)</f>
        <v>191.03252607623699</v>
      </c>
      <c r="AA8" s="52">
        <f>VLOOKUP($A8,'ADR Raw Data'!$B$6:$BE$43,'ADR Raw Data'!J$1,FALSE)</f>
        <v>195.98779382611099</v>
      </c>
      <c r="AB8" s="52">
        <f>VLOOKUP($A8,'ADR Raw Data'!$B$6:$BE$43,'ADR Raw Data'!K$1,FALSE)</f>
        <v>187.59575300363201</v>
      </c>
      <c r="AC8" s="53">
        <f>VLOOKUP($A8,'ADR Raw Data'!$B$6:$BE$43,'ADR Raw Data'!L$1,FALSE)</f>
        <v>179.54786723257499</v>
      </c>
      <c r="AD8" s="52">
        <f>VLOOKUP($A8,'ADR Raw Data'!$B$6:$BE$43,'ADR Raw Data'!N$1,FALSE)</f>
        <v>162.65645783769401</v>
      </c>
      <c r="AE8" s="52">
        <f>VLOOKUP($A8,'ADR Raw Data'!$B$6:$BE$43,'ADR Raw Data'!O$1,FALSE)</f>
        <v>161.96565850340099</v>
      </c>
      <c r="AF8" s="53">
        <f>VLOOKUP($A8,'ADR Raw Data'!$B$6:$BE$43,'ADR Raw Data'!P$1,FALSE)</f>
        <v>162.316059935639</v>
      </c>
      <c r="AG8" s="54">
        <f>VLOOKUP($A8,'ADR Raw Data'!$B$6:$BE$43,'ADR Raw Data'!R$1,FALSE)</f>
        <v>173.84547477481399</v>
      </c>
      <c r="AI8" s="47">
        <f>VLOOKUP($A8,'ADR Raw Data'!$B$6:$BE$43,'ADR Raw Data'!T$1,FALSE)</f>
        <v>-7.8407254905465799E-4</v>
      </c>
      <c r="AJ8" s="48">
        <f>VLOOKUP($A8,'ADR Raw Data'!$B$6:$BE$43,'ADR Raw Data'!U$1,FALSE)</f>
        <v>6.2353213172998299</v>
      </c>
      <c r="AK8" s="48">
        <f>VLOOKUP($A8,'ADR Raw Data'!$B$6:$BE$43,'ADR Raw Data'!V$1,FALSE)</f>
        <v>4.44170704553785</v>
      </c>
      <c r="AL8" s="48">
        <f>VLOOKUP($A8,'ADR Raw Data'!$B$6:$BE$43,'ADR Raw Data'!W$1,FALSE)</f>
        <v>2.1825518695603301</v>
      </c>
      <c r="AM8" s="48">
        <f>VLOOKUP($A8,'ADR Raw Data'!$B$6:$BE$43,'ADR Raw Data'!X$1,FALSE)</f>
        <v>4.8767924695544398</v>
      </c>
      <c r="AN8" s="49">
        <f>VLOOKUP($A8,'ADR Raw Data'!$B$6:$BE$43,'ADR Raw Data'!Y$1,FALSE)</f>
        <v>3.2361705325201902</v>
      </c>
      <c r="AO8" s="48">
        <f>VLOOKUP($A8,'ADR Raw Data'!$B$6:$BE$43,'ADR Raw Data'!AA$1,FALSE)</f>
        <v>10.420907084485</v>
      </c>
      <c r="AP8" s="48">
        <f>VLOOKUP($A8,'ADR Raw Data'!$B$6:$BE$43,'ADR Raw Data'!AB$1,FALSE)</f>
        <v>9.1165365215485696</v>
      </c>
      <c r="AQ8" s="49">
        <f>VLOOKUP($A8,'ADR Raw Data'!$B$6:$BE$43,'ADR Raw Data'!AC$1,FALSE)</f>
        <v>9.7761044046278105</v>
      </c>
      <c r="AR8" s="50">
        <f>VLOOKUP($A8,'ADR Raw Data'!$B$6:$BE$43,'ADR Raw Data'!AE$1,FALSE)</f>
        <v>4.61276061919411</v>
      </c>
      <c r="AS8" s="40"/>
      <c r="AT8" s="51">
        <f>VLOOKUP($A8,'RevPAR Raw Data'!$B$6:$BE$43,'RevPAR Raw Data'!G$1,FALSE)</f>
        <v>100.679846280821</v>
      </c>
      <c r="AU8" s="52">
        <f>VLOOKUP($A8,'RevPAR Raw Data'!$B$6:$BE$43,'RevPAR Raw Data'!H$1,FALSE)</f>
        <v>72.704438254410306</v>
      </c>
      <c r="AV8" s="52">
        <f>VLOOKUP($A8,'RevPAR Raw Data'!$B$6:$BE$43,'RevPAR Raw Data'!I$1,FALSE)</f>
        <v>103.921851851851</v>
      </c>
      <c r="AW8" s="52">
        <f>VLOOKUP($A8,'RevPAR Raw Data'!$B$6:$BE$43,'RevPAR Raw Data'!J$1,FALSE)</f>
        <v>142.79024037965499</v>
      </c>
      <c r="AX8" s="52">
        <f>VLOOKUP($A8,'RevPAR Raw Data'!$B$6:$BE$43,'RevPAR Raw Data'!K$1,FALSE)</f>
        <v>138.53403487052501</v>
      </c>
      <c r="AY8" s="53">
        <f>VLOOKUP($A8,'RevPAR Raw Data'!$B$6:$BE$43,'RevPAR Raw Data'!L$1,FALSE)</f>
        <v>111.726082327452</v>
      </c>
      <c r="AZ8" s="52">
        <f>VLOOKUP($A8,'RevPAR Raw Data'!$B$6:$BE$43,'RevPAR Raw Data'!N$1,FALSE)</f>
        <v>126.963660373465</v>
      </c>
      <c r="BA8" s="52">
        <f>VLOOKUP($A8,'RevPAR Raw Data'!$B$6:$BE$43,'RevPAR Raw Data'!O$1,FALSE)</f>
        <v>122.815185185185</v>
      </c>
      <c r="BB8" s="53">
        <f>VLOOKUP($A8,'RevPAR Raw Data'!$B$6:$BE$43,'RevPAR Raw Data'!P$1,FALSE)</f>
        <v>124.889422779325</v>
      </c>
      <c r="BC8" s="54">
        <f>VLOOKUP($A8,'RevPAR Raw Data'!$B$6:$BE$43,'RevPAR Raw Data'!R$1,FALSE)</f>
        <v>115.48703674227301</v>
      </c>
      <c r="BE8" s="47">
        <f>VLOOKUP($A8,'RevPAR Raw Data'!$B$6:$BE$43,'RevPAR Raw Data'!T$1,FALSE)</f>
        <v>-8.4013466009947706</v>
      </c>
      <c r="BF8" s="48">
        <f>VLOOKUP($A8,'RevPAR Raw Data'!$B$6:$BE$43,'RevPAR Raw Data'!U$1,FALSE)</f>
        <v>0.74142625671397</v>
      </c>
      <c r="BG8" s="48">
        <f>VLOOKUP($A8,'RevPAR Raw Data'!$B$6:$BE$43,'RevPAR Raw Data'!V$1,FALSE)</f>
        <v>-16.015837840823298</v>
      </c>
      <c r="BH8" s="48">
        <f>VLOOKUP($A8,'RevPAR Raw Data'!$B$6:$BE$43,'RevPAR Raw Data'!W$1,FALSE)</f>
        <v>-4.8130729660839702</v>
      </c>
      <c r="BI8" s="48">
        <f>VLOOKUP($A8,'RevPAR Raw Data'!$B$6:$BE$43,'RevPAR Raw Data'!X$1,FALSE)</f>
        <v>-1.19624534515374</v>
      </c>
      <c r="BJ8" s="49">
        <f>VLOOKUP($A8,'RevPAR Raw Data'!$B$6:$BE$43,'RevPAR Raw Data'!Y$1,FALSE)</f>
        <v>-6.2771324889550497</v>
      </c>
      <c r="BK8" s="48">
        <f>VLOOKUP($A8,'RevPAR Raw Data'!$B$6:$BE$43,'RevPAR Raw Data'!AA$1,FALSE)</f>
        <v>17.237430303655401</v>
      </c>
      <c r="BL8" s="48">
        <f>VLOOKUP($A8,'RevPAR Raw Data'!$B$6:$BE$43,'RevPAR Raw Data'!AB$1,FALSE)</f>
        <v>16.088026246917401</v>
      </c>
      <c r="BM8" s="49">
        <f>VLOOKUP($A8,'RevPAR Raw Data'!$B$6:$BE$43,'RevPAR Raw Data'!AC$1,FALSE)</f>
        <v>16.669442728979298</v>
      </c>
      <c r="BN8" s="50">
        <f>VLOOKUP($A8,'RevPAR Raw Data'!$B$6:$BE$43,'RevPAR Raw Data'!AE$1,FALSE)</f>
        <v>-0.213142514582291</v>
      </c>
    </row>
    <row r="9" spans="1:66" x14ac:dyDescent="0.45">
      <c r="A9" s="63" t="s">
        <v>90</v>
      </c>
      <c r="B9" s="47">
        <f>VLOOKUP($A9,'Occupancy Raw Data'!$B$8:$BE$45,'Occupancy Raw Data'!G$3,FALSE)</f>
        <v>65.890934352205605</v>
      </c>
      <c r="C9" s="48">
        <f>VLOOKUP($A9,'Occupancy Raw Data'!$B$8:$BE$45,'Occupancy Raw Data'!H$3,FALSE)</f>
        <v>45.108255181197102</v>
      </c>
      <c r="D9" s="48">
        <f>VLOOKUP($A9,'Occupancy Raw Data'!$B$8:$BE$45,'Occupancy Raw Data'!I$3,FALSE)</f>
        <v>60.310292925784402</v>
      </c>
      <c r="E9" s="48">
        <f>VLOOKUP($A9,'Occupancy Raw Data'!$B$8:$BE$45,'Occupancy Raw Data'!J$3,FALSE)</f>
        <v>68.7391455366446</v>
      </c>
      <c r="F9" s="48">
        <f>VLOOKUP($A9,'Occupancy Raw Data'!$B$8:$BE$45,'Occupancy Raw Data'!K$3,FALSE)</f>
        <v>69.028597892786806</v>
      </c>
      <c r="G9" s="49">
        <f>VLOOKUP($A9,'Occupancy Raw Data'!$B$8:$BE$45,'Occupancy Raw Data'!L$3,FALSE)</f>
        <v>61.815445177723703</v>
      </c>
      <c r="H9" s="48">
        <f>VLOOKUP($A9,'Occupancy Raw Data'!$B$8:$BE$45,'Occupancy Raw Data'!N$3,FALSE)</f>
        <v>70.464281579252003</v>
      </c>
      <c r="I9" s="48">
        <f>VLOOKUP($A9,'Occupancy Raw Data'!$B$8:$BE$45,'Occupancy Raw Data'!O$3,FALSE)</f>
        <v>76.716452471923105</v>
      </c>
      <c r="J9" s="49">
        <f>VLOOKUP($A9,'Occupancy Raw Data'!$B$8:$BE$45,'Occupancy Raw Data'!P$3,FALSE)</f>
        <v>73.590367025587497</v>
      </c>
      <c r="K9" s="50">
        <f>VLOOKUP($A9,'Occupancy Raw Data'!$B$8:$BE$45,'Occupancy Raw Data'!R$3,FALSE)</f>
        <v>65.179708562827699</v>
      </c>
      <c r="M9" s="47">
        <f>VLOOKUP($A9,'Occupancy Raw Data'!$B$8:$BE$45,'Occupancy Raw Data'!T$3,FALSE)</f>
        <v>-8.4823931633745602</v>
      </c>
      <c r="N9" s="48">
        <f>VLOOKUP($A9,'Occupancy Raw Data'!$B$8:$BE$45,'Occupancy Raw Data'!U$3,FALSE)</f>
        <v>-9.4926771042025102</v>
      </c>
      <c r="O9" s="48">
        <f>VLOOKUP($A9,'Occupancy Raw Data'!$B$8:$BE$45,'Occupancy Raw Data'!V$3,FALSE)</f>
        <v>-1.7663517241003199</v>
      </c>
      <c r="P9" s="48">
        <f>VLOOKUP($A9,'Occupancy Raw Data'!$B$8:$BE$45,'Occupancy Raw Data'!W$3,FALSE)</f>
        <v>-2.36392157802144</v>
      </c>
      <c r="Q9" s="48">
        <f>VLOOKUP($A9,'Occupancy Raw Data'!$B$8:$BE$45,'Occupancy Raw Data'!X$3,FALSE)</f>
        <v>-6.1108274371822704</v>
      </c>
      <c r="R9" s="49">
        <f>VLOOKUP($A9,'Occupancy Raw Data'!$B$8:$BE$45,'Occupancy Raw Data'!Y$3,FALSE)</f>
        <v>-5.5263202814716301</v>
      </c>
      <c r="S9" s="48">
        <f>VLOOKUP($A9,'Occupancy Raw Data'!$B$8:$BE$45,'Occupancy Raw Data'!AA$3,FALSE)</f>
        <v>-12.6550585469162</v>
      </c>
      <c r="T9" s="48">
        <f>VLOOKUP($A9,'Occupancy Raw Data'!$B$8:$BE$45,'Occupancy Raw Data'!AB$3,FALSE)</f>
        <v>-10.9724692554108</v>
      </c>
      <c r="U9" s="49">
        <f>VLOOKUP($A9,'Occupancy Raw Data'!$B$8:$BE$45,'Occupancy Raw Data'!AC$3,FALSE)</f>
        <v>-11.7860407823092</v>
      </c>
      <c r="V9" s="50">
        <f>VLOOKUP($A9,'Occupancy Raw Data'!$B$8:$BE$45,'Occupancy Raw Data'!AE$3,FALSE)</f>
        <v>-7.6404895720631103</v>
      </c>
      <c r="X9" s="51">
        <f>VLOOKUP($A9,'ADR Raw Data'!$B$6:$BE$43,'ADR Raw Data'!G$1,FALSE)</f>
        <v>140.61651730803001</v>
      </c>
      <c r="Y9" s="52">
        <f>VLOOKUP($A9,'ADR Raw Data'!$B$6:$BE$43,'ADR Raw Data'!H$1,FALSE)</f>
        <v>135.18586242299699</v>
      </c>
      <c r="Z9" s="52">
        <f>VLOOKUP($A9,'ADR Raw Data'!$B$6:$BE$43,'ADR Raw Data'!I$1,FALSE)</f>
        <v>151.34145325398299</v>
      </c>
      <c r="AA9" s="52">
        <f>VLOOKUP($A9,'ADR Raw Data'!$B$6:$BE$43,'ADR Raw Data'!J$1,FALSE)</f>
        <v>154.88281960586099</v>
      </c>
      <c r="AB9" s="52">
        <f>VLOOKUP($A9,'ADR Raw Data'!$B$6:$BE$43,'ADR Raw Data'!K$1,FALSE)</f>
        <v>147.28724421335099</v>
      </c>
      <c r="AC9" s="53">
        <f>VLOOKUP($A9,'ADR Raw Data'!$B$6:$BE$43,'ADR Raw Data'!L$1,FALSE)</f>
        <v>146.579366922644</v>
      </c>
      <c r="AD9" s="52">
        <f>VLOOKUP($A9,'ADR Raw Data'!$B$6:$BE$43,'ADR Raw Data'!N$1,FALSE)</f>
        <v>147.87822214919399</v>
      </c>
      <c r="AE9" s="52">
        <f>VLOOKUP($A9,'ADR Raw Data'!$B$6:$BE$43,'ADR Raw Data'!O$1,FALSE)</f>
        <v>150.95874735888901</v>
      </c>
      <c r="AF9" s="53">
        <f>VLOOKUP($A9,'ADR Raw Data'!$B$6:$BE$43,'ADR Raw Data'!P$1,FALSE)</f>
        <v>149.48391441157901</v>
      </c>
      <c r="AG9" s="54">
        <f>VLOOKUP($A9,'ADR Raw Data'!$B$6:$BE$43,'ADR Raw Data'!R$1,FALSE)</f>
        <v>147.51632248077701</v>
      </c>
      <c r="AI9" s="47">
        <f>VLOOKUP($A9,'ADR Raw Data'!$B$6:$BE$43,'ADR Raw Data'!T$1,FALSE)</f>
        <v>5.9099520596716504</v>
      </c>
      <c r="AJ9" s="48">
        <f>VLOOKUP($A9,'ADR Raw Data'!$B$6:$BE$43,'ADR Raw Data'!U$1,FALSE)</f>
        <v>5.6910687409665703</v>
      </c>
      <c r="AK9" s="48">
        <f>VLOOKUP($A9,'ADR Raw Data'!$B$6:$BE$43,'ADR Raw Data'!V$1,FALSE)</f>
        <v>6.3295134981611101</v>
      </c>
      <c r="AL9" s="48">
        <f>VLOOKUP($A9,'ADR Raw Data'!$B$6:$BE$43,'ADR Raw Data'!W$1,FALSE)</f>
        <v>4.6703314173854897</v>
      </c>
      <c r="AM9" s="48">
        <f>VLOOKUP($A9,'ADR Raw Data'!$B$6:$BE$43,'ADR Raw Data'!X$1,FALSE)</f>
        <v>2.3102723273700598</v>
      </c>
      <c r="AN9" s="49">
        <f>VLOOKUP($A9,'ADR Raw Data'!$B$6:$BE$43,'ADR Raw Data'!Y$1,FALSE)</f>
        <v>4.9919911191709403</v>
      </c>
      <c r="AO9" s="48">
        <f>VLOOKUP($A9,'ADR Raw Data'!$B$6:$BE$43,'ADR Raw Data'!AA$1,FALSE)</f>
        <v>5.39510049040293</v>
      </c>
      <c r="AP9" s="48">
        <f>VLOOKUP($A9,'ADR Raw Data'!$B$6:$BE$43,'ADR Raw Data'!AB$1,FALSE)</f>
        <v>7.8809637555517202</v>
      </c>
      <c r="AQ9" s="49">
        <f>VLOOKUP($A9,'ADR Raw Data'!$B$6:$BE$43,'ADR Raw Data'!AC$1,FALSE)</f>
        <v>6.6877899675494703</v>
      </c>
      <c r="AR9" s="50">
        <f>VLOOKUP($A9,'ADR Raw Data'!$B$6:$BE$43,'ADR Raw Data'!AE$1,FALSE)</f>
        <v>5.5345986359701396</v>
      </c>
      <c r="AS9" s="40"/>
      <c r="AT9" s="51">
        <f>VLOOKUP($A9,'RevPAR Raw Data'!$B$6:$BE$43,'RevPAR Raw Data'!G$1,FALSE)</f>
        <v>92.653537107792005</v>
      </c>
      <c r="AU9" s="52">
        <f>VLOOKUP($A9,'RevPAR Raw Data'!$B$6:$BE$43,'RevPAR Raw Data'!H$1,FALSE)</f>
        <v>60.979983790668001</v>
      </c>
      <c r="AV9" s="52">
        <f>VLOOKUP($A9,'RevPAR Raw Data'!$B$6:$BE$43,'RevPAR Raw Data'!I$1,FALSE)</f>
        <v>91.274473775616499</v>
      </c>
      <c r="AW9" s="52">
        <f>VLOOKUP($A9,'RevPAR Raw Data'!$B$6:$BE$43,'RevPAR Raw Data'!J$1,FALSE)</f>
        <v>106.465126780131</v>
      </c>
      <c r="AX9" s="52">
        <f>VLOOKUP($A9,'RevPAR Raw Data'!$B$6:$BE$43,'RevPAR Raw Data'!K$1,FALSE)</f>
        <v>101.67031955540099</v>
      </c>
      <c r="AY9" s="53">
        <f>VLOOKUP($A9,'RevPAR Raw Data'!$B$6:$BE$43,'RevPAR Raw Data'!L$1,FALSE)</f>
        <v>90.608688201921893</v>
      </c>
      <c r="AZ9" s="52">
        <f>VLOOKUP($A9,'RevPAR Raw Data'!$B$6:$BE$43,'RevPAR Raw Data'!N$1,FALSE)</f>
        <v>104.20132684959999</v>
      </c>
      <c r="BA9" s="52">
        <f>VLOOKUP($A9,'RevPAR Raw Data'!$B$6:$BE$43,'RevPAR Raw Data'!O$1,FALSE)</f>
        <v>115.81019566979199</v>
      </c>
      <c r="BB9" s="53">
        <f>VLOOKUP($A9,'RevPAR Raw Data'!$B$6:$BE$43,'RevPAR Raw Data'!P$1,FALSE)</f>
        <v>110.005761259696</v>
      </c>
      <c r="BC9" s="54">
        <f>VLOOKUP($A9,'RevPAR Raw Data'!$B$6:$BE$43,'RevPAR Raw Data'!R$1,FALSE)</f>
        <v>96.150709075571797</v>
      </c>
      <c r="BE9" s="47">
        <f>VLOOKUP($A9,'RevPAR Raw Data'!$B$6:$BE$43,'RevPAR Raw Data'!T$1,FALSE)</f>
        <v>-3.0737464731711999</v>
      </c>
      <c r="BF9" s="48">
        <f>VLOOKUP($A9,'RevPAR Raw Data'!$B$6:$BE$43,'RevPAR Raw Data'!U$1,FALSE)</f>
        <v>-4.3418431425941</v>
      </c>
      <c r="BG9" s="48">
        <f>VLOOKUP($A9,'RevPAR Raw Data'!$B$6:$BE$43,'RevPAR Raw Data'!V$1,FALSE)</f>
        <v>4.45136030325886</v>
      </c>
      <c r="BH9" s="48">
        <f>VLOOKUP($A9,'RevPAR Raw Data'!$B$6:$BE$43,'RevPAR Raw Data'!W$1,FALSE)</f>
        <v>2.1960068672233599</v>
      </c>
      <c r="BI9" s="48">
        <f>VLOOKUP($A9,'RevPAR Raw Data'!$B$6:$BE$43,'RevPAR Raw Data'!X$1,FALSE)</f>
        <v>-3.9417318650667701</v>
      </c>
      <c r="BJ9" s="49">
        <f>VLOOKUP($A9,'RevPAR Raw Data'!$B$6:$BE$43,'RevPAR Raw Data'!Y$1,FALSE)</f>
        <v>-0.81020257996869804</v>
      </c>
      <c r="BK9" s="48">
        <f>VLOOKUP($A9,'RevPAR Raw Data'!$B$6:$BE$43,'RevPAR Raw Data'!AA$1,FALSE)</f>
        <v>-7.9427111822387202</v>
      </c>
      <c r="BL9" s="48">
        <f>VLOOKUP($A9,'RevPAR Raw Data'!$B$6:$BE$43,'RevPAR Raw Data'!AB$1,FALSE)</f>
        <v>-3.9562418249671101</v>
      </c>
      <c r="BM9" s="49">
        <f>VLOOKUP($A9,'RevPAR Raw Data'!$B$6:$BE$43,'RevPAR Raw Data'!AC$1,FALSE)</f>
        <v>-5.8864764677702803</v>
      </c>
      <c r="BN9" s="50">
        <f>VLOOKUP($A9,'RevPAR Raw Data'!$B$6:$BE$43,'RevPAR Raw Data'!AE$1,FALSE)</f>
        <v>-2.52876136772981</v>
      </c>
    </row>
    <row r="10" spans="1:66" x14ac:dyDescent="0.45">
      <c r="A10" s="63" t="s">
        <v>26</v>
      </c>
      <c r="B10" s="47">
        <f>VLOOKUP($A10,'Occupancy Raw Data'!$B$8:$BE$45,'Occupancy Raw Data'!G$3,FALSE)</f>
        <v>67.498555748122399</v>
      </c>
      <c r="C10" s="48">
        <f>VLOOKUP($A10,'Occupancy Raw Data'!$B$8:$BE$45,'Occupancy Raw Data'!H$3,FALSE)</f>
        <v>45.268630849220102</v>
      </c>
      <c r="D10" s="48">
        <f>VLOOKUP($A10,'Occupancy Raw Data'!$B$8:$BE$45,'Occupancy Raw Data'!I$3,FALSE)</f>
        <v>62.414789139225803</v>
      </c>
      <c r="E10" s="48">
        <f>VLOOKUP($A10,'Occupancy Raw Data'!$B$8:$BE$45,'Occupancy Raw Data'!J$3,FALSE)</f>
        <v>70.121317157712298</v>
      </c>
      <c r="F10" s="48">
        <f>VLOOKUP($A10,'Occupancy Raw Data'!$B$8:$BE$45,'Occupancy Raw Data'!K$3,FALSE)</f>
        <v>67.336799537839298</v>
      </c>
      <c r="G10" s="49">
        <f>VLOOKUP($A10,'Occupancy Raw Data'!$B$8:$BE$45,'Occupancy Raw Data'!L$3,FALSE)</f>
        <v>62.528018486424003</v>
      </c>
      <c r="H10" s="48">
        <f>VLOOKUP($A10,'Occupancy Raw Data'!$B$8:$BE$45,'Occupancy Raw Data'!N$3,FALSE)</f>
        <v>72.305025996533701</v>
      </c>
      <c r="I10" s="48">
        <f>VLOOKUP($A10,'Occupancy Raw Data'!$B$8:$BE$45,'Occupancy Raw Data'!O$3,FALSE)</f>
        <v>81.733102253032897</v>
      </c>
      <c r="J10" s="49">
        <f>VLOOKUP($A10,'Occupancy Raw Data'!$B$8:$BE$45,'Occupancy Raw Data'!P$3,FALSE)</f>
        <v>77.019064124783299</v>
      </c>
      <c r="K10" s="50">
        <f>VLOOKUP($A10,'Occupancy Raw Data'!$B$8:$BE$45,'Occupancy Raw Data'!R$3,FALSE)</f>
        <v>66.668317240240896</v>
      </c>
      <c r="M10" s="47">
        <f>VLOOKUP($A10,'Occupancy Raw Data'!$B$8:$BE$45,'Occupancy Raw Data'!T$3,FALSE)</f>
        <v>4.9224186750187098</v>
      </c>
      <c r="N10" s="48">
        <f>VLOOKUP($A10,'Occupancy Raw Data'!$B$8:$BE$45,'Occupancy Raw Data'!U$3,FALSE)</f>
        <v>-1.40790275462643</v>
      </c>
      <c r="O10" s="48">
        <f>VLOOKUP($A10,'Occupancy Raw Data'!$B$8:$BE$45,'Occupancy Raw Data'!V$3,FALSE)</f>
        <v>6.0146144022993804</v>
      </c>
      <c r="P10" s="48">
        <f>VLOOKUP($A10,'Occupancy Raw Data'!$B$8:$BE$45,'Occupancy Raw Data'!W$3,FALSE)</f>
        <v>2.2327278749553798</v>
      </c>
      <c r="Q10" s="48">
        <f>VLOOKUP($A10,'Occupancy Raw Data'!$B$8:$BE$45,'Occupancy Raw Data'!X$3,FALSE)</f>
        <v>4.9911307655480801</v>
      </c>
      <c r="R10" s="49">
        <f>VLOOKUP($A10,'Occupancy Raw Data'!$B$8:$BE$45,'Occupancy Raw Data'!Y$3,FALSE)</f>
        <v>3.5759248037599698</v>
      </c>
      <c r="S10" s="48">
        <f>VLOOKUP($A10,'Occupancy Raw Data'!$B$8:$BE$45,'Occupancy Raw Data'!AA$3,FALSE)</f>
        <v>9.4489703556265194</v>
      </c>
      <c r="T10" s="48">
        <f>VLOOKUP($A10,'Occupancy Raw Data'!$B$8:$BE$45,'Occupancy Raw Data'!AB$3,FALSE)</f>
        <v>12.1258610297266</v>
      </c>
      <c r="U10" s="49">
        <f>VLOOKUP($A10,'Occupancy Raw Data'!$B$8:$BE$45,'Occupancy Raw Data'!AC$3,FALSE)</f>
        <v>10.8532153637888</v>
      </c>
      <c r="V10" s="50">
        <f>VLOOKUP($A10,'Occupancy Raw Data'!$B$8:$BE$45,'Occupancy Raw Data'!AE$3,FALSE)</f>
        <v>5.8699858750654004</v>
      </c>
      <c r="X10" s="51">
        <f>VLOOKUP($A10,'ADR Raw Data'!$B$6:$BE$43,'ADR Raw Data'!G$1,FALSE)</f>
        <v>149.44666210201899</v>
      </c>
      <c r="Y10" s="52">
        <f>VLOOKUP($A10,'ADR Raw Data'!$B$6:$BE$43,'ADR Raw Data'!H$1,FALSE)</f>
        <v>137.93643440530801</v>
      </c>
      <c r="Z10" s="52">
        <f>VLOOKUP($A10,'ADR Raw Data'!$B$6:$BE$43,'ADR Raw Data'!I$1,FALSE)</f>
        <v>162.216442058496</v>
      </c>
      <c r="AA10" s="52">
        <f>VLOOKUP($A10,'ADR Raw Data'!$B$6:$BE$43,'ADR Raw Data'!J$1,FALSE)</f>
        <v>155.50307628933899</v>
      </c>
      <c r="AB10" s="52">
        <f>VLOOKUP($A10,'ADR Raw Data'!$B$6:$BE$43,'ADR Raw Data'!K$1,FALSE)</f>
        <v>154.81591283459099</v>
      </c>
      <c r="AC10" s="53">
        <f>VLOOKUP($A10,'ADR Raw Data'!$B$6:$BE$43,'ADR Raw Data'!L$1,FALSE)</f>
        <v>152.844187885731</v>
      </c>
      <c r="AD10" s="52">
        <f>VLOOKUP($A10,'ADR Raw Data'!$B$6:$BE$43,'ADR Raw Data'!N$1,FALSE)</f>
        <v>143.74104985618399</v>
      </c>
      <c r="AE10" s="52">
        <f>VLOOKUP($A10,'ADR Raw Data'!$B$6:$BE$43,'ADR Raw Data'!O$1,FALSE)</f>
        <v>146.23044387899299</v>
      </c>
      <c r="AF10" s="53">
        <f>VLOOKUP($A10,'ADR Raw Data'!$B$6:$BE$43,'ADR Raw Data'!P$1,FALSE)</f>
        <v>145.061929942994</v>
      </c>
      <c r="AG10" s="54">
        <f>VLOOKUP($A10,'ADR Raw Data'!$B$6:$BE$43,'ADR Raw Data'!R$1,FALSE)</f>
        <v>150.27547052561201</v>
      </c>
      <c r="AI10" s="47">
        <f>VLOOKUP($A10,'ADR Raw Data'!$B$6:$BE$43,'ADR Raw Data'!T$1,FALSE)</f>
        <v>16.898370870373</v>
      </c>
      <c r="AJ10" s="48">
        <f>VLOOKUP($A10,'ADR Raw Data'!$B$6:$BE$43,'ADR Raw Data'!U$1,FALSE)</f>
        <v>7.3754535559194601</v>
      </c>
      <c r="AK10" s="48">
        <f>VLOOKUP($A10,'ADR Raw Data'!$B$6:$BE$43,'ADR Raw Data'!V$1,FALSE)</f>
        <v>16.222502789427399</v>
      </c>
      <c r="AL10" s="48">
        <f>VLOOKUP($A10,'ADR Raw Data'!$B$6:$BE$43,'ADR Raw Data'!W$1,FALSE)</f>
        <v>0.74321742787832001</v>
      </c>
      <c r="AM10" s="48">
        <f>VLOOKUP($A10,'ADR Raw Data'!$B$6:$BE$43,'ADR Raw Data'!X$1,FALSE)</f>
        <v>8.0225268895955306</v>
      </c>
      <c r="AN10" s="49">
        <f>VLOOKUP($A10,'ADR Raw Data'!$B$6:$BE$43,'ADR Raw Data'!Y$1,FALSE)</f>
        <v>9.5358578602453399</v>
      </c>
      <c r="AO10" s="48">
        <f>VLOOKUP($A10,'ADR Raw Data'!$B$6:$BE$43,'ADR Raw Data'!AA$1,FALSE)</f>
        <v>12.3657862905643</v>
      </c>
      <c r="AP10" s="48">
        <f>VLOOKUP($A10,'ADR Raw Data'!$B$6:$BE$43,'ADR Raw Data'!AB$1,FALSE)</f>
        <v>13.0225215658834</v>
      </c>
      <c r="AQ10" s="49">
        <f>VLOOKUP($A10,'ADR Raw Data'!$B$6:$BE$43,'ADR Raw Data'!AC$1,FALSE)</f>
        <v>12.7238041900568</v>
      </c>
      <c r="AR10" s="50">
        <f>VLOOKUP($A10,'ADR Raw Data'!$B$6:$BE$43,'ADR Raw Data'!AE$1,FALSE)</f>
        <v>10.401125311894999</v>
      </c>
      <c r="AS10" s="40"/>
      <c r="AT10" s="51">
        <f>VLOOKUP($A10,'RevPAR Raw Data'!$B$6:$BE$43,'RevPAR Raw Data'!G$1,FALSE)</f>
        <v>100.87433853264</v>
      </c>
      <c r="AU10" s="52">
        <f>VLOOKUP($A10,'RevPAR Raw Data'!$B$6:$BE$43,'RevPAR Raw Data'!H$1,FALSE)</f>
        <v>62.441935297515798</v>
      </c>
      <c r="AV10" s="52">
        <f>VLOOKUP($A10,'RevPAR Raw Data'!$B$6:$BE$43,'RevPAR Raw Data'!I$1,FALSE)</f>
        <v>101.24705025996499</v>
      </c>
      <c r="AW10" s="52">
        <f>VLOOKUP($A10,'RevPAR Raw Data'!$B$6:$BE$43,'RevPAR Raw Data'!J$1,FALSE)</f>
        <v>109.040805314846</v>
      </c>
      <c r="AX10" s="52">
        <f>VLOOKUP($A10,'RevPAR Raw Data'!$B$6:$BE$43,'RevPAR Raw Data'!K$1,FALSE)</f>
        <v>104.248080878105</v>
      </c>
      <c r="AY10" s="53">
        <f>VLOOKUP($A10,'RevPAR Raw Data'!$B$6:$BE$43,'RevPAR Raw Data'!L$1,FALSE)</f>
        <v>95.570442056614596</v>
      </c>
      <c r="AZ10" s="52">
        <f>VLOOKUP($A10,'RevPAR Raw Data'!$B$6:$BE$43,'RevPAR Raw Data'!N$1,FALSE)</f>
        <v>103.93200346620399</v>
      </c>
      <c r="BA10" s="52">
        <f>VLOOKUP($A10,'RevPAR Raw Data'!$B$6:$BE$43,'RevPAR Raw Data'!O$1,FALSE)</f>
        <v>119.518678220681</v>
      </c>
      <c r="BB10" s="53">
        <f>VLOOKUP($A10,'RevPAR Raw Data'!$B$6:$BE$43,'RevPAR Raw Data'!P$1,FALSE)</f>
        <v>111.72534084344301</v>
      </c>
      <c r="BC10" s="54">
        <f>VLOOKUP($A10,'RevPAR Raw Data'!$B$6:$BE$43,'RevPAR Raw Data'!R$1,FALSE)</f>
        <v>100.18612742427899</v>
      </c>
      <c r="BE10" s="47">
        <f>VLOOKUP($A10,'RevPAR Raw Data'!$B$6:$BE$43,'RevPAR Raw Data'!T$1,FALSE)</f>
        <v>22.652598108888899</v>
      </c>
      <c r="BF10" s="48">
        <f>VLOOKUP($A10,'RevPAR Raw Data'!$B$6:$BE$43,'RevPAR Raw Data'!U$1,FALSE)</f>
        <v>5.8637115875130403</v>
      </c>
      <c r="BG10" s="48">
        <f>VLOOKUP($A10,'RevPAR Raw Data'!$B$6:$BE$43,'RevPAR Raw Data'!V$1,FALSE)</f>
        <v>23.212838180913099</v>
      </c>
      <c r="BH10" s="48">
        <f>VLOOKUP($A10,'RevPAR Raw Data'!$B$6:$BE$43,'RevPAR Raw Data'!W$1,FALSE)</f>
        <v>2.9925393255174702</v>
      </c>
      <c r="BI10" s="48">
        <f>VLOOKUP($A10,'RevPAR Raw Data'!$B$6:$BE$43,'RevPAR Raw Data'!X$1,FALSE)</f>
        <v>13.4140724629045</v>
      </c>
      <c r="BJ10" s="49">
        <f>VLOOKUP($A10,'RevPAR Raw Data'!$B$6:$BE$43,'RevPAR Raw Data'!Y$1,FALSE)</f>
        <v>13.4527777704811</v>
      </c>
      <c r="BK10" s="48">
        <f>VLOOKUP($A10,'RevPAR Raw Data'!$B$6:$BE$43,'RevPAR Raw Data'!AA$1,FALSE)</f>
        <v>22.9831961270264</v>
      </c>
      <c r="BL10" s="48">
        <f>VLOOKUP($A10,'RevPAR Raw Data'!$B$6:$BE$43,'RevPAR Raw Data'!AB$1,FALSE)</f>
        <v>26.727475463255299</v>
      </c>
      <c r="BM10" s="49">
        <f>VLOOKUP($A10,'RevPAR Raw Data'!$B$6:$BE$43,'RevPAR Raw Data'!AC$1,FALSE)</f>
        <v>24.957961425059299</v>
      </c>
      <c r="BN10" s="50">
        <f>VLOOKUP($A10,'RevPAR Raw Data'!$B$6:$BE$43,'RevPAR Raw Data'!AE$1,FALSE)</f>
        <v>16.881655773616501</v>
      </c>
    </row>
    <row r="11" spans="1:66" x14ac:dyDescent="0.45">
      <c r="A11" s="63" t="s">
        <v>24</v>
      </c>
      <c r="B11" s="47">
        <f>VLOOKUP($A11,'Occupancy Raw Data'!$B$8:$BE$45,'Occupancy Raw Data'!G$3,FALSE)</f>
        <v>66.336881653099496</v>
      </c>
      <c r="C11" s="48">
        <f>VLOOKUP($A11,'Occupancy Raw Data'!$B$8:$BE$45,'Occupancy Raw Data'!H$3,FALSE)</f>
        <v>44.746399499060701</v>
      </c>
      <c r="D11" s="48">
        <f>VLOOKUP($A11,'Occupancy Raw Data'!$B$8:$BE$45,'Occupancy Raw Data'!I$3,FALSE)</f>
        <v>57.4577332498434</v>
      </c>
      <c r="E11" s="48">
        <f>VLOOKUP($A11,'Occupancy Raw Data'!$B$8:$BE$45,'Occupancy Raw Data'!J$3,FALSE)</f>
        <v>64.495929868503396</v>
      </c>
      <c r="F11" s="48">
        <f>VLOOKUP($A11,'Occupancy Raw Data'!$B$8:$BE$45,'Occupancy Raw Data'!K$3,FALSE)</f>
        <v>65.623043206011204</v>
      </c>
      <c r="G11" s="49">
        <f>VLOOKUP($A11,'Occupancy Raw Data'!$B$8:$BE$45,'Occupancy Raw Data'!L$3,FALSE)</f>
        <v>59.731997495303602</v>
      </c>
      <c r="H11" s="48">
        <f>VLOOKUP($A11,'Occupancy Raw Data'!$B$8:$BE$45,'Occupancy Raw Data'!N$3,FALSE)</f>
        <v>72.7363807138384</v>
      </c>
      <c r="I11" s="48">
        <f>VLOOKUP($A11,'Occupancy Raw Data'!$B$8:$BE$45,'Occupancy Raw Data'!O$3,FALSE)</f>
        <v>83.206011271133306</v>
      </c>
      <c r="J11" s="49">
        <f>VLOOKUP($A11,'Occupancy Raw Data'!$B$8:$BE$45,'Occupancy Raw Data'!P$3,FALSE)</f>
        <v>77.971195992485903</v>
      </c>
      <c r="K11" s="50">
        <f>VLOOKUP($A11,'Occupancy Raw Data'!$B$8:$BE$45,'Occupancy Raw Data'!R$3,FALSE)</f>
        <v>64.943197065927095</v>
      </c>
      <c r="M11" s="47">
        <f>VLOOKUP($A11,'Occupancy Raw Data'!$B$8:$BE$45,'Occupancy Raw Data'!T$3,FALSE)</f>
        <v>-1.05661336107496</v>
      </c>
      <c r="N11" s="48">
        <f>VLOOKUP($A11,'Occupancy Raw Data'!$B$8:$BE$45,'Occupancy Raw Data'!U$3,FALSE)</f>
        <v>2.0699273584675102</v>
      </c>
      <c r="O11" s="48">
        <f>VLOOKUP($A11,'Occupancy Raw Data'!$B$8:$BE$45,'Occupancy Raw Data'!V$3,FALSE)</f>
        <v>1.58071549381322</v>
      </c>
      <c r="P11" s="48">
        <f>VLOOKUP($A11,'Occupancy Raw Data'!$B$8:$BE$45,'Occupancy Raw Data'!W$3,FALSE)</f>
        <v>2.6474124108561599</v>
      </c>
      <c r="Q11" s="48">
        <f>VLOOKUP($A11,'Occupancy Raw Data'!$B$8:$BE$45,'Occupancy Raw Data'!X$3,FALSE)</f>
        <v>2.3726823977293601E-2</v>
      </c>
      <c r="R11" s="49">
        <f>VLOOKUP($A11,'Occupancy Raw Data'!$B$8:$BE$45,'Occupancy Raw Data'!Y$3,FALSE)</f>
        <v>0.93688774474881997</v>
      </c>
      <c r="S11" s="48">
        <f>VLOOKUP($A11,'Occupancy Raw Data'!$B$8:$BE$45,'Occupancy Raw Data'!AA$3,FALSE)</f>
        <v>-7.39858541739952</v>
      </c>
      <c r="T11" s="48">
        <f>VLOOKUP($A11,'Occupancy Raw Data'!$B$8:$BE$45,'Occupancy Raw Data'!AB$3,FALSE)</f>
        <v>-7.4823647656702397</v>
      </c>
      <c r="U11" s="49">
        <f>VLOOKUP($A11,'Occupancy Raw Data'!$B$8:$BE$45,'Occupancy Raw Data'!AC$3,FALSE)</f>
        <v>-7.4433063444718304</v>
      </c>
      <c r="V11" s="50">
        <f>VLOOKUP($A11,'Occupancy Raw Data'!$B$8:$BE$45,'Occupancy Raw Data'!AE$3,FALSE)</f>
        <v>-2.1036149130053801</v>
      </c>
      <c r="X11" s="51">
        <f>VLOOKUP($A11,'ADR Raw Data'!$B$6:$BE$43,'ADR Raw Data'!G$1,FALSE)</f>
        <v>148.56067962997901</v>
      </c>
      <c r="Y11" s="52">
        <f>VLOOKUP($A11,'ADR Raw Data'!$B$6:$BE$43,'ADR Raw Data'!H$1,FALSE)</f>
        <v>124.658303946263</v>
      </c>
      <c r="Z11" s="52">
        <f>VLOOKUP($A11,'ADR Raw Data'!$B$6:$BE$43,'ADR Raw Data'!I$1,FALSE)</f>
        <v>130.292528334786</v>
      </c>
      <c r="AA11" s="52">
        <f>VLOOKUP($A11,'ADR Raw Data'!$B$6:$BE$43,'ADR Raw Data'!J$1,FALSE)</f>
        <v>129.70024660194099</v>
      </c>
      <c r="AB11" s="52">
        <f>VLOOKUP($A11,'ADR Raw Data'!$B$6:$BE$43,'ADR Raw Data'!K$1,FALSE)</f>
        <v>134.86202480916</v>
      </c>
      <c r="AC11" s="53">
        <f>VLOOKUP($A11,'ADR Raw Data'!$B$6:$BE$43,'ADR Raw Data'!L$1,FALSE)</f>
        <v>134.38214693056</v>
      </c>
      <c r="AD11" s="52">
        <f>VLOOKUP($A11,'ADR Raw Data'!$B$6:$BE$43,'ADR Raw Data'!N$1,FALSE)</f>
        <v>155.80289084021999</v>
      </c>
      <c r="AE11" s="52">
        <f>VLOOKUP($A11,'ADR Raw Data'!$B$6:$BE$43,'ADR Raw Data'!O$1,FALSE)</f>
        <v>174.44248795906</v>
      </c>
      <c r="AF11" s="53">
        <f>VLOOKUP($A11,'ADR Raw Data'!$B$6:$BE$43,'ADR Raw Data'!P$1,FALSE)</f>
        <v>165.748400256986</v>
      </c>
      <c r="AG11" s="54">
        <f>VLOOKUP($A11,'ADR Raw Data'!$B$6:$BE$43,'ADR Raw Data'!R$1,FALSE)</f>
        <v>145.14172231404899</v>
      </c>
      <c r="AI11" s="47">
        <f>VLOOKUP($A11,'ADR Raw Data'!$B$6:$BE$43,'ADR Raw Data'!T$1,FALSE)</f>
        <v>5.9803451892234101</v>
      </c>
      <c r="AJ11" s="48">
        <f>VLOOKUP($A11,'ADR Raw Data'!$B$6:$BE$43,'ADR Raw Data'!U$1,FALSE)</f>
        <v>12.5640282482647</v>
      </c>
      <c r="AK11" s="48">
        <f>VLOOKUP($A11,'ADR Raw Data'!$B$6:$BE$43,'ADR Raw Data'!V$1,FALSE)</f>
        <v>17.692480291712499</v>
      </c>
      <c r="AL11" s="48">
        <f>VLOOKUP($A11,'ADR Raw Data'!$B$6:$BE$43,'ADR Raw Data'!W$1,FALSE)</f>
        <v>12.3636377865953</v>
      </c>
      <c r="AM11" s="48">
        <f>VLOOKUP($A11,'ADR Raw Data'!$B$6:$BE$43,'ADR Raw Data'!X$1,FALSE)</f>
        <v>10.3972947607284</v>
      </c>
      <c r="AN11" s="49">
        <f>VLOOKUP($A11,'ADR Raw Data'!$B$6:$BE$43,'ADR Raw Data'!Y$1,FALSE)</f>
        <v>11.121684437053601</v>
      </c>
      <c r="AO11" s="48">
        <f>VLOOKUP($A11,'ADR Raw Data'!$B$6:$BE$43,'ADR Raw Data'!AA$1,FALSE)</f>
        <v>2.61861290575199</v>
      </c>
      <c r="AP11" s="48">
        <f>VLOOKUP($A11,'ADR Raw Data'!$B$6:$BE$43,'ADR Raw Data'!AB$1,FALSE)</f>
        <v>5.25026120751577</v>
      </c>
      <c r="AQ11" s="49">
        <f>VLOOKUP($A11,'ADR Raw Data'!$B$6:$BE$43,'ADR Raw Data'!AC$1,FALSE)</f>
        <v>4.07795210523983</v>
      </c>
      <c r="AR11" s="50">
        <f>VLOOKUP($A11,'ADR Raw Data'!$B$6:$BE$43,'ADR Raw Data'!AE$1,FALSE)</f>
        <v>7.6429173870702698</v>
      </c>
      <c r="AS11" s="40"/>
      <c r="AT11" s="51">
        <f>VLOOKUP($A11,'RevPAR Raw Data'!$B$6:$BE$43,'RevPAR Raw Data'!G$1,FALSE)</f>
        <v>98.550522229179705</v>
      </c>
      <c r="AU11" s="52">
        <f>VLOOKUP($A11,'RevPAR Raw Data'!$B$6:$BE$43,'RevPAR Raw Data'!H$1,FALSE)</f>
        <v>55.780102692548503</v>
      </c>
      <c r="AV11" s="52">
        <f>VLOOKUP($A11,'RevPAR Raw Data'!$B$6:$BE$43,'RevPAR Raw Data'!I$1,FALSE)</f>
        <v>74.863133375078206</v>
      </c>
      <c r="AW11" s="52">
        <f>VLOOKUP($A11,'RevPAR Raw Data'!$B$6:$BE$43,'RevPAR Raw Data'!J$1,FALSE)</f>
        <v>83.651380087664293</v>
      </c>
      <c r="AX11" s="52">
        <f>VLOOKUP($A11,'RevPAR Raw Data'!$B$6:$BE$43,'RevPAR Raw Data'!K$1,FALSE)</f>
        <v>88.500564809016893</v>
      </c>
      <c r="AY11" s="53">
        <f>VLOOKUP($A11,'RevPAR Raw Data'!$B$6:$BE$43,'RevPAR Raw Data'!L$1,FALSE)</f>
        <v>80.269140638697493</v>
      </c>
      <c r="AZ11" s="52">
        <f>VLOOKUP($A11,'RevPAR Raw Data'!$B$6:$BE$43,'RevPAR Raw Data'!N$1,FALSE)</f>
        <v>113.325383844708</v>
      </c>
      <c r="BA11" s="52">
        <f>VLOOKUP($A11,'RevPAR Raw Data'!$B$6:$BE$43,'RevPAR Raw Data'!O$1,FALSE)</f>
        <v>145.146636192861</v>
      </c>
      <c r="BB11" s="53">
        <f>VLOOKUP($A11,'RevPAR Raw Data'!$B$6:$BE$43,'RevPAR Raw Data'!P$1,FALSE)</f>
        <v>129.23601001878501</v>
      </c>
      <c r="BC11" s="54">
        <f>VLOOKUP($A11,'RevPAR Raw Data'!$B$6:$BE$43,'RevPAR Raw Data'!R$1,FALSE)</f>
        <v>94.259674747294</v>
      </c>
      <c r="BE11" s="47">
        <f>VLOOKUP($A11,'RevPAR Raw Data'!$B$6:$BE$43,'RevPAR Raw Data'!T$1,FALSE)</f>
        <v>4.8605427018407097</v>
      </c>
      <c r="BF11" s="48">
        <f>VLOOKUP($A11,'RevPAR Raw Data'!$B$6:$BE$43,'RevPAR Raw Data'!U$1,FALSE)</f>
        <v>14.8940218647686</v>
      </c>
      <c r="BG11" s="48">
        <f>VLOOKUP($A11,'RevPAR Raw Data'!$B$6:$BE$43,'RevPAR Raw Data'!V$1,FALSE)</f>
        <v>19.552863562736601</v>
      </c>
      <c r="BH11" s="48">
        <f>VLOOKUP($A11,'RevPAR Raw Data'!$B$6:$BE$43,'RevPAR Raw Data'!W$1,FALSE)</f>
        <v>15.3383666786471</v>
      </c>
      <c r="BI11" s="48">
        <f>VLOOKUP($A11,'RevPAR Raw Data'!$B$6:$BE$43,'RevPAR Raw Data'!X$1,FALSE)</f>
        <v>10.423488532532</v>
      </c>
      <c r="BJ11" s="49">
        <f>VLOOKUP($A11,'RevPAR Raw Data'!$B$6:$BE$43,'RevPAR Raw Data'!Y$1,FALSE)</f>
        <v>12.1627698803028</v>
      </c>
      <c r="BK11" s="48">
        <f>VLOOKUP($A11,'RevPAR Raw Data'!$B$6:$BE$43,'RevPAR Raw Data'!AA$1,FALSE)</f>
        <v>-4.9737128242306303</v>
      </c>
      <c r="BL11" s="48">
        <f>VLOOKUP($A11,'RevPAR Raw Data'!$B$6:$BE$43,'RevPAR Raw Data'!AB$1,FALSE)</f>
        <v>-2.6249472528512698</v>
      </c>
      <c r="BM11" s="49">
        <f>VLOOKUP($A11,'RevPAR Raw Data'!$B$6:$BE$43,'RevPAR Raw Data'!AC$1,FALSE)</f>
        <v>-3.66888870700584</v>
      </c>
      <c r="BN11" s="50">
        <f>VLOOKUP($A11,'RevPAR Raw Data'!$B$6:$BE$43,'RevPAR Raw Data'!AE$1,FALSE)</f>
        <v>5.3785249241217903</v>
      </c>
    </row>
    <row r="12" spans="1:66" x14ac:dyDescent="0.45">
      <c r="A12" s="63" t="s">
        <v>27</v>
      </c>
      <c r="B12" s="47">
        <f>VLOOKUP($A12,'Occupancy Raw Data'!$B$8:$BE$45,'Occupancy Raw Data'!G$3,FALSE)</f>
        <v>58.078602620087302</v>
      </c>
      <c r="C12" s="48">
        <f>VLOOKUP($A12,'Occupancy Raw Data'!$B$8:$BE$45,'Occupancy Raw Data'!H$3,FALSE)</f>
        <v>47.019945709901997</v>
      </c>
      <c r="D12" s="48">
        <f>VLOOKUP($A12,'Occupancy Raw Data'!$B$8:$BE$45,'Occupancy Raw Data'!I$3,FALSE)</f>
        <v>59.176206774459999</v>
      </c>
      <c r="E12" s="48">
        <f>VLOOKUP($A12,'Occupancy Raw Data'!$B$8:$BE$45,'Occupancy Raw Data'!J$3,FALSE)</f>
        <v>64.6996341319485</v>
      </c>
      <c r="F12" s="48">
        <f>VLOOKUP($A12,'Occupancy Raw Data'!$B$8:$BE$45,'Occupancy Raw Data'!K$3,FALSE)</f>
        <v>68.476336598607304</v>
      </c>
      <c r="G12" s="49">
        <f>VLOOKUP($A12,'Occupancy Raw Data'!$B$8:$BE$45,'Occupancy Raw Data'!L$3,FALSE)</f>
        <v>59.490145167001003</v>
      </c>
      <c r="H12" s="48">
        <f>VLOOKUP($A12,'Occupancy Raw Data'!$B$8:$BE$45,'Occupancy Raw Data'!N$3,FALSE)</f>
        <v>74.460049569219805</v>
      </c>
      <c r="I12" s="48">
        <f>VLOOKUP($A12,'Occupancy Raw Data'!$B$8:$BE$45,'Occupancy Raw Data'!O$3,FALSE)</f>
        <v>82.237696211495305</v>
      </c>
      <c r="J12" s="49">
        <f>VLOOKUP($A12,'Occupancy Raw Data'!$B$8:$BE$45,'Occupancy Raw Data'!P$3,FALSE)</f>
        <v>78.348872890357597</v>
      </c>
      <c r="K12" s="50">
        <f>VLOOKUP($A12,'Occupancy Raw Data'!$B$8:$BE$45,'Occupancy Raw Data'!R$3,FALSE)</f>
        <v>64.878353087959994</v>
      </c>
      <c r="M12" s="47">
        <f>VLOOKUP($A12,'Occupancy Raw Data'!$B$8:$BE$45,'Occupancy Raw Data'!T$3,FALSE)</f>
        <v>-2.6255156939853701</v>
      </c>
      <c r="N12" s="48">
        <f>VLOOKUP($A12,'Occupancy Raw Data'!$B$8:$BE$45,'Occupancy Raw Data'!U$3,FALSE)</f>
        <v>3.5047872272118199</v>
      </c>
      <c r="O12" s="48">
        <f>VLOOKUP($A12,'Occupancy Raw Data'!$B$8:$BE$45,'Occupancy Raw Data'!V$3,FALSE)</f>
        <v>6.7558872532031904</v>
      </c>
      <c r="P12" s="48">
        <f>VLOOKUP($A12,'Occupancy Raw Data'!$B$8:$BE$45,'Occupancy Raw Data'!W$3,FALSE)</f>
        <v>4.4958736398340102</v>
      </c>
      <c r="Q12" s="48">
        <f>VLOOKUP($A12,'Occupancy Raw Data'!$B$8:$BE$45,'Occupancy Raw Data'!X$3,FALSE)</f>
        <v>-1.88137738982013</v>
      </c>
      <c r="R12" s="49">
        <f>VLOOKUP($A12,'Occupancy Raw Data'!$B$8:$BE$45,'Occupancy Raw Data'!Y$3,FALSE)</f>
        <v>1.79382244230698</v>
      </c>
      <c r="S12" s="48">
        <f>VLOOKUP($A12,'Occupancy Raw Data'!$B$8:$BE$45,'Occupancy Raw Data'!AA$3,FALSE)</f>
        <v>-7.1761970085590798</v>
      </c>
      <c r="T12" s="48">
        <f>VLOOKUP($A12,'Occupancy Raw Data'!$B$8:$BE$45,'Occupancy Raw Data'!AB$3,FALSE)</f>
        <v>-4.30379283633581</v>
      </c>
      <c r="U12" s="49">
        <f>VLOOKUP($A12,'Occupancy Raw Data'!$B$8:$BE$45,'Occupancy Raw Data'!AC$3,FALSE)</f>
        <v>-5.6905549016335701</v>
      </c>
      <c r="V12" s="50">
        <f>VLOOKUP($A12,'Occupancy Raw Data'!$B$8:$BE$45,'Occupancy Raw Data'!AE$3,FALSE)</f>
        <v>-0.91920909649582005</v>
      </c>
      <c r="X12" s="51">
        <f>VLOOKUP($A12,'ADR Raw Data'!$B$6:$BE$43,'ADR Raw Data'!G$1,FALSE)</f>
        <v>98.175966267018794</v>
      </c>
      <c r="Y12" s="52">
        <f>VLOOKUP($A12,'ADR Raw Data'!$B$6:$BE$43,'ADR Raw Data'!H$1,FALSE)</f>
        <v>94.875479417670604</v>
      </c>
      <c r="Z12" s="52">
        <f>VLOOKUP($A12,'ADR Raw Data'!$B$6:$BE$43,'ADR Raw Data'!I$1,FALSE)</f>
        <v>97.178143199042594</v>
      </c>
      <c r="AA12" s="52">
        <f>VLOOKUP($A12,'ADR Raw Data'!$B$6:$BE$43,'ADR Raw Data'!J$1,FALSE)</f>
        <v>98.581650857351306</v>
      </c>
      <c r="AB12" s="52">
        <f>VLOOKUP($A12,'ADR Raw Data'!$B$6:$BE$43,'ADR Raw Data'!K$1,FALSE)</f>
        <v>101.53510168907199</v>
      </c>
      <c r="AC12" s="53">
        <f>VLOOKUP($A12,'ADR Raw Data'!$B$6:$BE$43,'ADR Raw Data'!L$1,FALSE)</f>
        <v>98.317276514700595</v>
      </c>
      <c r="AD12" s="52">
        <f>VLOOKUP($A12,'ADR Raw Data'!$B$6:$BE$43,'ADR Raw Data'!N$1,FALSE)</f>
        <v>114.97350768743</v>
      </c>
      <c r="AE12" s="52">
        <f>VLOOKUP($A12,'ADR Raw Data'!$B$6:$BE$43,'ADR Raw Data'!O$1,FALSE)</f>
        <v>117.597136911595</v>
      </c>
      <c r="AF12" s="53">
        <f>VLOOKUP($A12,'ADR Raw Data'!$B$6:$BE$43,'ADR Raw Data'!P$1,FALSE)</f>
        <v>116.35043383294401</v>
      </c>
      <c r="AG12" s="54">
        <f>VLOOKUP($A12,'ADR Raw Data'!$B$6:$BE$43,'ADR Raw Data'!R$1,FALSE)</f>
        <v>104.539371881496</v>
      </c>
      <c r="AI12" s="47">
        <f>VLOOKUP($A12,'ADR Raw Data'!$B$6:$BE$43,'ADR Raw Data'!T$1,FALSE)</f>
        <v>3.6209054425325999</v>
      </c>
      <c r="AJ12" s="48">
        <f>VLOOKUP($A12,'ADR Raw Data'!$B$6:$BE$43,'ADR Raw Data'!U$1,FALSE)</f>
        <v>8.6513084454509901</v>
      </c>
      <c r="AK12" s="48">
        <f>VLOOKUP($A12,'ADR Raw Data'!$B$6:$BE$43,'ADR Raw Data'!V$1,FALSE)</f>
        <v>8.3335142724015903</v>
      </c>
      <c r="AL12" s="48">
        <f>VLOOKUP($A12,'ADR Raw Data'!$B$6:$BE$43,'ADR Raw Data'!W$1,FALSE)</f>
        <v>6.8753353334394198</v>
      </c>
      <c r="AM12" s="48">
        <f>VLOOKUP($A12,'ADR Raw Data'!$B$6:$BE$43,'ADR Raw Data'!X$1,FALSE)</f>
        <v>0.78585994615162502</v>
      </c>
      <c r="AN12" s="49">
        <f>VLOOKUP($A12,'ADR Raw Data'!$B$6:$BE$43,'ADR Raw Data'!Y$1,FALSE)</f>
        <v>5.1114491920360097</v>
      </c>
      <c r="AO12" s="48">
        <f>VLOOKUP($A12,'ADR Raw Data'!$B$6:$BE$43,'ADR Raw Data'!AA$1,FALSE)</f>
        <v>1.84414087011464</v>
      </c>
      <c r="AP12" s="48">
        <f>VLOOKUP($A12,'ADR Raw Data'!$B$6:$BE$43,'ADR Raw Data'!AB$1,FALSE)</f>
        <v>1.9766311198659501</v>
      </c>
      <c r="AQ12" s="49">
        <f>VLOOKUP($A12,'ADR Raw Data'!$B$6:$BE$43,'ADR Raw Data'!AC$1,FALSE)</f>
        <v>1.9308501562876601</v>
      </c>
      <c r="AR12" s="50">
        <f>VLOOKUP($A12,'ADR Raw Data'!$B$6:$BE$43,'ADR Raw Data'!AE$1,FALSE)</f>
        <v>3.4968771514799899</v>
      </c>
      <c r="AS12" s="40"/>
      <c r="AT12" s="51">
        <f>VLOOKUP($A12,'RevPAR Raw Data'!$B$6:$BE$43,'RevPAR Raw Data'!G$1,FALSE)</f>
        <v>57.019229316652797</v>
      </c>
      <c r="AU12" s="52">
        <f>VLOOKUP($A12,'RevPAR Raw Data'!$B$6:$BE$43,'RevPAR Raw Data'!H$1,FALSE)</f>
        <v>44.610398914198001</v>
      </c>
      <c r="AV12" s="52">
        <f>VLOOKUP($A12,'RevPAR Raw Data'!$B$6:$BE$43,'RevPAR Raw Data'!I$1,FALSE)</f>
        <v>57.506338959046303</v>
      </c>
      <c r="AW12" s="52">
        <f>VLOOKUP($A12,'RevPAR Raw Data'!$B$6:$BE$43,'RevPAR Raw Data'!J$1,FALSE)</f>
        <v>63.781967425941197</v>
      </c>
      <c r="AX12" s="52">
        <f>VLOOKUP($A12,'RevPAR Raw Data'!$B$6:$BE$43,'RevPAR Raw Data'!K$1,FALSE)</f>
        <v>69.527517998347605</v>
      </c>
      <c r="AY12" s="53">
        <f>VLOOKUP($A12,'RevPAR Raw Data'!$B$6:$BE$43,'RevPAR Raw Data'!L$1,FALSE)</f>
        <v>58.489090522837202</v>
      </c>
      <c r="AZ12" s="52">
        <f>VLOOKUP($A12,'RevPAR Raw Data'!$B$6:$BE$43,'RevPAR Raw Data'!N$1,FALSE)</f>
        <v>85.609330815531607</v>
      </c>
      <c r="BA12" s="52">
        <f>VLOOKUP($A12,'RevPAR Raw Data'!$B$6:$BE$43,'RevPAR Raw Data'!O$1,FALSE)</f>
        <v>96.709176206774401</v>
      </c>
      <c r="BB12" s="53">
        <f>VLOOKUP($A12,'RevPAR Raw Data'!$B$6:$BE$43,'RevPAR Raw Data'!P$1,FALSE)</f>
        <v>91.159253511152997</v>
      </c>
      <c r="BC12" s="54">
        <f>VLOOKUP($A12,'RevPAR Raw Data'!$B$6:$BE$43,'RevPAR Raw Data'!R$1,FALSE)</f>
        <v>67.823422805213099</v>
      </c>
      <c r="BE12" s="47">
        <f>VLOOKUP($A12,'RevPAR Raw Data'!$B$6:$BE$43,'RevPAR Raw Data'!T$1,FALSE)</f>
        <v>0.90032230788915601</v>
      </c>
      <c r="BF12" s="48">
        <f>VLOOKUP($A12,'RevPAR Raw Data'!$B$6:$BE$43,'RevPAR Raw Data'!U$1,FALSE)</f>
        <v>12.4593056260456</v>
      </c>
      <c r="BG12" s="48">
        <f>VLOOKUP($A12,'RevPAR Raw Data'!$B$6:$BE$43,'RevPAR Raw Data'!V$1,FALSE)</f>
        <v>15.652404354077801</v>
      </c>
      <c r="BH12" s="48">
        <f>VLOOKUP($A12,'RevPAR Raw Data'!$B$6:$BE$43,'RevPAR Raw Data'!W$1,FALSE)</f>
        <v>11.6803153621797</v>
      </c>
      <c r="BI12" s="48">
        <f>VLOOKUP($A12,'RevPAR Raw Data'!$B$6:$BE$43,'RevPAR Raw Data'!X$1,FALSE)</f>
        <v>-1.11030243501106</v>
      </c>
      <c r="BJ12" s="49">
        <f>VLOOKUP($A12,'RevPAR Raw Data'!$B$6:$BE$43,'RevPAR Raw Data'!Y$1,FALSE)</f>
        <v>6.9969619570768504</v>
      </c>
      <c r="BK12" s="48">
        <f>VLOOKUP($A12,'RevPAR Raw Data'!$B$6:$BE$43,'RevPAR Raw Data'!AA$1,FALSE)</f>
        <v>-5.4643953203992197</v>
      </c>
      <c r="BL12" s="48">
        <f>VLOOKUP($A12,'RevPAR Raw Data'!$B$6:$BE$43,'RevPAR Raw Data'!AB$1,FALSE)</f>
        <v>-2.4122318250074302</v>
      </c>
      <c r="BM12" s="49">
        <f>VLOOKUP($A12,'RevPAR Raw Data'!$B$6:$BE$43,'RevPAR Raw Data'!AC$1,FALSE)</f>
        <v>-3.86958083355773</v>
      </c>
      <c r="BN12" s="50">
        <f>VLOOKUP($A12,'RevPAR Raw Data'!$B$6:$BE$43,'RevPAR Raw Data'!AE$1,FALSE)</f>
        <v>2.54552444211448</v>
      </c>
    </row>
    <row r="13" spans="1:66" x14ac:dyDescent="0.45">
      <c r="A13" s="63" t="s">
        <v>91</v>
      </c>
      <c r="B13" s="47">
        <f>VLOOKUP($A13,'Occupancy Raw Data'!$B$8:$BE$45,'Occupancy Raw Data'!G$3,FALSE)</f>
        <v>64.788465186871505</v>
      </c>
      <c r="C13" s="48">
        <f>VLOOKUP($A13,'Occupancy Raw Data'!$B$8:$BE$45,'Occupancy Raw Data'!H$3,FALSE)</f>
        <v>50.161259723012698</v>
      </c>
      <c r="D13" s="48">
        <f>VLOOKUP($A13,'Occupancy Raw Data'!$B$8:$BE$45,'Occupancy Raw Data'!I$3,FALSE)</f>
        <v>70.043634983874</v>
      </c>
      <c r="E13" s="48">
        <f>VLOOKUP($A13,'Occupancy Raw Data'!$B$8:$BE$45,'Occupancy Raw Data'!J$3,FALSE)</f>
        <v>78.979320811990107</v>
      </c>
      <c r="F13" s="48">
        <f>VLOOKUP($A13,'Occupancy Raw Data'!$B$8:$BE$45,'Occupancy Raw Data'!K$3,FALSE)</f>
        <v>74.511477897931996</v>
      </c>
      <c r="G13" s="49">
        <f>VLOOKUP($A13,'Occupancy Raw Data'!$B$8:$BE$45,'Occupancy Raw Data'!L$3,FALSE)</f>
        <v>67.6968317207361</v>
      </c>
      <c r="H13" s="48">
        <f>VLOOKUP($A13,'Occupancy Raw Data'!$B$8:$BE$45,'Occupancy Raw Data'!N$3,FALSE)</f>
        <v>77.878960349079804</v>
      </c>
      <c r="I13" s="48">
        <f>VLOOKUP($A13,'Occupancy Raw Data'!$B$8:$BE$45,'Occupancy Raw Data'!O$3,FALSE)</f>
        <v>85.325365205843198</v>
      </c>
      <c r="J13" s="49">
        <f>VLOOKUP($A13,'Occupancy Raw Data'!$B$8:$BE$45,'Occupancy Raw Data'!P$3,FALSE)</f>
        <v>81.602162777461501</v>
      </c>
      <c r="K13" s="50">
        <f>VLOOKUP($A13,'Occupancy Raw Data'!$B$8:$BE$45,'Occupancy Raw Data'!R$3,FALSE)</f>
        <v>71.669783451228994</v>
      </c>
      <c r="M13" s="47">
        <f>VLOOKUP($A13,'Occupancy Raw Data'!$B$8:$BE$45,'Occupancy Raw Data'!T$3,FALSE)</f>
        <v>-4.2917983239455904</v>
      </c>
      <c r="N13" s="48">
        <f>VLOOKUP($A13,'Occupancy Raw Data'!$B$8:$BE$45,'Occupancy Raw Data'!U$3,FALSE)</f>
        <v>-3.5845133464705401</v>
      </c>
      <c r="O13" s="48">
        <f>VLOOKUP($A13,'Occupancy Raw Data'!$B$8:$BE$45,'Occupancy Raw Data'!V$3,FALSE)</f>
        <v>8.9036781493106898E-2</v>
      </c>
      <c r="P13" s="48">
        <f>VLOOKUP($A13,'Occupancy Raw Data'!$B$8:$BE$45,'Occupancy Raw Data'!W$3,FALSE)</f>
        <v>-3.84579676066677</v>
      </c>
      <c r="Q13" s="48">
        <f>VLOOKUP($A13,'Occupancy Raw Data'!$B$8:$BE$45,'Occupancy Raw Data'!X$3,FALSE)</f>
        <v>-9.9709015921872002</v>
      </c>
      <c r="R13" s="49">
        <f>VLOOKUP($A13,'Occupancy Raw Data'!$B$8:$BE$45,'Occupancy Raw Data'!Y$3,FALSE)</f>
        <v>-4.5456490956496296</v>
      </c>
      <c r="S13" s="48">
        <f>VLOOKUP($A13,'Occupancy Raw Data'!$B$8:$BE$45,'Occupancy Raw Data'!AA$3,FALSE)</f>
        <v>1.60600138124563</v>
      </c>
      <c r="T13" s="48">
        <f>VLOOKUP($A13,'Occupancy Raw Data'!$B$8:$BE$45,'Occupancy Raw Data'!AB$3,FALSE)</f>
        <v>2.5282914119355602</v>
      </c>
      <c r="U13" s="49">
        <f>VLOOKUP($A13,'Occupancy Raw Data'!$B$8:$BE$45,'Occupancy Raw Data'!AC$3,FALSE)</f>
        <v>2.0861071541424501</v>
      </c>
      <c r="V13" s="50">
        <f>VLOOKUP($A13,'Occupancy Raw Data'!$B$8:$BE$45,'Occupancy Raw Data'!AE$3,FALSE)</f>
        <v>-2.4848699575563402</v>
      </c>
      <c r="X13" s="51">
        <f>VLOOKUP($A13,'ADR Raw Data'!$B$6:$BE$43,'ADR Raw Data'!G$1,FALSE)</f>
        <v>116.390613469985</v>
      </c>
      <c r="Y13" s="52">
        <f>VLOOKUP($A13,'ADR Raw Data'!$B$6:$BE$43,'ADR Raw Data'!H$1,FALSE)</f>
        <v>113.64188350983299</v>
      </c>
      <c r="Z13" s="52">
        <f>VLOOKUP($A13,'ADR Raw Data'!$B$6:$BE$43,'ADR Raw Data'!I$1,FALSE)</f>
        <v>134.03661023835301</v>
      </c>
      <c r="AA13" s="52">
        <f>VLOOKUP($A13,'ADR Raw Data'!$B$6:$BE$43,'ADR Raw Data'!J$1,FALSE)</f>
        <v>142.61633437424899</v>
      </c>
      <c r="AB13" s="52">
        <f>VLOOKUP($A13,'ADR Raw Data'!$B$6:$BE$43,'ADR Raw Data'!K$1,FALSE)</f>
        <v>129.54466836409901</v>
      </c>
      <c r="AC13" s="53">
        <f>VLOOKUP($A13,'ADR Raw Data'!$B$6:$BE$43,'ADR Raw Data'!L$1,FALSE)</f>
        <v>128.64976235181999</v>
      </c>
      <c r="AD13" s="52">
        <f>VLOOKUP($A13,'ADR Raw Data'!$B$6:$BE$43,'ADR Raw Data'!N$1,FALSE)</f>
        <v>122.914174177831</v>
      </c>
      <c r="AE13" s="52">
        <f>VLOOKUP($A13,'ADR Raw Data'!$B$6:$BE$43,'ADR Raw Data'!O$1,FALSE)</f>
        <v>125.33557198443501</v>
      </c>
      <c r="AF13" s="53">
        <f>VLOOKUP($A13,'ADR Raw Data'!$B$6:$BE$43,'ADR Raw Data'!P$1,FALSE)</f>
        <v>124.18011275791901</v>
      </c>
      <c r="AG13" s="54">
        <f>VLOOKUP($A13,'ADR Raw Data'!$B$6:$BE$43,'ADR Raw Data'!R$1,FALSE)</f>
        <v>127.195740243533</v>
      </c>
      <c r="AI13" s="47">
        <f>VLOOKUP($A13,'ADR Raw Data'!$B$6:$BE$43,'ADR Raw Data'!T$1,FALSE)</f>
        <v>7.99220561497944</v>
      </c>
      <c r="AJ13" s="48">
        <f>VLOOKUP($A13,'ADR Raw Data'!$B$6:$BE$43,'ADR Raw Data'!U$1,FALSE)</f>
        <v>6.9025037154369802</v>
      </c>
      <c r="AK13" s="48">
        <f>VLOOKUP($A13,'ADR Raw Data'!$B$6:$BE$43,'ADR Raw Data'!V$1,FALSE)</f>
        <v>11.9824228423142</v>
      </c>
      <c r="AL13" s="48">
        <f>VLOOKUP($A13,'ADR Raw Data'!$B$6:$BE$43,'ADR Raw Data'!W$1,FALSE)</f>
        <v>8.6914242177164596</v>
      </c>
      <c r="AM13" s="48">
        <f>VLOOKUP($A13,'ADR Raw Data'!$B$6:$BE$43,'ADR Raw Data'!X$1,FALSE)</f>
        <v>2.0635243957923399</v>
      </c>
      <c r="AN13" s="49">
        <f>VLOOKUP($A13,'ADR Raw Data'!$B$6:$BE$43,'ADR Raw Data'!Y$1,FALSE)</f>
        <v>7.3777903452905802</v>
      </c>
      <c r="AO13" s="48">
        <f>VLOOKUP($A13,'ADR Raw Data'!$B$6:$BE$43,'ADR Raw Data'!AA$1,FALSE)</f>
        <v>8.7962216712361592</v>
      </c>
      <c r="AP13" s="48">
        <f>VLOOKUP($A13,'ADR Raw Data'!$B$6:$BE$43,'ADR Raw Data'!AB$1,FALSE)</f>
        <v>8.4015717447683205</v>
      </c>
      <c r="AQ13" s="49">
        <f>VLOOKUP($A13,'ADR Raw Data'!$B$6:$BE$43,'ADR Raw Data'!AC$1,FALSE)</f>
        <v>8.5932795651539493</v>
      </c>
      <c r="AR13" s="50">
        <f>VLOOKUP($A13,'ADR Raw Data'!$B$6:$BE$43,'ADR Raw Data'!AE$1,FALSE)</f>
        <v>7.6883486565721002</v>
      </c>
      <c r="AS13" s="40"/>
      <c r="AT13" s="51">
        <f>VLOOKUP($A13,'RevPAR Raw Data'!$B$6:$BE$43,'RevPAR Raw Data'!G$1,FALSE)</f>
        <v>75.407692088787698</v>
      </c>
      <c r="AU13" s="52">
        <f>VLOOKUP($A13,'RevPAR Raw Data'!$B$6:$BE$43,'RevPAR Raw Data'!H$1,FALSE)</f>
        <v>57.004200341491099</v>
      </c>
      <c r="AV13" s="52">
        <f>VLOOKUP($A13,'RevPAR Raw Data'!$B$6:$BE$43,'RevPAR Raw Data'!I$1,FALSE)</f>
        <v>93.884114020110005</v>
      </c>
      <c r="AW13" s="52">
        <f>VLOOKUP($A13,'RevPAR Raw Data'!$B$6:$BE$43,'RevPAR Raw Data'!J$1,FALSE)</f>
        <v>112.637412255738</v>
      </c>
      <c r="AX13" s="52">
        <f>VLOOKUP($A13,'RevPAR Raw Data'!$B$6:$BE$43,'RevPAR Raw Data'!K$1,FALSE)</f>
        <v>96.525646936065201</v>
      </c>
      <c r="AY13" s="53">
        <f>VLOOKUP($A13,'RevPAR Raw Data'!$B$6:$BE$43,'RevPAR Raw Data'!L$1,FALSE)</f>
        <v>87.091813128438602</v>
      </c>
      <c r="AZ13" s="52">
        <f>VLOOKUP($A13,'RevPAR Raw Data'!$B$6:$BE$43,'RevPAR Raw Data'!N$1,FALSE)</f>
        <v>95.724280971352599</v>
      </c>
      <c r="BA13" s="52">
        <f>VLOOKUP($A13,'RevPAR Raw Data'!$B$6:$BE$43,'RevPAR Raw Data'!O$1,FALSE)</f>
        <v>106.943034528552</v>
      </c>
      <c r="BB13" s="53">
        <f>VLOOKUP($A13,'RevPAR Raw Data'!$B$6:$BE$43,'RevPAR Raw Data'!P$1,FALSE)</f>
        <v>101.333657749952</v>
      </c>
      <c r="BC13" s="54">
        <f>VLOOKUP($A13,'RevPAR Raw Data'!$B$6:$BE$43,'RevPAR Raw Data'!R$1,FALSE)</f>
        <v>91.160911591728294</v>
      </c>
      <c r="BE13" s="47">
        <f>VLOOKUP($A13,'RevPAR Raw Data'!$B$6:$BE$43,'RevPAR Raw Data'!T$1,FALSE)</f>
        <v>3.35739794440387</v>
      </c>
      <c r="BF13" s="48">
        <f>VLOOKUP($A13,'RevPAR Raw Data'!$B$6:$BE$43,'RevPAR Raw Data'!U$1,FALSE)</f>
        <v>3.0705692020459701</v>
      </c>
      <c r="BG13" s="48">
        <f>VLOOKUP($A13,'RevPAR Raw Data'!$B$6:$BE$43,'RevPAR Raw Data'!V$1,FALSE)</f>
        <v>12.082128387451</v>
      </c>
      <c r="BH13" s="48">
        <f>VLOOKUP($A13,'RevPAR Raw Data'!$B$6:$BE$43,'RevPAR Raw Data'!W$1,FALSE)</f>
        <v>4.5113729460289296</v>
      </c>
      <c r="BI13" s="48">
        <f>VLOOKUP($A13,'RevPAR Raw Data'!$B$6:$BE$43,'RevPAR Raw Data'!X$1,FALSE)</f>
        <v>-8.1131291832300896</v>
      </c>
      <c r="BJ13" s="49">
        <f>VLOOKUP($A13,'RevPAR Raw Data'!$B$6:$BE$43,'RevPAR Raw Data'!Y$1,FALSE)</f>
        <v>2.4967727895313301</v>
      </c>
      <c r="BK13" s="48">
        <f>VLOOKUP($A13,'RevPAR Raw Data'!$B$6:$BE$43,'RevPAR Raw Data'!AA$1,FALSE)</f>
        <v>10.543490494019199</v>
      </c>
      <c r="BL13" s="48">
        <f>VLOOKUP($A13,'RevPAR Raw Data'!$B$6:$BE$43,'RevPAR Raw Data'!AB$1,FALSE)</f>
        <v>11.1422793735944</v>
      </c>
      <c r="BM13" s="49">
        <f>VLOOKUP($A13,'RevPAR Raw Data'!$B$6:$BE$43,'RevPAR Raw Data'!AC$1,FALSE)</f>
        <v>10.8586517390805</v>
      </c>
      <c r="BN13" s="50">
        <f>VLOOKUP($A13,'RevPAR Raw Data'!$B$6:$BE$43,'RevPAR Raw Data'!AE$1,FALSE)</f>
        <v>5.0124332330164103</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64.877896218301203</v>
      </c>
      <c r="C15" s="48">
        <f>VLOOKUP($A15,'Occupancy Raw Data'!$B$8:$BE$45,'Occupancy Raw Data'!H$3,FALSE)</f>
        <v>44.720998722927298</v>
      </c>
      <c r="D15" s="48">
        <f>VLOOKUP($A15,'Occupancy Raw Data'!$B$8:$BE$45,'Occupancy Raw Data'!I$3,FALSE)</f>
        <v>51.533790299460499</v>
      </c>
      <c r="E15" s="48">
        <f>VLOOKUP($A15,'Occupancy Raw Data'!$B$8:$BE$45,'Occupancy Raw Data'!J$3,FALSE)</f>
        <v>54.215642836664998</v>
      </c>
      <c r="F15" s="48">
        <f>VLOOKUP($A15,'Occupancy Raw Data'!$B$8:$BE$45,'Occupancy Raw Data'!K$3,FALSE)</f>
        <v>58.125048867575302</v>
      </c>
      <c r="G15" s="49">
        <f>VLOOKUP($A15,'Occupancy Raw Data'!$B$8:$BE$45,'Occupancy Raw Data'!L$3,FALSE)</f>
        <v>54.6946753889859</v>
      </c>
      <c r="H15" s="48">
        <f>VLOOKUP($A15,'Occupancy Raw Data'!$B$8:$BE$45,'Occupancy Raw Data'!N$3,FALSE)</f>
        <v>71.956527404936196</v>
      </c>
      <c r="I15" s="48">
        <f>VLOOKUP($A15,'Occupancy Raw Data'!$B$8:$BE$45,'Occupancy Raw Data'!O$3,FALSE)</f>
        <v>79.728426594385994</v>
      </c>
      <c r="J15" s="49">
        <f>VLOOKUP($A15,'Occupancy Raw Data'!$B$8:$BE$45,'Occupancy Raw Data'!P$3,FALSE)</f>
        <v>75.842476999661102</v>
      </c>
      <c r="K15" s="50">
        <f>VLOOKUP($A15,'Occupancy Raw Data'!$B$8:$BE$45,'Occupancy Raw Data'!R$3,FALSE)</f>
        <v>60.736904420607402</v>
      </c>
      <c r="M15" s="47">
        <f>VLOOKUP($A15,'Occupancy Raw Data'!$B$8:$BE$45,'Occupancy Raw Data'!T$3,FALSE)</f>
        <v>-18.946688517715099</v>
      </c>
      <c r="N15" s="48">
        <f>VLOOKUP($A15,'Occupancy Raw Data'!$B$8:$BE$45,'Occupancy Raw Data'!U$3,FALSE)</f>
        <v>-8.3516033580122198</v>
      </c>
      <c r="O15" s="48">
        <f>VLOOKUP($A15,'Occupancy Raw Data'!$B$8:$BE$45,'Occupancy Raw Data'!V$3,FALSE)</f>
        <v>-7.8033754932133901</v>
      </c>
      <c r="P15" s="48">
        <f>VLOOKUP($A15,'Occupancy Raw Data'!$B$8:$BE$45,'Occupancy Raw Data'!W$3,FALSE)</f>
        <v>-11.340467791700201</v>
      </c>
      <c r="Q15" s="48">
        <f>VLOOKUP($A15,'Occupancy Raw Data'!$B$8:$BE$45,'Occupancy Raw Data'!X$3,FALSE)</f>
        <v>-9.1333701737032094</v>
      </c>
      <c r="R15" s="49">
        <f>VLOOKUP($A15,'Occupancy Raw Data'!$B$8:$BE$45,'Occupancy Raw Data'!Y$3,FALSE)</f>
        <v>-11.741159394579499</v>
      </c>
      <c r="S15" s="48">
        <f>VLOOKUP($A15,'Occupancy Raw Data'!$B$8:$BE$45,'Occupancy Raw Data'!AA$3,FALSE)</f>
        <v>-3.4818260725190999</v>
      </c>
      <c r="T15" s="48">
        <f>VLOOKUP($A15,'Occupancy Raw Data'!$B$8:$BE$45,'Occupancy Raw Data'!AB$3,FALSE)</f>
        <v>1.84291961070066</v>
      </c>
      <c r="U15" s="49">
        <f>VLOOKUP($A15,'Occupancy Raw Data'!$B$8:$BE$45,'Occupancy Raw Data'!AC$3,FALSE)</f>
        <v>-0.75441942241739601</v>
      </c>
      <c r="V15" s="50">
        <f>VLOOKUP($A15,'Occupancy Raw Data'!$B$8:$BE$45,'Occupancy Raw Data'!AE$3,FALSE)</f>
        <v>-8.1134618713226008</v>
      </c>
      <c r="X15" s="51">
        <f>VLOOKUP($A15,'ADR Raw Data'!$B$6:$BE$43,'ADR Raw Data'!G$1,FALSE)</f>
        <v>158.94011712931299</v>
      </c>
      <c r="Y15" s="52">
        <f>VLOOKUP($A15,'ADR Raw Data'!$B$6:$BE$43,'ADR Raw Data'!H$1,FALSE)</f>
        <v>108.47901333993801</v>
      </c>
      <c r="Z15" s="52">
        <f>VLOOKUP($A15,'ADR Raw Data'!$B$6:$BE$43,'ADR Raw Data'!I$1,FALSE)</f>
        <v>107.021656779446</v>
      </c>
      <c r="AA15" s="52">
        <f>VLOOKUP($A15,'ADR Raw Data'!$B$6:$BE$43,'ADR Raw Data'!J$1,FALSE)</f>
        <v>107.773972642053</v>
      </c>
      <c r="AB15" s="52">
        <f>VLOOKUP($A15,'ADR Raw Data'!$B$6:$BE$43,'ADR Raw Data'!K$1,FALSE)</f>
        <v>116.04013824769</v>
      </c>
      <c r="AC15" s="53">
        <f>VLOOKUP($A15,'ADR Raw Data'!$B$6:$BE$43,'ADR Raw Data'!L$1,FALSE)</f>
        <v>121.642904127552</v>
      </c>
      <c r="AD15" s="52">
        <f>VLOOKUP($A15,'ADR Raw Data'!$B$6:$BE$43,'ADR Raw Data'!N$1,FALSE)</f>
        <v>156.916766934695</v>
      </c>
      <c r="AE15" s="52">
        <f>VLOOKUP($A15,'ADR Raw Data'!$B$6:$BE$43,'ADR Raw Data'!O$1,FALSE)</f>
        <v>164.218868543035</v>
      </c>
      <c r="AF15" s="53">
        <f>VLOOKUP($A15,'ADR Raw Data'!$B$6:$BE$43,'ADR Raw Data'!P$1,FALSE)</f>
        <v>160.754887042955</v>
      </c>
      <c r="AG15" s="54">
        <f>VLOOKUP($A15,'ADR Raw Data'!$B$6:$BE$43,'ADR Raw Data'!R$1,FALSE)</f>
        <v>135.59699816157701</v>
      </c>
      <c r="AI15" s="47">
        <f>VLOOKUP($A15,'ADR Raw Data'!$B$6:$BE$43,'ADR Raw Data'!T$1,FALSE)</f>
        <v>-8.6893679805176998</v>
      </c>
      <c r="AJ15" s="48">
        <f>VLOOKUP($A15,'ADR Raw Data'!$B$6:$BE$43,'ADR Raw Data'!U$1,FALSE)</f>
        <v>-2.0888940786433898</v>
      </c>
      <c r="AK15" s="48">
        <f>VLOOKUP($A15,'ADR Raw Data'!$B$6:$BE$43,'ADR Raw Data'!V$1,FALSE)</f>
        <v>-0.95343632204951001</v>
      </c>
      <c r="AL15" s="48">
        <f>VLOOKUP($A15,'ADR Raw Data'!$B$6:$BE$43,'ADR Raw Data'!W$1,FALSE)</f>
        <v>-7.2737824519435703</v>
      </c>
      <c r="AM15" s="48">
        <f>VLOOKUP($A15,'ADR Raw Data'!$B$6:$BE$43,'ADR Raw Data'!X$1,FALSE)</f>
        <v>-1.8331176663889901</v>
      </c>
      <c r="AN15" s="49">
        <f>VLOOKUP($A15,'ADR Raw Data'!$B$6:$BE$43,'ADR Raw Data'!Y$1,FALSE)</f>
        <v>-5.8810764015393397</v>
      </c>
      <c r="AO15" s="48">
        <f>VLOOKUP($A15,'ADR Raw Data'!$B$6:$BE$43,'ADR Raw Data'!AA$1,FALSE)</f>
        <v>1.0055267909924901</v>
      </c>
      <c r="AP15" s="48">
        <f>VLOOKUP($A15,'ADR Raw Data'!$B$6:$BE$43,'ADR Raw Data'!AB$1,FALSE)</f>
        <v>-1.1449557230241001</v>
      </c>
      <c r="AQ15" s="49">
        <f>VLOOKUP($A15,'ADR Raw Data'!$B$6:$BE$43,'ADR Raw Data'!AC$1,FALSE)</f>
        <v>-7.1090838924115704E-2</v>
      </c>
      <c r="AR15" s="50">
        <f>VLOOKUP($A15,'ADR Raw Data'!$B$6:$BE$43,'ADR Raw Data'!AE$1,FALSE)</f>
        <v>-2.9321320231186498</v>
      </c>
      <c r="AS15" s="40"/>
      <c r="AT15" s="51">
        <f>VLOOKUP($A15,'RevPAR Raw Data'!$B$6:$BE$43,'RevPAR Raw Data'!G$1,FALSE)</f>
        <v>103.117004240402</v>
      </c>
      <c r="AU15" s="52">
        <f>VLOOKUP($A15,'RevPAR Raw Data'!$B$6:$BE$43,'RevPAR Raw Data'!H$1,FALSE)</f>
        <v>48.512898170397897</v>
      </c>
      <c r="AV15" s="52">
        <f>VLOOKUP($A15,'RevPAR Raw Data'!$B$6:$BE$43,'RevPAR Raw Data'!I$1,FALSE)</f>
        <v>55.152316179728402</v>
      </c>
      <c r="AW15" s="52">
        <f>VLOOKUP($A15,'RevPAR Raw Data'!$B$6:$BE$43,'RevPAR Raw Data'!J$1,FALSE)</f>
        <v>58.430352078500803</v>
      </c>
      <c r="AX15" s="52">
        <f>VLOOKUP($A15,'RevPAR Raw Data'!$B$6:$BE$43,'RevPAR Raw Data'!K$1,FALSE)</f>
        <v>67.448387062472307</v>
      </c>
      <c r="AY15" s="53">
        <f>VLOOKUP($A15,'RevPAR Raw Data'!$B$6:$BE$43,'RevPAR Raw Data'!L$1,FALSE)</f>
        <v>66.532191546300297</v>
      </c>
      <c r="AZ15" s="52">
        <f>VLOOKUP($A15,'RevPAR Raw Data'!$B$6:$BE$43,'RevPAR Raw Data'!N$1,FALSE)</f>
        <v>112.911856402303</v>
      </c>
      <c r="BA15" s="52">
        <f>VLOOKUP($A15,'RevPAR Raw Data'!$B$6:$BE$43,'RevPAR Raw Data'!O$1,FALSE)</f>
        <v>130.92912006046501</v>
      </c>
      <c r="BB15" s="53">
        <f>VLOOKUP($A15,'RevPAR Raw Data'!$B$6:$BE$43,'RevPAR Raw Data'!P$1,FALSE)</f>
        <v>121.920488231384</v>
      </c>
      <c r="BC15" s="54">
        <f>VLOOKUP($A15,'RevPAR Raw Data'!$B$6:$BE$43,'RevPAR Raw Data'!R$1,FALSE)</f>
        <v>82.3574191706102</v>
      </c>
      <c r="BE15" s="47">
        <f>VLOOKUP($A15,'RevPAR Raw Data'!$B$6:$BE$43,'RevPAR Raw Data'!T$1,FALSE)</f>
        <v>-25.989709012806099</v>
      </c>
      <c r="BF15" s="48">
        <f>VLOOKUP($A15,'RevPAR Raw Data'!$B$6:$BE$43,'RevPAR Raw Data'!U$1,FALSE)</f>
        <v>-10.2660412886383</v>
      </c>
      <c r="BG15" s="48">
        <f>VLOOKUP($A15,'RevPAR Raw Data'!$B$6:$BE$43,'RevPAR Raw Data'!V$1,FALSE)</f>
        <v>-8.6824115989647002</v>
      </c>
      <c r="BH15" s="48">
        <f>VLOOKUP($A15,'RevPAR Raw Data'!$B$6:$BE$43,'RevPAR Raw Data'!W$1,FALSE)</f>
        <v>-17.789369287442799</v>
      </c>
      <c r="BI15" s="48">
        <f>VLOOKUP($A15,'RevPAR Raw Data'!$B$6:$BE$43,'RevPAR Raw Data'!X$1,FALSE)</f>
        <v>-10.7990624179013</v>
      </c>
      <c r="BJ15" s="49">
        <f>VLOOKUP($A15,'RevPAR Raw Data'!$B$6:$BE$43,'RevPAR Raw Data'!Y$1,FALSE)</f>
        <v>-16.931729241697099</v>
      </c>
      <c r="BK15" s="48">
        <f>VLOOKUP($A15,'RevPAR Raw Data'!$B$6:$BE$43,'RevPAR Raw Data'!AA$1,FALSE)</f>
        <v>-2.51130997550155</v>
      </c>
      <c r="BL15" s="48">
        <f>VLOOKUP($A15,'RevPAR Raw Data'!$B$6:$BE$43,'RevPAR Raw Data'!AB$1,FALSE)</f>
        <v>0.67686327412310199</v>
      </c>
      <c r="BM15" s="49">
        <f>VLOOKUP($A15,'RevPAR Raw Data'!$B$6:$BE$43,'RevPAR Raw Data'!AC$1,FALSE)</f>
        <v>-0.82497393824510901</v>
      </c>
      <c r="BN15" s="50">
        <f>VLOOKUP($A15,'RevPAR Raw Data'!$B$6:$BE$43,'RevPAR Raw Data'!AE$1,FALSE)</f>
        <v>-10.8076964807286</v>
      </c>
    </row>
    <row r="16" spans="1:66" x14ac:dyDescent="0.45">
      <c r="A16" s="63" t="s">
        <v>92</v>
      </c>
      <c r="B16" s="47">
        <f>VLOOKUP($A16,'Occupancy Raw Data'!$B$8:$BE$45,'Occupancy Raw Data'!G$3,FALSE)</f>
        <v>65.566614283219806</v>
      </c>
      <c r="C16" s="48">
        <f>VLOOKUP($A16,'Occupancy Raw Data'!$B$8:$BE$45,'Occupancy Raw Data'!H$3,FALSE)</f>
        <v>51.824690064606202</v>
      </c>
      <c r="D16" s="48">
        <f>VLOOKUP($A16,'Occupancy Raw Data'!$B$8:$BE$45,'Occupancy Raw Data'!I$3,FALSE)</f>
        <v>65.199930155404203</v>
      </c>
      <c r="E16" s="48">
        <f>VLOOKUP($A16,'Occupancy Raw Data'!$B$8:$BE$45,'Occupancy Raw Data'!J$3,FALSE)</f>
        <v>68.081019731098294</v>
      </c>
      <c r="F16" s="48">
        <f>VLOOKUP($A16,'Occupancy Raw Data'!$B$8:$BE$45,'Occupancy Raw Data'!K$3,FALSE)</f>
        <v>68.185786624759899</v>
      </c>
      <c r="G16" s="49">
        <f>VLOOKUP($A16,'Occupancy Raw Data'!$B$8:$BE$45,'Occupancy Raw Data'!L$3,FALSE)</f>
        <v>63.771608171817697</v>
      </c>
      <c r="H16" s="48">
        <f>VLOOKUP($A16,'Occupancy Raw Data'!$B$8:$BE$45,'Occupancy Raw Data'!N$3,FALSE)</f>
        <v>75.711541819451696</v>
      </c>
      <c r="I16" s="48">
        <f>VLOOKUP($A16,'Occupancy Raw Data'!$B$8:$BE$45,'Occupancy Raw Data'!O$3,FALSE)</f>
        <v>81.246726034573001</v>
      </c>
      <c r="J16" s="49">
        <f>VLOOKUP($A16,'Occupancy Raw Data'!$B$8:$BE$45,'Occupancy Raw Data'!P$3,FALSE)</f>
        <v>78.479133927012299</v>
      </c>
      <c r="K16" s="50">
        <f>VLOOKUP($A16,'Occupancy Raw Data'!$B$8:$BE$45,'Occupancy Raw Data'!R$3,FALSE)</f>
        <v>67.973758387587594</v>
      </c>
      <c r="M16" s="47">
        <f>VLOOKUP($A16,'Occupancy Raw Data'!$B$8:$BE$45,'Occupancy Raw Data'!T$3,FALSE)</f>
        <v>-14.440648727047201</v>
      </c>
      <c r="N16" s="48">
        <f>VLOOKUP($A16,'Occupancy Raw Data'!$B$8:$BE$45,'Occupancy Raw Data'!U$3,FALSE)</f>
        <v>-8.9450213838799009</v>
      </c>
      <c r="O16" s="48">
        <f>VLOOKUP($A16,'Occupancy Raw Data'!$B$8:$BE$45,'Occupancy Raw Data'!V$3,FALSE)</f>
        <v>-7.1075391714743397</v>
      </c>
      <c r="P16" s="48">
        <f>VLOOKUP($A16,'Occupancy Raw Data'!$B$8:$BE$45,'Occupancy Raw Data'!W$3,FALSE)</f>
        <v>-6.8946933412302496</v>
      </c>
      <c r="Q16" s="48">
        <f>VLOOKUP($A16,'Occupancy Raw Data'!$B$8:$BE$45,'Occupancy Raw Data'!X$3,FALSE)</f>
        <v>-5.6015923081781303</v>
      </c>
      <c r="R16" s="49">
        <f>VLOOKUP($A16,'Occupancy Raw Data'!$B$8:$BE$45,'Occupancy Raw Data'!Y$3,FALSE)</f>
        <v>-8.6607062905027306</v>
      </c>
      <c r="S16" s="48">
        <f>VLOOKUP($A16,'Occupancy Raw Data'!$B$8:$BE$45,'Occupancy Raw Data'!AA$3,FALSE)</f>
        <v>-3.2095806076846198</v>
      </c>
      <c r="T16" s="48">
        <f>VLOOKUP($A16,'Occupancy Raw Data'!$B$8:$BE$45,'Occupancy Raw Data'!AB$3,FALSE)</f>
        <v>5.4439603975442896</v>
      </c>
      <c r="U16" s="49">
        <f>VLOOKUP($A16,'Occupancy Raw Data'!$B$8:$BE$45,'Occupancy Raw Data'!AC$3,FALSE)</f>
        <v>1.08458460602249</v>
      </c>
      <c r="V16" s="50">
        <f>VLOOKUP($A16,'Occupancy Raw Data'!$B$8:$BE$45,'Occupancy Raw Data'!AE$3,FALSE)</f>
        <v>-5.6605199552878496</v>
      </c>
      <c r="X16" s="51">
        <f>VLOOKUP($A16,'ADR Raw Data'!$B$6:$BE$43,'ADR Raw Data'!G$1,FALSE)</f>
        <v>103.79708418109099</v>
      </c>
      <c r="Y16" s="52">
        <f>VLOOKUP($A16,'ADR Raw Data'!$B$6:$BE$43,'ADR Raw Data'!H$1,FALSE)</f>
        <v>89.213168497304494</v>
      </c>
      <c r="Z16" s="52">
        <f>VLOOKUP($A16,'ADR Raw Data'!$B$6:$BE$43,'ADR Raw Data'!I$1,FALSE)</f>
        <v>95.8648283610069</v>
      </c>
      <c r="AA16" s="52">
        <f>VLOOKUP($A16,'ADR Raw Data'!$B$6:$BE$43,'ADR Raw Data'!J$1,FALSE)</f>
        <v>95.657306129776799</v>
      </c>
      <c r="AB16" s="52">
        <f>VLOOKUP($A16,'ADR Raw Data'!$B$6:$BE$43,'ADR Raw Data'!K$1,FALSE)</f>
        <v>94.700644711907799</v>
      </c>
      <c r="AC16" s="53">
        <f>VLOOKUP($A16,'ADR Raw Data'!$B$6:$BE$43,'ADR Raw Data'!L$1,FALSE)</f>
        <v>96.121562811456101</v>
      </c>
      <c r="AD16" s="52">
        <f>VLOOKUP($A16,'ADR Raw Data'!$B$6:$BE$43,'ADR Raw Data'!N$1,FALSE)</f>
        <v>116.08959271217699</v>
      </c>
      <c r="AE16" s="52">
        <f>VLOOKUP($A16,'ADR Raw Data'!$B$6:$BE$43,'ADR Raw Data'!O$1,FALSE)</f>
        <v>119.12408360197701</v>
      </c>
      <c r="AF16" s="53">
        <f>VLOOKUP($A16,'ADR Raw Data'!$B$6:$BE$43,'ADR Raw Data'!P$1,FALSE)</f>
        <v>117.66034430971099</v>
      </c>
      <c r="AG16" s="54">
        <f>VLOOKUP($A16,'ADR Raw Data'!$B$6:$BE$43,'ADR Raw Data'!R$1,FALSE)</f>
        <v>103.22659425688001</v>
      </c>
      <c r="AI16" s="47">
        <f>VLOOKUP($A16,'ADR Raw Data'!$B$6:$BE$43,'ADR Raw Data'!T$1,FALSE)</f>
        <v>-10.5351114845728</v>
      </c>
      <c r="AJ16" s="48">
        <f>VLOOKUP($A16,'ADR Raw Data'!$B$6:$BE$43,'ADR Raw Data'!U$1,FALSE)</f>
        <v>-4.20021814819277E-3</v>
      </c>
      <c r="AK16" s="48">
        <f>VLOOKUP($A16,'ADR Raw Data'!$B$6:$BE$43,'ADR Raw Data'!V$1,FALSE)</f>
        <v>4.0918390877239199</v>
      </c>
      <c r="AL16" s="48">
        <f>VLOOKUP($A16,'ADR Raw Data'!$B$6:$BE$43,'ADR Raw Data'!W$1,FALSE)</f>
        <v>1.6699963059110601</v>
      </c>
      <c r="AM16" s="48">
        <f>VLOOKUP($A16,'ADR Raw Data'!$B$6:$BE$43,'ADR Raw Data'!X$1,FALSE)</f>
        <v>1.61456180218182</v>
      </c>
      <c r="AN16" s="49">
        <f>VLOOKUP($A16,'ADR Raw Data'!$B$6:$BE$43,'ADR Raw Data'!Y$1,FALSE)</f>
        <v>-1.4369434299827599</v>
      </c>
      <c r="AO16" s="48">
        <f>VLOOKUP($A16,'ADR Raw Data'!$B$6:$BE$43,'ADR Raw Data'!AA$1,FALSE)</f>
        <v>0.90980120372760198</v>
      </c>
      <c r="AP16" s="48">
        <f>VLOOKUP($A16,'ADR Raw Data'!$B$6:$BE$43,'ADR Raw Data'!AB$1,FALSE)</f>
        <v>1.04430957046563</v>
      </c>
      <c r="AQ16" s="49">
        <f>VLOOKUP($A16,'ADR Raw Data'!$B$6:$BE$43,'ADR Raw Data'!AC$1,FALSE)</f>
        <v>1.0331341709687001</v>
      </c>
      <c r="AR16" s="50">
        <f>VLOOKUP($A16,'ADR Raw Data'!$B$6:$BE$43,'ADR Raw Data'!AE$1,FALSE)</f>
        <v>-0.121357233010603</v>
      </c>
      <c r="AS16" s="40"/>
      <c r="AT16" s="51">
        <f>VLOOKUP($A16,'RevPAR Raw Data'!$B$6:$BE$43,'RevPAR Raw Data'!G$1,FALSE)</f>
        <v>68.056233822245503</v>
      </c>
      <c r="AU16" s="52">
        <f>VLOOKUP($A16,'RevPAR Raw Data'!$B$6:$BE$43,'RevPAR Raw Data'!H$1,FALSE)</f>
        <v>46.234448070543003</v>
      </c>
      <c r="AV16" s="52">
        <f>VLOOKUP($A16,'RevPAR Raw Data'!$B$6:$BE$43,'RevPAR Raw Data'!I$1,FALSE)</f>
        <v>62.503801134974601</v>
      </c>
      <c r="AW16" s="52">
        <f>VLOOKUP($A16,'RevPAR Raw Data'!$B$6:$BE$43,'RevPAR Raw Data'!J$1,FALSE)</f>
        <v>65.124469460450399</v>
      </c>
      <c r="AX16" s="52">
        <f>VLOOKUP($A16,'RevPAR Raw Data'!$B$6:$BE$43,'RevPAR Raw Data'!K$1,FALSE)</f>
        <v>64.5723795355334</v>
      </c>
      <c r="AY16" s="53">
        <f>VLOOKUP($A16,'RevPAR Raw Data'!$B$6:$BE$43,'RevPAR Raw Data'!L$1,FALSE)</f>
        <v>61.298266404749398</v>
      </c>
      <c r="AZ16" s="52">
        <f>VLOOKUP($A16,'RevPAR Raw Data'!$B$6:$BE$43,'RevPAR Raw Data'!N$1,FALSE)</f>
        <v>87.893220534311098</v>
      </c>
      <c r="BA16" s="52">
        <f>VLOOKUP($A16,'RevPAR Raw Data'!$B$6:$BE$43,'RevPAR Raw Data'!O$1,FALSE)</f>
        <v>96.7844178452942</v>
      </c>
      <c r="BB16" s="53">
        <f>VLOOKUP($A16,'RevPAR Raw Data'!$B$6:$BE$43,'RevPAR Raw Data'!P$1,FALSE)</f>
        <v>92.338819189802607</v>
      </c>
      <c r="BC16" s="54">
        <f>VLOOKUP($A16,'RevPAR Raw Data'!$B$6:$BE$43,'RevPAR Raw Data'!R$1,FALSE)</f>
        <v>70.166995771907494</v>
      </c>
      <c r="BE16" s="47">
        <f>VLOOKUP($A16,'RevPAR Raw Data'!$B$6:$BE$43,'RevPAR Raw Data'!T$1,FALSE)</f>
        <v>-23.454421769130001</v>
      </c>
      <c r="BF16" s="48">
        <f>VLOOKUP($A16,'RevPAR Raw Data'!$B$6:$BE$43,'RevPAR Raw Data'!U$1,FALSE)</f>
        <v>-8.9488458916165694</v>
      </c>
      <c r="BG16" s="48">
        <f>VLOOKUP($A16,'RevPAR Raw Data'!$B$6:$BE$43,'RevPAR Raw Data'!V$1,FALSE)</f>
        <v>-3.3065291497440898</v>
      </c>
      <c r="BH16" s="48">
        <f>VLOOKUP($A16,'RevPAR Raw Data'!$B$6:$BE$43,'RevPAR Raw Data'!W$1,FALSE)</f>
        <v>-5.33983815942163</v>
      </c>
      <c r="BI16" s="48">
        <f>VLOOKUP($A16,'RevPAR Raw Data'!$B$6:$BE$43,'RevPAR Raw Data'!X$1,FALSE)</f>
        <v>-4.0774716757181002</v>
      </c>
      <c r="BJ16" s="49">
        <f>VLOOKUP($A16,'RevPAR Raw Data'!$B$6:$BE$43,'RevPAR Raw Data'!Y$1,FALSE)</f>
        <v>-9.9732002704540097</v>
      </c>
      <c r="BK16" s="48">
        <f>VLOOKUP($A16,'RevPAR Raw Data'!$B$6:$BE$43,'RevPAR Raw Data'!AA$1,FALSE)</f>
        <v>-2.32898020696034</v>
      </c>
      <c r="BL16" s="48">
        <f>VLOOKUP($A16,'RevPAR Raw Data'!$B$6:$BE$43,'RevPAR Raw Data'!AB$1,FALSE)</f>
        <v>6.5451217674538302</v>
      </c>
      <c r="BM16" s="49">
        <f>VLOOKUP($A16,'RevPAR Raw Data'!$B$6:$BE$43,'RevPAR Raw Data'!AC$1,FALSE)</f>
        <v>2.12892399116908</v>
      </c>
      <c r="BN16" s="50">
        <f>VLOOKUP($A16,'RevPAR Raw Data'!$B$6:$BE$43,'RevPAR Raw Data'!AE$1,FALSE)</f>
        <v>-5.7750077379066997</v>
      </c>
    </row>
    <row r="17" spans="1:66" x14ac:dyDescent="0.45">
      <c r="A17" s="63" t="s">
        <v>32</v>
      </c>
      <c r="B17" s="47">
        <f>VLOOKUP($A17,'Occupancy Raw Data'!$B$8:$BE$45,'Occupancy Raw Data'!G$3,FALSE)</f>
        <v>60.882734746862802</v>
      </c>
      <c r="C17" s="48">
        <f>VLOOKUP($A17,'Occupancy Raw Data'!$B$8:$BE$45,'Occupancy Raw Data'!H$3,FALSE)</f>
        <v>46.069522573200601</v>
      </c>
      <c r="D17" s="48">
        <f>VLOOKUP($A17,'Occupancy Raw Data'!$B$8:$BE$45,'Occupancy Raw Data'!I$3,FALSE)</f>
        <v>53.843934804557897</v>
      </c>
      <c r="E17" s="48">
        <f>VLOOKUP($A17,'Occupancy Raw Data'!$B$8:$BE$45,'Occupancy Raw Data'!J$3,FALSE)</f>
        <v>57.738352805423297</v>
      </c>
      <c r="F17" s="48">
        <f>VLOOKUP($A17,'Occupancy Raw Data'!$B$8:$BE$45,'Occupancy Raw Data'!K$3,FALSE)</f>
        <v>65.483917496033399</v>
      </c>
      <c r="G17" s="49">
        <f>VLOOKUP($A17,'Occupancy Raw Data'!$B$8:$BE$45,'Occupancy Raw Data'!L$3,FALSE)</f>
        <v>56.803692485215599</v>
      </c>
      <c r="H17" s="48">
        <f>VLOOKUP($A17,'Occupancy Raw Data'!$B$8:$BE$45,'Occupancy Raw Data'!N$3,FALSE)</f>
        <v>82.042405884898301</v>
      </c>
      <c r="I17" s="48">
        <f>VLOOKUP($A17,'Occupancy Raw Data'!$B$8:$BE$45,'Occupancy Raw Data'!O$3,FALSE)</f>
        <v>81.104860810615804</v>
      </c>
      <c r="J17" s="49">
        <f>VLOOKUP($A17,'Occupancy Raw Data'!$B$8:$BE$45,'Occupancy Raw Data'!P$3,FALSE)</f>
        <v>81.573633347757095</v>
      </c>
      <c r="K17" s="50">
        <f>VLOOKUP($A17,'Occupancy Raw Data'!$B$8:$BE$45,'Occupancy Raw Data'!R$3,FALSE)</f>
        <v>63.880818445941699</v>
      </c>
      <c r="M17" s="47">
        <f>VLOOKUP($A17,'Occupancy Raw Data'!$B$8:$BE$45,'Occupancy Raw Data'!T$3,FALSE)</f>
        <v>-16.784939905897001</v>
      </c>
      <c r="N17" s="48">
        <f>VLOOKUP($A17,'Occupancy Raw Data'!$B$8:$BE$45,'Occupancy Raw Data'!U$3,FALSE)</f>
        <v>-9.0733107107882205</v>
      </c>
      <c r="O17" s="48">
        <f>VLOOKUP($A17,'Occupancy Raw Data'!$B$8:$BE$45,'Occupancy Raw Data'!V$3,FALSE)</f>
        <v>-5.0525912025679602</v>
      </c>
      <c r="P17" s="48">
        <f>VLOOKUP($A17,'Occupancy Raw Data'!$B$8:$BE$45,'Occupancy Raw Data'!W$3,FALSE)</f>
        <v>-7.1660482374768</v>
      </c>
      <c r="Q17" s="48">
        <f>VLOOKUP($A17,'Occupancy Raw Data'!$B$8:$BE$45,'Occupancy Raw Data'!X$3,FALSE)</f>
        <v>-6.0430463576158902</v>
      </c>
      <c r="R17" s="49">
        <f>VLOOKUP($A17,'Occupancy Raw Data'!$B$8:$BE$45,'Occupancy Raw Data'!Y$3,FALSE)</f>
        <v>-9.0600724185117603</v>
      </c>
      <c r="S17" s="48">
        <f>VLOOKUP($A17,'Occupancy Raw Data'!$B$8:$BE$45,'Occupancy Raw Data'!AA$3,FALSE)</f>
        <v>-2.41893978383942</v>
      </c>
      <c r="T17" s="48">
        <f>VLOOKUP($A17,'Occupancy Raw Data'!$B$8:$BE$45,'Occupancy Raw Data'!AB$3,FALSE)</f>
        <v>-0.53069166814081004</v>
      </c>
      <c r="U17" s="49">
        <f>VLOOKUP($A17,'Occupancy Raw Data'!$B$8:$BE$45,'Occupancy Raw Data'!AC$3,FALSE)</f>
        <v>-1.4892875805608701</v>
      </c>
      <c r="V17" s="50">
        <f>VLOOKUP($A17,'Occupancy Raw Data'!$B$8:$BE$45,'Occupancy Raw Data'!AE$3,FALSE)</f>
        <v>-6.3793797663091203</v>
      </c>
      <c r="X17" s="51">
        <f>VLOOKUP($A17,'ADR Raw Data'!$B$6:$BE$43,'ADR Raw Data'!G$1,FALSE)</f>
        <v>90.416989315328095</v>
      </c>
      <c r="Y17" s="52">
        <f>VLOOKUP($A17,'ADR Raw Data'!$B$6:$BE$43,'ADR Raw Data'!H$1,FALSE)</f>
        <v>77.270017282404496</v>
      </c>
      <c r="Z17" s="52">
        <f>VLOOKUP($A17,'ADR Raw Data'!$B$6:$BE$43,'ADR Raw Data'!I$1,FALSE)</f>
        <v>79.282855719260596</v>
      </c>
      <c r="AA17" s="52">
        <f>VLOOKUP($A17,'ADR Raw Data'!$B$6:$BE$43,'ADR Raw Data'!J$1,FALSE)</f>
        <v>81.530747039720197</v>
      </c>
      <c r="AB17" s="52">
        <f>VLOOKUP($A17,'ADR Raw Data'!$B$6:$BE$43,'ADR Raw Data'!K$1,FALSE)</f>
        <v>88.105682995594705</v>
      </c>
      <c r="AC17" s="53">
        <f>VLOOKUP($A17,'ADR Raw Data'!$B$6:$BE$43,'ADR Raw Data'!L$1,FALSE)</f>
        <v>83.834281077649607</v>
      </c>
      <c r="AD17" s="52">
        <f>VLOOKUP($A17,'ADR Raw Data'!$B$6:$BE$43,'ADR Raw Data'!N$1,FALSE)</f>
        <v>124.23556573488</v>
      </c>
      <c r="AE17" s="52">
        <f>VLOOKUP($A17,'ADR Raw Data'!$B$6:$BE$43,'ADR Raw Data'!O$1,FALSE)</f>
        <v>119.672112822336</v>
      </c>
      <c r="AF17" s="53">
        <f>VLOOKUP($A17,'ADR Raw Data'!$B$6:$BE$43,'ADR Raw Data'!P$1,FALSE)</f>
        <v>121.96695148969999</v>
      </c>
      <c r="AG17" s="54">
        <f>VLOOKUP($A17,'ADR Raw Data'!$B$6:$BE$43,'ADR Raw Data'!R$1,FALSE)</f>
        <v>97.746887845945395</v>
      </c>
      <c r="AI17" s="47">
        <f>VLOOKUP($A17,'ADR Raw Data'!$B$6:$BE$43,'ADR Raw Data'!T$1,FALSE)</f>
        <v>-6.4652984671490197</v>
      </c>
      <c r="AJ17" s="48">
        <f>VLOOKUP($A17,'ADR Raw Data'!$B$6:$BE$43,'ADR Raw Data'!U$1,FALSE)</f>
        <v>-0.55749783599373604</v>
      </c>
      <c r="AK17" s="48">
        <f>VLOOKUP($A17,'ADR Raw Data'!$B$6:$BE$43,'ADR Raw Data'!V$1,FALSE)</f>
        <v>3.4091267145388402</v>
      </c>
      <c r="AL17" s="48">
        <f>VLOOKUP($A17,'ADR Raw Data'!$B$6:$BE$43,'ADR Raw Data'!W$1,FALSE)</f>
        <v>0.67639916162504199</v>
      </c>
      <c r="AM17" s="48">
        <f>VLOOKUP($A17,'ADR Raw Data'!$B$6:$BE$43,'ADR Raw Data'!X$1,FALSE)</f>
        <v>-0.71885181880847504</v>
      </c>
      <c r="AN17" s="49">
        <f>VLOOKUP($A17,'ADR Raw Data'!$B$6:$BE$43,'ADR Raw Data'!Y$1,FALSE)</f>
        <v>-1.45486669899235</v>
      </c>
      <c r="AO17" s="48">
        <f>VLOOKUP($A17,'ADR Raw Data'!$B$6:$BE$43,'ADR Raw Data'!AA$1,FALSE)</f>
        <v>3.0737958857665402</v>
      </c>
      <c r="AP17" s="48">
        <f>VLOOKUP($A17,'ADR Raw Data'!$B$6:$BE$43,'ADR Raw Data'!AB$1,FALSE)</f>
        <v>2.9049130114622401</v>
      </c>
      <c r="AQ17" s="49">
        <f>VLOOKUP($A17,'ADR Raw Data'!$B$6:$BE$43,'ADR Raw Data'!AC$1,FALSE)</f>
        <v>2.9737004123905302</v>
      </c>
      <c r="AR17" s="50">
        <f>VLOOKUP($A17,'ADR Raw Data'!$B$6:$BE$43,'ADR Raw Data'!AE$1,FALSE)</f>
        <v>1.2287156404688699</v>
      </c>
      <c r="AS17" s="40"/>
      <c r="AT17" s="51">
        <f>VLOOKUP($A17,'RevPAR Raw Data'!$B$6:$BE$43,'RevPAR Raw Data'!G$1,FALSE)</f>
        <v>55.048335770950501</v>
      </c>
      <c r="AU17" s="52">
        <f>VLOOKUP($A17,'RevPAR Raw Data'!$B$6:$BE$43,'RevPAR Raw Data'!H$1,FALSE)</f>
        <v>35.5979280542333</v>
      </c>
      <c r="AV17" s="52">
        <f>VLOOKUP($A17,'RevPAR Raw Data'!$B$6:$BE$43,'RevPAR Raw Data'!I$1,FALSE)</f>
        <v>42.689009144670401</v>
      </c>
      <c r="AW17" s="52">
        <f>VLOOKUP($A17,'RevPAR Raw Data'!$B$6:$BE$43,'RevPAR Raw Data'!J$1,FALSE)</f>
        <v>47.074510370690803</v>
      </c>
      <c r="AX17" s="52">
        <f>VLOOKUP($A17,'RevPAR Raw Data'!$B$6:$BE$43,'RevPAR Raw Data'!K$1,FALSE)</f>
        <v>57.695052762152002</v>
      </c>
      <c r="AY17" s="53">
        <f>VLOOKUP($A17,'RevPAR Raw Data'!$B$6:$BE$43,'RevPAR Raw Data'!L$1,FALSE)</f>
        <v>47.620967220539399</v>
      </c>
      <c r="AZ17" s="52">
        <f>VLOOKUP($A17,'RevPAR Raw Data'!$B$6:$BE$43,'RevPAR Raw Data'!N$1,FALSE)</f>
        <v>101.92584709361</v>
      </c>
      <c r="BA17" s="52">
        <f>VLOOKUP($A17,'RevPAR Raw Data'!$B$6:$BE$43,'RevPAR Raw Data'!O$1,FALSE)</f>
        <v>97.059900533679496</v>
      </c>
      <c r="BB17" s="53">
        <f>VLOOKUP($A17,'RevPAR Raw Data'!$B$6:$BE$43,'RevPAR Raw Data'!P$1,FALSE)</f>
        <v>99.492873813644806</v>
      </c>
      <c r="BC17" s="54">
        <f>VLOOKUP($A17,'RevPAR Raw Data'!$B$6:$BE$43,'RevPAR Raw Data'!R$1,FALSE)</f>
        <v>62.441511961426698</v>
      </c>
      <c r="BE17" s="47">
        <f>VLOOKUP($A17,'RevPAR Raw Data'!$B$6:$BE$43,'RevPAR Raw Data'!T$1,FALSE)</f>
        <v>-22.165041910598202</v>
      </c>
      <c r="BF17" s="48">
        <f>VLOOKUP($A17,'RevPAR Raw Data'!$B$6:$BE$43,'RevPAR Raw Data'!U$1,FALSE)</f>
        <v>-9.5802250359163192</v>
      </c>
      <c r="BG17" s="48">
        <f>VLOOKUP($A17,'RevPAR Raw Data'!$B$6:$BE$43,'RevPAR Raw Data'!V$1,FALSE)</f>
        <v>-1.8157137244922901</v>
      </c>
      <c r="BH17" s="48">
        <f>VLOOKUP($A17,'RevPAR Raw Data'!$B$6:$BE$43,'RevPAR Raw Data'!W$1,FALSE)</f>
        <v>-6.5381201660516997</v>
      </c>
      <c r="BI17" s="48">
        <f>VLOOKUP($A17,'RevPAR Raw Data'!$B$6:$BE$43,'RevPAR Raw Data'!X$1,FALSE)</f>
        <v>-6.7184576277712003</v>
      </c>
      <c r="BJ17" s="49">
        <f>VLOOKUP($A17,'RevPAR Raw Data'!$B$6:$BE$43,'RevPAR Raw Data'!Y$1,FALSE)</f>
        <v>-10.3831271409825</v>
      </c>
      <c r="BK17" s="48">
        <f>VLOOKUP($A17,'RevPAR Raw Data'!$B$6:$BE$43,'RevPAR Raw Data'!AA$1,FALSE)</f>
        <v>0.580502830372298</v>
      </c>
      <c r="BL17" s="48">
        <f>VLOOKUP($A17,'RevPAR Raw Data'!$B$6:$BE$43,'RevPAR Raw Data'!AB$1,FALSE)</f>
        <v>2.35880521200286</v>
      </c>
      <c r="BM17" s="49">
        <f>VLOOKUP($A17,'RevPAR Raw Data'!$B$6:$BE$43,'RevPAR Raw Data'!AC$1,FALSE)</f>
        <v>1.4401258809048301</v>
      </c>
      <c r="BN17" s="50">
        <f>VLOOKUP($A17,'RevPAR Raw Data'!$B$6:$BE$43,'RevPAR Raw Data'!AE$1,FALSE)</f>
        <v>-5.2290485627937899</v>
      </c>
    </row>
    <row r="18" spans="1:66" x14ac:dyDescent="0.45">
      <c r="A18" s="63" t="s">
        <v>93</v>
      </c>
      <c r="B18" s="47">
        <f>VLOOKUP($A18,'Occupancy Raw Data'!$B$8:$BE$45,'Occupancy Raw Data'!G$3,FALSE)</f>
        <v>66.168979448445398</v>
      </c>
      <c r="C18" s="48">
        <f>VLOOKUP($A18,'Occupancy Raw Data'!$B$8:$BE$45,'Occupancy Raw Data'!H$3,FALSE)</f>
        <v>51.765325838749298</v>
      </c>
      <c r="D18" s="48">
        <f>VLOOKUP($A18,'Occupancy Raw Data'!$B$8:$BE$45,'Occupancy Raw Data'!I$3,FALSE)</f>
        <v>60.653434041805703</v>
      </c>
      <c r="E18" s="48">
        <f>VLOOKUP($A18,'Occupancy Raw Data'!$B$8:$BE$45,'Occupancy Raw Data'!J$3,FALSE)</f>
        <v>59.862989636395497</v>
      </c>
      <c r="F18" s="48">
        <f>VLOOKUP($A18,'Occupancy Raw Data'!$B$8:$BE$45,'Occupancy Raw Data'!K$3,FALSE)</f>
        <v>63.112594414192799</v>
      </c>
      <c r="G18" s="49">
        <f>VLOOKUP($A18,'Occupancy Raw Data'!$B$8:$BE$45,'Occupancy Raw Data'!L$3,FALSE)</f>
        <v>60.312664675917702</v>
      </c>
      <c r="H18" s="48">
        <f>VLOOKUP($A18,'Occupancy Raw Data'!$B$8:$BE$45,'Occupancy Raw Data'!N$3,FALSE)</f>
        <v>72.5979272791147</v>
      </c>
      <c r="I18" s="48">
        <f>VLOOKUP($A18,'Occupancy Raw Data'!$B$8:$BE$45,'Occupancy Raw Data'!O$3,FALSE)</f>
        <v>81.415773757245702</v>
      </c>
      <c r="J18" s="49">
        <f>VLOOKUP($A18,'Occupancy Raw Data'!$B$8:$BE$45,'Occupancy Raw Data'!P$3,FALSE)</f>
        <v>77.006850518180201</v>
      </c>
      <c r="K18" s="50">
        <f>VLOOKUP($A18,'Occupancy Raw Data'!$B$8:$BE$45,'Occupancy Raw Data'!R$3,FALSE)</f>
        <v>65.082432059421294</v>
      </c>
      <c r="M18" s="47">
        <f>VLOOKUP($A18,'Occupancy Raw Data'!$B$8:$BE$45,'Occupancy Raw Data'!T$3,FALSE)</f>
        <v>-21.326755276790799</v>
      </c>
      <c r="N18" s="48">
        <f>VLOOKUP($A18,'Occupancy Raw Data'!$B$8:$BE$45,'Occupancy Raw Data'!U$3,FALSE)</f>
        <v>3.2405482752499899</v>
      </c>
      <c r="O18" s="48">
        <f>VLOOKUP($A18,'Occupancy Raw Data'!$B$8:$BE$45,'Occupancy Raw Data'!V$3,FALSE)</f>
        <v>1.60654705326325</v>
      </c>
      <c r="P18" s="48">
        <f>VLOOKUP($A18,'Occupancy Raw Data'!$B$8:$BE$45,'Occupancy Raw Data'!W$3,FALSE)</f>
        <v>-10.2055155454066</v>
      </c>
      <c r="Q18" s="48">
        <f>VLOOKUP($A18,'Occupancy Raw Data'!$B$8:$BE$45,'Occupancy Raw Data'!X$3,FALSE)</f>
        <v>-6.85248507143229</v>
      </c>
      <c r="R18" s="49">
        <f>VLOOKUP($A18,'Occupancy Raw Data'!$B$8:$BE$45,'Occupancy Raw Data'!Y$3,FALSE)</f>
        <v>-8.1616535634925604</v>
      </c>
      <c r="S18" s="48">
        <f>VLOOKUP($A18,'Occupancy Raw Data'!$B$8:$BE$45,'Occupancy Raw Data'!AA$3,FALSE)</f>
        <v>-1.43714880131637</v>
      </c>
      <c r="T18" s="48">
        <f>VLOOKUP($A18,'Occupancy Raw Data'!$B$8:$BE$45,'Occupancy Raw Data'!AB$3,FALSE)</f>
        <v>12.084481570057299</v>
      </c>
      <c r="U18" s="49">
        <f>VLOOKUP($A18,'Occupancy Raw Data'!$B$8:$BE$45,'Occupancy Raw Data'!AC$3,FALSE)</f>
        <v>5.2765922810367698</v>
      </c>
      <c r="V18" s="50">
        <f>VLOOKUP($A18,'Occupancy Raw Data'!$B$8:$BE$45,'Occupancy Raw Data'!AE$3,FALSE)</f>
        <v>-4.0198476699442702</v>
      </c>
      <c r="X18" s="51">
        <f>VLOOKUP($A18,'ADR Raw Data'!$B$6:$BE$43,'ADR Raw Data'!G$1,FALSE)</f>
        <v>123.482689195646</v>
      </c>
      <c r="Y18" s="52">
        <f>VLOOKUP($A18,'ADR Raw Data'!$B$6:$BE$43,'ADR Raw Data'!H$1,FALSE)</f>
        <v>99.357456192738297</v>
      </c>
      <c r="Z18" s="52">
        <f>VLOOKUP($A18,'ADR Raw Data'!$B$6:$BE$43,'ADR Raw Data'!I$1,FALSE)</f>
        <v>103.963885693599</v>
      </c>
      <c r="AA18" s="52">
        <f>VLOOKUP($A18,'ADR Raw Data'!$B$6:$BE$43,'ADR Raw Data'!J$1,FALSE)</f>
        <v>102.19046009389599</v>
      </c>
      <c r="AB18" s="52">
        <f>VLOOKUP($A18,'ADR Raw Data'!$B$6:$BE$43,'ADR Raw Data'!K$1,FALSE)</f>
        <v>104.71132819370899</v>
      </c>
      <c r="AC18" s="53">
        <f>VLOOKUP($A18,'ADR Raw Data'!$B$6:$BE$43,'ADR Raw Data'!L$1,FALSE)</f>
        <v>107.260362366029</v>
      </c>
      <c r="AD18" s="52">
        <f>VLOOKUP($A18,'ADR Raw Data'!$B$6:$BE$43,'ADR Raw Data'!N$1,FALSE)</f>
        <v>135.14551023469599</v>
      </c>
      <c r="AE18" s="52">
        <f>VLOOKUP($A18,'ADR Raw Data'!$B$6:$BE$43,'ADR Raw Data'!O$1,FALSE)</f>
        <v>142.84871557713001</v>
      </c>
      <c r="AF18" s="53">
        <f>VLOOKUP($A18,'ADR Raw Data'!$B$6:$BE$43,'ADR Raw Data'!P$1,FALSE)</f>
        <v>139.217631215784</v>
      </c>
      <c r="AG18" s="54">
        <f>VLOOKUP($A18,'ADR Raw Data'!$B$6:$BE$43,'ADR Raw Data'!R$1,FALSE)</f>
        <v>118.06393012029601</v>
      </c>
      <c r="AI18" s="47">
        <f>VLOOKUP($A18,'ADR Raw Data'!$B$6:$BE$43,'ADR Raw Data'!T$1,FALSE)</f>
        <v>-18.944883141728599</v>
      </c>
      <c r="AJ18" s="48">
        <f>VLOOKUP($A18,'ADR Raw Data'!$B$6:$BE$43,'ADR Raw Data'!U$1,FALSE)</f>
        <v>0.87321575061937895</v>
      </c>
      <c r="AK18" s="48">
        <f>VLOOKUP($A18,'ADR Raw Data'!$B$6:$BE$43,'ADR Raw Data'!V$1,FALSE)</f>
        <v>3.02232814393474</v>
      </c>
      <c r="AL18" s="48">
        <f>VLOOKUP($A18,'ADR Raw Data'!$B$6:$BE$43,'ADR Raw Data'!W$1,FALSE)</f>
        <v>-4.6419105875255999</v>
      </c>
      <c r="AM18" s="48">
        <f>VLOOKUP($A18,'ADR Raw Data'!$B$6:$BE$43,'ADR Raw Data'!X$1,FALSE)</f>
        <v>-3.05941311903115</v>
      </c>
      <c r="AN18" s="49">
        <f>VLOOKUP($A18,'ADR Raw Data'!$B$6:$BE$43,'ADR Raw Data'!Y$1,FALSE)</f>
        <v>-7.89362604619454</v>
      </c>
      <c r="AO18" s="48">
        <f>VLOOKUP($A18,'ADR Raw Data'!$B$6:$BE$43,'ADR Raw Data'!AA$1,FALSE)</f>
        <v>3.1007482377381899</v>
      </c>
      <c r="AP18" s="48">
        <f>VLOOKUP($A18,'ADR Raw Data'!$B$6:$BE$43,'ADR Raw Data'!AB$1,FALSE)</f>
        <v>8.8598461088448399</v>
      </c>
      <c r="AQ18" s="49">
        <f>VLOOKUP($A18,'ADR Raw Data'!$B$6:$BE$43,'ADR Raw Data'!AC$1,FALSE)</f>
        <v>6.1503900729025904</v>
      </c>
      <c r="AR18" s="50">
        <f>VLOOKUP($A18,'ADR Raw Data'!$B$6:$BE$43,'ADR Raw Data'!AE$1,FALSE)</f>
        <v>-2.4127664686336301</v>
      </c>
      <c r="AS18" s="40"/>
      <c r="AT18" s="51">
        <f>VLOOKUP($A18,'RevPAR Raw Data'!$B$6:$BE$43,'RevPAR Raw Data'!G$1,FALSE)</f>
        <v>81.707235236255002</v>
      </c>
      <c r="AU18" s="52">
        <f>VLOOKUP($A18,'RevPAR Raw Data'!$B$6:$BE$43,'RevPAR Raw Data'!H$1,FALSE)</f>
        <v>51.432710943263601</v>
      </c>
      <c r="AV18" s="52">
        <f>VLOOKUP($A18,'RevPAR Raw Data'!$B$6:$BE$43,'RevPAR Raw Data'!I$1,FALSE)</f>
        <v>63.057666836465799</v>
      </c>
      <c r="AW18" s="52">
        <f>VLOOKUP($A18,'RevPAR Raw Data'!$B$6:$BE$43,'RevPAR Raw Data'!J$1,FALSE)</f>
        <v>61.1742645353943</v>
      </c>
      <c r="AX18" s="52">
        <f>VLOOKUP($A18,'RevPAR Raw Data'!$B$6:$BE$43,'RevPAR Raw Data'!K$1,FALSE)</f>
        <v>66.086035868610495</v>
      </c>
      <c r="AY18" s="53">
        <f>VLOOKUP($A18,'RevPAR Raw Data'!$B$6:$BE$43,'RevPAR Raw Data'!L$1,FALSE)</f>
        <v>64.691582683997794</v>
      </c>
      <c r="AZ18" s="52">
        <f>VLOOKUP($A18,'RevPAR Raw Data'!$B$6:$BE$43,'RevPAR Raw Data'!N$1,FALSE)</f>
        <v>98.112839241173305</v>
      </c>
      <c r="BA18" s="52">
        <f>VLOOKUP($A18,'RevPAR Raw Data'!$B$6:$BE$43,'RevPAR Raw Data'!O$1,FALSE)</f>
        <v>116.301387089408</v>
      </c>
      <c r="BB18" s="53">
        <f>VLOOKUP($A18,'RevPAR Raw Data'!$B$6:$BE$43,'RevPAR Raw Data'!P$1,FALSE)</f>
        <v>107.20711316529</v>
      </c>
      <c r="BC18" s="54">
        <f>VLOOKUP($A18,'RevPAR Raw Data'!$B$6:$BE$43,'RevPAR Raw Data'!R$1,FALSE)</f>
        <v>76.838877107224405</v>
      </c>
      <c r="BE18" s="47">
        <f>VLOOKUP($A18,'RevPAR Raw Data'!$B$6:$BE$43,'RevPAR Raw Data'!T$1,FALSE)</f>
        <v>-36.231309553408998</v>
      </c>
      <c r="BF18" s="48">
        <f>VLOOKUP($A18,'RevPAR Raw Data'!$B$6:$BE$43,'RevPAR Raw Data'!U$1,FALSE)</f>
        <v>4.1420610038152796</v>
      </c>
      <c r="BG18" s="48">
        <f>VLOOKUP($A18,'RevPAR Raw Data'!$B$6:$BE$43,'RevPAR Raw Data'!V$1,FALSE)</f>
        <v>4.67743032093433</v>
      </c>
      <c r="BH18" s="48">
        <f>VLOOKUP($A18,'RevPAR Raw Data'!$B$6:$BE$43,'RevPAR Raw Data'!W$1,FALSE)</f>
        <v>-14.3736952263184</v>
      </c>
      <c r="BI18" s="48">
        <f>VLOOKUP($A18,'RevPAR Raw Data'!$B$6:$BE$43,'RevPAR Raw Data'!X$1,FALSE)</f>
        <v>-9.7022523632083892</v>
      </c>
      <c r="BJ18" s="49">
        <f>VLOOKUP($A18,'RevPAR Raw Data'!$B$6:$BE$43,'RevPAR Raw Data'!Y$1,FALSE)</f>
        <v>-15.411029198199</v>
      </c>
      <c r="BK18" s="48">
        <f>VLOOKUP($A18,'RevPAR Raw Data'!$B$6:$BE$43,'RevPAR Raw Data'!AA$1,FALSE)</f>
        <v>1.6190370702913199</v>
      </c>
      <c r="BL18" s="48">
        <f>VLOOKUP($A18,'RevPAR Raw Data'!$B$6:$BE$43,'RevPAR Raw Data'!AB$1,FALSE)</f>
        <v>22.014994149061</v>
      </c>
      <c r="BM18" s="49">
        <f>VLOOKUP($A18,'RevPAR Raw Data'!$B$6:$BE$43,'RevPAR Raw Data'!AC$1,FALSE)</f>
        <v>11.7515133617798</v>
      </c>
      <c r="BN18" s="50">
        <f>VLOOKUP($A18,'RevPAR Raw Data'!$B$6:$BE$43,'RevPAR Raw Data'!AE$1,FALSE)</f>
        <v>-6.3356246019073401</v>
      </c>
    </row>
    <row r="19" spans="1:66" x14ac:dyDescent="0.45">
      <c r="A19" s="63" t="s">
        <v>94</v>
      </c>
      <c r="B19" s="47">
        <f>VLOOKUP($A19,'Occupancy Raw Data'!$B$8:$BE$45,'Occupancy Raw Data'!G$3,FALSE)</f>
        <v>69.247946407209497</v>
      </c>
      <c r="C19" s="48">
        <f>VLOOKUP($A19,'Occupancy Raw Data'!$B$8:$BE$45,'Occupancy Raw Data'!H$3,FALSE)</f>
        <v>41.087806045139097</v>
      </c>
      <c r="D19" s="48">
        <f>VLOOKUP($A19,'Occupancy Raw Data'!$B$8:$BE$45,'Occupancy Raw Data'!I$3,FALSE)</f>
        <v>45.5299465667118</v>
      </c>
      <c r="E19" s="48">
        <f>VLOOKUP($A19,'Occupancy Raw Data'!$B$8:$BE$45,'Occupancy Raw Data'!J$3,FALSE)</f>
        <v>48.496690326182303</v>
      </c>
      <c r="F19" s="48">
        <f>VLOOKUP($A19,'Occupancy Raw Data'!$B$8:$BE$45,'Occupancy Raw Data'!K$3,FALSE)</f>
        <v>51.694712497009299</v>
      </c>
      <c r="G19" s="49">
        <f>VLOOKUP($A19,'Occupancy Raw Data'!$B$8:$BE$45,'Occupancy Raw Data'!L$3,FALSE)</f>
        <v>51.211420368450398</v>
      </c>
      <c r="H19" s="48">
        <f>VLOOKUP($A19,'Occupancy Raw Data'!$B$8:$BE$45,'Occupancy Raw Data'!N$3,FALSE)</f>
        <v>66.345003588802896</v>
      </c>
      <c r="I19" s="48">
        <f>VLOOKUP($A19,'Occupancy Raw Data'!$B$8:$BE$45,'Occupancy Raw Data'!O$3,FALSE)</f>
        <v>78.499082861472203</v>
      </c>
      <c r="J19" s="49">
        <f>VLOOKUP($A19,'Occupancy Raw Data'!$B$8:$BE$45,'Occupancy Raw Data'!P$3,FALSE)</f>
        <v>72.4220432251375</v>
      </c>
      <c r="K19" s="50">
        <f>VLOOKUP($A19,'Occupancy Raw Data'!$B$8:$BE$45,'Occupancy Raw Data'!R$3,FALSE)</f>
        <v>57.271598327503902</v>
      </c>
      <c r="M19" s="47">
        <f>VLOOKUP($A19,'Occupancy Raw Data'!$B$8:$BE$45,'Occupancy Raw Data'!T$3,FALSE)</f>
        <v>-21.804249305020399</v>
      </c>
      <c r="N19" s="48">
        <f>VLOOKUP($A19,'Occupancy Raw Data'!$B$8:$BE$45,'Occupancy Raw Data'!U$3,FALSE)</f>
        <v>-18.688974310800901</v>
      </c>
      <c r="O19" s="48">
        <f>VLOOKUP($A19,'Occupancy Raw Data'!$B$8:$BE$45,'Occupancy Raw Data'!V$3,FALSE)</f>
        <v>-15.697542522396001</v>
      </c>
      <c r="P19" s="48">
        <f>VLOOKUP($A19,'Occupancy Raw Data'!$B$8:$BE$45,'Occupancy Raw Data'!W$3,FALSE)</f>
        <v>-16.7416253542176</v>
      </c>
      <c r="Q19" s="48">
        <f>VLOOKUP($A19,'Occupancy Raw Data'!$B$8:$BE$45,'Occupancy Raw Data'!X$3,FALSE)</f>
        <v>-13.4502010915221</v>
      </c>
      <c r="R19" s="49">
        <f>VLOOKUP($A19,'Occupancy Raw Data'!$B$8:$BE$45,'Occupancy Raw Data'!Y$3,FALSE)</f>
        <v>-17.6664836289095</v>
      </c>
      <c r="S19" s="48">
        <f>VLOOKUP($A19,'Occupancy Raw Data'!$B$8:$BE$45,'Occupancy Raw Data'!AA$3,FALSE)</f>
        <v>-6.0656841791690903</v>
      </c>
      <c r="T19" s="48">
        <f>VLOOKUP($A19,'Occupancy Raw Data'!$B$8:$BE$45,'Occupancy Raw Data'!AB$3,FALSE)</f>
        <v>-2.3519104048923301</v>
      </c>
      <c r="U19" s="49">
        <f>VLOOKUP($A19,'Occupancy Raw Data'!$B$8:$BE$45,'Occupancy Raw Data'!AC$3,FALSE)</f>
        <v>-4.0887832372635904</v>
      </c>
      <c r="V19" s="50">
        <f>VLOOKUP($A19,'Occupancy Raw Data'!$B$8:$BE$45,'Occupancy Raw Data'!AE$3,FALSE)</f>
        <v>-13.2527425951638</v>
      </c>
      <c r="X19" s="51">
        <f>VLOOKUP($A19,'ADR Raw Data'!$B$6:$BE$43,'ADR Raw Data'!G$1,FALSE)</f>
        <v>222.83122797420199</v>
      </c>
      <c r="Y19" s="52">
        <f>VLOOKUP($A19,'ADR Raw Data'!$B$6:$BE$43,'ADR Raw Data'!H$1,FALSE)</f>
        <v>137.31972383540301</v>
      </c>
      <c r="Z19" s="52">
        <f>VLOOKUP($A19,'ADR Raw Data'!$B$6:$BE$43,'ADR Raw Data'!I$1,FALSE)</f>
        <v>131.67467905062099</v>
      </c>
      <c r="AA19" s="52">
        <f>VLOOKUP($A19,'ADR Raw Data'!$B$6:$BE$43,'ADR Raw Data'!J$1,FALSE)</f>
        <v>133.30169608617001</v>
      </c>
      <c r="AB19" s="52">
        <f>VLOOKUP($A19,'ADR Raw Data'!$B$6:$BE$43,'ADR Raw Data'!K$1,FALSE)</f>
        <v>151.301250015427</v>
      </c>
      <c r="AC19" s="53">
        <f>VLOOKUP($A19,'ADR Raw Data'!$B$6:$BE$43,'ADR Raw Data'!L$1,FALSE)</f>
        <v>161.50334285046799</v>
      </c>
      <c r="AD19" s="52">
        <f>VLOOKUP($A19,'ADR Raw Data'!$B$6:$BE$43,'ADR Raw Data'!N$1,FALSE)</f>
        <v>205.70398516648601</v>
      </c>
      <c r="AE19" s="52">
        <f>VLOOKUP($A19,'ADR Raw Data'!$B$6:$BE$43,'ADR Raw Data'!O$1,FALSE)</f>
        <v>212.32824133902199</v>
      </c>
      <c r="AF19" s="53">
        <f>VLOOKUP($A19,'ADR Raw Data'!$B$6:$BE$43,'ADR Raw Data'!P$1,FALSE)</f>
        <v>209.29403876775601</v>
      </c>
      <c r="AG19" s="54">
        <f>VLOOKUP($A19,'ADR Raw Data'!$B$6:$BE$43,'ADR Raw Data'!R$1,FALSE)</f>
        <v>178.769940937754</v>
      </c>
      <c r="AI19" s="47">
        <f>VLOOKUP($A19,'ADR Raw Data'!$B$6:$BE$43,'ADR Raw Data'!T$1,FALSE)</f>
        <v>-8.3361451006690199</v>
      </c>
      <c r="AJ19" s="48">
        <f>VLOOKUP($A19,'ADR Raw Data'!$B$6:$BE$43,'ADR Raw Data'!U$1,FALSE)</f>
        <v>-3.9741142340689302</v>
      </c>
      <c r="AK19" s="48">
        <f>VLOOKUP($A19,'ADR Raw Data'!$B$6:$BE$43,'ADR Raw Data'!V$1,FALSE)</f>
        <v>-4.7451951765002001</v>
      </c>
      <c r="AL19" s="48">
        <f>VLOOKUP($A19,'ADR Raw Data'!$B$6:$BE$43,'ADR Raw Data'!W$1,FALSE)</f>
        <v>-10.433722591605299</v>
      </c>
      <c r="AM19" s="48">
        <f>VLOOKUP($A19,'ADR Raw Data'!$B$6:$BE$43,'ADR Raw Data'!X$1,FALSE)</f>
        <v>0.54607818454468304</v>
      </c>
      <c r="AN19" s="49">
        <f>VLOOKUP($A19,'ADR Raw Data'!$B$6:$BE$43,'ADR Raw Data'!Y$1,FALSE)</f>
        <v>-6.6965448769310303</v>
      </c>
      <c r="AO19" s="48">
        <f>VLOOKUP($A19,'ADR Raw Data'!$B$6:$BE$43,'ADR Raw Data'!AA$1,FALSE)</f>
        <v>-2.00508504969104E-2</v>
      </c>
      <c r="AP19" s="48">
        <f>VLOOKUP($A19,'ADR Raw Data'!$B$6:$BE$43,'ADR Raw Data'!AB$1,FALSE)</f>
        <v>-4.7956994082657403</v>
      </c>
      <c r="AQ19" s="49">
        <f>VLOOKUP($A19,'ADR Raw Data'!$B$6:$BE$43,'ADR Raw Data'!AC$1,FALSE)</f>
        <v>-2.6280698248098702</v>
      </c>
      <c r="AR19" s="50">
        <f>VLOOKUP($A19,'ADR Raw Data'!$B$6:$BE$43,'ADR Raw Data'!AE$1,FALSE)</f>
        <v>-4.3173667482584701</v>
      </c>
      <c r="AS19" s="40"/>
      <c r="AT19" s="51">
        <f>VLOOKUP($A19,'RevPAR Raw Data'!$B$6:$BE$43,'RevPAR Raw Data'!G$1,FALSE)</f>
        <v>154.306049326102</v>
      </c>
      <c r="AU19" s="52">
        <f>VLOOKUP($A19,'RevPAR Raw Data'!$B$6:$BE$43,'RevPAR Raw Data'!H$1,FALSE)</f>
        <v>56.421661791211399</v>
      </c>
      <c r="AV19" s="52">
        <f>VLOOKUP($A19,'RevPAR Raw Data'!$B$6:$BE$43,'RevPAR Raw Data'!I$1,FALSE)</f>
        <v>59.951411013637397</v>
      </c>
      <c r="AW19" s="52">
        <f>VLOOKUP($A19,'RevPAR Raw Data'!$B$6:$BE$43,'RevPAR Raw Data'!J$1,FALSE)</f>
        <v>64.646910750458503</v>
      </c>
      <c r="AX19" s="52">
        <f>VLOOKUP($A19,'RevPAR Raw Data'!$B$6:$BE$43,'RevPAR Raw Data'!K$1,FALSE)</f>
        <v>78.214746199856407</v>
      </c>
      <c r="AY19" s="53">
        <f>VLOOKUP($A19,'RevPAR Raw Data'!$B$6:$BE$43,'RevPAR Raw Data'!L$1,FALSE)</f>
        <v>82.708155816253196</v>
      </c>
      <c r="AZ19" s="52">
        <f>VLOOKUP($A19,'RevPAR Raw Data'!$B$6:$BE$43,'RevPAR Raw Data'!N$1,FALSE)</f>
        <v>136.47431634101599</v>
      </c>
      <c r="BA19" s="52">
        <f>VLOOKUP($A19,'RevPAR Raw Data'!$B$6:$BE$43,'RevPAR Raw Data'!O$1,FALSE)</f>
        <v>166.67572210702599</v>
      </c>
      <c r="BB19" s="53">
        <f>VLOOKUP($A19,'RevPAR Raw Data'!$B$6:$BE$43,'RevPAR Raw Data'!P$1,FALSE)</f>
        <v>151.57501922402099</v>
      </c>
      <c r="BC19" s="54">
        <f>VLOOKUP($A19,'RevPAR Raw Data'!$B$6:$BE$43,'RevPAR Raw Data'!R$1,FALSE)</f>
        <v>102.384402504186</v>
      </c>
      <c r="BE19" s="47">
        <f>VLOOKUP($A19,'RevPAR Raw Data'!$B$6:$BE$43,'RevPAR Raw Data'!T$1,FALSE)</f>
        <v>-28.322760545511301</v>
      </c>
      <c r="BF19" s="48">
        <f>VLOOKUP($A19,'RevPAR Raw Data'!$B$6:$BE$43,'RevPAR Raw Data'!U$1,FALSE)</f>
        <v>-21.920367356582901</v>
      </c>
      <c r="BG19" s="48">
        <f>VLOOKUP($A19,'RevPAR Raw Data'!$B$6:$BE$43,'RevPAR Raw Data'!V$1,FALSE)</f>
        <v>-19.697858668294401</v>
      </c>
      <c r="BH19" s="48">
        <f>VLOOKUP($A19,'RevPAR Raw Data'!$B$6:$BE$43,'RevPAR Raw Data'!W$1,FALSE)</f>
        <v>-25.428573199037999</v>
      </c>
      <c r="BI19" s="48">
        <f>VLOOKUP($A19,'RevPAR Raw Data'!$B$6:$BE$43,'RevPAR Raw Data'!X$1,FALSE)</f>
        <v>-12.9775715209156</v>
      </c>
      <c r="BJ19" s="49">
        <f>VLOOKUP($A19,'RevPAR Raw Data'!$B$6:$BE$43,'RevPAR Raw Data'!Y$1,FALSE)</f>
        <v>-23.179984501454999</v>
      </c>
      <c r="BK19" s="48">
        <f>VLOOKUP($A19,'RevPAR Raw Data'!$B$6:$BE$43,'RevPAR Raw Data'!AA$1,FALSE)</f>
        <v>-6.0845188083996202</v>
      </c>
      <c r="BL19" s="48">
        <f>VLOOKUP($A19,'RevPAR Raw Data'!$B$6:$BE$43,'RevPAR Raw Data'!AB$1,FALSE)</f>
        <v>-7.0348192597877102</v>
      </c>
      <c r="BM19" s="49">
        <f>VLOOKUP($A19,'RevPAR Raw Data'!$B$6:$BE$43,'RevPAR Raw Data'!AC$1,FALSE)</f>
        <v>-6.6093969836130597</v>
      </c>
      <c r="BN19" s="50">
        <f>VLOOKUP($A19,'RevPAR Raw Data'!$B$6:$BE$43,'RevPAR Raw Data'!AE$1,FALSE)</f>
        <v>-16.997939841386401</v>
      </c>
    </row>
    <row r="20" spans="1:66" x14ac:dyDescent="0.45">
      <c r="A20" s="63" t="s">
        <v>29</v>
      </c>
      <c r="B20" s="47">
        <f>VLOOKUP($A20,'Occupancy Raw Data'!$B$8:$BE$45,'Occupancy Raw Data'!G$3,FALSE)</f>
        <v>59.743212518389697</v>
      </c>
      <c r="C20" s="48">
        <f>VLOOKUP($A20,'Occupancy Raw Data'!$B$8:$BE$45,'Occupancy Raw Data'!H$3,FALSE)</f>
        <v>38.758860505550302</v>
      </c>
      <c r="D20" s="48">
        <f>VLOOKUP($A20,'Occupancy Raw Data'!$B$8:$BE$45,'Occupancy Raw Data'!I$3,FALSE)</f>
        <v>42.048950113681897</v>
      </c>
      <c r="E20" s="48">
        <f>VLOOKUP($A20,'Occupancy Raw Data'!$B$8:$BE$45,'Occupancy Raw Data'!J$3,FALSE)</f>
        <v>45.619901029824703</v>
      </c>
      <c r="F20" s="48">
        <f>VLOOKUP($A20,'Occupancy Raw Data'!$B$8:$BE$45,'Occupancy Raw Data'!K$3,FALSE)</f>
        <v>50.581784138023203</v>
      </c>
      <c r="G20" s="49">
        <f>VLOOKUP($A20,'Occupancy Raw Data'!$B$8:$BE$45,'Occupancy Raw Data'!L$3,FALSE)</f>
        <v>47.350541661093999</v>
      </c>
      <c r="H20" s="48">
        <f>VLOOKUP($A20,'Occupancy Raw Data'!$B$8:$BE$45,'Occupancy Raw Data'!N$3,FALSE)</f>
        <v>68.650528286745995</v>
      </c>
      <c r="I20" s="48">
        <f>VLOOKUP($A20,'Occupancy Raw Data'!$B$8:$BE$45,'Occupancy Raw Data'!O$3,FALSE)</f>
        <v>78.066069279122601</v>
      </c>
      <c r="J20" s="49">
        <f>VLOOKUP($A20,'Occupancy Raw Data'!$B$8:$BE$45,'Occupancy Raw Data'!P$3,FALSE)</f>
        <v>73.358298782934298</v>
      </c>
      <c r="K20" s="50">
        <f>VLOOKUP($A20,'Occupancy Raw Data'!$B$8:$BE$45,'Occupancy Raw Data'!R$3,FALSE)</f>
        <v>54.781329410191198</v>
      </c>
      <c r="M20" s="47">
        <f>VLOOKUP($A20,'Occupancy Raw Data'!$B$8:$BE$45,'Occupancy Raw Data'!T$3,FALSE)</f>
        <v>-17.170406081957999</v>
      </c>
      <c r="N20" s="48">
        <f>VLOOKUP($A20,'Occupancy Raw Data'!$B$8:$BE$45,'Occupancy Raw Data'!U$3,FALSE)</f>
        <v>4.8859934853420102</v>
      </c>
      <c r="O20" s="48">
        <f>VLOOKUP($A20,'Occupancy Raw Data'!$B$8:$BE$45,'Occupancy Raw Data'!V$3,FALSE)</f>
        <v>-5.2441229656419504</v>
      </c>
      <c r="P20" s="48">
        <f>VLOOKUP($A20,'Occupancy Raw Data'!$B$8:$BE$45,'Occupancy Raw Data'!W$3,FALSE)</f>
        <v>-11.6092251878725</v>
      </c>
      <c r="Q20" s="48">
        <f>VLOOKUP($A20,'Occupancy Raw Data'!$B$8:$BE$45,'Occupancy Raw Data'!X$3,FALSE)</f>
        <v>-10.4003790570954</v>
      </c>
      <c r="R20" s="49">
        <f>VLOOKUP($A20,'Occupancy Raw Data'!$B$8:$BE$45,'Occupancy Raw Data'!Y$3,FALSE)</f>
        <v>-9.4712079369949809</v>
      </c>
      <c r="S20" s="48">
        <f>VLOOKUP($A20,'Occupancy Raw Data'!$B$8:$BE$45,'Occupancy Raw Data'!AA$3,FALSE)</f>
        <v>-2.0419847328244201</v>
      </c>
      <c r="T20" s="48">
        <f>VLOOKUP($A20,'Occupancy Raw Data'!$B$8:$BE$45,'Occupancy Raw Data'!AB$3,FALSE)</f>
        <v>1.33680555555555</v>
      </c>
      <c r="U20" s="49">
        <f>VLOOKUP($A20,'Occupancy Raw Data'!$B$8:$BE$45,'Occupancy Raw Data'!AC$3,FALSE)</f>
        <v>-0.27272727272727199</v>
      </c>
      <c r="V20" s="50">
        <f>VLOOKUP($A20,'Occupancy Raw Data'!$B$8:$BE$45,'Occupancy Raw Data'!AE$3,FALSE)</f>
        <v>-6.15958630621195</v>
      </c>
      <c r="X20" s="51">
        <f>VLOOKUP($A20,'ADR Raw Data'!$B$6:$BE$43,'ADR Raw Data'!G$1,FALSE)</f>
        <v>175.75225654801801</v>
      </c>
      <c r="Y20" s="52">
        <f>VLOOKUP($A20,'ADR Raw Data'!$B$6:$BE$43,'ADR Raw Data'!H$1,FALSE)</f>
        <v>120.61029330572801</v>
      </c>
      <c r="Z20" s="52">
        <f>VLOOKUP($A20,'ADR Raw Data'!$B$6:$BE$43,'ADR Raw Data'!I$1,FALSE)</f>
        <v>111.79993956743</v>
      </c>
      <c r="AA20" s="52">
        <f>VLOOKUP($A20,'ADR Raw Data'!$B$6:$BE$43,'ADR Raw Data'!J$1,FALSE)</f>
        <v>112.49078276165299</v>
      </c>
      <c r="AB20" s="52">
        <f>VLOOKUP($A20,'ADR Raw Data'!$B$6:$BE$43,'ADR Raw Data'!K$1,FALSE)</f>
        <v>121.935177154944</v>
      </c>
      <c r="AC20" s="53">
        <f>VLOOKUP($A20,'ADR Raw Data'!$B$6:$BE$43,'ADR Raw Data'!L$1,FALSE)</f>
        <v>131.67878601287899</v>
      </c>
      <c r="AD20" s="52">
        <f>VLOOKUP($A20,'ADR Raw Data'!$B$6:$BE$43,'ADR Raw Data'!N$1,FALSE)</f>
        <v>166.08042080654499</v>
      </c>
      <c r="AE20" s="52">
        <f>VLOOKUP($A20,'ADR Raw Data'!$B$6:$BE$43,'ADR Raw Data'!O$1,FALSE)</f>
        <v>178.922062703443</v>
      </c>
      <c r="AF20" s="53">
        <f>VLOOKUP($A20,'ADR Raw Data'!$B$6:$BE$43,'ADR Raw Data'!P$1,FALSE)</f>
        <v>172.91329808568801</v>
      </c>
      <c r="AG20" s="54">
        <f>VLOOKUP($A20,'ADR Raw Data'!$B$6:$BE$43,'ADR Raw Data'!R$1,FALSE)</f>
        <v>147.45524379185201</v>
      </c>
      <c r="AI20" s="47">
        <f>VLOOKUP($A20,'ADR Raw Data'!$B$6:$BE$43,'ADR Raw Data'!T$1,FALSE)</f>
        <v>-0.15309944043844501</v>
      </c>
      <c r="AJ20" s="48">
        <f>VLOOKUP($A20,'ADR Raw Data'!$B$6:$BE$43,'ADR Raw Data'!U$1,FALSE)</f>
        <v>0.75383475952689505</v>
      </c>
      <c r="AK20" s="48">
        <f>VLOOKUP($A20,'ADR Raw Data'!$B$6:$BE$43,'ADR Raw Data'!V$1,FALSE)</f>
        <v>-0.56965930300405798</v>
      </c>
      <c r="AL20" s="48">
        <f>VLOOKUP($A20,'ADR Raw Data'!$B$6:$BE$43,'ADR Raw Data'!W$1,FALSE)</f>
        <v>-11.907864706013299</v>
      </c>
      <c r="AM20" s="48">
        <f>VLOOKUP($A20,'ADR Raw Data'!$B$6:$BE$43,'ADR Raw Data'!X$1,FALSE)</f>
        <v>-5.6858439867146098</v>
      </c>
      <c r="AN20" s="49">
        <f>VLOOKUP($A20,'ADR Raw Data'!$B$6:$BE$43,'ADR Raw Data'!Y$1,FALSE)</f>
        <v>-4.3381912371780604</v>
      </c>
      <c r="AO20" s="48">
        <f>VLOOKUP($A20,'ADR Raw Data'!$B$6:$BE$43,'ADR Raw Data'!AA$1,FALSE)</f>
        <v>1.2761930698572701</v>
      </c>
      <c r="AP20" s="48">
        <f>VLOOKUP($A20,'ADR Raw Data'!$B$6:$BE$43,'ADR Raw Data'!AB$1,FALSE)</f>
        <v>5.9570345946467498E-2</v>
      </c>
      <c r="AQ20" s="49">
        <f>VLOOKUP($A20,'ADR Raw Data'!$B$6:$BE$43,'ADR Raw Data'!AC$1,FALSE)</f>
        <v>0.67611304673040895</v>
      </c>
      <c r="AR20" s="50">
        <f>VLOOKUP($A20,'ADR Raw Data'!$B$6:$BE$43,'ADR Raw Data'!AE$1,FALSE)</f>
        <v>-1.6490147181960599</v>
      </c>
      <c r="AS20" s="40"/>
      <c r="AT20" s="51">
        <f>VLOOKUP($A20,'RevPAR Raw Data'!$B$6:$BE$43,'RevPAR Raw Data'!G$1,FALSE)</f>
        <v>105.00004413534801</v>
      </c>
      <c r="AU20" s="52">
        <f>VLOOKUP($A20,'RevPAR Raw Data'!$B$6:$BE$43,'RevPAR Raw Data'!H$1,FALSE)</f>
        <v>46.747175337702203</v>
      </c>
      <c r="AV20" s="52">
        <f>VLOOKUP($A20,'RevPAR Raw Data'!$B$6:$BE$43,'RevPAR Raw Data'!I$1,FALSE)</f>
        <v>47.0107008158352</v>
      </c>
      <c r="AW20" s="52">
        <f>VLOOKUP($A20,'RevPAR Raw Data'!$B$6:$BE$43,'RevPAR Raw Data'!J$1,FALSE)</f>
        <v>51.318183763541498</v>
      </c>
      <c r="AX20" s="52">
        <f>VLOOKUP($A20,'RevPAR Raw Data'!$B$6:$BE$43,'RevPAR Raw Data'!K$1,FALSE)</f>
        <v>61.6769880968302</v>
      </c>
      <c r="AY20" s="53">
        <f>VLOOKUP($A20,'RevPAR Raw Data'!$B$6:$BE$43,'RevPAR Raw Data'!L$1,FALSE)</f>
        <v>62.350618429851501</v>
      </c>
      <c r="AZ20" s="52">
        <f>VLOOKUP($A20,'RevPAR Raw Data'!$B$6:$BE$43,'RevPAR Raw Data'!N$1,FALSE)</f>
        <v>114.015086264544</v>
      </c>
      <c r="BA20" s="52">
        <f>VLOOKUP($A20,'RevPAR Raw Data'!$B$6:$BE$43,'RevPAR Raw Data'!O$1,FALSE)</f>
        <v>139.67742142570501</v>
      </c>
      <c r="BB20" s="53">
        <f>VLOOKUP($A20,'RevPAR Raw Data'!$B$6:$BE$43,'RevPAR Raw Data'!P$1,FALSE)</f>
        <v>126.84625384512501</v>
      </c>
      <c r="BC20" s="54">
        <f>VLOOKUP($A20,'RevPAR Raw Data'!$B$6:$BE$43,'RevPAR Raw Data'!R$1,FALSE)</f>
        <v>80.777942834215395</v>
      </c>
      <c r="BE20" s="47">
        <f>VLOOKUP($A20,'RevPAR Raw Data'!$B$6:$BE$43,'RevPAR Raw Data'!T$1,FALSE)</f>
        <v>-17.297217726764</v>
      </c>
      <c r="BF20" s="48">
        <f>VLOOKUP($A20,'RevPAR Raw Data'!$B$6:$BE$43,'RevPAR Raw Data'!U$1,FALSE)</f>
        <v>5.6766605621096398</v>
      </c>
      <c r="BG20" s="48">
        <f>VLOOKUP($A20,'RevPAR Raw Data'!$B$6:$BE$43,'RevPAR Raw Data'!V$1,FALSE)</f>
        <v>-5.78390863431125</v>
      </c>
      <c r="BH20" s="48">
        <f>VLOOKUP($A20,'RevPAR Raw Data'!$B$6:$BE$43,'RevPAR Raw Data'!W$1,FALSE)</f>
        <v>-22.1346790650976</v>
      </c>
      <c r="BI20" s="48">
        <f>VLOOKUP($A20,'RevPAR Raw Data'!$B$6:$BE$43,'RevPAR Raw Data'!X$1,FALSE)</f>
        <v>-15.494873716596601</v>
      </c>
      <c r="BJ20" s="49">
        <f>VLOOKUP($A20,'RevPAR Raw Data'!$B$6:$BE$43,'RevPAR Raw Data'!Y$1,FALSE)</f>
        <v>-13.3985200613954</v>
      </c>
      <c r="BK20" s="48">
        <f>VLOOKUP($A20,'RevPAR Raw Data'!$B$6:$BE$43,'RevPAR Raw Data'!AA$1,FALSE)</f>
        <v>-0.79185133061499602</v>
      </c>
      <c r="BL20" s="48">
        <f>VLOOKUP($A20,'RevPAR Raw Data'!$B$6:$BE$43,'RevPAR Raw Data'!AB$1,FALSE)</f>
        <v>1.3971722411960901</v>
      </c>
      <c r="BM20" s="49">
        <f>VLOOKUP($A20,'RevPAR Raw Data'!$B$6:$BE$43,'RevPAR Raw Data'!AC$1,FALSE)</f>
        <v>0.40154182933023502</v>
      </c>
      <c r="BN20" s="50">
        <f>VLOOKUP($A20,'RevPAR Raw Data'!$B$6:$BE$43,'RevPAR Raw Data'!AE$1,FALSE)</f>
        <v>-7.70702853963859</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50.055396546948501</v>
      </c>
      <c r="C22" s="48">
        <f>VLOOKUP($A22,'Occupancy Raw Data'!$B$8:$BE$45,'Occupancy Raw Data'!H$3,FALSE)</f>
        <v>34.495891422767897</v>
      </c>
      <c r="D22" s="48">
        <f>VLOOKUP($A22,'Occupancy Raw Data'!$B$8:$BE$45,'Occupancy Raw Data'!I$3,FALSE)</f>
        <v>50.175422398670399</v>
      </c>
      <c r="E22" s="48">
        <f>VLOOKUP($A22,'Occupancy Raw Data'!$B$8:$BE$45,'Occupancy Raw Data'!J$3,FALSE)</f>
        <v>54.994921983196299</v>
      </c>
      <c r="F22" s="48">
        <f>VLOOKUP($A22,'Occupancy Raw Data'!$B$8:$BE$45,'Occupancy Raw Data'!K$3,FALSE)</f>
        <v>58.113285938509797</v>
      </c>
      <c r="G22" s="49">
        <f>VLOOKUP($A22,'Occupancy Raw Data'!$B$8:$BE$45,'Occupancy Raw Data'!L$3,FALSE)</f>
        <v>49.5669836580186</v>
      </c>
      <c r="H22" s="48">
        <f>VLOOKUP($A22,'Occupancy Raw Data'!$B$8:$BE$45,'Occupancy Raw Data'!N$3,FALSE)</f>
        <v>68.223155756624493</v>
      </c>
      <c r="I22" s="48">
        <f>VLOOKUP($A22,'Occupancy Raw Data'!$B$8:$BE$45,'Occupancy Raw Data'!O$3,FALSE)</f>
        <v>67.272181700673897</v>
      </c>
      <c r="J22" s="49">
        <f>VLOOKUP($A22,'Occupancy Raw Data'!$B$8:$BE$45,'Occupancy Raw Data'!P$3,FALSE)</f>
        <v>67.747668728649202</v>
      </c>
      <c r="K22" s="50">
        <f>VLOOKUP($A22,'Occupancy Raw Data'!$B$8:$BE$45,'Occupancy Raw Data'!R$3,FALSE)</f>
        <v>54.761465106770203</v>
      </c>
      <c r="M22" s="47">
        <f>VLOOKUP($A22,'Occupancy Raw Data'!$B$8:$BE$45,'Occupancy Raw Data'!T$3,FALSE)</f>
        <v>-5.2500753514011498</v>
      </c>
      <c r="N22" s="48">
        <f>VLOOKUP($A22,'Occupancy Raw Data'!$B$8:$BE$45,'Occupancy Raw Data'!U$3,FALSE)</f>
        <v>-2.94522096945895</v>
      </c>
      <c r="O22" s="48">
        <f>VLOOKUP($A22,'Occupancy Raw Data'!$B$8:$BE$45,'Occupancy Raw Data'!V$3,FALSE)</f>
        <v>-2.9229419000905601</v>
      </c>
      <c r="P22" s="48">
        <f>VLOOKUP($A22,'Occupancy Raw Data'!$B$8:$BE$45,'Occupancy Raw Data'!W$3,FALSE)</f>
        <v>-4.9024065032059303</v>
      </c>
      <c r="Q22" s="48">
        <f>VLOOKUP($A22,'Occupancy Raw Data'!$B$8:$BE$45,'Occupancy Raw Data'!X$3,FALSE)</f>
        <v>-3.0852800255844999</v>
      </c>
      <c r="R22" s="49">
        <f>VLOOKUP($A22,'Occupancy Raw Data'!$B$8:$BE$45,'Occupancy Raw Data'!Y$3,FALSE)</f>
        <v>-3.9099215691234699</v>
      </c>
      <c r="S22" s="48">
        <f>VLOOKUP($A22,'Occupancy Raw Data'!$B$8:$BE$45,'Occupancy Raw Data'!AA$3,FALSE)</f>
        <v>-6.2396840426265596</v>
      </c>
      <c r="T22" s="48">
        <f>VLOOKUP($A22,'Occupancy Raw Data'!$B$8:$BE$45,'Occupancy Raw Data'!AB$3,FALSE)</f>
        <v>-6.1848156911092804</v>
      </c>
      <c r="U22" s="49">
        <f>VLOOKUP($A22,'Occupancy Raw Data'!$B$8:$BE$45,'Occupancy Raw Data'!AC$3,FALSE)</f>
        <v>-6.2124504380894203</v>
      </c>
      <c r="V22" s="50">
        <f>VLOOKUP($A22,'Occupancy Raw Data'!$B$8:$BE$45,'Occupancy Raw Data'!AE$3,FALSE)</f>
        <v>-4.7560920637680901</v>
      </c>
      <c r="X22" s="51">
        <f>VLOOKUP($A22,'ADR Raw Data'!$B$6:$BE$43,'ADR Raw Data'!G$1,FALSE)</f>
        <v>123.79933090473099</v>
      </c>
      <c r="Y22" s="52">
        <f>VLOOKUP($A22,'ADR Raw Data'!$B$6:$BE$43,'ADR Raw Data'!H$1,FALSE)</f>
        <v>100.431445968551</v>
      </c>
      <c r="Z22" s="52">
        <f>VLOOKUP($A22,'ADR Raw Data'!$B$6:$BE$43,'ADR Raw Data'!I$1,FALSE)</f>
        <v>103.065013340693</v>
      </c>
      <c r="AA22" s="52">
        <f>VLOOKUP($A22,'ADR Raw Data'!$B$6:$BE$43,'ADR Raw Data'!J$1,FALSE)</f>
        <v>105.58097120792399</v>
      </c>
      <c r="AB22" s="52">
        <f>VLOOKUP($A22,'ADR Raw Data'!$B$6:$BE$43,'ADR Raw Data'!K$1,FALSE)</f>
        <v>113.49841522024001</v>
      </c>
      <c r="AC22" s="53">
        <f>VLOOKUP($A22,'ADR Raw Data'!$B$6:$BE$43,'ADR Raw Data'!L$1,FALSE)</f>
        <v>109.890933669858</v>
      </c>
      <c r="AD22" s="52">
        <f>VLOOKUP($A22,'ADR Raw Data'!$B$6:$BE$43,'ADR Raw Data'!N$1,FALSE)</f>
        <v>143.49739317251399</v>
      </c>
      <c r="AE22" s="52">
        <f>VLOOKUP($A22,'ADR Raw Data'!$B$6:$BE$43,'ADR Raw Data'!O$1,FALSE)</f>
        <v>144.50759066735199</v>
      </c>
      <c r="AF22" s="53">
        <f>VLOOKUP($A22,'ADR Raw Data'!$B$6:$BE$43,'ADR Raw Data'!P$1,FALSE)</f>
        <v>143.99894688426201</v>
      </c>
      <c r="AG22" s="54">
        <f>VLOOKUP($A22,'ADR Raw Data'!$B$6:$BE$43,'ADR Raw Data'!R$1,FALSE)</f>
        <v>121.94705679395901</v>
      </c>
      <c r="AI22" s="47">
        <f>VLOOKUP($A22,'ADR Raw Data'!$B$6:$BE$43,'ADR Raw Data'!T$1,FALSE)</f>
        <v>2.8500184981324099</v>
      </c>
      <c r="AJ22" s="48">
        <f>VLOOKUP($A22,'ADR Raw Data'!$B$6:$BE$43,'ADR Raw Data'!U$1,FALSE)</f>
        <v>3.6404774982646502</v>
      </c>
      <c r="AK22" s="48">
        <f>VLOOKUP($A22,'ADR Raw Data'!$B$6:$BE$43,'ADR Raw Data'!V$1,FALSE)</f>
        <v>4.31880801793017</v>
      </c>
      <c r="AL22" s="48">
        <f>VLOOKUP($A22,'ADR Raw Data'!$B$6:$BE$43,'ADR Raw Data'!W$1,FALSE)</f>
        <v>3.7725332035491599</v>
      </c>
      <c r="AM22" s="48">
        <f>VLOOKUP($A22,'ADR Raw Data'!$B$6:$BE$43,'ADR Raw Data'!X$1,FALSE)</f>
        <v>3.1171631799718398</v>
      </c>
      <c r="AN22" s="49">
        <f>VLOOKUP($A22,'ADR Raw Data'!$B$6:$BE$43,'ADR Raw Data'!Y$1,FALSE)</f>
        <v>3.4394612362949699</v>
      </c>
      <c r="AO22" s="48">
        <f>VLOOKUP($A22,'ADR Raw Data'!$B$6:$BE$43,'ADR Raw Data'!AA$1,FALSE)</f>
        <v>3.51445327582669</v>
      </c>
      <c r="AP22" s="48">
        <f>VLOOKUP($A22,'ADR Raw Data'!$B$6:$BE$43,'ADR Raw Data'!AB$1,FALSE)</f>
        <v>1.92158518575601</v>
      </c>
      <c r="AQ22" s="49">
        <f>VLOOKUP($A22,'ADR Raw Data'!$B$6:$BE$43,'ADR Raw Data'!AC$1,FALSE)</f>
        <v>2.7149785520535299</v>
      </c>
      <c r="AR22" s="50">
        <f>VLOOKUP($A22,'ADR Raw Data'!$B$6:$BE$43,'ADR Raw Data'!AE$1,FALSE)</f>
        <v>2.9523942069174902</v>
      </c>
      <c r="AS22" s="40"/>
      <c r="AT22" s="51">
        <f>VLOOKUP($A22,'RevPAR Raw Data'!$B$6:$BE$43,'RevPAR Raw Data'!G$1,FALSE)</f>
        <v>61.968246006832203</v>
      </c>
      <c r="AU22" s="52">
        <f>VLOOKUP($A22,'RevPAR Raw Data'!$B$6:$BE$43,'RevPAR Raw Data'!H$1,FALSE)</f>
        <v>34.644722555627297</v>
      </c>
      <c r="AV22" s="52">
        <f>VLOOKUP($A22,'RevPAR Raw Data'!$B$6:$BE$43,'RevPAR Raw Data'!I$1,FALSE)</f>
        <v>51.713305788939103</v>
      </c>
      <c r="AW22" s="52">
        <f>VLOOKUP($A22,'RevPAR Raw Data'!$B$6:$BE$43,'RevPAR Raw Data'!J$1,FALSE)</f>
        <v>58.064172744898897</v>
      </c>
      <c r="AX22" s="52">
        <f>VLOOKUP($A22,'RevPAR Raw Data'!$B$6:$BE$43,'RevPAR Raw Data'!K$1,FALSE)</f>
        <v>65.9576585726156</v>
      </c>
      <c r="AY22" s="53">
        <f>VLOOKUP($A22,'RevPAR Raw Data'!$B$6:$BE$43,'RevPAR Raw Data'!L$1,FALSE)</f>
        <v>54.469621133782603</v>
      </c>
      <c r="AZ22" s="52">
        <f>VLOOKUP($A22,'RevPAR Raw Data'!$B$6:$BE$43,'RevPAR Raw Data'!N$1,FALSE)</f>
        <v>97.898450050780099</v>
      </c>
      <c r="BA22" s="52">
        <f>VLOOKUP($A22,'RevPAR Raw Data'!$B$6:$BE$43,'RevPAR Raw Data'!O$1,FALSE)</f>
        <v>97.213408965007801</v>
      </c>
      <c r="BB22" s="53">
        <f>VLOOKUP($A22,'RevPAR Raw Data'!$B$6:$BE$43,'RevPAR Raw Data'!P$1,FALSE)</f>
        <v>97.555929507894007</v>
      </c>
      <c r="BC22" s="54">
        <f>VLOOKUP($A22,'RevPAR Raw Data'!$B$6:$BE$43,'RevPAR Raw Data'!R$1,FALSE)</f>
        <v>66.779994954957303</v>
      </c>
      <c r="BE22" s="47">
        <f>VLOOKUP($A22,'RevPAR Raw Data'!$B$6:$BE$43,'RevPAR Raw Data'!T$1,FALSE)</f>
        <v>-2.5496849719495702</v>
      </c>
      <c r="BF22" s="48">
        <f>VLOOKUP($A22,'RevPAR Raw Data'!$B$6:$BE$43,'RevPAR Raw Data'!U$1,FALSE)</f>
        <v>0.58803642213836704</v>
      </c>
      <c r="BG22" s="48">
        <f>VLOOKUP($A22,'RevPAR Raw Data'!$B$6:$BE$43,'RevPAR Raw Data'!V$1,FALSE)</f>
        <v>1.2696298686990499</v>
      </c>
      <c r="BH22" s="48">
        <f>VLOOKUP($A22,'RevPAR Raw Data'!$B$6:$BE$43,'RevPAR Raw Data'!W$1,FALSE)</f>
        <v>-1.31481821276317</v>
      </c>
      <c r="BI22" s="48">
        <f>VLOOKUP($A22,'RevPAR Raw Data'!$B$6:$BE$43,'RevPAR Raw Data'!X$1,FALSE)</f>
        <v>-6.4290058569204805E-2</v>
      </c>
      <c r="BJ22" s="49">
        <f>VLOOKUP($A22,'RevPAR Raw Data'!$B$6:$BE$43,'RevPAR Raw Data'!Y$1,FALSE)</f>
        <v>-0.60494056956804498</v>
      </c>
      <c r="BK22" s="48">
        <f>VLOOKUP($A22,'RevPAR Raw Data'!$B$6:$BE$43,'RevPAR Raw Data'!AA$1,FALSE)</f>
        <v>-2.9445215470371902</v>
      </c>
      <c r="BL22" s="48">
        <f>VLOOKUP($A22,'RevPAR Raw Data'!$B$6:$BE$43,'RevPAR Raw Data'!AB$1,FALSE)</f>
        <v>-4.38207700743994</v>
      </c>
      <c r="BM22" s="49">
        <f>VLOOKUP($A22,'RevPAR Raw Data'!$B$6:$BE$43,'RevPAR Raw Data'!AC$1,FALSE)</f>
        <v>-3.6661385829869699</v>
      </c>
      <c r="BN22" s="50">
        <f>VLOOKUP($A22,'RevPAR Raw Data'!$B$6:$BE$43,'RevPAR Raw Data'!AE$1,FALSE)</f>
        <v>-1.94411644341694</v>
      </c>
    </row>
    <row r="23" spans="1:66" x14ac:dyDescent="0.45">
      <c r="A23" s="63" t="s">
        <v>71</v>
      </c>
      <c r="B23" s="47">
        <f>VLOOKUP($A23,'Occupancy Raw Data'!$B$8:$BE$45,'Occupancy Raw Data'!G$3,FALSE)</f>
        <v>49.712189903723697</v>
      </c>
      <c r="C23" s="48">
        <f>VLOOKUP($A23,'Occupancy Raw Data'!$B$8:$BE$45,'Occupancy Raw Data'!H$3,FALSE)</f>
        <v>34.022719168661801</v>
      </c>
      <c r="D23" s="48">
        <f>VLOOKUP($A23,'Occupancy Raw Data'!$B$8:$BE$45,'Occupancy Raw Data'!I$3,FALSE)</f>
        <v>48.698487086750497</v>
      </c>
      <c r="E23" s="48">
        <f>VLOOKUP($A23,'Occupancy Raw Data'!$B$8:$BE$45,'Occupancy Raw Data'!J$3,FALSE)</f>
        <v>54.042076307880301</v>
      </c>
      <c r="F23" s="48">
        <f>VLOOKUP($A23,'Occupancy Raw Data'!$B$8:$BE$45,'Occupancy Raw Data'!K$3,FALSE)</f>
        <v>56.645102134379201</v>
      </c>
      <c r="G23" s="49">
        <f>VLOOKUP($A23,'Occupancy Raw Data'!$B$8:$BE$45,'Occupancy Raw Data'!L$3,FALSE)</f>
        <v>48.624114920279098</v>
      </c>
      <c r="H23" s="48">
        <f>VLOOKUP($A23,'Occupancy Raw Data'!$B$8:$BE$45,'Occupancy Raw Data'!N$3,FALSE)</f>
        <v>64.199480413631505</v>
      </c>
      <c r="I23" s="48">
        <f>VLOOKUP($A23,'Occupancy Raw Data'!$B$8:$BE$45,'Occupancy Raw Data'!O$3,FALSE)</f>
        <v>66.2574499516071</v>
      </c>
      <c r="J23" s="49">
        <f>VLOOKUP($A23,'Occupancy Raw Data'!$B$8:$BE$45,'Occupancy Raw Data'!P$3,FALSE)</f>
        <v>65.228465182619303</v>
      </c>
      <c r="K23" s="50">
        <f>VLOOKUP($A23,'Occupancy Raw Data'!$B$8:$BE$45,'Occupancy Raw Data'!R$3,FALSE)</f>
        <v>53.368214995233402</v>
      </c>
      <c r="M23" s="47">
        <f>VLOOKUP($A23,'Occupancy Raw Data'!$B$8:$BE$45,'Occupancy Raw Data'!T$3,FALSE)</f>
        <v>-5.7684245255190802</v>
      </c>
      <c r="N23" s="48">
        <f>VLOOKUP($A23,'Occupancy Raw Data'!$B$8:$BE$45,'Occupancy Raw Data'!U$3,FALSE)</f>
        <v>-2.9382481584712901</v>
      </c>
      <c r="O23" s="48">
        <f>VLOOKUP($A23,'Occupancy Raw Data'!$B$8:$BE$45,'Occupancy Raw Data'!V$3,FALSE)</f>
        <v>-4.0548087026876596</v>
      </c>
      <c r="P23" s="48">
        <f>VLOOKUP($A23,'Occupancy Raw Data'!$B$8:$BE$45,'Occupancy Raw Data'!W$3,FALSE)</f>
        <v>-5.1910336144018796</v>
      </c>
      <c r="Q23" s="48">
        <f>VLOOKUP($A23,'Occupancy Raw Data'!$B$8:$BE$45,'Occupancy Raw Data'!X$3,FALSE)</f>
        <v>-3.4949856072857801</v>
      </c>
      <c r="R23" s="49">
        <f>VLOOKUP($A23,'Occupancy Raw Data'!$B$8:$BE$45,'Occupancy Raw Data'!Y$3,FALSE)</f>
        <v>-4.4028569250824301</v>
      </c>
      <c r="S23" s="48">
        <f>VLOOKUP($A23,'Occupancy Raw Data'!$B$8:$BE$45,'Occupancy Raw Data'!AA$3,FALSE)</f>
        <v>-6.9668859054288497</v>
      </c>
      <c r="T23" s="48">
        <f>VLOOKUP($A23,'Occupancy Raw Data'!$B$8:$BE$45,'Occupancy Raw Data'!AB$3,FALSE)</f>
        <v>-6.1113768362507601</v>
      </c>
      <c r="U23" s="49">
        <f>VLOOKUP($A23,'Occupancy Raw Data'!$B$8:$BE$45,'Occupancy Raw Data'!AC$3,FALSE)</f>
        <v>-6.5343409195167501</v>
      </c>
      <c r="V23" s="50">
        <f>VLOOKUP($A23,'Occupancy Raw Data'!$B$8:$BE$45,'Occupancy Raw Data'!AE$3,FALSE)</f>
        <v>-5.1736874338337202</v>
      </c>
      <c r="X23" s="51">
        <f>VLOOKUP($A23,'ADR Raw Data'!$B$6:$BE$43,'ADR Raw Data'!G$1,FALSE)</f>
        <v>127.12897530484599</v>
      </c>
      <c r="Y23" s="52">
        <f>VLOOKUP($A23,'ADR Raw Data'!$B$6:$BE$43,'ADR Raw Data'!H$1,FALSE)</f>
        <v>102.90083545440901</v>
      </c>
      <c r="Z23" s="52">
        <f>VLOOKUP($A23,'ADR Raw Data'!$B$6:$BE$43,'ADR Raw Data'!I$1,FALSE)</f>
        <v>104.15713912133801</v>
      </c>
      <c r="AA23" s="52">
        <f>VLOOKUP($A23,'ADR Raw Data'!$B$6:$BE$43,'ADR Raw Data'!J$1,FALSE)</f>
        <v>106.326483174663</v>
      </c>
      <c r="AB23" s="52">
        <f>VLOOKUP($A23,'ADR Raw Data'!$B$6:$BE$43,'ADR Raw Data'!K$1,FALSE)</f>
        <v>114.229312050359</v>
      </c>
      <c r="AC23" s="53">
        <f>VLOOKUP($A23,'ADR Raw Data'!$B$6:$BE$43,'ADR Raw Data'!L$1,FALSE)</f>
        <v>111.507453014017</v>
      </c>
      <c r="AD23" s="52">
        <f>VLOOKUP($A23,'ADR Raw Data'!$B$6:$BE$43,'ADR Raw Data'!N$1,FALSE)</f>
        <v>134.20663492819099</v>
      </c>
      <c r="AE23" s="52">
        <f>VLOOKUP($A23,'ADR Raw Data'!$B$6:$BE$43,'ADR Raw Data'!O$1,FALSE)</f>
        <v>135.48648343199801</v>
      </c>
      <c r="AF23" s="53">
        <f>VLOOKUP($A23,'ADR Raw Data'!$B$6:$BE$43,'ADR Raw Data'!P$1,FALSE)</f>
        <v>134.85665404138999</v>
      </c>
      <c r="AG23" s="54">
        <f>VLOOKUP($A23,'ADR Raw Data'!$B$6:$BE$43,'ADR Raw Data'!R$1,FALSE)</f>
        <v>119.661223120662</v>
      </c>
      <c r="AI23" s="47">
        <f>VLOOKUP($A23,'ADR Raw Data'!$B$6:$BE$43,'ADR Raw Data'!T$1,FALSE)</f>
        <v>2.59792160688934</v>
      </c>
      <c r="AJ23" s="48">
        <f>VLOOKUP($A23,'ADR Raw Data'!$B$6:$BE$43,'ADR Raw Data'!U$1,FALSE)</f>
        <v>4.25365009670326</v>
      </c>
      <c r="AK23" s="48">
        <f>VLOOKUP($A23,'ADR Raw Data'!$B$6:$BE$43,'ADR Raw Data'!V$1,FALSE)</f>
        <v>6.1892477512841202</v>
      </c>
      <c r="AL23" s="48">
        <f>VLOOKUP($A23,'ADR Raw Data'!$B$6:$BE$43,'ADR Raw Data'!W$1,FALSE)</f>
        <v>4.8142942546640004</v>
      </c>
      <c r="AM23" s="48">
        <f>VLOOKUP($A23,'ADR Raw Data'!$B$6:$BE$43,'ADR Raw Data'!X$1,FALSE)</f>
        <v>2.9719178501859602</v>
      </c>
      <c r="AN23" s="49">
        <f>VLOOKUP($A23,'ADR Raw Data'!$B$6:$BE$43,'ADR Raw Data'!Y$1,FALSE)</f>
        <v>3.9740812645807599</v>
      </c>
      <c r="AO23" s="48">
        <f>VLOOKUP($A23,'ADR Raw Data'!$B$6:$BE$43,'ADR Raw Data'!AA$1,FALSE)</f>
        <v>0.25125574220153402</v>
      </c>
      <c r="AP23" s="48">
        <f>VLOOKUP($A23,'ADR Raw Data'!$B$6:$BE$43,'ADR Raw Data'!AB$1,FALSE)</f>
        <v>-1.78531288698184</v>
      </c>
      <c r="AQ23" s="49">
        <f>VLOOKUP($A23,'ADR Raw Data'!$B$6:$BE$43,'ADR Raw Data'!AC$1,FALSE)</f>
        <v>-0.79155446432015297</v>
      </c>
      <c r="AR23" s="50">
        <f>VLOOKUP($A23,'ADR Raw Data'!$B$6:$BE$43,'ADR Raw Data'!AE$1,FALSE)</f>
        <v>1.90312450849913</v>
      </c>
      <c r="AS23" s="40"/>
      <c r="AT23" s="51">
        <f>VLOOKUP($A23,'RevPAR Raw Data'!$B$6:$BE$43,'RevPAR Raw Data'!G$1,FALSE)</f>
        <v>63.198597626203401</v>
      </c>
      <c r="AU23" s="52">
        <f>VLOOKUP($A23,'RevPAR Raw Data'!$B$6:$BE$43,'RevPAR Raw Data'!H$1,FALSE)</f>
        <v>35.009662268860403</v>
      </c>
      <c r="AV23" s="52">
        <f>VLOOKUP($A23,'RevPAR Raw Data'!$B$6:$BE$43,'RevPAR Raw Data'!I$1,FALSE)</f>
        <v>50.722950944933999</v>
      </c>
      <c r="AW23" s="52">
        <f>VLOOKUP($A23,'RevPAR Raw Data'!$B$6:$BE$43,'RevPAR Raw Data'!J$1,FALSE)</f>
        <v>57.461039172736903</v>
      </c>
      <c r="AX23" s="52">
        <f>VLOOKUP($A23,'RevPAR Raw Data'!$B$6:$BE$43,'RevPAR Raw Data'!K$1,FALSE)</f>
        <v>64.705310478325003</v>
      </c>
      <c r="AY23" s="53">
        <f>VLOOKUP($A23,'RevPAR Raw Data'!$B$6:$BE$43,'RevPAR Raw Data'!L$1,FALSE)</f>
        <v>54.219512098212</v>
      </c>
      <c r="AZ23" s="52">
        <f>VLOOKUP($A23,'RevPAR Raw Data'!$B$6:$BE$43,'RevPAR Raw Data'!N$1,FALSE)</f>
        <v>86.159962304518302</v>
      </c>
      <c r="BA23" s="52">
        <f>VLOOKUP($A23,'RevPAR Raw Data'!$B$6:$BE$43,'RevPAR Raw Data'!O$1,FALSE)</f>
        <v>89.769888951148602</v>
      </c>
      <c r="BB23" s="53">
        <f>VLOOKUP($A23,'RevPAR Raw Data'!$B$6:$BE$43,'RevPAR Raw Data'!P$1,FALSE)</f>
        <v>87.964925627833495</v>
      </c>
      <c r="BC23" s="54">
        <f>VLOOKUP($A23,'RevPAR Raw Data'!$B$6:$BE$43,'RevPAR Raw Data'!R$1,FALSE)</f>
        <v>63.861058820960999</v>
      </c>
      <c r="BE23" s="47">
        <f>VLOOKUP($A23,'RevPAR Raw Data'!$B$6:$BE$43,'RevPAR Raw Data'!T$1,FALSE)</f>
        <v>-3.3203620657553001</v>
      </c>
      <c r="BF23" s="48">
        <f>VLOOKUP($A23,'RevPAR Raw Data'!$B$6:$BE$43,'RevPAR Raw Data'!U$1,FALSE)</f>
        <v>1.1904191425977699</v>
      </c>
      <c r="BG23" s="48">
        <f>VLOOKUP($A23,'RevPAR Raw Data'!$B$6:$BE$43,'RevPAR Raw Data'!V$1,FALSE)</f>
        <v>1.8834768921464899</v>
      </c>
      <c r="BH23" s="48">
        <f>VLOOKUP($A23,'RevPAR Raw Data'!$B$6:$BE$43,'RevPAR Raw Data'!W$1,FALSE)</f>
        <v>-0.62665099279370096</v>
      </c>
      <c r="BI23" s="48">
        <f>VLOOKUP($A23,'RevPAR Raw Data'!$B$6:$BE$43,'RevPAR Raw Data'!X$1,FALSE)</f>
        <v>-0.62693585822418096</v>
      </c>
      <c r="BJ23" s="49">
        <f>VLOOKUP($A23,'RevPAR Raw Data'!$B$6:$BE$43,'RevPAR Raw Data'!Y$1,FALSE)</f>
        <v>-0.60374877266767302</v>
      </c>
      <c r="BK23" s="48">
        <f>VLOOKUP($A23,'RevPAR Raw Data'!$B$6:$BE$43,'RevPAR Raw Data'!AA$1,FALSE)</f>
        <v>-6.7331348641173401</v>
      </c>
      <c r="BL23" s="48">
        <f>VLOOKUP($A23,'RevPAR Raw Data'!$B$6:$BE$43,'RevPAR Raw Data'!AB$1,FALSE)</f>
        <v>-7.78758252500299</v>
      </c>
      <c r="BM23" s="49">
        <f>VLOOKUP($A23,'RevPAR Raw Data'!$B$6:$BE$43,'RevPAR Raw Data'!AC$1,FALSE)</f>
        <v>-7.2741725165745699</v>
      </c>
      <c r="BN23" s="50">
        <f>VLOOKUP($A23,'RevPAR Raw Data'!$B$6:$BE$43,'RevPAR Raw Data'!AE$1,FALSE)</f>
        <v>-3.3690246388810201</v>
      </c>
    </row>
    <row r="24" spans="1:66" x14ac:dyDescent="0.45">
      <c r="A24" s="63" t="s">
        <v>53</v>
      </c>
      <c r="B24" s="47">
        <f>VLOOKUP($A24,'Occupancy Raw Data'!$B$8:$BE$45,'Occupancy Raw Data'!G$3,FALSE)</f>
        <v>40.171221600263401</v>
      </c>
      <c r="C24" s="48">
        <f>VLOOKUP($A24,'Occupancy Raw Data'!$B$8:$BE$45,'Occupancy Raw Data'!H$3,FALSE)</f>
        <v>30.556470200856101</v>
      </c>
      <c r="D24" s="48">
        <f>VLOOKUP($A24,'Occupancy Raw Data'!$B$8:$BE$45,'Occupancy Raw Data'!I$3,FALSE)</f>
        <v>47.6786302271978</v>
      </c>
      <c r="E24" s="48">
        <f>VLOOKUP($A24,'Occupancy Raw Data'!$B$8:$BE$45,'Occupancy Raw Data'!J$3,FALSE)</f>
        <v>51.498189002304898</v>
      </c>
      <c r="F24" s="48">
        <f>VLOOKUP($A24,'Occupancy Raw Data'!$B$8:$BE$45,'Occupancy Raw Data'!K$3,FALSE)</f>
        <v>56.536055317747703</v>
      </c>
      <c r="G24" s="49">
        <f>VLOOKUP($A24,'Occupancy Raw Data'!$B$8:$BE$45,'Occupancy Raw Data'!L$3,FALSE)</f>
        <v>45.288113269674</v>
      </c>
      <c r="H24" s="48">
        <f>VLOOKUP($A24,'Occupancy Raw Data'!$B$8:$BE$45,'Occupancy Raw Data'!N$3,FALSE)</f>
        <v>83.009548896937702</v>
      </c>
      <c r="I24" s="48">
        <f>VLOOKUP($A24,'Occupancy Raw Data'!$B$8:$BE$45,'Occupancy Raw Data'!O$3,FALSE)</f>
        <v>65.327625946657804</v>
      </c>
      <c r="J24" s="49">
        <f>VLOOKUP($A24,'Occupancy Raw Data'!$B$8:$BE$45,'Occupancy Raw Data'!P$3,FALSE)</f>
        <v>74.168587421797795</v>
      </c>
      <c r="K24" s="50">
        <f>VLOOKUP($A24,'Occupancy Raw Data'!$B$8:$BE$45,'Occupancy Raw Data'!R$3,FALSE)</f>
        <v>53.539677313137901</v>
      </c>
      <c r="M24" s="47">
        <f>VLOOKUP($A24,'Occupancy Raw Data'!$B$8:$BE$45,'Occupancy Raw Data'!T$3,FALSE)</f>
        <v>-10.733979712065199</v>
      </c>
      <c r="N24" s="48">
        <f>VLOOKUP($A24,'Occupancy Raw Data'!$B$8:$BE$45,'Occupancy Raw Data'!U$3,FALSE)</f>
        <v>-3.3524720656737599</v>
      </c>
      <c r="O24" s="48">
        <f>VLOOKUP($A24,'Occupancy Raw Data'!$B$8:$BE$45,'Occupancy Raw Data'!V$3,FALSE)</f>
        <v>-6.8830987422495102</v>
      </c>
      <c r="P24" s="48">
        <f>VLOOKUP($A24,'Occupancy Raw Data'!$B$8:$BE$45,'Occupancy Raw Data'!W$3,FALSE)</f>
        <v>-10.286885031698899</v>
      </c>
      <c r="Q24" s="48">
        <f>VLOOKUP($A24,'Occupancy Raw Data'!$B$8:$BE$45,'Occupancy Raw Data'!X$3,FALSE)</f>
        <v>-8.6565205092329496</v>
      </c>
      <c r="R24" s="49">
        <f>VLOOKUP($A24,'Occupancy Raw Data'!$B$8:$BE$45,'Occupancy Raw Data'!Y$3,FALSE)</f>
        <v>-8.6748573632911192</v>
      </c>
      <c r="S24" s="48">
        <f>VLOOKUP($A24,'Occupancy Raw Data'!$B$8:$BE$45,'Occupancy Raw Data'!AA$3,FALSE)</f>
        <v>-4.3752445027523602E-2</v>
      </c>
      <c r="T24" s="48">
        <f>VLOOKUP($A24,'Occupancy Raw Data'!$B$8:$BE$45,'Occupancy Raw Data'!AB$3,FALSE)</f>
        <v>3.6941087469419802</v>
      </c>
      <c r="U24" s="49">
        <f>VLOOKUP($A24,'Occupancy Raw Data'!$B$8:$BE$45,'Occupancy Raw Data'!AC$3,FALSE)</f>
        <v>1.5686582652338299</v>
      </c>
      <c r="V24" s="50">
        <f>VLOOKUP($A24,'Occupancy Raw Data'!$B$8:$BE$45,'Occupancy Raw Data'!AE$3,FALSE)</f>
        <v>-5.0732452803704202</v>
      </c>
      <c r="X24" s="51">
        <f>VLOOKUP($A24,'ADR Raw Data'!$B$6:$BE$43,'ADR Raw Data'!G$1,FALSE)</f>
        <v>110.68413934426199</v>
      </c>
      <c r="Y24" s="52">
        <f>VLOOKUP($A24,'ADR Raw Data'!$B$6:$BE$43,'ADR Raw Data'!H$1,FALSE)</f>
        <v>97.938221982758606</v>
      </c>
      <c r="Z24" s="52">
        <f>VLOOKUP($A24,'ADR Raw Data'!$B$6:$BE$43,'ADR Raw Data'!I$1,FALSE)</f>
        <v>100.35406077348</v>
      </c>
      <c r="AA24" s="52">
        <f>VLOOKUP($A24,'ADR Raw Data'!$B$6:$BE$43,'ADR Raw Data'!J$1,FALSE)</f>
        <v>100.44638746803</v>
      </c>
      <c r="AB24" s="52">
        <f>VLOOKUP($A24,'ADR Raw Data'!$B$6:$BE$43,'ADR Raw Data'!K$1,FALSE)</f>
        <v>110.166051252184</v>
      </c>
      <c r="AC24" s="53">
        <f>VLOOKUP($A24,'ADR Raw Data'!$B$6:$BE$43,'ADR Raw Data'!L$1,FALSE)</f>
        <v>104.33143231059999</v>
      </c>
      <c r="AD24" s="52">
        <f>VLOOKUP($A24,'ADR Raw Data'!$B$6:$BE$43,'ADR Raw Data'!N$1,FALSE)</f>
        <v>147.12122967076499</v>
      </c>
      <c r="AE24" s="52">
        <f>VLOOKUP($A24,'ADR Raw Data'!$B$6:$BE$43,'ADR Raw Data'!O$1,FALSE)</f>
        <v>134.27664314516099</v>
      </c>
      <c r="AF24" s="53">
        <f>VLOOKUP($A24,'ADR Raw Data'!$B$6:$BE$43,'ADR Raw Data'!P$1,FALSE)</f>
        <v>141.464479467258</v>
      </c>
      <c r="AG24" s="54">
        <f>VLOOKUP($A24,'ADR Raw Data'!$B$6:$BE$43,'ADR Raw Data'!R$1,FALSE)</f>
        <v>119.028706729924</v>
      </c>
      <c r="AI24" s="47">
        <f>VLOOKUP($A24,'ADR Raw Data'!$B$6:$BE$43,'ADR Raw Data'!T$1,FALSE)</f>
        <v>4.6775924762848096</v>
      </c>
      <c r="AJ24" s="48">
        <f>VLOOKUP($A24,'ADR Raw Data'!$B$6:$BE$43,'ADR Raw Data'!U$1,FALSE)</f>
        <v>6.2882521329321301</v>
      </c>
      <c r="AK24" s="48">
        <f>VLOOKUP($A24,'ADR Raw Data'!$B$6:$BE$43,'ADR Raw Data'!V$1,FALSE)</f>
        <v>1.0773221947711</v>
      </c>
      <c r="AL24" s="48">
        <f>VLOOKUP($A24,'ADR Raw Data'!$B$6:$BE$43,'ADR Raw Data'!W$1,FALSE)</f>
        <v>2.2827513435556699</v>
      </c>
      <c r="AM24" s="48">
        <f>VLOOKUP($A24,'ADR Raw Data'!$B$6:$BE$43,'ADR Raw Data'!X$1,FALSE)</f>
        <v>2.0753606695495699</v>
      </c>
      <c r="AN24" s="49">
        <f>VLOOKUP($A24,'ADR Raw Data'!$B$6:$BE$43,'ADR Raw Data'!Y$1,FALSE)</f>
        <v>2.7949055293024698</v>
      </c>
      <c r="AO24" s="48">
        <f>VLOOKUP($A24,'ADR Raw Data'!$B$6:$BE$43,'ADR Raw Data'!AA$1,FALSE)</f>
        <v>13.050726459868899</v>
      </c>
      <c r="AP24" s="48">
        <f>VLOOKUP($A24,'ADR Raw Data'!$B$6:$BE$43,'ADR Raw Data'!AB$1,FALSE)</f>
        <v>8.3801022254279101</v>
      </c>
      <c r="AQ24" s="49">
        <f>VLOOKUP($A24,'ADR Raw Data'!$B$6:$BE$43,'ADR Raw Data'!AC$1,FALSE)</f>
        <v>11.0010908006621</v>
      </c>
      <c r="AR24" s="50">
        <f>VLOOKUP($A24,'ADR Raw Data'!$B$6:$BE$43,'ADR Raw Data'!AE$1,FALSE)</f>
        <v>6.9824093891868504</v>
      </c>
      <c r="AS24" s="40"/>
      <c r="AT24" s="51">
        <f>VLOOKUP($A24,'RevPAR Raw Data'!$B$6:$BE$43,'RevPAR Raw Data'!G$1,FALSE)</f>
        <v>44.463170892327902</v>
      </c>
      <c r="AU24" s="52">
        <f>VLOOKUP($A24,'RevPAR Raw Data'!$B$6:$BE$43,'RevPAR Raw Data'!H$1,FALSE)</f>
        <v>29.926463615409901</v>
      </c>
      <c r="AV24" s="52">
        <f>VLOOKUP($A24,'RevPAR Raw Data'!$B$6:$BE$43,'RevPAR Raw Data'!I$1,FALSE)</f>
        <v>47.847441554165201</v>
      </c>
      <c r="AW24" s="52">
        <f>VLOOKUP($A24,'RevPAR Raw Data'!$B$6:$BE$43,'RevPAR Raw Data'!J$1,FALSE)</f>
        <v>51.728070464273898</v>
      </c>
      <c r="AX24" s="52">
        <f>VLOOKUP($A24,'RevPAR Raw Data'!$B$6:$BE$43,'RevPAR Raw Data'!K$1,FALSE)</f>
        <v>62.283539677313101</v>
      </c>
      <c r="AY24" s="53">
        <f>VLOOKUP($A24,'RevPAR Raw Data'!$B$6:$BE$43,'RevPAR Raw Data'!L$1,FALSE)</f>
        <v>47.249737240698003</v>
      </c>
      <c r="AZ24" s="52">
        <f>VLOOKUP($A24,'RevPAR Raw Data'!$B$6:$BE$43,'RevPAR Raw Data'!N$1,FALSE)</f>
        <v>122.12466908133</v>
      </c>
      <c r="BA24" s="52">
        <f>VLOOKUP($A24,'RevPAR Raw Data'!$B$6:$BE$43,'RevPAR Raw Data'!O$1,FALSE)</f>
        <v>87.719743167599603</v>
      </c>
      <c r="BB24" s="53">
        <f>VLOOKUP($A24,'RevPAR Raw Data'!$B$6:$BE$43,'RevPAR Raw Data'!P$1,FALSE)</f>
        <v>104.922206124464</v>
      </c>
      <c r="BC24" s="54">
        <f>VLOOKUP($A24,'RevPAR Raw Data'!$B$6:$BE$43,'RevPAR Raw Data'!R$1,FALSE)</f>
        <v>63.727585493202803</v>
      </c>
      <c r="BE24" s="47">
        <f>VLOOKUP($A24,'RevPAR Raw Data'!$B$6:$BE$43,'RevPAR Raw Data'!T$1,FALSE)</f>
        <v>-6.5584790631979297</v>
      </c>
      <c r="BF24" s="48">
        <f>VLOOKUP($A24,'RevPAR Raw Data'!$B$6:$BE$43,'RevPAR Raw Data'!U$1,FALSE)</f>
        <v>2.7249681710826801</v>
      </c>
      <c r="BG24" s="48">
        <f>VLOOKUP($A24,'RevPAR Raw Data'!$B$6:$BE$43,'RevPAR Raw Data'!V$1,FALSE)</f>
        <v>-5.87992969791667</v>
      </c>
      <c r="BH24" s="48">
        <f>VLOOKUP($A24,'RevPAR Raw Data'!$B$6:$BE$43,'RevPAR Raw Data'!W$1,FALSE)</f>
        <v>-8.2389576944144505</v>
      </c>
      <c r="BI24" s="48">
        <f>VLOOKUP($A24,'RevPAR Raw Data'!$B$6:$BE$43,'RevPAR Raw Data'!X$1,FALSE)</f>
        <v>-6.7608138616834896</v>
      </c>
      <c r="BJ24" s="49">
        <f>VLOOKUP($A24,'RevPAR Raw Data'!$B$6:$BE$43,'RevPAR Raw Data'!Y$1,FALSE)</f>
        <v>-6.1224059020943704</v>
      </c>
      <c r="BK24" s="48">
        <f>VLOOKUP($A24,'RevPAR Raw Data'!$B$6:$BE$43,'RevPAR Raw Data'!AA$1,FALSE)</f>
        <v>13.001264002921401</v>
      </c>
      <c r="BL24" s="48">
        <f>VLOOKUP($A24,'RevPAR Raw Data'!$B$6:$BE$43,'RevPAR Raw Data'!AB$1,FALSE)</f>
        <v>12.3837810616821</v>
      </c>
      <c r="BM24" s="49">
        <f>VLOOKUP($A24,'RevPAR Raw Data'!$B$6:$BE$43,'RevPAR Raw Data'!AC$1,FALSE)</f>
        <v>12.7423185860064</v>
      </c>
      <c r="BN24" s="50">
        <f>VLOOKUP($A24,'RevPAR Raw Data'!$B$6:$BE$43,'RevPAR Raw Data'!AE$1,FALSE)</f>
        <v>1.55492935402336</v>
      </c>
    </row>
    <row r="25" spans="1:66" x14ac:dyDescent="0.45">
      <c r="A25" s="63" t="s">
        <v>52</v>
      </c>
      <c r="B25" s="47">
        <f>VLOOKUP($A25,'Occupancy Raw Data'!$B$8:$BE$45,'Occupancy Raw Data'!G$3,FALSE)</f>
        <v>37.219128096792701</v>
      </c>
      <c r="C25" s="48">
        <f>VLOOKUP($A25,'Occupancy Raw Data'!$B$8:$BE$45,'Occupancy Raw Data'!H$3,FALSE)</f>
        <v>30.6510466679469</v>
      </c>
      <c r="D25" s="48">
        <f>VLOOKUP($A25,'Occupancy Raw Data'!$B$8:$BE$45,'Occupancy Raw Data'!I$3,FALSE)</f>
        <v>47.205684655271703</v>
      </c>
      <c r="E25" s="48">
        <f>VLOOKUP($A25,'Occupancy Raw Data'!$B$8:$BE$45,'Occupancy Raw Data'!J$3,FALSE)</f>
        <v>50.009602458229303</v>
      </c>
      <c r="F25" s="48">
        <f>VLOOKUP($A25,'Occupancy Raw Data'!$B$8:$BE$45,'Occupancy Raw Data'!K$3,FALSE)</f>
        <v>52.813520261186802</v>
      </c>
      <c r="G25" s="49">
        <f>VLOOKUP($A25,'Occupancy Raw Data'!$B$8:$BE$45,'Occupancy Raw Data'!L$3,FALSE)</f>
        <v>43.579796427885498</v>
      </c>
      <c r="H25" s="48">
        <f>VLOOKUP($A25,'Occupancy Raw Data'!$B$8:$BE$45,'Occupancy Raw Data'!N$3,FALSE)</f>
        <v>61.878240829652299</v>
      </c>
      <c r="I25" s="48">
        <f>VLOOKUP($A25,'Occupancy Raw Data'!$B$8:$BE$45,'Occupancy Raw Data'!O$3,FALSE)</f>
        <v>58.594200115229398</v>
      </c>
      <c r="J25" s="49">
        <f>VLOOKUP($A25,'Occupancy Raw Data'!$B$8:$BE$45,'Occupancy Raw Data'!P$3,FALSE)</f>
        <v>60.236220472440898</v>
      </c>
      <c r="K25" s="50">
        <f>VLOOKUP($A25,'Occupancy Raw Data'!$B$8:$BE$45,'Occupancy Raw Data'!R$3,FALSE)</f>
        <v>48.338774726329902</v>
      </c>
      <c r="M25" s="47">
        <f>VLOOKUP($A25,'Occupancy Raw Data'!$B$8:$BE$45,'Occupancy Raw Data'!T$3,FALSE)</f>
        <v>-2.98965072770276</v>
      </c>
      <c r="N25" s="48">
        <f>VLOOKUP($A25,'Occupancy Raw Data'!$B$8:$BE$45,'Occupancy Raw Data'!U$3,FALSE)</f>
        <v>3.2541890405641398</v>
      </c>
      <c r="O25" s="48">
        <f>VLOOKUP($A25,'Occupancy Raw Data'!$B$8:$BE$45,'Occupancy Raw Data'!V$3,FALSE)</f>
        <v>1.2689518787079701</v>
      </c>
      <c r="P25" s="48">
        <f>VLOOKUP($A25,'Occupancy Raw Data'!$B$8:$BE$45,'Occupancy Raw Data'!W$3,FALSE)</f>
        <v>-2.25133494120628</v>
      </c>
      <c r="Q25" s="48">
        <f>VLOOKUP($A25,'Occupancy Raw Data'!$B$8:$BE$45,'Occupancy Raw Data'!X$3,FALSE)</f>
        <v>-0.81601370542356</v>
      </c>
      <c r="R25" s="49">
        <f>VLOOKUP($A25,'Occupancy Raw Data'!$B$8:$BE$45,'Occupancy Raw Data'!Y$3,FALSE)</f>
        <v>-0.536721244649772</v>
      </c>
      <c r="S25" s="48">
        <f>VLOOKUP($A25,'Occupancy Raw Data'!$B$8:$BE$45,'Occupancy Raw Data'!AA$3,FALSE)</f>
        <v>-11.4780446593539</v>
      </c>
      <c r="T25" s="48">
        <f>VLOOKUP($A25,'Occupancy Raw Data'!$B$8:$BE$45,'Occupancy Raw Data'!AB$3,FALSE)</f>
        <v>-12.401843265048299</v>
      </c>
      <c r="U25" s="49">
        <f>VLOOKUP($A25,'Occupancy Raw Data'!$B$8:$BE$45,'Occupancy Raw Data'!AC$3,FALSE)</f>
        <v>-11.9297740682112</v>
      </c>
      <c r="V25" s="50">
        <f>VLOOKUP($A25,'Occupancy Raw Data'!$B$8:$BE$45,'Occupancy Raw Data'!AE$3,FALSE)</f>
        <v>-4.91609529437478</v>
      </c>
      <c r="X25" s="51">
        <f>VLOOKUP($A25,'ADR Raw Data'!$B$6:$BE$43,'ADR Raw Data'!G$1,FALSE)</f>
        <v>96.212094943240402</v>
      </c>
      <c r="Y25" s="52">
        <f>VLOOKUP($A25,'ADR Raw Data'!$B$6:$BE$43,'ADR Raw Data'!H$1,FALSE)</f>
        <v>87.649768170426</v>
      </c>
      <c r="Z25" s="52">
        <f>VLOOKUP($A25,'ADR Raw Data'!$B$6:$BE$43,'ADR Raw Data'!I$1,FALSE)</f>
        <v>90.471916192026001</v>
      </c>
      <c r="AA25" s="52">
        <f>VLOOKUP($A25,'ADR Raw Data'!$B$6:$BE$43,'ADR Raw Data'!J$1,FALSE)</f>
        <v>93.671501536098305</v>
      </c>
      <c r="AB25" s="52">
        <f>VLOOKUP($A25,'ADR Raw Data'!$B$6:$BE$43,'ADR Raw Data'!K$1,FALSE)</f>
        <v>92.964592727272702</v>
      </c>
      <c r="AC25" s="53">
        <f>VLOOKUP($A25,'ADR Raw Data'!$B$6:$BE$43,'ADR Raw Data'!L$1,FALSE)</f>
        <v>92.393906222457204</v>
      </c>
      <c r="AD25" s="52">
        <f>VLOOKUP($A25,'ADR Raw Data'!$B$6:$BE$43,'ADR Raw Data'!N$1,FALSE)</f>
        <v>116.93592799503401</v>
      </c>
      <c r="AE25" s="52">
        <f>VLOOKUP($A25,'ADR Raw Data'!$B$6:$BE$43,'ADR Raw Data'!O$1,FALSE)</f>
        <v>115.022484431333</v>
      </c>
      <c r="AF25" s="53">
        <f>VLOOKUP($A25,'ADR Raw Data'!$B$6:$BE$43,'ADR Raw Data'!P$1,FALSE)</f>
        <v>116.005286146979</v>
      </c>
      <c r="AG25" s="54">
        <f>VLOOKUP($A25,'ADR Raw Data'!$B$6:$BE$43,'ADR Raw Data'!R$1,FALSE)</f>
        <v>100.800409784891</v>
      </c>
      <c r="AI25" s="47">
        <f>VLOOKUP($A25,'ADR Raw Data'!$B$6:$BE$43,'ADR Raw Data'!T$1,FALSE)</f>
        <v>-1.96407980671949</v>
      </c>
      <c r="AJ25" s="48">
        <f>VLOOKUP($A25,'ADR Raw Data'!$B$6:$BE$43,'ADR Raw Data'!U$1,FALSE)</f>
        <v>-0.37982390612398698</v>
      </c>
      <c r="AK25" s="48">
        <f>VLOOKUP($A25,'ADR Raw Data'!$B$6:$BE$43,'ADR Raw Data'!V$1,FALSE)</f>
        <v>1.9938437078040501</v>
      </c>
      <c r="AL25" s="48">
        <f>VLOOKUP($A25,'ADR Raw Data'!$B$6:$BE$43,'ADR Raw Data'!W$1,FALSE)</f>
        <v>2.39217491742333</v>
      </c>
      <c r="AM25" s="48">
        <f>VLOOKUP($A25,'ADR Raw Data'!$B$6:$BE$43,'ADR Raw Data'!X$1,FALSE)</f>
        <v>-1.6468047795597001</v>
      </c>
      <c r="AN25" s="49">
        <f>VLOOKUP($A25,'ADR Raw Data'!$B$6:$BE$43,'ADR Raw Data'!Y$1,FALSE)</f>
        <v>7.8265043452751606E-2</v>
      </c>
      <c r="AO25" s="48">
        <f>VLOOKUP($A25,'ADR Raw Data'!$B$6:$BE$43,'ADR Raw Data'!AA$1,FALSE)</f>
        <v>-1.6895315081808699</v>
      </c>
      <c r="AP25" s="48">
        <f>VLOOKUP($A25,'ADR Raw Data'!$B$6:$BE$43,'ADR Raw Data'!AB$1,FALSE)</f>
        <v>-3.76710215475951</v>
      </c>
      <c r="AQ25" s="49">
        <f>VLOOKUP($A25,'ADR Raw Data'!$B$6:$BE$43,'ADR Raw Data'!AC$1,FALSE)</f>
        <v>-2.7037624305259298</v>
      </c>
      <c r="AR25" s="50">
        <f>VLOOKUP($A25,'ADR Raw Data'!$B$6:$BE$43,'ADR Raw Data'!AE$1,FALSE)</f>
        <v>-1.81575393265374</v>
      </c>
      <c r="AS25" s="40"/>
      <c r="AT25" s="51">
        <f>VLOOKUP($A25,'RevPAR Raw Data'!$B$6:$BE$43,'RevPAR Raw Data'!G$1,FALSE)</f>
        <v>35.809302861532501</v>
      </c>
      <c r="AU25" s="52">
        <f>VLOOKUP($A25,'RevPAR Raw Data'!$B$6:$BE$43,'RevPAR Raw Data'!H$1,FALSE)</f>
        <v>26.865571346264598</v>
      </c>
      <c r="AV25" s="52">
        <f>VLOOKUP($A25,'RevPAR Raw Data'!$B$6:$BE$43,'RevPAR Raw Data'!I$1,FALSE)</f>
        <v>42.7078874591895</v>
      </c>
      <c r="AW25" s="52">
        <f>VLOOKUP($A25,'RevPAR Raw Data'!$B$6:$BE$43,'RevPAR Raw Data'!J$1,FALSE)</f>
        <v>46.844745534856898</v>
      </c>
      <c r="AX25" s="52">
        <f>VLOOKUP($A25,'RevPAR Raw Data'!$B$6:$BE$43,'RevPAR Raw Data'!K$1,FALSE)</f>
        <v>49.097874015747998</v>
      </c>
      <c r="AY25" s="53">
        <f>VLOOKUP($A25,'RevPAR Raw Data'!$B$6:$BE$43,'RevPAR Raw Data'!L$1,FALSE)</f>
        <v>40.265076243518301</v>
      </c>
      <c r="AZ25" s="52">
        <f>VLOOKUP($A25,'RevPAR Raw Data'!$B$6:$BE$43,'RevPAR Raw Data'!N$1,FALSE)</f>
        <v>72.357895141156106</v>
      </c>
      <c r="BA25" s="52">
        <f>VLOOKUP($A25,'RevPAR Raw Data'!$B$6:$BE$43,'RevPAR Raw Data'!O$1,FALSE)</f>
        <v>67.396504705204507</v>
      </c>
      <c r="BB25" s="53">
        <f>VLOOKUP($A25,'RevPAR Raw Data'!$B$6:$BE$43,'RevPAR Raw Data'!P$1,FALSE)</f>
        <v>69.877199923180299</v>
      </c>
      <c r="BC25" s="54">
        <f>VLOOKUP($A25,'RevPAR Raw Data'!$B$6:$BE$43,'RevPAR Raw Data'!R$1,FALSE)</f>
        <v>48.725683009135999</v>
      </c>
      <c r="BE25" s="47">
        <f>VLOOKUP($A25,'RevPAR Raw Data'!$B$6:$BE$43,'RevPAR Raw Data'!T$1,FALSE)</f>
        <v>-4.8950114081880001</v>
      </c>
      <c r="BF25" s="48">
        <f>VLOOKUP($A25,'RevPAR Raw Data'!$B$6:$BE$43,'RevPAR Raw Data'!U$1,FALSE)</f>
        <v>2.8620049465136201</v>
      </c>
      <c r="BG25" s="48">
        <f>VLOOKUP($A25,'RevPAR Raw Data'!$B$6:$BE$43,'RevPAR Raw Data'!V$1,FALSE)</f>
        <v>3.2880965037007099</v>
      </c>
      <c r="BH25" s="48">
        <f>VLOOKUP($A25,'RevPAR Raw Data'!$B$6:$BE$43,'RevPAR Raw Data'!W$1,FALSE)</f>
        <v>8.6984106446328702E-2</v>
      </c>
      <c r="BI25" s="48">
        <f>VLOOKUP($A25,'RevPAR Raw Data'!$B$6:$BE$43,'RevPAR Raw Data'!X$1,FALSE)</f>
        <v>-2.4493803322804899</v>
      </c>
      <c r="BJ25" s="49">
        <f>VLOOKUP($A25,'RevPAR Raw Data'!$B$6:$BE$43,'RevPAR Raw Data'!Y$1,FALSE)</f>
        <v>-0.458876266312366</v>
      </c>
      <c r="BK25" s="48">
        <f>VLOOKUP($A25,'RevPAR Raw Data'!$B$6:$BE$43,'RevPAR Raw Data'!AA$1,FALSE)</f>
        <v>-12.973650986491901</v>
      </c>
      <c r="BL25" s="48">
        <f>VLOOKUP($A25,'RevPAR Raw Data'!$B$6:$BE$43,'RevPAR Raw Data'!AB$1,FALSE)</f>
        <v>-15.7017553149402</v>
      </c>
      <c r="BM25" s="49">
        <f>VLOOKUP($A25,'RevPAR Raw Data'!$B$6:$BE$43,'RevPAR Raw Data'!AC$1,FALSE)</f>
        <v>-14.3109837494342</v>
      </c>
      <c r="BN25" s="50">
        <f>VLOOKUP($A25,'RevPAR Raw Data'!$B$6:$BE$43,'RevPAR Raw Data'!AE$1,FALSE)</f>
        <v>-6.6425850333879</v>
      </c>
    </row>
    <row r="26" spans="1:66" x14ac:dyDescent="0.45">
      <c r="A26" s="63" t="s">
        <v>51</v>
      </c>
      <c r="B26" s="47">
        <f>VLOOKUP($A26,'Occupancy Raw Data'!$B$8:$BE$45,'Occupancy Raw Data'!G$3,FALSE)</f>
        <v>55.846737755286398</v>
      </c>
      <c r="C26" s="48">
        <f>VLOOKUP($A26,'Occupancy Raw Data'!$B$8:$BE$45,'Occupancy Raw Data'!H$3,FALSE)</f>
        <v>37.917946864268899</v>
      </c>
      <c r="D26" s="48">
        <f>VLOOKUP($A26,'Occupancy Raw Data'!$B$8:$BE$45,'Occupancy Raw Data'!I$3,FALSE)</f>
        <v>54.635821435026202</v>
      </c>
      <c r="E26" s="48">
        <f>VLOOKUP($A26,'Occupancy Raw Data'!$B$8:$BE$45,'Occupancy Raw Data'!J$3,FALSE)</f>
        <v>57.563708657147998</v>
      </c>
      <c r="F26" s="48">
        <f>VLOOKUP($A26,'Occupancy Raw Data'!$B$8:$BE$45,'Occupancy Raw Data'!K$3,FALSE)</f>
        <v>64.648472799566207</v>
      </c>
      <c r="G26" s="49">
        <f>VLOOKUP($A26,'Occupancy Raw Data'!$B$8:$BE$45,'Occupancy Raw Data'!L$3,FALSE)</f>
        <v>54.1225375022591</v>
      </c>
      <c r="H26" s="48">
        <f>VLOOKUP($A26,'Occupancy Raw Data'!$B$8:$BE$45,'Occupancy Raw Data'!N$3,FALSE)</f>
        <v>76.341948310139102</v>
      </c>
      <c r="I26" s="48">
        <f>VLOOKUP($A26,'Occupancy Raw Data'!$B$8:$BE$45,'Occupancy Raw Data'!O$3,FALSE)</f>
        <v>66.763058015543095</v>
      </c>
      <c r="J26" s="49">
        <f>VLOOKUP($A26,'Occupancy Raw Data'!$B$8:$BE$45,'Occupancy Raw Data'!P$3,FALSE)</f>
        <v>71.552503162841106</v>
      </c>
      <c r="K26" s="50">
        <f>VLOOKUP($A26,'Occupancy Raw Data'!$B$8:$BE$45,'Occupancy Raw Data'!R$3,FALSE)</f>
        <v>59.102527690996801</v>
      </c>
      <c r="M26" s="47">
        <f>VLOOKUP($A26,'Occupancy Raw Data'!$B$8:$BE$45,'Occupancy Raw Data'!T$3,FALSE)</f>
        <v>-4.9941448136756801</v>
      </c>
      <c r="N26" s="48">
        <f>VLOOKUP($A26,'Occupancy Raw Data'!$B$8:$BE$45,'Occupancy Raw Data'!U$3,FALSE)</f>
        <v>1.25730702408162</v>
      </c>
      <c r="O26" s="48">
        <f>VLOOKUP($A26,'Occupancy Raw Data'!$B$8:$BE$45,'Occupancy Raw Data'!V$3,FALSE)</f>
        <v>3.9017002945916301</v>
      </c>
      <c r="P26" s="48">
        <f>VLOOKUP($A26,'Occupancy Raw Data'!$B$8:$BE$45,'Occupancy Raw Data'!W$3,FALSE)</f>
        <v>5.4139050080544902</v>
      </c>
      <c r="Q26" s="48">
        <f>VLOOKUP($A26,'Occupancy Raw Data'!$B$8:$BE$45,'Occupancy Raw Data'!X$3,FALSE)</f>
        <v>8.3519564153026007</v>
      </c>
      <c r="R26" s="49">
        <f>VLOOKUP($A26,'Occupancy Raw Data'!$B$8:$BE$45,'Occupancy Raw Data'!Y$3,FALSE)</f>
        <v>2.8608208891859301</v>
      </c>
      <c r="S26" s="48">
        <f>VLOOKUP($A26,'Occupancy Raw Data'!$B$8:$BE$45,'Occupancy Raw Data'!AA$3,FALSE)</f>
        <v>4.6309989821594701</v>
      </c>
      <c r="T26" s="48">
        <f>VLOOKUP($A26,'Occupancy Raw Data'!$B$8:$BE$45,'Occupancy Raw Data'!AB$3,FALSE)</f>
        <v>-0.57771941098113799</v>
      </c>
      <c r="U26" s="49">
        <f>VLOOKUP($A26,'Occupancy Raw Data'!$B$8:$BE$45,'Occupancy Raw Data'!AC$3,FALSE)</f>
        <v>2.1346704374815499</v>
      </c>
      <c r="V26" s="50">
        <f>VLOOKUP($A26,'Occupancy Raw Data'!$B$8:$BE$45,'Occupancy Raw Data'!AE$3,FALSE)</f>
        <v>2.60848012916933</v>
      </c>
      <c r="X26" s="51">
        <f>VLOOKUP($A26,'ADR Raw Data'!$B$6:$BE$43,'ADR Raw Data'!G$1,FALSE)</f>
        <v>112.069032362459</v>
      </c>
      <c r="Y26" s="52">
        <f>VLOOKUP($A26,'ADR Raw Data'!$B$6:$BE$43,'ADR Raw Data'!H$1,FALSE)</f>
        <v>94.869590085795906</v>
      </c>
      <c r="Z26" s="52">
        <f>VLOOKUP($A26,'ADR Raw Data'!$B$6:$BE$43,'ADR Raw Data'!I$1,FALSE)</f>
        <v>100.810638438637</v>
      </c>
      <c r="AA26" s="52">
        <f>VLOOKUP($A26,'ADR Raw Data'!$B$6:$BE$43,'ADR Raw Data'!J$1,FALSE)</f>
        <v>100.51492621664001</v>
      </c>
      <c r="AB26" s="52">
        <f>VLOOKUP($A26,'ADR Raw Data'!$B$6:$BE$43,'ADR Raw Data'!K$1,FALSE)</f>
        <v>106.798579815487</v>
      </c>
      <c r="AC26" s="53">
        <f>VLOOKUP($A26,'ADR Raw Data'!$B$6:$BE$43,'ADR Raw Data'!L$1,FALSE)</f>
        <v>103.66919321445199</v>
      </c>
      <c r="AD26" s="52">
        <f>VLOOKUP($A26,'ADR Raw Data'!$B$6:$BE$43,'ADR Raw Data'!N$1,FALSE)</f>
        <v>130.83950757575701</v>
      </c>
      <c r="AE26" s="52">
        <f>VLOOKUP($A26,'ADR Raw Data'!$B$6:$BE$43,'ADR Raw Data'!O$1,FALSE)</f>
        <v>131.16734163508301</v>
      </c>
      <c r="AF26" s="53">
        <f>VLOOKUP($A26,'ADR Raw Data'!$B$6:$BE$43,'ADR Raw Data'!P$1,FALSE)</f>
        <v>130.99245263955501</v>
      </c>
      <c r="AG26" s="54">
        <f>VLOOKUP($A26,'ADR Raw Data'!$B$6:$BE$43,'ADR Raw Data'!R$1,FALSE)</f>
        <v>113.120312349831</v>
      </c>
      <c r="AI26" s="47">
        <f>VLOOKUP($A26,'ADR Raw Data'!$B$6:$BE$43,'ADR Raw Data'!T$1,FALSE)</f>
        <v>7.7765059082470502</v>
      </c>
      <c r="AJ26" s="48">
        <f>VLOOKUP($A26,'ADR Raw Data'!$B$6:$BE$43,'ADR Raw Data'!U$1,FALSE)</f>
        <v>3.7599193654975198</v>
      </c>
      <c r="AK26" s="48">
        <f>VLOOKUP($A26,'ADR Raw Data'!$B$6:$BE$43,'ADR Raw Data'!V$1,FALSE)</f>
        <v>11.6929891146928</v>
      </c>
      <c r="AL26" s="48">
        <f>VLOOKUP($A26,'ADR Raw Data'!$B$6:$BE$43,'ADR Raw Data'!W$1,FALSE)</f>
        <v>10.8999913701105</v>
      </c>
      <c r="AM26" s="48">
        <f>VLOOKUP($A26,'ADR Raw Data'!$B$6:$BE$43,'ADR Raw Data'!X$1,FALSE)</f>
        <v>13.178908187540999</v>
      </c>
      <c r="AN26" s="49">
        <f>VLOOKUP($A26,'ADR Raw Data'!$B$6:$BE$43,'ADR Raw Data'!Y$1,FALSE)</f>
        <v>9.7020132350566506</v>
      </c>
      <c r="AO26" s="48">
        <f>VLOOKUP($A26,'ADR Raw Data'!$B$6:$BE$43,'ADR Raw Data'!AA$1,FALSE)</f>
        <v>10.042718180006499</v>
      </c>
      <c r="AP26" s="48">
        <f>VLOOKUP($A26,'ADR Raw Data'!$B$6:$BE$43,'ADR Raw Data'!AB$1,FALSE)</f>
        <v>13.6991908892326</v>
      </c>
      <c r="AQ26" s="49">
        <f>VLOOKUP($A26,'ADR Raw Data'!$B$6:$BE$43,'ADR Raw Data'!AC$1,FALSE)</f>
        <v>11.764031920989</v>
      </c>
      <c r="AR26" s="50">
        <f>VLOOKUP($A26,'ADR Raw Data'!$B$6:$BE$43,'ADR Raw Data'!AE$1,FALSE)</f>
        <v>10.479427673201799</v>
      </c>
      <c r="AS26" s="40"/>
      <c r="AT26" s="51">
        <f>VLOOKUP($A26,'RevPAR Raw Data'!$B$6:$BE$43,'RevPAR Raw Data'!G$1,FALSE)</f>
        <v>62.586898608349898</v>
      </c>
      <c r="AU26" s="52">
        <f>VLOOKUP($A26,'RevPAR Raw Data'!$B$6:$BE$43,'RevPAR Raw Data'!H$1,FALSE)</f>
        <v>35.9726007590818</v>
      </c>
      <c r="AV26" s="52">
        <f>VLOOKUP($A26,'RevPAR Raw Data'!$B$6:$BE$43,'RevPAR Raw Data'!I$1,FALSE)</f>
        <v>55.078720404843601</v>
      </c>
      <c r="AW26" s="52">
        <f>VLOOKUP($A26,'RevPAR Raw Data'!$B$6:$BE$43,'RevPAR Raw Data'!J$1,FALSE)</f>
        <v>57.8601192842942</v>
      </c>
      <c r="AX26" s="52">
        <f>VLOOKUP($A26,'RevPAR Raw Data'!$B$6:$BE$43,'RevPAR Raw Data'!K$1,FALSE)</f>
        <v>69.043650822338606</v>
      </c>
      <c r="AY26" s="53">
        <f>VLOOKUP($A26,'RevPAR Raw Data'!$B$6:$BE$43,'RevPAR Raw Data'!L$1,FALSE)</f>
        <v>56.1083979757816</v>
      </c>
      <c r="AZ26" s="52">
        <f>VLOOKUP($A26,'RevPAR Raw Data'!$B$6:$BE$43,'RevPAR Raw Data'!N$1,FALSE)</f>
        <v>99.885429242725394</v>
      </c>
      <c r="BA26" s="52">
        <f>VLOOKUP($A26,'RevPAR Raw Data'!$B$6:$BE$43,'RevPAR Raw Data'!O$1,FALSE)</f>
        <v>87.571328393276701</v>
      </c>
      <c r="BB26" s="53">
        <f>VLOOKUP($A26,'RevPAR Raw Data'!$B$6:$BE$43,'RevPAR Raw Data'!P$1,FALSE)</f>
        <v>93.728378818001005</v>
      </c>
      <c r="BC26" s="54">
        <f>VLOOKUP($A26,'RevPAR Raw Data'!$B$6:$BE$43,'RevPAR Raw Data'!R$1,FALSE)</f>
        <v>66.856963930701497</v>
      </c>
      <c r="BE26" s="47">
        <f>VLOOKUP($A26,'RevPAR Raw Data'!$B$6:$BE$43,'RevPAR Raw Data'!T$1,FALSE)</f>
        <v>2.3939911280694601</v>
      </c>
      <c r="BF26" s="48">
        <f>VLOOKUP($A26,'RevPAR Raw Data'!$B$6:$BE$43,'RevPAR Raw Data'!U$1,FALSE)</f>
        <v>5.06450011986135</v>
      </c>
      <c r="BG26" s="48">
        <f>VLOOKUP($A26,'RevPAR Raw Data'!$B$6:$BE$43,'RevPAR Raw Data'!V$1,FALSE)</f>
        <v>16.050914800018901</v>
      </c>
      <c r="BH26" s="48">
        <f>VLOOKUP($A26,'RevPAR Raw Data'!$B$6:$BE$43,'RevPAR Raw Data'!W$1,FALSE)</f>
        <v>16.904011556828902</v>
      </c>
      <c r="BI26" s="48">
        <f>VLOOKUP($A26,'RevPAR Raw Data'!$B$6:$BE$43,'RevPAR Raw Data'!X$1,FALSE)</f>
        <v>22.6315612706797</v>
      </c>
      <c r="BJ26" s="49">
        <f>VLOOKUP($A26,'RevPAR Raw Data'!$B$6:$BE$43,'RevPAR Raw Data'!Y$1,FALSE)</f>
        <v>12.840391345542599</v>
      </c>
      <c r="BK26" s="48">
        <f>VLOOKUP($A26,'RevPAR Raw Data'!$B$6:$BE$43,'RevPAR Raw Data'!AA$1,FALSE)</f>
        <v>15.138795338863201</v>
      </c>
      <c r="BL26" s="48">
        <f>VLOOKUP($A26,'RevPAR Raw Data'!$B$6:$BE$43,'RevPAR Raw Data'!AB$1,FALSE)</f>
        <v>13.042328593337</v>
      </c>
      <c r="BM26" s="49">
        <f>VLOOKUP($A26,'RevPAR Raw Data'!$B$6:$BE$43,'RevPAR Raw Data'!AC$1,FALSE)</f>
        <v>14.1498256701438</v>
      </c>
      <c r="BN26" s="50">
        <f>VLOOKUP($A26,'RevPAR Raw Data'!$B$6:$BE$43,'RevPAR Raw Data'!AE$1,FALSE)</f>
        <v>13.3612615908773</v>
      </c>
    </row>
    <row r="27" spans="1:66" x14ac:dyDescent="0.45">
      <c r="A27" s="63" t="s">
        <v>48</v>
      </c>
      <c r="B27" s="47">
        <f>VLOOKUP($A27,'Occupancy Raw Data'!$B$8:$BE$45,'Occupancy Raw Data'!G$3,FALSE)</f>
        <v>50.6816942374113</v>
      </c>
      <c r="C27" s="48">
        <f>VLOOKUP($A27,'Occupancy Raw Data'!$B$8:$BE$45,'Occupancy Raw Data'!H$3,FALSE)</f>
        <v>37.811307035084504</v>
      </c>
      <c r="D27" s="48">
        <f>VLOOKUP($A27,'Occupancy Raw Data'!$B$8:$BE$45,'Occupancy Raw Data'!I$3,FALSE)</f>
        <v>53.753862934011899</v>
      </c>
      <c r="E27" s="48">
        <f>VLOOKUP($A27,'Occupancy Raw Data'!$B$8:$BE$45,'Occupancy Raw Data'!J$3,FALSE)</f>
        <v>58.989274677331302</v>
      </c>
      <c r="F27" s="48">
        <f>VLOOKUP($A27,'Occupancy Raw Data'!$B$8:$BE$45,'Occupancy Raw Data'!K$3,FALSE)</f>
        <v>53.935648063988303</v>
      </c>
      <c r="G27" s="49">
        <f>VLOOKUP($A27,'Occupancy Raw Data'!$B$8:$BE$45,'Occupancy Raw Data'!L$3,FALSE)</f>
        <v>51.0343573895655</v>
      </c>
      <c r="H27" s="48">
        <f>VLOOKUP($A27,'Occupancy Raw Data'!$B$8:$BE$45,'Occupancy Raw Data'!N$3,FALSE)</f>
        <v>60.516269769132798</v>
      </c>
      <c r="I27" s="48">
        <f>VLOOKUP($A27,'Occupancy Raw Data'!$B$8:$BE$45,'Occupancy Raw Data'!O$3,FALSE)</f>
        <v>66.297036902381294</v>
      </c>
      <c r="J27" s="49">
        <f>VLOOKUP($A27,'Occupancy Raw Data'!$B$8:$BE$45,'Occupancy Raw Data'!P$3,FALSE)</f>
        <v>63.406653335757099</v>
      </c>
      <c r="K27" s="50">
        <f>VLOOKUP($A27,'Occupancy Raw Data'!$B$8:$BE$45,'Occupancy Raw Data'!R$3,FALSE)</f>
        <v>54.569299088477401</v>
      </c>
      <c r="M27" s="47">
        <f>VLOOKUP($A27,'Occupancy Raw Data'!$B$8:$BE$45,'Occupancy Raw Data'!T$3,FALSE)</f>
        <v>-7.1837648335704296</v>
      </c>
      <c r="N27" s="48">
        <f>VLOOKUP($A27,'Occupancy Raw Data'!$B$8:$BE$45,'Occupancy Raw Data'!U$3,FALSE)</f>
        <v>-7.4246953345894404</v>
      </c>
      <c r="O27" s="48">
        <f>VLOOKUP($A27,'Occupancy Raw Data'!$B$8:$BE$45,'Occupancy Raw Data'!V$3,FALSE)</f>
        <v>-6.5889671192343897</v>
      </c>
      <c r="P27" s="48">
        <f>VLOOKUP($A27,'Occupancy Raw Data'!$B$8:$BE$45,'Occupancy Raw Data'!W$3,FALSE)</f>
        <v>-8.3636831773410503</v>
      </c>
      <c r="Q27" s="48">
        <f>VLOOKUP($A27,'Occupancy Raw Data'!$B$8:$BE$45,'Occupancy Raw Data'!X$3,FALSE)</f>
        <v>-11.926694756574699</v>
      </c>
      <c r="R27" s="49">
        <f>VLOOKUP($A27,'Occupancy Raw Data'!$B$8:$BE$45,'Occupancy Raw Data'!Y$3,FALSE)</f>
        <v>-8.4113832445650498</v>
      </c>
      <c r="S27" s="48">
        <f>VLOOKUP($A27,'Occupancy Raw Data'!$B$8:$BE$45,'Occupancy Raw Data'!AA$3,FALSE)</f>
        <v>-21.5102332149666</v>
      </c>
      <c r="T27" s="48">
        <f>VLOOKUP($A27,'Occupancy Raw Data'!$B$8:$BE$45,'Occupancy Raw Data'!AB$3,FALSE)</f>
        <v>-18.333259696699901</v>
      </c>
      <c r="U27" s="49">
        <f>VLOOKUP($A27,'Occupancy Raw Data'!$B$8:$BE$45,'Occupancy Raw Data'!AC$3,FALSE)</f>
        <v>-19.880808792424499</v>
      </c>
      <c r="V27" s="50">
        <f>VLOOKUP($A27,'Occupancy Raw Data'!$B$8:$BE$45,'Occupancy Raw Data'!AE$3,FALSE)</f>
        <v>-12.5666658083077</v>
      </c>
      <c r="X27" s="51">
        <f>VLOOKUP($A27,'ADR Raw Data'!$B$6:$BE$43,'ADR Raw Data'!G$1,FALSE)</f>
        <v>101.809454806312</v>
      </c>
      <c r="Y27" s="52">
        <f>VLOOKUP($A27,'ADR Raw Data'!$B$6:$BE$43,'ADR Raw Data'!H$1,FALSE)</f>
        <v>90.538721153846097</v>
      </c>
      <c r="Z27" s="52">
        <f>VLOOKUP($A27,'ADR Raw Data'!$B$6:$BE$43,'ADR Raw Data'!I$1,FALSE)</f>
        <v>100.15307744335399</v>
      </c>
      <c r="AA27" s="52">
        <f>VLOOKUP($A27,'ADR Raw Data'!$B$6:$BE$43,'ADR Raw Data'!J$1,FALSE)</f>
        <v>100.60076733436</v>
      </c>
      <c r="AB27" s="52">
        <f>VLOOKUP($A27,'ADR Raw Data'!$B$6:$BE$43,'ADR Raw Data'!K$1,FALSE)</f>
        <v>100.818193461408</v>
      </c>
      <c r="AC27" s="53">
        <f>VLOOKUP($A27,'ADR Raw Data'!$B$6:$BE$43,'ADR Raw Data'!L$1,FALSE)</f>
        <v>99.301490346940199</v>
      </c>
      <c r="AD27" s="52">
        <f>VLOOKUP($A27,'ADR Raw Data'!$B$6:$BE$43,'ADR Raw Data'!N$1,FALSE)</f>
        <v>120.524139381195</v>
      </c>
      <c r="AE27" s="52">
        <f>VLOOKUP($A27,'ADR Raw Data'!$B$6:$BE$43,'ADR Raw Data'!O$1,FALSE)</f>
        <v>126.83038661913901</v>
      </c>
      <c r="AF27" s="53">
        <f>VLOOKUP($A27,'ADR Raw Data'!$B$6:$BE$43,'ADR Raw Data'!P$1,FALSE)</f>
        <v>123.82099770642201</v>
      </c>
      <c r="AG27" s="54">
        <f>VLOOKUP($A27,'ADR Raw Data'!$B$6:$BE$43,'ADR Raw Data'!R$1,FALSE)</f>
        <v>107.441598058344</v>
      </c>
      <c r="AI27" s="47">
        <f>VLOOKUP($A27,'ADR Raw Data'!$B$6:$BE$43,'ADR Raw Data'!T$1,FALSE)</f>
        <v>5.2416659292664196</v>
      </c>
      <c r="AJ27" s="48">
        <f>VLOOKUP($A27,'ADR Raw Data'!$B$6:$BE$43,'ADR Raw Data'!U$1,FALSE)</f>
        <v>5.2445518583806896</v>
      </c>
      <c r="AK27" s="48">
        <f>VLOOKUP($A27,'ADR Raw Data'!$B$6:$BE$43,'ADR Raw Data'!V$1,FALSE)</f>
        <v>2.5595896971430898</v>
      </c>
      <c r="AL27" s="48">
        <f>VLOOKUP($A27,'ADR Raw Data'!$B$6:$BE$43,'ADR Raw Data'!W$1,FALSE)</f>
        <v>4.6337362586552304</v>
      </c>
      <c r="AM27" s="48">
        <f>VLOOKUP($A27,'ADR Raw Data'!$B$6:$BE$43,'ADR Raw Data'!X$1,FALSE)</f>
        <v>4.5913922215334297</v>
      </c>
      <c r="AN27" s="49">
        <f>VLOOKUP($A27,'ADR Raw Data'!$B$6:$BE$43,'ADR Raw Data'!Y$1,FALSE)</f>
        <v>4.3694812461169699</v>
      </c>
      <c r="AO27" s="48">
        <f>VLOOKUP($A27,'ADR Raw Data'!$B$6:$BE$43,'ADR Raw Data'!AA$1,FALSE)</f>
        <v>-5.9557991318357502</v>
      </c>
      <c r="AP27" s="48">
        <f>VLOOKUP($A27,'ADR Raw Data'!$B$6:$BE$43,'ADR Raw Data'!AB$1,FALSE)</f>
        <v>-8.0283560092155408</v>
      </c>
      <c r="AQ27" s="49">
        <f>VLOOKUP($A27,'ADR Raw Data'!$B$6:$BE$43,'ADR Raw Data'!AC$1,FALSE)</f>
        <v>-7.0097596345093498</v>
      </c>
      <c r="AR27" s="50">
        <f>VLOOKUP($A27,'ADR Raw Data'!$B$6:$BE$43,'ADR Raw Data'!AE$1,FALSE)</f>
        <v>-1.3529281367525601</v>
      </c>
      <c r="AS27" s="40"/>
      <c r="AT27" s="51">
        <f>VLOOKUP($A27,'RevPAR Raw Data'!$B$6:$BE$43,'RevPAR Raw Data'!G$1,FALSE)</f>
        <v>51.598756589710902</v>
      </c>
      <c r="AU27" s="52">
        <f>VLOOKUP($A27,'RevPAR Raw Data'!$B$6:$BE$43,'RevPAR Raw Data'!H$1,FALSE)</f>
        <v>34.233873841119703</v>
      </c>
      <c r="AV27" s="52">
        <f>VLOOKUP($A27,'RevPAR Raw Data'!$B$6:$BE$43,'RevPAR Raw Data'!I$1,FALSE)</f>
        <v>53.836147973095798</v>
      </c>
      <c r="AW27" s="52">
        <f>VLOOKUP($A27,'RevPAR Raw Data'!$B$6:$BE$43,'RevPAR Raw Data'!J$1,FALSE)</f>
        <v>59.343662970369003</v>
      </c>
      <c r="AX27" s="52">
        <f>VLOOKUP($A27,'RevPAR Raw Data'!$B$6:$BE$43,'RevPAR Raw Data'!K$1,FALSE)</f>
        <v>54.376946009816301</v>
      </c>
      <c r="AY27" s="53">
        <f>VLOOKUP($A27,'RevPAR Raw Data'!$B$6:$BE$43,'RevPAR Raw Data'!L$1,FALSE)</f>
        <v>50.677877476822303</v>
      </c>
      <c r="AZ27" s="52">
        <f>VLOOKUP($A27,'RevPAR Raw Data'!$B$6:$BE$43,'RevPAR Raw Data'!N$1,FALSE)</f>
        <v>72.936713324850004</v>
      </c>
      <c r="BA27" s="52">
        <f>VLOOKUP($A27,'RevPAR Raw Data'!$B$6:$BE$43,'RevPAR Raw Data'!O$1,FALSE)</f>
        <v>84.084788220323503</v>
      </c>
      <c r="BB27" s="53">
        <f>VLOOKUP($A27,'RevPAR Raw Data'!$B$6:$BE$43,'RevPAR Raw Data'!P$1,FALSE)</f>
        <v>78.510750772586803</v>
      </c>
      <c r="BC27" s="54">
        <f>VLOOKUP($A27,'RevPAR Raw Data'!$B$6:$BE$43,'RevPAR Raw Data'!R$1,FALSE)</f>
        <v>58.630126989897903</v>
      </c>
      <c r="BE27" s="47">
        <f>VLOOKUP($A27,'RevPAR Raw Data'!$B$6:$BE$43,'RevPAR Raw Data'!T$1,FALSE)</f>
        <v>-2.3186478580238901</v>
      </c>
      <c r="BF27" s="48">
        <f>VLOOKUP($A27,'RevPAR Raw Data'!$B$6:$BE$43,'RevPAR Raw Data'!U$1,FALSE)</f>
        <v>-2.56953547335806</v>
      </c>
      <c r="BG27" s="48">
        <f>VLOOKUP($A27,'RevPAR Raw Data'!$B$6:$BE$43,'RevPAR Raw Data'!V$1,FALSE)</f>
        <v>-4.1980279456233696</v>
      </c>
      <c r="BH27" s="48">
        <f>VLOOKUP($A27,'RevPAR Raw Data'!$B$6:$BE$43,'RevPAR Raw Data'!W$1,FALSE)</f>
        <v>-4.1174979386333197</v>
      </c>
      <c r="BI27" s="48">
        <f>VLOOKUP($A27,'RevPAR Raw Data'!$B$6:$BE$43,'RevPAR Raw Data'!X$1,FALSE)</f>
        <v>-7.8829038703807202</v>
      </c>
      <c r="BJ27" s="49">
        <f>VLOOKUP($A27,'RevPAR Raw Data'!$B$6:$BE$43,'RevPAR Raw Data'!Y$1,FALSE)</f>
        <v>-4.4094358118583701</v>
      </c>
      <c r="BK27" s="48">
        <f>VLOOKUP($A27,'RevPAR Raw Data'!$B$6:$BE$43,'RevPAR Raw Data'!AA$1,FALSE)</f>
        <v>-26.184926063729499</v>
      </c>
      <c r="BL27" s="48">
        <f>VLOOKUP($A27,'RevPAR Raw Data'!$B$6:$BE$43,'RevPAR Raw Data'!AB$1,FALSE)</f>
        <v>-24.889756349370298</v>
      </c>
      <c r="BM27" s="49">
        <f>VLOOKUP($A27,'RevPAR Raw Data'!$B$6:$BE$43,'RevPAR Raw Data'!AC$1,FALSE)</f>
        <v>-25.496971517188499</v>
      </c>
      <c r="BN27" s="50">
        <f>VLOOKUP($A27,'RevPAR Raw Data'!$B$6:$BE$43,'RevPAR Raw Data'!AE$1,FALSE)</f>
        <v>-13.749575987488001</v>
      </c>
    </row>
    <row r="28" spans="1:66" x14ac:dyDescent="0.45">
      <c r="A28" s="63" t="s">
        <v>49</v>
      </c>
      <c r="B28" s="47">
        <f>VLOOKUP($A28,'Occupancy Raw Data'!$B$8:$BE$45,'Occupancy Raw Data'!G$3,FALSE)</f>
        <v>65.481313703284201</v>
      </c>
      <c r="C28" s="48">
        <f>VLOOKUP($A28,'Occupancy Raw Data'!$B$8:$BE$45,'Occupancy Raw Data'!H$3,FALSE)</f>
        <v>35.424688561721403</v>
      </c>
      <c r="D28" s="48">
        <f>VLOOKUP($A28,'Occupancy Raw Data'!$B$8:$BE$45,'Occupancy Raw Data'!I$3,FALSE)</f>
        <v>51.913929784824397</v>
      </c>
      <c r="E28" s="48">
        <f>VLOOKUP($A28,'Occupancy Raw Data'!$B$8:$BE$45,'Occupancy Raw Data'!J$3,FALSE)</f>
        <v>59.320498301245699</v>
      </c>
      <c r="F28" s="48">
        <f>VLOOKUP($A28,'Occupancy Raw Data'!$B$8:$BE$45,'Occupancy Raw Data'!K$3,FALSE)</f>
        <v>68.992072480181207</v>
      </c>
      <c r="G28" s="49">
        <f>VLOOKUP($A28,'Occupancy Raw Data'!$B$8:$BE$45,'Occupancy Raw Data'!L$3,FALSE)</f>
        <v>56.226500566251403</v>
      </c>
      <c r="H28" s="48">
        <f>VLOOKUP($A28,'Occupancy Raw Data'!$B$8:$BE$45,'Occupancy Raw Data'!N$3,FALSE)</f>
        <v>82.853907134767795</v>
      </c>
      <c r="I28" s="48">
        <f>VLOOKUP($A28,'Occupancy Raw Data'!$B$8:$BE$45,'Occupancy Raw Data'!O$3,FALSE)</f>
        <v>85.209513023782506</v>
      </c>
      <c r="J28" s="49">
        <f>VLOOKUP($A28,'Occupancy Raw Data'!$B$8:$BE$45,'Occupancy Raw Data'!P$3,FALSE)</f>
        <v>84.031710079275101</v>
      </c>
      <c r="K28" s="50">
        <f>VLOOKUP($A28,'Occupancy Raw Data'!$B$8:$BE$45,'Occupancy Raw Data'!R$3,FALSE)</f>
        <v>64.170846141401</v>
      </c>
      <c r="M28" s="47">
        <f>VLOOKUP($A28,'Occupancy Raw Data'!$B$8:$BE$45,'Occupancy Raw Data'!T$3,FALSE)</f>
        <v>-1.1566739135825901</v>
      </c>
      <c r="N28" s="48">
        <f>VLOOKUP($A28,'Occupancy Raw Data'!$B$8:$BE$45,'Occupancy Raw Data'!U$3,FALSE)</f>
        <v>-6.85536434120805</v>
      </c>
      <c r="O28" s="48">
        <f>VLOOKUP($A28,'Occupancy Raw Data'!$B$8:$BE$45,'Occupancy Raw Data'!V$3,FALSE)</f>
        <v>-2.7554286277019999</v>
      </c>
      <c r="P28" s="48">
        <f>VLOOKUP($A28,'Occupancy Raw Data'!$B$8:$BE$45,'Occupancy Raw Data'!W$3,FALSE)</f>
        <v>-9.3982345000175602</v>
      </c>
      <c r="Q28" s="48">
        <f>VLOOKUP($A28,'Occupancy Raw Data'!$B$8:$BE$45,'Occupancy Raw Data'!X$3,FALSE)</f>
        <v>-3.4017563378370101</v>
      </c>
      <c r="R28" s="49">
        <f>VLOOKUP($A28,'Occupancy Raw Data'!$B$8:$BE$45,'Occupancy Raw Data'!Y$3,FALSE)</f>
        <v>-4.5584805294197404</v>
      </c>
      <c r="S28" s="48">
        <f>VLOOKUP($A28,'Occupancy Raw Data'!$B$8:$BE$45,'Occupancy Raw Data'!AA$3,FALSE)</f>
        <v>3.2802169708859998</v>
      </c>
      <c r="T28" s="48">
        <f>VLOOKUP($A28,'Occupancy Raw Data'!$B$8:$BE$45,'Occupancy Raw Data'!AB$3,FALSE)</f>
        <v>3.4115451485811801</v>
      </c>
      <c r="U28" s="49">
        <f>VLOOKUP($A28,'Occupancy Raw Data'!$B$8:$BE$45,'Occupancy Raw Data'!AC$3,FALSE)</f>
        <v>3.3467597049902502</v>
      </c>
      <c r="V28" s="50">
        <f>VLOOKUP($A28,'Occupancy Raw Data'!$B$8:$BE$45,'Occupancy Raw Data'!AE$3,FALSE)</f>
        <v>-1.74655785679603</v>
      </c>
      <c r="X28" s="51">
        <f>VLOOKUP($A28,'ADR Raw Data'!$B$6:$BE$43,'ADR Raw Data'!G$1,FALSE)</f>
        <v>170.331670702179</v>
      </c>
      <c r="Y28" s="52">
        <f>VLOOKUP($A28,'ADR Raw Data'!$B$6:$BE$43,'ADR Raw Data'!H$1,FALSE)</f>
        <v>125.025984654731</v>
      </c>
      <c r="Z28" s="52">
        <f>VLOOKUP($A28,'ADR Raw Data'!$B$6:$BE$43,'ADR Raw Data'!I$1,FALSE)</f>
        <v>120.45774432809699</v>
      </c>
      <c r="AA28" s="52">
        <f>VLOOKUP($A28,'ADR Raw Data'!$B$6:$BE$43,'ADR Raw Data'!J$1,FALSE)</f>
        <v>129.80003436426099</v>
      </c>
      <c r="AB28" s="52">
        <f>VLOOKUP($A28,'ADR Raw Data'!$B$6:$BE$43,'ADR Raw Data'!K$1,FALSE)</f>
        <v>151.46612278397799</v>
      </c>
      <c r="AC28" s="53">
        <f>VLOOKUP($A28,'ADR Raw Data'!$B$6:$BE$43,'ADR Raw Data'!L$1,FALSE)</f>
        <v>142.230966000644</v>
      </c>
      <c r="AD28" s="52">
        <f>VLOOKUP($A28,'ADR Raw Data'!$B$6:$BE$43,'ADR Raw Data'!N$1,FALSE)</f>
        <v>231.928679606342</v>
      </c>
      <c r="AE28" s="52">
        <f>VLOOKUP($A28,'ADR Raw Data'!$B$6:$BE$43,'ADR Raw Data'!O$1,FALSE)</f>
        <v>235.24189261031299</v>
      </c>
      <c r="AF28" s="53">
        <f>VLOOKUP($A28,'ADR Raw Data'!$B$6:$BE$43,'ADR Raw Data'!P$1,FALSE)</f>
        <v>233.60850539083501</v>
      </c>
      <c r="AG28" s="54">
        <f>VLOOKUP($A28,'ADR Raw Data'!$B$6:$BE$43,'ADR Raw Data'!R$1,FALSE)</f>
        <v>176.419214400968</v>
      </c>
      <c r="AI28" s="47">
        <f>VLOOKUP($A28,'ADR Raw Data'!$B$6:$BE$43,'ADR Raw Data'!T$1,FALSE)</f>
        <v>-3.19100312563116</v>
      </c>
      <c r="AJ28" s="48">
        <f>VLOOKUP($A28,'ADR Raw Data'!$B$6:$BE$43,'ADR Raw Data'!U$1,FALSE)</f>
        <v>1.1116415641742201</v>
      </c>
      <c r="AK28" s="48">
        <f>VLOOKUP($A28,'ADR Raw Data'!$B$6:$BE$43,'ADR Raw Data'!V$1,FALSE)</f>
        <v>-3.8305407696617899</v>
      </c>
      <c r="AL28" s="48">
        <f>VLOOKUP($A28,'ADR Raw Data'!$B$6:$BE$43,'ADR Raw Data'!W$1,FALSE)</f>
        <v>-3.7887830218583098</v>
      </c>
      <c r="AM28" s="48">
        <f>VLOOKUP($A28,'ADR Raw Data'!$B$6:$BE$43,'ADR Raw Data'!X$1,FALSE)</f>
        <v>-2.7479823603306901</v>
      </c>
      <c r="AN28" s="49">
        <f>VLOOKUP($A28,'ADR Raw Data'!$B$6:$BE$43,'ADR Raw Data'!Y$1,FALSE)</f>
        <v>-2.5736860474755501</v>
      </c>
      <c r="AO28" s="48">
        <f>VLOOKUP($A28,'ADR Raw Data'!$B$6:$BE$43,'ADR Raw Data'!AA$1,FALSE)</f>
        <v>3.9481933753879801</v>
      </c>
      <c r="AP28" s="48">
        <f>VLOOKUP($A28,'ADR Raw Data'!$B$6:$BE$43,'ADR Raw Data'!AB$1,FALSE)</f>
        <v>5.3411329254167601</v>
      </c>
      <c r="AQ28" s="49">
        <f>VLOOKUP($A28,'ADR Raw Data'!$B$6:$BE$43,'ADR Raw Data'!AC$1,FALSE)</f>
        <v>4.6547579854226901</v>
      </c>
      <c r="AR28" s="50">
        <f>VLOOKUP($A28,'ADR Raw Data'!$B$6:$BE$43,'ADR Raw Data'!AE$1,FALSE)</f>
        <v>1.70644170369077</v>
      </c>
      <c r="AS28" s="40"/>
      <c r="AT28" s="51">
        <f>VLOOKUP($A28,'RevPAR Raw Data'!$B$6:$BE$43,'RevPAR Raw Data'!G$1,FALSE)</f>
        <v>111.535415628539</v>
      </c>
      <c r="AU28" s="52">
        <f>VLOOKUP($A28,'RevPAR Raw Data'!$B$6:$BE$43,'RevPAR Raw Data'!H$1,FALSE)</f>
        <v>44.290065685164201</v>
      </c>
      <c r="AV28" s="52">
        <f>VLOOKUP($A28,'RevPAR Raw Data'!$B$6:$BE$43,'RevPAR Raw Data'!I$1,FALSE)</f>
        <v>62.534348810871997</v>
      </c>
      <c r="AW28" s="52">
        <f>VLOOKUP($A28,'RevPAR Raw Data'!$B$6:$BE$43,'RevPAR Raw Data'!J$1,FALSE)</f>
        <v>76.998027180067893</v>
      </c>
      <c r="AX28" s="52">
        <f>VLOOKUP($A28,'RevPAR Raw Data'!$B$6:$BE$43,'RevPAR Raw Data'!K$1,FALSE)</f>
        <v>104.499617214043</v>
      </c>
      <c r="AY28" s="53">
        <f>VLOOKUP($A28,'RevPAR Raw Data'!$B$6:$BE$43,'RevPAR Raw Data'!L$1,FALSE)</f>
        <v>79.971494903737195</v>
      </c>
      <c r="AZ28" s="52">
        <f>VLOOKUP($A28,'RevPAR Raw Data'!$B$6:$BE$43,'RevPAR Raw Data'!N$1,FALSE)</f>
        <v>192.161972819932</v>
      </c>
      <c r="BA28" s="52">
        <f>VLOOKUP($A28,'RevPAR Raw Data'!$B$6:$BE$43,'RevPAR Raw Data'!O$1,FALSE)</f>
        <v>200.44847112117699</v>
      </c>
      <c r="BB28" s="53">
        <f>VLOOKUP($A28,'RevPAR Raw Data'!$B$6:$BE$43,'RevPAR Raw Data'!P$1,FALSE)</f>
        <v>196.30522197055399</v>
      </c>
      <c r="BC28" s="54">
        <f>VLOOKUP($A28,'RevPAR Raw Data'!$B$6:$BE$43,'RevPAR Raw Data'!R$1,FALSE)</f>
        <v>113.209702637113</v>
      </c>
      <c r="BE28" s="47">
        <f>VLOOKUP($A28,'RevPAR Raw Data'!$B$6:$BE$43,'RevPAR Raw Data'!T$1,FALSE)</f>
        <v>-4.31076753847797</v>
      </c>
      <c r="BF28" s="48">
        <f>VLOOKUP($A28,'RevPAR Raw Data'!$B$6:$BE$43,'RevPAR Raw Data'!U$1,FALSE)</f>
        <v>-5.8199298564262696</v>
      </c>
      <c r="BG28" s="48">
        <f>VLOOKUP($A28,'RevPAR Raw Data'!$B$6:$BE$43,'RevPAR Raw Data'!V$1,FALSE)</f>
        <v>-6.4804215804007299</v>
      </c>
      <c r="BH28" s="48">
        <f>VLOOKUP($A28,'RevPAR Raw Data'!$B$6:$BE$43,'RevPAR Raw Data'!W$1,FALSE)</f>
        <v>-12.830938808784699</v>
      </c>
      <c r="BI28" s="48">
        <f>VLOOKUP($A28,'RevPAR Raw Data'!$B$6:$BE$43,'RevPAR Raw Data'!X$1,FALSE)</f>
        <v>-6.0562590340625198</v>
      </c>
      <c r="BJ28" s="49">
        <f>VLOOKUP($A28,'RevPAR Raw Data'!$B$6:$BE$43,'RevPAR Raw Data'!Y$1,FALSE)</f>
        <v>-7.0148455995327197</v>
      </c>
      <c r="BK28" s="48">
        <f>VLOOKUP($A28,'RevPAR Raw Data'!$B$6:$BE$43,'RevPAR Raw Data'!AA$1,FALSE)</f>
        <v>7.3579196554168602</v>
      </c>
      <c r="BL28" s="48">
        <f>VLOOKUP($A28,'RevPAR Raw Data'!$B$6:$BE$43,'RevPAR Raw Data'!AB$1,FALSE)</f>
        <v>8.93489323519427</v>
      </c>
      <c r="BM28" s="49">
        <f>VLOOKUP($A28,'RevPAR Raw Data'!$B$6:$BE$43,'RevPAR Raw Data'!AC$1,FALSE)</f>
        <v>8.1573012550338806</v>
      </c>
      <c r="BN28" s="50">
        <f>VLOOKUP($A28,'RevPAR Raw Data'!$B$6:$BE$43,'RevPAR Raw Data'!AE$1,FALSE)</f>
        <v>-6.9920144752714505E-2</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50.7442691277165</v>
      </c>
      <c r="C30" s="48">
        <f>VLOOKUP($A30,'Occupancy Raw Data'!$B$8:$BE$45,'Occupancy Raw Data'!H$3,FALSE)</f>
        <v>40.354272104792997</v>
      </c>
      <c r="D30" s="48">
        <f>VLOOKUP($A30,'Occupancy Raw Data'!$B$8:$BE$45,'Occupancy Raw Data'!I$3,FALSE)</f>
        <v>56.460256028579899</v>
      </c>
      <c r="E30" s="48">
        <f>VLOOKUP($A30,'Occupancy Raw Data'!$B$8:$BE$45,'Occupancy Raw Data'!J$3,FALSE)</f>
        <v>61.044953855313999</v>
      </c>
      <c r="F30" s="48">
        <f>VLOOKUP($A30,'Occupancy Raw Data'!$B$8:$BE$45,'Occupancy Raw Data'!K$3,FALSE)</f>
        <v>61.595713009824301</v>
      </c>
      <c r="G30" s="49">
        <f>VLOOKUP($A30,'Occupancy Raw Data'!$B$8:$BE$45,'Occupancy Raw Data'!L$3,FALSE)</f>
        <v>54.039892825245602</v>
      </c>
      <c r="H30" s="48">
        <f>VLOOKUP($A30,'Occupancy Raw Data'!$B$8:$BE$45,'Occupancy Raw Data'!N$3,FALSE)</f>
        <v>66.091098541232498</v>
      </c>
      <c r="I30" s="48">
        <f>VLOOKUP($A30,'Occupancy Raw Data'!$B$8:$BE$45,'Occupancy Raw Data'!O$3,FALSE)</f>
        <v>67.237272997915994</v>
      </c>
      <c r="J30" s="49">
        <f>VLOOKUP($A30,'Occupancy Raw Data'!$B$8:$BE$45,'Occupancy Raw Data'!P$3,FALSE)</f>
        <v>66.664185769574203</v>
      </c>
      <c r="K30" s="50">
        <f>VLOOKUP($A30,'Occupancy Raw Data'!$B$8:$BE$45,'Occupancy Raw Data'!R$3,FALSE)</f>
        <v>57.646833666482301</v>
      </c>
      <c r="M30" s="47">
        <f>VLOOKUP($A30,'Occupancy Raw Data'!$B$8:$BE$45,'Occupancy Raw Data'!T$3,FALSE)</f>
        <v>-6.1777625617893497</v>
      </c>
      <c r="N30" s="48">
        <f>VLOOKUP($A30,'Occupancy Raw Data'!$B$8:$BE$45,'Occupancy Raw Data'!U$3,FALSE)</f>
        <v>-3.3550106427067501</v>
      </c>
      <c r="O30" s="48">
        <f>VLOOKUP($A30,'Occupancy Raw Data'!$B$8:$BE$45,'Occupancy Raw Data'!V$3,FALSE)</f>
        <v>-0.62291384377674996</v>
      </c>
      <c r="P30" s="48">
        <f>VLOOKUP($A30,'Occupancy Raw Data'!$B$8:$BE$45,'Occupancy Raw Data'!W$3,FALSE)</f>
        <v>-0.35287261205693599</v>
      </c>
      <c r="Q30" s="48">
        <f>VLOOKUP($A30,'Occupancy Raw Data'!$B$8:$BE$45,'Occupancy Raw Data'!X$3,FALSE)</f>
        <v>-0.96490799470034905</v>
      </c>
      <c r="R30" s="49">
        <f>VLOOKUP($A30,'Occupancy Raw Data'!$B$8:$BE$45,'Occupancy Raw Data'!Y$3,FALSE)</f>
        <v>-2.11401770929213</v>
      </c>
      <c r="S30" s="48">
        <f>VLOOKUP($A30,'Occupancy Raw Data'!$B$8:$BE$45,'Occupancy Raw Data'!AA$3,FALSE)</f>
        <v>-2.31271838423089</v>
      </c>
      <c r="T30" s="48">
        <f>VLOOKUP($A30,'Occupancy Raw Data'!$B$8:$BE$45,'Occupancy Raw Data'!AB$3,FALSE)</f>
        <v>-3.1875197594629001</v>
      </c>
      <c r="U30" s="49">
        <f>VLOOKUP($A30,'Occupancy Raw Data'!$B$8:$BE$45,'Occupancy Raw Data'!AC$3,FALSE)</f>
        <v>-2.7558463181623898</v>
      </c>
      <c r="V30" s="50">
        <f>VLOOKUP($A30,'Occupancy Raw Data'!$B$8:$BE$45,'Occupancy Raw Data'!AE$3,FALSE)</f>
        <v>-2.3110048572436099</v>
      </c>
      <c r="X30" s="51">
        <f>VLOOKUP($A30,'ADR Raw Data'!$B$6:$BE$43,'ADR Raw Data'!G$1,FALSE)</f>
        <v>98.235778820768502</v>
      </c>
      <c r="Y30" s="52">
        <f>VLOOKUP($A30,'ADR Raw Data'!$B$6:$BE$43,'ADR Raw Data'!H$1,FALSE)</f>
        <v>91.633459977867901</v>
      </c>
      <c r="Z30" s="52">
        <f>VLOOKUP($A30,'ADR Raw Data'!$B$6:$BE$43,'ADR Raw Data'!I$1,FALSE)</f>
        <v>97.835027682573099</v>
      </c>
      <c r="AA30" s="52">
        <f>VLOOKUP($A30,'ADR Raw Data'!$B$6:$BE$43,'ADR Raw Data'!J$1,FALSE)</f>
        <v>100.15038527188401</v>
      </c>
      <c r="AB30" s="52">
        <f>VLOOKUP($A30,'ADR Raw Data'!$B$6:$BE$43,'ADR Raw Data'!K$1,FALSE)</f>
        <v>100.752211213146</v>
      </c>
      <c r="AC30" s="53">
        <f>VLOOKUP($A30,'ADR Raw Data'!$B$6:$BE$43,'ADR Raw Data'!L$1,FALSE)</f>
        <v>98.172197003085003</v>
      </c>
      <c r="AD30" s="52">
        <f>VLOOKUP($A30,'ADR Raw Data'!$B$6:$BE$43,'ADR Raw Data'!N$1,FALSE)</f>
        <v>111.72895045045</v>
      </c>
      <c r="AE30" s="52">
        <f>VLOOKUP($A30,'ADR Raw Data'!$B$6:$BE$43,'ADR Raw Data'!O$1,FALSE)</f>
        <v>108.7155501439</v>
      </c>
      <c r="AF30" s="53">
        <f>VLOOKUP($A30,'ADR Raw Data'!$B$6:$BE$43,'ADR Raw Data'!P$1,FALSE)</f>
        <v>110.209297755945</v>
      </c>
      <c r="AG30" s="54">
        <f>VLOOKUP($A30,'ADR Raw Data'!$B$6:$BE$43,'ADR Raw Data'!R$1,FALSE)</f>
        <v>102.149337858275</v>
      </c>
      <c r="AH30" s="65"/>
      <c r="AI30" s="47">
        <f>VLOOKUP($A30,'ADR Raw Data'!$B$6:$BE$43,'ADR Raw Data'!T$1,FALSE)</f>
        <v>5.8362968903572296</v>
      </c>
      <c r="AJ30" s="48">
        <f>VLOOKUP($A30,'ADR Raw Data'!$B$6:$BE$43,'ADR Raw Data'!U$1,FALSE)</f>
        <v>4.0594023619073401</v>
      </c>
      <c r="AK30" s="48">
        <f>VLOOKUP($A30,'ADR Raw Data'!$B$6:$BE$43,'ADR Raw Data'!V$1,FALSE)</f>
        <v>5.4374393183769199</v>
      </c>
      <c r="AL30" s="48">
        <f>VLOOKUP($A30,'ADR Raw Data'!$B$6:$BE$43,'ADR Raw Data'!W$1,FALSE)</f>
        <v>6.41545676042018</v>
      </c>
      <c r="AM30" s="48">
        <f>VLOOKUP($A30,'ADR Raw Data'!$B$6:$BE$43,'ADR Raw Data'!X$1,FALSE)</f>
        <v>6.8535731827740296</v>
      </c>
      <c r="AN30" s="49">
        <f>VLOOKUP($A30,'ADR Raw Data'!$B$6:$BE$43,'ADR Raw Data'!Y$1,FALSE)</f>
        <v>5.8946232301574701</v>
      </c>
      <c r="AO30" s="48">
        <f>VLOOKUP($A30,'ADR Raw Data'!$B$6:$BE$43,'ADR Raw Data'!AA$1,FALSE)</f>
        <v>8.4485783507780692</v>
      </c>
      <c r="AP30" s="48">
        <f>VLOOKUP($A30,'ADR Raw Data'!$B$6:$BE$43,'ADR Raw Data'!AB$1,FALSE)</f>
        <v>5.1475637781488501</v>
      </c>
      <c r="AQ30" s="49">
        <f>VLOOKUP($A30,'ADR Raw Data'!$B$6:$BE$43,'ADR Raw Data'!AC$1,FALSE)</f>
        <v>6.7800788084086303</v>
      </c>
      <c r="AR30" s="50">
        <f>VLOOKUP($A30,'ADR Raw Data'!$B$6:$BE$43,'ADR Raw Data'!AE$1,FALSE)</f>
        <v>6.20081485805086</v>
      </c>
      <c r="AS30" s="40"/>
      <c r="AT30" s="51">
        <f>VLOOKUP($A30,'RevPAR Raw Data'!$B$6:$BE$43,'RevPAR Raw Data'!G$1,FALSE)</f>
        <v>49.849027984519203</v>
      </c>
      <c r="AU30" s="52">
        <f>VLOOKUP($A30,'RevPAR Raw Data'!$B$6:$BE$43,'RevPAR Raw Data'!H$1,FALSE)</f>
        <v>36.978015778505501</v>
      </c>
      <c r="AV30" s="52">
        <f>VLOOKUP($A30,'RevPAR Raw Data'!$B$6:$BE$43,'RevPAR Raw Data'!I$1,FALSE)</f>
        <v>55.237907115212799</v>
      </c>
      <c r="AW30" s="52">
        <f>VLOOKUP($A30,'RevPAR Raw Data'!$B$6:$BE$43,'RevPAR Raw Data'!J$1,FALSE)</f>
        <v>61.136756475141397</v>
      </c>
      <c r="AX30" s="52">
        <f>VLOOKUP($A30,'RevPAR Raw Data'!$B$6:$BE$43,'RevPAR Raw Data'!K$1,FALSE)</f>
        <v>62.059042869901702</v>
      </c>
      <c r="AY30" s="53">
        <f>VLOOKUP($A30,'RevPAR Raw Data'!$B$6:$BE$43,'RevPAR Raw Data'!L$1,FALSE)</f>
        <v>53.052150044656102</v>
      </c>
      <c r="AZ30" s="52">
        <f>VLOOKUP($A30,'RevPAR Raw Data'!$B$6:$BE$43,'RevPAR Raw Data'!N$1,FALSE)</f>
        <v>73.842890741291995</v>
      </c>
      <c r="BA30" s="52">
        <f>VLOOKUP($A30,'RevPAR Raw Data'!$B$6:$BE$43,'RevPAR Raw Data'!O$1,FALSE)</f>
        <v>73.097371241440896</v>
      </c>
      <c r="BB30" s="53">
        <f>VLOOKUP($A30,'RevPAR Raw Data'!$B$6:$BE$43,'RevPAR Raw Data'!P$1,FALSE)</f>
        <v>73.470130991366403</v>
      </c>
      <c r="BC30" s="54">
        <f>VLOOKUP($A30,'RevPAR Raw Data'!$B$6:$BE$43,'RevPAR Raw Data'!R$1,FALSE)</f>
        <v>58.885858886573303</v>
      </c>
      <c r="BE30" s="47">
        <f>VLOOKUP($A30,'RevPAR Raw Data'!$B$6:$BE$43,'RevPAR Raw Data'!T$1,FALSE)</f>
        <v>-0.70201823571948596</v>
      </c>
      <c r="BF30" s="48">
        <f>VLOOKUP($A30,'RevPAR Raw Data'!$B$6:$BE$43,'RevPAR Raw Data'!U$1,FALSE)</f>
        <v>0.56819833792830399</v>
      </c>
      <c r="BG30" s="48">
        <f>VLOOKUP($A30,'RevPAR Raw Data'!$B$6:$BE$43,'RevPAR Raw Data'!V$1,FALSE)</f>
        <v>4.7806549123390401</v>
      </c>
      <c r="BH30" s="48">
        <f>VLOOKUP($A30,'RevPAR Raw Data'!$B$6:$BE$43,'RevPAR Raw Data'!W$1,FALSE)</f>
        <v>6.0399457585173604</v>
      </c>
      <c r="BI30" s="48">
        <f>VLOOKUP($A30,'RevPAR Raw Data'!$B$6:$BE$43,'RevPAR Raw Data'!X$1,FALSE)</f>
        <v>5.8225345125104502</v>
      </c>
      <c r="BJ30" s="49">
        <f>VLOOKUP($A30,'RevPAR Raw Data'!$B$6:$BE$43,'RevPAR Raw Data'!Y$1,FALSE)</f>
        <v>3.6559921418837602</v>
      </c>
      <c r="BK30" s="48">
        <f>VLOOKUP($A30,'RevPAR Raw Data'!$B$6:$BE$43,'RevPAR Raw Data'!AA$1,FALSE)</f>
        <v>5.9404681418225804</v>
      </c>
      <c r="BL30" s="48">
        <f>VLOOKUP($A30,'RevPAR Raw Data'!$B$6:$BE$43,'RevPAR Raw Data'!AB$1,FALSE)</f>
        <v>1.7959644061265001</v>
      </c>
      <c r="BM30" s="49">
        <f>VLOOKUP($A30,'RevPAR Raw Data'!$B$6:$BE$43,'RevPAR Raw Data'!AC$1,FALSE)</f>
        <v>3.83738393803619</v>
      </c>
      <c r="BN30" s="50">
        <f>VLOOKUP($A30,'RevPAR Raw Data'!$B$6:$BE$43,'RevPAR Raw Data'!AE$1,FALSE)</f>
        <v>3.7465088682490002</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68.026108485257694</v>
      </c>
      <c r="C32" s="48">
        <f>VLOOKUP($A32,'Occupancy Raw Data'!$B$8:$BE$45,'Occupancy Raw Data'!H$3,FALSE)</f>
        <v>40.198064370920498</v>
      </c>
      <c r="D32" s="48">
        <f>VLOOKUP($A32,'Occupancy Raw Data'!$B$8:$BE$45,'Occupancy Raw Data'!I$3,FALSE)</f>
        <v>54.697276614899799</v>
      </c>
      <c r="E32" s="48">
        <f>VLOOKUP($A32,'Occupancy Raw Data'!$B$8:$BE$45,'Occupancy Raw Data'!J$3,FALSE)</f>
        <v>60.432140445644798</v>
      </c>
      <c r="F32" s="48">
        <f>VLOOKUP($A32,'Occupancy Raw Data'!$B$8:$BE$45,'Occupancy Raw Data'!K$3,FALSE)</f>
        <v>62.381273914022003</v>
      </c>
      <c r="G32" s="49">
        <f>VLOOKUP($A32,'Occupancy Raw Data'!$B$8:$BE$45,'Occupancy Raw Data'!L$3,FALSE)</f>
        <v>57.146972766148899</v>
      </c>
      <c r="H32" s="48">
        <f>VLOOKUP($A32,'Occupancy Raw Data'!$B$8:$BE$45,'Occupancy Raw Data'!N$3,FALSE)</f>
        <v>68.917398154400104</v>
      </c>
      <c r="I32" s="48">
        <f>VLOOKUP($A32,'Occupancy Raw Data'!$B$8:$BE$45,'Occupancy Raw Data'!O$3,FALSE)</f>
        <v>74.089579113211698</v>
      </c>
      <c r="J32" s="49">
        <f>VLOOKUP($A32,'Occupancy Raw Data'!$B$8:$BE$45,'Occupancy Raw Data'!P$3,FALSE)</f>
        <v>71.503488633805901</v>
      </c>
      <c r="K32" s="50">
        <f>VLOOKUP($A32,'Occupancy Raw Data'!$B$8:$BE$45,'Occupancy Raw Data'!R$3,FALSE)</f>
        <v>61.248834442622403</v>
      </c>
      <c r="M32" s="47">
        <f>VLOOKUP($A32,'Occupancy Raw Data'!$B$8:$BE$45,'Occupancy Raw Data'!T$3,FALSE)</f>
        <v>-2.7619960275323199</v>
      </c>
      <c r="N32" s="48">
        <f>VLOOKUP($A32,'Occupancy Raw Data'!$B$8:$BE$45,'Occupancy Raw Data'!U$3,FALSE)</f>
        <v>-0.26921202677306699</v>
      </c>
      <c r="O32" s="48">
        <f>VLOOKUP($A32,'Occupancy Raw Data'!$B$8:$BE$45,'Occupancy Raw Data'!V$3,FALSE)</f>
        <v>1.3817480498866099</v>
      </c>
      <c r="P32" s="48">
        <f>VLOOKUP($A32,'Occupancy Raw Data'!$B$8:$BE$45,'Occupancy Raw Data'!W$3,FALSE)</f>
        <v>4.3167197701880298</v>
      </c>
      <c r="Q32" s="48">
        <f>VLOOKUP($A32,'Occupancy Raw Data'!$B$8:$BE$45,'Occupancy Raw Data'!X$3,FALSE)</f>
        <v>4.9546536541274202</v>
      </c>
      <c r="R32" s="49">
        <f>VLOOKUP($A32,'Occupancy Raw Data'!$B$8:$BE$45,'Occupancy Raw Data'!Y$3,FALSE)</f>
        <v>1.4875676610431601</v>
      </c>
      <c r="S32" s="48">
        <f>VLOOKUP($A32,'Occupancy Raw Data'!$B$8:$BE$45,'Occupancy Raw Data'!AA$3,FALSE)</f>
        <v>2.3612615729191302</v>
      </c>
      <c r="T32" s="48">
        <f>VLOOKUP($A32,'Occupancy Raw Data'!$B$8:$BE$45,'Occupancy Raw Data'!AB$3,FALSE)</f>
        <v>6.3606780037849999</v>
      </c>
      <c r="U32" s="49">
        <f>VLOOKUP($A32,'Occupancy Raw Data'!$B$8:$BE$45,'Occupancy Raw Data'!AC$3,FALSE)</f>
        <v>4.3950001622340498</v>
      </c>
      <c r="V32" s="50">
        <f>VLOOKUP($A32,'Occupancy Raw Data'!$B$8:$BE$45,'Occupancy Raw Data'!AE$3,FALSE)</f>
        <v>2.45965493685972</v>
      </c>
      <c r="X32" s="51">
        <f>VLOOKUP($A32,'ADR Raw Data'!$B$6:$BE$43,'ADR Raw Data'!G$1,FALSE)</f>
        <v>119.738314141079</v>
      </c>
      <c r="Y32" s="52">
        <f>VLOOKUP($A32,'ADR Raw Data'!$B$6:$BE$43,'ADR Raw Data'!H$1,FALSE)</f>
        <v>91.622748913773705</v>
      </c>
      <c r="Z32" s="52">
        <f>VLOOKUP($A32,'ADR Raw Data'!$B$6:$BE$43,'ADR Raw Data'!I$1,FALSE)</f>
        <v>103.296053534688</v>
      </c>
      <c r="AA32" s="52">
        <f>VLOOKUP($A32,'ADR Raw Data'!$B$6:$BE$43,'ADR Raw Data'!J$1,FALSE)</f>
        <v>107.028841243947</v>
      </c>
      <c r="AB32" s="52">
        <f>VLOOKUP($A32,'ADR Raw Data'!$B$6:$BE$43,'ADR Raw Data'!K$1,FALSE)</f>
        <v>103.677219642083</v>
      </c>
      <c r="AC32" s="53">
        <f>VLOOKUP($A32,'ADR Raw Data'!$B$6:$BE$43,'ADR Raw Data'!L$1,FALSE)</f>
        <v>106.440985586678</v>
      </c>
      <c r="AD32" s="52">
        <f>VLOOKUP($A32,'ADR Raw Data'!$B$6:$BE$43,'ADR Raw Data'!N$1,FALSE)</f>
        <v>117.959514572175</v>
      </c>
      <c r="AE32" s="52">
        <f>VLOOKUP($A32,'ADR Raw Data'!$B$6:$BE$43,'ADR Raw Data'!O$1,FALSE)</f>
        <v>119.825250689592</v>
      </c>
      <c r="AF32" s="53">
        <f>VLOOKUP($A32,'ADR Raw Data'!$B$6:$BE$43,'ADR Raw Data'!P$1,FALSE)</f>
        <v>118.92612198054699</v>
      </c>
      <c r="AG32" s="54">
        <f>VLOOKUP($A32,'ADR Raw Data'!$B$6:$BE$43,'ADR Raw Data'!R$1,FALSE)</f>
        <v>110.605406796157</v>
      </c>
      <c r="AI32" s="47">
        <f>VLOOKUP($A32,'ADR Raw Data'!$B$6:$BE$43,'ADR Raw Data'!T$1,FALSE)</f>
        <v>1.89277675091223</v>
      </c>
      <c r="AJ32" s="48">
        <f>VLOOKUP($A32,'ADR Raw Data'!$B$6:$BE$43,'ADR Raw Data'!U$1,FALSE)</f>
        <v>3.20721243474516</v>
      </c>
      <c r="AK32" s="48">
        <f>VLOOKUP($A32,'ADR Raw Data'!$B$6:$BE$43,'ADR Raw Data'!V$1,FALSE)</f>
        <v>6.7252445857067604</v>
      </c>
      <c r="AL32" s="48">
        <f>VLOOKUP($A32,'ADR Raw Data'!$B$6:$BE$43,'ADR Raw Data'!W$1,FALSE)</f>
        <v>8.4114312987536994</v>
      </c>
      <c r="AM32" s="48">
        <f>VLOOKUP($A32,'ADR Raw Data'!$B$6:$BE$43,'ADR Raw Data'!X$1,FALSE)</f>
        <v>5.1219888888479002</v>
      </c>
      <c r="AN32" s="49">
        <f>VLOOKUP($A32,'ADR Raw Data'!$B$6:$BE$43,'ADR Raw Data'!Y$1,FALSE)</f>
        <v>4.7790272111764196</v>
      </c>
      <c r="AO32" s="48">
        <f>VLOOKUP($A32,'ADR Raw Data'!$B$6:$BE$43,'ADR Raw Data'!AA$1,FALSE)</f>
        <v>2.95637945676823</v>
      </c>
      <c r="AP32" s="48">
        <f>VLOOKUP($A32,'ADR Raw Data'!$B$6:$BE$43,'ADR Raw Data'!AB$1,FALSE)</f>
        <v>2.9278835062084898</v>
      </c>
      <c r="AQ32" s="49">
        <f>VLOOKUP($A32,'ADR Raw Data'!$B$6:$BE$43,'ADR Raw Data'!AC$1,FALSE)</f>
        <v>2.9572406908895901</v>
      </c>
      <c r="AR32" s="50">
        <f>VLOOKUP($A32,'ADR Raw Data'!$B$6:$BE$43,'ADR Raw Data'!AE$1,FALSE)</f>
        <v>4.2181111114908596</v>
      </c>
      <c r="AS32" s="40"/>
      <c r="AT32" s="51">
        <f>VLOOKUP($A32,'RevPAR Raw Data'!$B$6:$BE$43,'RevPAR Raw Data'!G$1,FALSE)</f>
        <v>81.453315476029701</v>
      </c>
      <c r="AU32" s="52">
        <f>VLOOKUP($A32,'RevPAR Raw Data'!$B$6:$BE$43,'RevPAR Raw Data'!H$1,FALSE)</f>
        <v>36.830571586765601</v>
      </c>
      <c r="AV32" s="52">
        <f>VLOOKUP($A32,'RevPAR Raw Data'!$B$6:$BE$43,'RevPAR Raw Data'!I$1,FALSE)</f>
        <v>56.500128134143502</v>
      </c>
      <c r="AW32" s="52">
        <f>VLOOKUP($A32,'RevPAR Raw Data'!$B$6:$BE$43,'RevPAR Raw Data'!J$1,FALSE)</f>
        <v>64.6798196578888</v>
      </c>
      <c r="AX32" s="52">
        <f>VLOOKUP($A32,'RevPAR Raw Data'!$B$6:$BE$43,'RevPAR Raw Data'!K$1,FALSE)</f>
        <v>64.675170371370598</v>
      </c>
      <c r="AY32" s="53">
        <f>VLOOKUP($A32,'RevPAR Raw Data'!$B$6:$BE$43,'RevPAR Raw Data'!L$1,FALSE)</f>
        <v>60.827801045239703</v>
      </c>
      <c r="AZ32" s="52">
        <f>VLOOKUP($A32,'RevPAR Raw Data'!$B$6:$BE$43,'RevPAR Raw Data'!N$1,FALSE)</f>
        <v>81.294628318703502</v>
      </c>
      <c r="BA32" s="52">
        <f>VLOOKUP($A32,'RevPAR Raw Data'!$B$6:$BE$43,'RevPAR Raw Data'!O$1,FALSE)</f>
        <v>88.778023907269798</v>
      </c>
      <c r="BB32" s="53">
        <f>VLOOKUP($A32,'RevPAR Raw Data'!$B$6:$BE$43,'RevPAR Raw Data'!P$1,FALSE)</f>
        <v>85.0363261129867</v>
      </c>
      <c r="BC32" s="54">
        <f>VLOOKUP($A32,'RevPAR Raw Data'!$B$6:$BE$43,'RevPAR Raw Data'!R$1,FALSE)</f>
        <v>67.744522493167395</v>
      </c>
      <c r="BD32" s="65"/>
      <c r="BE32" s="47">
        <f>VLOOKUP($A32,'RevPAR Raw Data'!$B$6:$BE$43,'RevPAR Raw Data'!T$1,FALSE)</f>
        <v>-0.92149769529034298</v>
      </c>
      <c r="BF32" s="48">
        <f>VLOOKUP($A32,'RevPAR Raw Data'!$B$6:$BE$43,'RevPAR Raw Data'!U$1,FALSE)</f>
        <v>2.9293662063735999</v>
      </c>
      <c r="BG32" s="48">
        <f>VLOOKUP($A32,'RevPAR Raw Data'!$B$6:$BE$43,'RevPAR Raw Data'!V$1,FALSE)</f>
        <v>8.1999185715064904</v>
      </c>
      <c r="BH32" s="48">
        <f>VLOOKUP($A32,'RevPAR Raw Data'!$B$6:$BE$43,'RevPAR Raw Data'!W$1,FALSE)</f>
        <v>13.0912489867708</v>
      </c>
      <c r="BI32" s="48">
        <f>VLOOKUP($A32,'RevPAR Raw Data'!$B$6:$BE$43,'RevPAR Raw Data'!X$1,FALSE)</f>
        <v>10.3304193526206</v>
      </c>
      <c r="BJ32" s="49">
        <f>VLOOKUP($A32,'RevPAR Raw Data'!$B$6:$BE$43,'RevPAR Raw Data'!Y$1,FALSE)</f>
        <v>6.3376861355254999</v>
      </c>
      <c r="BK32" s="48">
        <f>VLOOKUP($A32,'RevPAR Raw Data'!$B$6:$BE$43,'RevPAR Raw Data'!AA$1,FALSE)</f>
        <v>5.3874488817497097</v>
      </c>
      <c r="BL32" s="48">
        <f>VLOOKUP($A32,'RevPAR Raw Data'!$B$6:$BE$43,'RevPAR Raw Data'!AB$1,FALSE)</f>
        <v>9.4747947521493501</v>
      </c>
      <c r="BM32" s="49">
        <f>VLOOKUP($A32,'RevPAR Raw Data'!$B$6:$BE$43,'RevPAR Raw Data'!AC$1,FALSE)</f>
        <v>7.4822115862858896</v>
      </c>
      <c r="BN32" s="50">
        <f>VLOOKUP($A32,'RevPAR Raw Data'!$B$6:$BE$43,'RevPAR Raw Data'!AE$1,FALSE)</f>
        <v>6.7815170265465996</v>
      </c>
    </row>
    <row r="33" spans="1:66" x14ac:dyDescent="0.45">
      <c r="A33" s="63" t="s">
        <v>46</v>
      </c>
      <c r="B33" s="47">
        <f>VLOOKUP($A33,'Occupancy Raw Data'!$B$8:$BE$45,'Occupancy Raw Data'!G$3,FALSE)</f>
        <v>57.269914926527399</v>
      </c>
      <c r="C33" s="48">
        <f>VLOOKUP($A33,'Occupancy Raw Data'!$B$8:$BE$45,'Occupancy Raw Data'!H$3,FALSE)</f>
        <v>46.481051817478701</v>
      </c>
      <c r="D33" s="48">
        <f>VLOOKUP($A33,'Occupancy Raw Data'!$B$8:$BE$45,'Occupancy Raw Data'!I$3,FALSE)</f>
        <v>56.593194122196401</v>
      </c>
      <c r="E33" s="48">
        <f>VLOOKUP($A33,'Occupancy Raw Data'!$B$8:$BE$45,'Occupancy Raw Data'!J$3,FALSE)</f>
        <v>60.653518948182501</v>
      </c>
      <c r="F33" s="48">
        <f>VLOOKUP($A33,'Occupancy Raw Data'!$B$8:$BE$45,'Occupancy Raw Data'!K$3,FALSE)</f>
        <v>61.794276875483298</v>
      </c>
      <c r="G33" s="49">
        <f>VLOOKUP($A33,'Occupancy Raw Data'!$B$8:$BE$45,'Occupancy Raw Data'!L$3,FALSE)</f>
        <v>56.558391337973703</v>
      </c>
      <c r="H33" s="48">
        <f>VLOOKUP($A33,'Occupancy Raw Data'!$B$8:$BE$45,'Occupancy Raw Data'!N$3,FALSE)</f>
        <v>66.724671307037795</v>
      </c>
      <c r="I33" s="48">
        <f>VLOOKUP($A33,'Occupancy Raw Data'!$B$8:$BE$45,'Occupancy Raw Data'!O$3,FALSE)</f>
        <v>66.937354988398994</v>
      </c>
      <c r="J33" s="49">
        <f>VLOOKUP($A33,'Occupancy Raw Data'!$B$8:$BE$45,'Occupancy Raw Data'!P$3,FALSE)</f>
        <v>66.831013147718394</v>
      </c>
      <c r="K33" s="50">
        <f>VLOOKUP($A33,'Occupancy Raw Data'!$B$8:$BE$45,'Occupancy Raw Data'!R$3,FALSE)</f>
        <v>59.493426140757897</v>
      </c>
      <c r="M33" s="47">
        <f>VLOOKUP($A33,'Occupancy Raw Data'!$B$8:$BE$45,'Occupancy Raw Data'!T$3,FALSE)</f>
        <v>-4.5748617265015099</v>
      </c>
      <c r="N33" s="48">
        <f>VLOOKUP($A33,'Occupancy Raw Data'!$B$8:$BE$45,'Occupancy Raw Data'!U$3,FALSE)</f>
        <v>-0.89561984069468403</v>
      </c>
      <c r="O33" s="48">
        <f>VLOOKUP($A33,'Occupancy Raw Data'!$B$8:$BE$45,'Occupancy Raw Data'!V$3,FALSE)</f>
        <v>-3.6755389725710601</v>
      </c>
      <c r="P33" s="48">
        <f>VLOOKUP($A33,'Occupancy Raw Data'!$B$8:$BE$45,'Occupancy Raw Data'!W$3,FALSE)</f>
        <v>-2.1367830638572198</v>
      </c>
      <c r="Q33" s="48">
        <f>VLOOKUP($A33,'Occupancy Raw Data'!$B$8:$BE$45,'Occupancy Raw Data'!X$3,FALSE)</f>
        <v>-0.48337200309358003</v>
      </c>
      <c r="R33" s="49">
        <f>VLOOKUP($A33,'Occupancy Raw Data'!$B$8:$BE$45,'Occupancy Raw Data'!Y$3,FALSE)</f>
        <v>-2.39856493778895</v>
      </c>
      <c r="S33" s="48">
        <f>VLOOKUP($A33,'Occupancy Raw Data'!$B$8:$BE$45,'Occupancy Raw Data'!AA$3,FALSE)</f>
        <v>1.2774648237463999</v>
      </c>
      <c r="T33" s="48">
        <f>VLOOKUP($A33,'Occupancy Raw Data'!$B$8:$BE$45,'Occupancy Raw Data'!AB$3,FALSE)</f>
        <v>3.6481847549007198</v>
      </c>
      <c r="U33" s="49">
        <f>VLOOKUP($A33,'Occupancy Raw Data'!$B$8:$BE$45,'Occupancy Raw Data'!AC$3,FALSE)</f>
        <v>2.4509976682969499</v>
      </c>
      <c r="V33" s="50">
        <f>VLOOKUP($A33,'Occupancy Raw Data'!$B$8:$BE$45,'Occupancy Raw Data'!AE$3,FALSE)</f>
        <v>-0.89288651630444904</v>
      </c>
      <c r="X33" s="51">
        <f>VLOOKUP($A33,'ADR Raw Data'!$B$6:$BE$43,'ADR Raw Data'!G$1,FALSE)</f>
        <v>90.554485381498907</v>
      </c>
      <c r="Y33" s="52">
        <f>VLOOKUP($A33,'ADR Raw Data'!$B$6:$BE$43,'ADR Raw Data'!H$1,FALSE)</f>
        <v>81.058469259567303</v>
      </c>
      <c r="Z33" s="52">
        <f>VLOOKUP($A33,'ADR Raw Data'!$B$6:$BE$43,'ADR Raw Data'!I$1,FALSE)</f>
        <v>86.080840587632295</v>
      </c>
      <c r="AA33" s="52">
        <f>VLOOKUP($A33,'ADR Raw Data'!$B$6:$BE$43,'ADR Raw Data'!J$1,FALSE)</f>
        <v>88.347963021995497</v>
      </c>
      <c r="AB33" s="52">
        <f>VLOOKUP($A33,'ADR Raw Data'!$B$6:$BE$43,'ADR Raw Data'!K$1,FALSE)</f>
        <v>87.251240331664505</v>
      </c>
      <c r="AC33" s="53">
        <f>VLOOKUP($A33,'ADR Raw Data'!$B$6:$BE$43,'ADR Raw Data'!L$1,FALSE)</f>
        <v>86.903329023656497</v>
      </c>
      <c r="AD33" s="52">
        <f>VLOOKUP($A33,'ADR Raw Data'!$B$6:$BE$43,'ADR Raw Data'!N$1,FALSE)</f>
        <v>95.807815097073302</v>
      </c>
      <c r="AE33" s="52">
        <f>VLOOKUP($A33,'ADR Raw Data'!$B$6:$BE$43,'ADR Raw Data'!O$1,FALSE)</f>
        <v>96.795614846909302</v>
      </c>
      <c r="AF33" s="53">
        <f>VLOOKUP($A33,'ADR Raw Data'!$B$6:$BE$43,'ADR Raw Data'!P$1,FALSE)</f>
        <v>96.302500867929894</v>
      </c>
      <c r="AG33" s="54">
        <f>VLOOKUP($A33,'ADR Raw Data'!$B$6:$BE$43,'ADR Raw Data'!R$1,FALSE)</f>
        <v>89.9200185152514</v>
      </c>
      <c r="AI33" s="47">
        <f>VLOOKUP($A33,'ADR Raw Data'!$B$6:$BE$43,'ADR Raw Data'!T$1,FALSE)</f>
        <v>-2.0703940861762602</v>
      </c>
      <c r="AJ33" s="48">
        <f>VLOOKUP($A33,'ADR Raw Data'!$B$6:$BE$43,'ADR Raw Data'!U$1,FALSE)</f>
        <v>-1.1838286273276799</v>
      </c>
      <c r="AK33" s="48">
        <f>VLOOKUP($A33,'ADR Raw Data'!$B$6:$BE$43,'ADR Raw Data'!V$1,FALSE)</f>
        <v>2.3736261004883601</v>
      </c>
      <c r="AL33" s="48">
        <f>VLOOKUP($A33,'ADR Raw Data'!$B$6:$BE$43,'ADR Raw Data'!W$1,FALSE)</f>
        <v>4.37898672882016</v>
      </c>
      <c r="AM33" s="48">
        <f>VLOOKUP($A33,'ADR Raw Data'!$B$6:$BE$43,'ADR Raw Data'!X$1,FALSE)</f>
        <v>3.4610604400207001</v>
      </c>
      <c r="AN33" s="49">
        <f>VLOOKUP($A33,'ADR Raw Data'!$B$6:$BE$43,'ADR Raw Data'!Y$1,FALSE)</f>
        <v>1.45033411293951</v>
      </c>
      <c r="AO33" s="48">
        <f>VLOOKUP($A33,'ADR Raw Data'!$B$6:$BE$43,'ADR Raw Data'!AA$1,FALSE)</f>
        <v>6.2066569966435603</v>
      </c>
      <c r="AP33" s="48">
        <f>VLOOKUP($A33,'ADR Raw Data'!$B$6:$BE$43,'ADR Raw Data'!AB$1,FALSE)</f>
        <v>7.7328666575128304</v>
      </c>
      <c r="AQ33" s="49">
        <f>VLOOKUP($A33,'ADR Raw Data'!$B$6:$BE$43,'ADR Raw Data'!AC$1,FALSE)</f>
        <v>6.9669644112695304</v>
      </c>
      <c r="AR33" s="50">
        <f>VLOOKUP($A33,'ADR Raw Data'!$B$6:$BE$43,'ADR Raw Data'!AE$1,FALSE)</f>
        <v>3.3355716845241701</v>
      </c>
      <c r="AS33" s="40"/>
      <c r="AT33" s="51">
        <f>VLOOKUP($A33,'RevPAR Raw Data'!$B$6:$BE$43,'RevPAR Raw Data'!G$1,FALSE)</f>
        <v>51.860476740139198</v>
      </c>
      <c r="AU33" s="52">
        <f>VLOOKUP($A33,'RevPAR Raw Data'!$B$6:$BE$43,'RevPAR Raw Data'!H$1,FALSE)</f>
        <v>37.676829098994503</v>
      </c>
      <c r="AV33" s="52">
        <f>VLOOKUP($A33,'RevPAR Raw Data'!$B$6:$BE$43,'RevPAR Raw Data'!I$1,FALSE)</f>
        <v>48.715897215777197</v>
      </c>
      <c r="AW33" s="52">
        <f>VLOOKUP($A33,'RevPAR Raw Data'!$B$6:$BE$43,'RevPAR Raw Data'!J$1,FALSE)</f>
        <v>53.5861484918793</v>
      </c>
      <c r="AX33" s="52">
        <f>VLOOKUP($A33,'RevPAR Raw Data'!$B$6:$BE$43,'RevPAR Raw Data'!K$1,FALSE)</f>
        <v>53.916273027842202</v>
      </c>
      <c r="AY33" s="53">
        <f>VLOOKUP($A33,'RevPAR Raw Data'!$B$6:$BE$43,'RevPAR Raw Data'!L$1,FALSE)</f>
        <v>49.151124914926498</v>
      </c>
      <c r="AZ33" s="52">
        <f>VLOOKUP($A33,'RevPAR Raw Data'!$B$6:$BE$43,'RevPAR Raw Data'!N$1,FALSE)</f>
        <v>63.927449709976699</v>
      </c>
      <c r="BA33" s="52">
        <f>VLOOKUP($A33,'RevPAR Raw Data'!$B$6:$BE$43,'RevPAR Raw Data'!O$1,FALSE)</f>
        <v>64.792424323279107</v>
      </c>
      <c r="BB33" s="53">
        <f>VLOOKUP($A33,'RevPAR Raw Data'!$B$6:$BE$43,'RevPAR Raw Data'!P$1,FALSE)</f>
        <v>64.359937016627896</v>
      </c>
      <c r="BC33" s="54">
        <f>VLOOKUP($A33,'RevPAR Raw Data'!$B$6:$BE$43,'RevPAR Raw Data'!R$1,FALSE)</f>
        <v>53.496499801126902</v>
      </c>
      <c r="BE33" s="47">
        <f>VLOOKUP($A33,'RevPAR Raw Data'!$B$6:$BE$43,'RevPAR Raw Data'!T$1,FALSE)</f>
        <v>-6.5505381460415499</v>
      </c>
      <c r="BF33" s="48">
        <f>VLOOKUP($A33,'RevPAR Raw Data'!$B$6:$BE$43,'RevPAR Raw Data'!U$1,FALSE)</f>
        <v>-2.0688458639562</v>
      </c>
      <c r="BG33" s="48">
        <f>VLOOKUP($A33,'RevPAR Raw Data'!$B$6:$BE$43,'RevPAR Raw Data'!V$1,FALSE)</f>
        <v>-1.38915642446927</v>
      </c>
      <c r="BH33" s="48">
        <f>VLOOKUP($A33,'RevPAR Raw Data'!$B$6:$BE$43,'RevPAR Raw Data'!W$1,FALSE)</f>
        <v>2.1486342181729401</v>
      </c>
      <c r="BI33" s="48">
        <f>VLOOKUP($A33,'RevPAR Raw Data'!$B$6:$BE$43,'RevPAR Raw Data'!X$1,FALSE)</f>
        <v>2.9609586397499101</v>
      </c>
      <c r="BJ33" s="49">
        <f>VLOOKUP($A33,'RevPAR Raw Data'!$B$6:$BE$43,'RevPAR Raw Data'!Y$1,FALSE)</f>
        <v>-0.98301803036320401</v>
      </c>
      <c r="BK33" s="48">
        <f>VLOOKUP($A33,'RevPAR Raw Data'!$B$6:$BE$43,'RevPAR Raw Data'!AA$1,FALSE)</f>
        <v>7.56340968025268</v>
      </c>
      <c r="BL33" s="48">
        <f>VLOOKUP($A33,'RevPAR Raw Data'!$B$6:$BE$43,'RevPAR Raw Data'!AB$1,FALSE)</f>
        <v>11.663160674929699</v>
      </c>
      <c r="BM33" s="49">
        <f>VLOOKUP($A33,'RevPAR Raw Data'!$B$6:$BE$43,'RevPAR Raw Data'!AC$1,FALSE)</f>
        <v>9.5887222148377802</v>
      </c>
      <c r="BN33" s="50">
        <f>VLOOKUP($A33,'RevPAR Raw Data'!$B$6:$BE$43,'RevPAR Raw Data'!AE$1,FALSE)</f>
        <v>2.4129022984069302</v>
      </c>
    </row>
    <row r="34" spans="1:66" x14ac:dyDescent="0.45">
      <c r="A34" s="63" t="s">
        <v>95</v>
      </c>
      <c r="B34" s="47">
        <f>VLOOKUP($A34,'Occupancy Raw Data'!$B$8:$BE$45,'Occupancy Raw Data'!G$3,FALSE)</f>
        <v>72.5675235925805</v>
      </c>
      <c r="C34" s="48">
        <f>VLOOKUP($A34,'Occupancy Raw Data'!$B$8:$BE$45,'Occupancy Raw Data'!H$3,FALSE)</f>
        <v>28.571428571428498</v>
      </c>
      <c r="D34" s="48">
        <f>VLOOKUP($A34,'Occupancy Raw Data'!$B$8:$BE$45,'Occupancy Raw Data'!I$3,FALSE)</f>
        <v>51.090139928408703</v>
      </c>
      <c r="E34" s="48">
        <f>VLOOKUP($A34,'Occupancy Raw Data'!$B$8:$BE$45,'Occupancy Raw Data'!J$3,FALSE)</f>
        <v>61.796290270094303</v>
      </c>
      <c r="F34" s="48">
        <f>VLOOKUP($A34,'Occupancy Raw Data'!$B$8:$BE$45,'Occupancy Raw Data'!K$3,FALSE)</f>
        <v>65.180605271721404</v>
      </c>
      <c r="G34" s="49">
        <f>VLOOKUP($A34,'Occupancy Raw Data'!$B$8:$BE$45,'Occupancy Raw Data'!L$3,FALSE)</f>
        <v>55.841197526846699</v>
      </c>
      <c r="H34" s="48">
        <f>VLOOKUP($A34,'Occupancy Raw Data'!$B$8:$BE$45,'Occupancy Raw Data'!N$3,FALSE)</f>
        <v>73.315977871786501</v>
      </c>
      <c r="I34" s="48">
        <f>VLOOKUP($A34,'Occupancy Raw Data'!$B$8:$BE$45,'Occupancy Raw Data'!O$3,FALSE)</f>
        <v>77.220956719817707</v>
      </c>
      <c r="J34" s="49">
        <f>VLOOKUP($A34,'Occupancy Raw Data'!$B$8:$BE$45,'Occupancy Raw Data'!P$3,FALSE)</f>
        <v>75.268467295802097</v>
      </c>
      <c r="K34" s="50">
        <f>VLOOKUP($A34,'Occupancy Raw Data'!$B$8:$BE$45,'Occupancy Raw Data'!R$3,FALSE)</f>
        <v>61.391846032262499</v>
      </c>
      <c r="M34" s="47">
        <f>VLOOKUP($A34,'Occupancy Raw Data'!$B$8:$BE$45,'Occupancy Raw Data'!T$3,FALSE)</f>
        <v>-1.12591767152064</v>
      </c>
      <c r="N34" s="48">
        <f>VLOOKUP($A34,'Occupancy Raw Data'!$B$8:$BE$45,'Occupancy Raw Data'!U$3,FALSE)</f>
        <v>9.8872666789872401</v>
      </c>
      <c r="O34" s="48">
        <f>VLOOKUP($A34,'Occupancy Raw Data'!$B$8:$BE$45,'Occupancy Raw Data'!V$3,FALSE)</f>
        <v>25.1161334490602</v>
      </c>
      <c r="P34" s="48">
        <f>VLOOKUP($A34,'Occupancy Raw Data'!$B$8:$BE$45,'Occupancy Raw Data'!W$3,FALSE)</f>
        <v>41.214735567248702</v>
      </c>
      <c r="Q34" s="48">
        <f>VLOOKUP($A34,'Occupancy Raw Data'!$B$8:$BE$45,'Occupancy Raw Data'!X$3,FALSE)</f>
        <v>28.930099449652499</v>
      </c>
      <c r="R34" s="49">
        <f>VLOOKUP($A34,'Occupancy Raw Data'!$B$8:$BE$45,'Occupancy Raw Data'!Y$3,FALSE)</f>
        <v>19.041933348139398</v>
      </c>
      <c r="S34" s="48">
        <f>VLOOKUP($A34,'Occupancy Raw Data'!$B$8:$BE$45,'Occupancy Raw Data'!AA$3,FALSE)</f>
        <v>10.812609157509501</v>
      </c>
      <c r="T34" s="48">
        <f>VLOOKUP($A34,'Occupancy Raw Data'!$B$8:$BE$45,'Occupancy Raw Data'!AB$3,FALSE)</f>
        <v>13.8214696717988</v>
      </c>
      <c r="U34" s="49">
        <f>VLOOKUP($A34,'Occupancy Raw Data'!$B$8:$BE$45,'Occupancy Raw Data'!AC$3,FALSE)</f>
        <v>12.335920316475701</v>
      </c>
      <c r="V34" s="50">
        <f>VLOOKUP($A34,'Occupancy Raw Data'!$B$8:$BE$45,'Occupancy Raw Data'!AE$3,FALSE)</f>
        <v>16.603605711181501</v>
      </c>
      <c r="X34" s="51">
        <f>VLOOKUP($A34,'ADR Raw Data'!$B$6:$BE$43,'ADR Raw Data'!G$1,FALSE)</f>
        <v>173.50432286995499</v>
      </c>
      <c r="Y34" s="52">
        <f>VLOOKUP($A34,'ADR Raw Data'!$B$6:$BE$43,'ADR Raw Data'!H$1,FALSE)</f>
        <v>144.6304214123</v>
      </c>
      <c r="Z34" s="52">
        <f>VLOOKUP($A34,'ADR Raw Data'!$B$6:$BE$43,'ADR Raw Data'!I$1,FALSE)</f>
        <v>163.42614012738801</v>
      </c>
      <c r="AA34" s="52">
        <f>VLOOKUP($A34,'ADR Raw Data'!$B$6:$BE$43,'ADR Raw Data'!J$1,FALSE)</f>
        <v>176.02497103738801</v>
      </c>
      <c r="AB34" s="52">
        <f>VLOOKUP($A34,'ADR Raw Data'!$B$6:$BE$43,'ADR Raw Data'!K$1,FALSE)</f>
        <v>156.31835746380401</v>
      </c>
      <c r="AC34" s="53">
        <f>VLOOKUP($A34,'ADR Raw Data'!$B$6:$BE$43,'ADR Raw Data'!L$1,FALSE)</f>
        <v>165.25131468531401</v>
      </c>
      <c r="AD34" s="52">
        <f>VLOOKUP($A34,'ADR Raw Data'!$B$6:$BE$43,'ADR Raw Data'!N$1,FALSE)</f>
        <v>182.002521083</v>
      </c>
      <c r="AE34" s="52">
        <f>VLOOKUP($A34,'ADR Raw Data'!$B$6:$BE$43,'ADR Raw Data'!O$1,FALSE)</f>
        <v>178.28738727349301</v>
      </c>
      <c r="AF34" s="53">
        <f>VLOOKUP($A34,'ADR Raw Data'!$B$6:$BE$43,'ADR Raw Data'!P$1,FALSE)</f>
        <v>180.09676826632</v>
      </c>
      <c r="AG34" s="54">
        <f>VLOOKUP($A34,'ADR Raw Data'!$B$6:$BE$43,'ADR Raw Data'!R$1,FALSE)</f>
        <v>170.45160760260401</v>
      </c>
      <c r="AI34" s="47">
        <f>VLOOKUP($A34,'ADR Raw Data'!$B$6:$BE$43,'ADR Raw Data'!T$1,FALSE)</f>
        <v>-2.1806026014220401</v>
      </c>
      <c r="AJ34" s="48">
        <f>VLOOKUP($A34,'ADR Raw Data'!$B$6:$BE$43,'ADR Raw Data'!U$1,FALSE)</f>
        <v>9.6089776299339302</v>
      </c>
      <c r="AK34" s="48">
        <f>VLOOKUP($A34,'ADR Raw Data'!$B$6:$BE$43,'ADR Raw Data'!V$1,FALSE)</f>
        <v>5.63732726370114</v>
      </c>
      <c r="AL34" s="48">
        <f>VLOOKUP($A34,'ADR Raw Data'!$B$6:$BE$43,'ADR Raw Data'!W$1,FALSE)</f>
        <v>9.8936658964998898</v>
      </c>
      <c r="AM34" s="48">
        <f>VLOOKUP($A34,'ADR Raw Data'!$B$6:$BE$43,'ADR Raw Data'!X$1,FALSE)</f>
        <v>-7.64647541321824E-2</v>
      </c>
      <c r="AN34" s="49">
        <f>VLOOKUP($A34,'ADR Raw Data'!$B$6:$BE$43,'ADR Raw Data'!Y$1,FALSE)</f>
        <v>2.8512557486063002</v>
      </c>
      <c r="AO34" s="48">
        <f>VLOOKUP($A34,'ADR Raw Data'!$B$6:$BE$43,'ADR Raw Data'!AA$1,FALSE)</f>
        <v>-1.8549283402471699</v>
      </c>
      <c r="AP34" s="48">
        <f>VLOOKUP($A34,'ADR Raw Data'!$B$6:$BE$43,'ADR Raw Data'!AB$1,FALSE)</f>
        <v>-4.4131153001475703</v>
      </c>
      <c r="AQ34" s="49">
        <f>VLOOKUP($A34,'ADR Raw Data'!$B$6:$BE$43,'ADR Raw Data'!AC$1,FALSE)</f>
        <v>-3.16714877723021</v>
      </c>
      <c r="AR34" s="50">
        <f>VLOOKUP($A34,'ADR Raw Data'!$B$6:$BE$43,'ADR Raw Data'!AE$1,FALSE)</f>
        <v>0.339098723411073</v>
      </c>
      <c r="AS34" s="40"/>
      <c r="AT34" s="51">
        <f>VLOOKUP($A34,'RevPAR Raw Data'!$B$6:$BE$43,'RevPAR Raw Data'!G$1,FALSE)</f>
        <v>125.90779043280099</v>
      </c>
      <c r="AU34" s="52">
        <f>VLOOKUP($A34,'RevPAR Raw Data'!$B$6:$BE$43,'RevPAR Raw Data'!H$1,FALSE)</f>
        <v>41.322977546371597</v>
      </c>
      <c r="AV34" s="52">
        <f>VLOOKUP($A34,'RevPAR Raw Data'!$B$6:$BE$43,'RevPAR Raw Data'!I$1,FALSE)</f>
        <v>83.494643670680105</v>
      </c>
      <c r="AW34" s="52">
        <f>VLOOKUP($A34,'RevPAR Raw Data'!$B$6:$BE$43,'RevPAR Raw Data'!J$1,FALSE)</f>
        <v>108.77690205011299</v>
      </c>
      <c r="AX34" s="52">
        <f>VLOOKUP($A34,'RevPAR Raw Data'!$B$6:$BE$43,'RevPAR Raw Data'!K$1,FALSE)</f>
        <v>101.88925154572</v>
      </c>
      <c r="AY34" s="53">
        <f>VLOOKUP($A34,'RevPAR Raw Data'!$B$6:$BE$43,'RevPAR Raw Data'!L$1,FALSE)</f>
        <v>92.278313049137594</v>
      </c>
      <c r="AZ34" s="52">
        <f>VLOOKUP($A34,'RevPAR Raw Data'!$B$6:$BE$43,'RevPAR Raw Data'!N$1,FALSE)</f>
        <v>133.43692808330599</v>
      </c>
      <c r="BA34" s="52">
        <f>VLOOKUP($A34,'RevPAR Raw Data'!$B$6:$BE$43,'RevPAR Raw Data'!O$1,FALSE)</f>
        <v>137.67522616335799</v>
      </c>
      <c r="BB34" s="53">
        <f>VLOOKUP($A34,'RevPAR Raw Data'!$B$6:$BE$43,'RevPAR Raw Data'!P$1,FALSE)</f>
        <v>135.55607712333199</v>
      </c>
      <c r="BC34" s="54">
        <f>VLOOKUP($A34,'RevPAR Raw Data'!$B$6:$BE$43,'RevPAR Raw Data'!R$1,FALSE)</f>
        <v>104.643388498907</v>
      </c>
      <c r="BE34" s="47">
        <f>VLOOKUP($A34,'RevPAR Raw Data'!$B$6:$BE$43,'RevPAR Raw Data'!T$1,FALSE)</f>
        <v>-3.2819684829076299</v>
      </c>
      <c r="BF34" s="48">
        <f>VLOOKUP($A34,'RevPAR Raw Data'!$B$6:$BE$43,'RevPAR Raw Data'!U$1,FALSE)</f>
        <v>20.446309552316901</v>
      </c>
      <c r="BG34" s="48">
        <f>VLOOKUP($A34,'RevPAR Raw Data'!$B$6:$BE$43,'RevPAR Raw Data'!V$1,FALSE)</f>
        <v>32.169339351272797</v>
      </c>
      <c r="BH34" s="48">
        <f>VLOOKUP($A34,'RevPAR Raw Data'!$B$6:$BE$43,'RevPAR Raw Data'!W$1,FALSE)</f>
        <v>55.186049700898003</v>
      </c>
      <c r="BI34" s="48">
        <f>VLOOKUP($A34,'RevPAR Raw Data'!$B$6:$BE$43,'RevPAR Raw Data'!X$1,FALSE)</f>
        <v>28.831513366106002</v>
      </c>
      <c r="BJ34" s="49">
        <f>VLOOKUP($A34,'RevPAR Raw Data'!$B$6:$BE$43,'RevPAR Raw Data'!Y$1,FALSE)</f>
        <v>22.4361233159803</v>
      </c>
      <c r="BK34" s="48">
        <f>VLOOKUP($A34,'RevPAR Raw Data'!$B$6:$BE$43,'RevPAR Raw Data'!AA$1,FALSE)</f>
        <v>8.7571146656795893</v>
      </c>
      <c r="BL34" s="48">
        <f>VLOOKUP($A34,'RevPAR Raw Data'!$B$6:$BE$43,'RevPAR Raw Data'!AB$1,FALSE)</f>
        <v>8.7983969788598309</v>
      </c>
      <c r="BM34" s="49">
        <f>VLOOKUP($A34,'RevPAR Raw Data'!$B$6:$BE$43,'RevPAR Raw Data'!AC$1,FALSE)</f>
        <v>8.7780745897822197</v>
      </c>
      <c r="BN34" s="50">
        <f>VLOOKUP($A34,'RevPAR Raw Data'!$B$6:$BE$43,'RevPAR Raw Data'!AE$1,FALSE)</f>
        <v>16.999007049599399</v>
      </c>
    </row>
    <row r="35" spans="1:66" x14ac:dyDescent="0.45">
      <c r="A35" s="63" t="s">
        <v>96</v>
      </c>
      <c r="B35" s="47">
        <f>VLOOKUP($A35,'Occupancy Raw Data'!$B$8:$BE$45,'Occupancy Raw Data'!G$3,FALSE)</f>
        <v>69.899391670566203</v>
      </c>
      <c r="C35" s="48">
        <f>VLOOKUP($A35,'Occupancy Raw Data'!$B$8:$BE$45,'Occupancy Raw Data'!H$3,FALSE)</f>
        <v>39.014974262985398</v>
      </c>
      <c r="D35" s="48">
        <f>VLOOKUP($A35,'Occupancy Raw Data'!$B$8:$BE$45,'Occupancy Raw Data'!I$3,FALSE)</f>
        <v>55.007019185774404</v>
      </c>
      <c r="E35" s="48">
        <f>VLOOKUP($A35,'Occupancy Raw Data'!$B$8:$BE$45,'Occupancy Raw Data'!J$3,FALSE)</f>
        <v>60.692559663079003</v>
      </c>
      <c r="F35" s="48">
        <f>VLOOKUP($A35,'Occupancy Raw Data'!$B$8:$BE$45,'Occupancy Raw Data'!K$3,FALSE)</f>
        <v>62.119794103883898</v>
      </c>
      <c r="G35" s="49">
        <f>VLOOKUP($A35,'Occupancy Raw Data'!$B$8:$BE$45,'Occupancy Raw Data'!L$3,FALSE)</f>
        <v>57.346747777257796</v>
      </c>
      <c r="H35" s="48">
        <f>VLOOKUP($A35,'Occupancy Raw Data'!$B$8:$BE$45,'Occupancy Raw Data'!N$3,FALSE)</f>
        <v>68.015910154422002</v>
      </c>
      <c r="I35" s="48">
        <f>VLOOKUP($A35,'Occupancy Raw Data'!$B$8:$BE$45,'Occupancy Raw Data'!O$3,FALSE)</f>
        <v>75.503041647168899</v>
      </c>
      <c r="J35" s="49">
        <f>VLOOKUP($A35,'Occupancy Raw Data'!$B$8:$BE$45,'Occupancy Raw Data'!P$3,FALSE)</f>
        <v>71.759475900795493</v>
      </c>
      <c r="K35" s="50">
        <f>VLOOKUP($A35,'Occupancy Raw Data'!$B$8:$BE$45,'Occupancy Raw Data'!R$3,FALSE)</f>
        <v>61.464670098268599</v>
      </c>
      <c r="M35" s="47">
        <f>VLOOKUP($A35,'Occupancy Raw Data'!$B$8:$BE$45,'Occupancy Raw Data'!T$3,FALSE)</f>
        <v>-1.92149983399812</v>
      </c>
      <c r="N35" s="48">
        <f>VLOOKUP($A35,'Occupancy Raw Data'!$B$8:$BE$45,'Occupancy Raw Data'!U$3,FALSE)</f>
        <v>1.25955389174855</v>
      </c>
      <c r="O35" s="48">
        <f>VLOOKUP($A35,'Occupancy Raw Data'!$B$8:$BE$45,'Occupancy Raw Data'!V$3,FALSE)</f>
        <v>2.7768715941073299</v>
      </c>
      <c r="P35" s="48">
        <f>VLOOKUP($A35,'Occupancy Raw Data'!$B$8:$BE$45,'Occupancy Raw Data'!W$3,FALSE)</f>
        <v>5.0137877516763103</v>
      </c>
      <c r="Q35" s="48">
        <f>VLOOKUP($A35,'Occupancy Raw Data'!$B$8:$BE$45,'Occupancy Raw Data'!X$3,FALSE)</f>
        <v>5.3822187442661402</v>
      </c>
      <c r="R35" s="49">
        <f>VLOOKUP($A35,'Occupancy Raw Data'!$B$8:$BE$45,'Occupancy Raw Data'!Y$3,FALSE)</f>
        <v>2.4171536942854699</v>
      </c>
      <c r="S35" s="48">
        <f>VLOOKUP($A35,'Occupancy Raw Data'!$B$8:$BE$45,'Occupancy Raw Data'!AA$3,FALSE)</f>
        <v>0.597633531653185</v>
      </c>
      <c r="T35" s="48">
        <f>VLOOKUP($A35,'Occupancy Raw Data'!$B$8:$BE$45,'Occupancy Raw Data'!AB$3,FALSE)</f>
        <v>5.8022676366533696</v>
      </c>
      <c r="U35" s="49">
        <f>VLOOKUP($A35,'Occupancy Raw Data'!$B$8:$BE$45,'Occupancy Raw Data'!AC$3,FALSE)</f>
        <v>3.270180568012</v>
      </c>
      <c r="V35" s="50">
        <f>VLOOKUP($A35,'Occupancy Raw Data'!$B$8:$BE$45,'Occupancy Raw Data'!AE$3,FALSE)</f>
        <v>2.75731510477386</v>
      </c>
      <c r="X35" s="51">
        <f>VLOOKUP($A35,'ADR Raw Data'!$B$6:$BE$43,'ADR Raw Data'!G$1,FALSE)</f>
        <v>117.406599163179</v>
      </c>
      <c r="Y35" s="52">
        <f>VLOOKUP($A35,'ADR Raw Data'!$B$6:$BE$43,'ADR Raw Data'!H$1,FALSE)</f>
        <v>89.237784107945998</v>
      </c>
      <c r="Z35" s="52">
        <f>VLOOKUP($A35,'ADR Raw Data'!$B$6:$BE$43,'ADR Raw Data'!I$1,FALSE)</f>
        <v>99.675769885155205</v>
      </c>
      <c r="AA35" s="52">
        <f>VLOOKUP($A35,'ADR Raw Data'!$B$6:$BE$43,'ADR Raw Data'!J$1,FALSE)</f>
        <v>101.922322667694</v>
      </c>
      <c r="AB35" s="52">
        <f>VLOOKUP($A35,'ADR Raw Data'!$B$6:$BE$43,'ADR Raw Data'!K$1,FALSE)</f>
        <v>99.676561205273003</v>
      </c>
      <c r="AC35" s="53">
        <f>VLOOKUP($A35,'ADR Raw Data'!$B$6:$BE$43,'ADR Raw Data'!L$1,FALSE)</f>
        <v>103.05358873929001</v>
      </c>
      <c r="AD35" s="52">
        <f>VLOOKUP($A35,'ADR Raw Data'!$B$6:$BE$43,'ADR Raw Data'!N$1,FALSE)</f>
        <v>114.350558995528</v>
      </c>
      <c r="AE35" s="52">
        <f>VLOOKUP($A35,'ADR Raw Data'!$B$6:$BE$43,'ADR Raw Data'!O$1,FALSE)</f>
        <v>118.57690579485499</v>
      </c>
      <c r="AF35" s="53">
        <f>VLOOKUP($A35,'ADR Raw Data'!$B$6:$BE$43,'ADR Raw Data'!P$1,FALSE)</f>
        <v>116.57397293772399</v>
      </c>
      <c r="AG35" s="54">
        <f>VLOOKUP($A35,'ADR Raw Data'!$B$6:$BE$43,'ADR Raw Data'!R$1,FALSE)</f>
        <v>107.563569525259</v>
      </c>
      <c r="AI35" s="47">
        <f>VLOOKUP($A35,'ADR Raw Data'!$B$6:$BE$43,'ADR Raw Data'!T$1,FALSE)</f>
        <v>2.3527971702503798</v>
      </c>
      <c r="AJ35" s="48">
        <f>VLOOKUP($A35,'ADR Raw Data'!$B$6:$BE$43,'ADR Raw Data'!U$1,FALSE)</f>
        <v>2.1755587031880999</v>
      </c>
      <c r="AK35" s="48">
        <f>VLOOKUP($A35,'ADR Raw Data'!$B$6:$BE$43,'ADR Raw Data'!V$1,FALSE)</f>
        <v>4.5644385928682603</v>
      </c>
      <c r="AL35" s="48">
        <f>VLOOKUP($A35,'ADR Raw Data'!$B$6:$BE$43,'ADR Raw Data'!W$1,FALSE)</f>
        <v>6.1710381671619396</v>
      </c>
      <c r="AM35" s="48">
        <f>VLOOKUP($A35,'ADR Raw Data'!$B$6:$BE$43,'ADR Raw Data'!X$1,FALSE)</f>
        <v>3.60800033440526</v>
      </c>
      <c r="AN35" s="49">
        <f>VLOOKUP($A35,'ADR Raw Data'!$B$6:$BE$43,'ADR Raw Data'!Y$1,FALSE)</f>
        <v>3.5598952759665501</v>
      </c>
      <c r="AO35" s="48">
        <f>VLOOKUP($A35,'ADR Raw Data'!$B$6:$BE$43,'ADR Raw Data'!AA$1,FALSE)</f>
        <v>1.46354301202987</v>
      </c>
      <c r="AP35" s="48">
        <f>VLOOKUP($A35,'ADR Raw Data'!$B$6:$BE$43,'ADR Raw Data'!AB$1,FALSE)</f>
        <v>2.34783469293841</v>
      </c>
      <c r="AQ35" s="49">
        <f>VLOOKUP($A35,'ADR Raw Data'!$B$6:$BE$43,'ADR Raw Data'!AC$1,FALSE)</f>
        <v>1.9702644614201399</v>
      </c>
      <c r="AR35" s="50">
        <f>VLOOKUP($A35,'ADR Raw Data'!$B$6:$BE$43,'ADR Raw Data'!AE$1,FALSE)</f>
        <v>3.0456401392149801</v>
      </c>
      <c r="AS35" s="40"/>
      <c r="AT35" s="51">
        <f>VLOOKUP($A35,'RevPAR Raw Data'!$B$6:$BE$43,'RevPAR Raw Data'!G$1,FALSE)</f>
        <v>82.066498596162802</v>
      </c>
      <c r="AU35" s="52">
        <f>VLOOKUP($A35,'RevPAR Raw Data'!$B$6:$BE$43,'RevPAR Raw Data'!H$1,FALSE)</f>
        <v>34.816098502573702</v>
      </c>
      <c r="AV35" s="52">
        <f>VLOOKUP($A35,'RevPAR Raw Data'!$B$6:$BE$43,'RevPAR Raw Data'!I$1,FALSE)</f>
        <v>54.828669864295698</v>
      </c>
      <c r="AW35" s="52">
        <f>VLOOKUP($A35,'RevPAR Raw Data'!$B$6:$BE$43,'RevPAR Raw Data'!J$1,FALSE)</f>
        <v>61.859266495086501</v>
      </c>
      <c r="AX35" s="52">
        <f>VLOOKUP($A35,'RevPAR Raw Data'!$B$6:$BE$43,'RevPAR Raw Data'!K$1,FALSE)</f>
        <v>61.918874590547397</v>
      </c>
      <c r="AY35" s="53">
        <f>VLOOKUP($A35,'RevPAR Raw Data'!$B$6:$BE$43,'RevPAR Raw Data'!L$1,FALSE)</f>
        <v>59.0978816097332</v>
      </c>
      <c r="AZ35" s="52">
        <f>VLOOKUP($A35,'RevPAR Raw Data'!$B$6:$BE$43,'RevPAR Raw Data'!N$1,FALSE)</f>
        <v>77.776573467477704</v>
      </c>
      <c r="BA35" s="52">
        <f>VLOOKUP($A35,'RevPAR Raw Data'!$B$6:$BE$43,'RevPAR Raw Data'!O$1,FALSE)</f>
        <v>89.529170566214304</v>
      </c>
      <c r="BB35" s="53">
        <f>VLOOKUP($A35,'RevPAR Raw Data'!$B$6:$BE$43,'RevPAR Raw Data'!P$1,FALSE)</f>
        <v>83.652872016846004</v>
      </c>
      <c r="BC35" s="54">
        <f>VLOOKUP($A35,'RevPAR Raw Data'!$B$6:$BE$43,'RevPAR Raw Data'!R$1,FALSE)</f>
        <v>66.113593154622606</v>
      </c>
      <c r="BE35" s="47">
        <f>VLOOKUP($A35,'RevPAR Raw Data'!$B$6:$BE$43,'RevPAR Raw Data'!T$1,FALSE)</f>
        <v>0.38608834253158397</v>
      </c>
      <c r="BF35" s="48">
        <f>VLOOKUP($A35,'RevPAR Raw Data'!$B$6:$BE$43,'RevPAR Raw Data'!U$1,FALSE)</f>
        <v>3.4625149292499402</v>
      </c>
      <c r="BG35" s="48">
        <f>VLOOKUP($A35,'RevPAR Raw Data'!$B$6:$BE$43,'RevPAR Raw Data'!V$1,FALSE)</f>
        <v>7.4680587856914196</v>
      </c>
      <c r="BH35" s="48">
        <f>VLOOKUP($A35,'RevPAR Raw Data'!$B$6:$BE$43,'RevPAR Raw Data'!W$1,FALSE)</f>
        <v>11.4942286746146</v>
      </c>
      <c r="BI35" s="48">
        <f>VLOOKUP($A35,'RevPAR Raw Data'!$B$6:$BE$43,'RevPAR Raw Data'!X$1,FALSE)</f>
        <v>9.1844095489629503</v>
      </c>
      <c r="BJ35" s="49">
        <f>VLOOKUP($A35,'RevPAR Raw Data'!$B$6:$BE$43,'RevPAR Raw Data'!Y$1,FALSE)</f>
        <v>6.0630971104277496</v>
      </c>
      <c r="BK35" s="48">
        <f>VLOOKUP($A35,'RevPAR Raw Data'!$B$6:$BE$43,'RevPAR Raw Data'!AA$1,FALSE)</f>
        <v>2.06992316747312</v>
      </c>
      <c r="BL35" s="48">
        <f>VLOOKUP($A35,'RevPAR Raw Data'!$B$6:$BE$43,'RevPAR Raw Data'!AB$1,FALSE)</f>
        <v>8.28632998214227</v>
      </c>
      <c r="BM35" s="49">
        <f>VLOOKUP($A35,'RevPAR Raw Data'!$B$6:$BE$43,'RevPAR Raw Data'!AC$1,FALSE)</f>
        <v>5.3048762349879599</v>
      </c>
      <c r="BN35" s="50">
        <f>VLOOKUP($A35,'RevPAR Raw Data'!$B$6:$BE$43,'RevPAR Raw Data'!AE$1,FALSE)</f>
        <v>5.8869331395844799</v>
      </c>
    </row>
    <row r="36" spans="1:66" x14ac:dyDescent="0.45">
      <c r="A36" s="63" t="s">
        <v>45</v>
      </c>
      <c r="B36" s="47">
        <f>VLOOKUP($A36,'Occupancy Raw Data'!$B$8:$BE$45,'Occupancy Raw Data'!G$3,FALSE)</f>
        <v>76.326671261199095</v>
      </c>
      <c r="C36" s="48">
        <f>VLOOKUP($A36,'Occupancy Raw Data'!$B$8:$BE$45,'Occupancy Raw Data'!H$3,FALSE)</f>
        <v>43.418332184700198</v>
      </c>
      <c r="D36" s="48">
        <f>VLOOKUP($A36,'Occupancy Raw Data'!$B$8:$BE$45,'Occupancy Raw Data'!I$3,FALSE)</f>
        <v>54.824259131633298</v>
      </c>
      <c r="E36" s="48">
        <f>VLOOKUP($A36,'Occupancy Raw Data'!$B$8:$BE$45,'Occupancy Raw Data'!J$3,FALSE)</f>
        <v>58.373535492763601</v>
      </c>
      <c r="F36" s="48">
        <f>VLOOKUP($A36,'Occupancy Raw Data'!$B$8:$BE$45,'Occupancy Raw Data'!K$3,FALSE)</f>
        <v>62.060647829083301</v>
      </c>
      <c r="G36" s="49">
        <f>VLOOKUP($A36,'Occupancy Raw Data'!$B$8:$BE$45,'Occupancy Raw Data'!L$3,FALSE)</f>
        <v>59.000689179875899</v>
      </c>
      <c r="H36" s="48">
        <f>VLOOKUP($A36,'Occupancy Raw Data'!$B$8:$BE$45,'Occupancy Raw Data'!N$3,FALSE)</f>
        <v>71.123363197794603</v>
      </c>
      <c r="I36" s="48">
        <f>VLOOKUP($A36,'Occupancy Raw Data'!$B$8:$BE$45,'Occupancy Raw Data'!O$3,FALSE)</f>
        <v>79.6347346657477</v>
      </c>
      <c r="J36" s="49">
        <f>VLOOKUP($A36,'Occupancy Raw Data'!$B$8:$BE$45,'Occupancy Raw Data'!P$3,FALSE)</f>
        <v>75.379048931771095</v>
      </c>
      <c r="K36" s="50">
        <f>VLOOKUP($A36,'Occupancy Raw Data'!$B$8:$BE$45,'Occupancy Raw Data'!R$3,FALSE)</f>
        <v>63.680220537560302</v>
      </c>
      <c r="M36" s="47">
        <f>VLOOKUP($A36,'Occupancy Raw Data'!$B$8:$BE$45,'Occupancy Raw Data'!T$3,FALSE)</f>
        <v>0.42983060684101698</v>
      </c>
      <c r="N36" s="48">
        <f>VLOOKUP($A36,'Occupancy Raw Data'!$B$8:$BE$45,'Occupancy Raw Data'!U$3,FALSE)</f>
        <v>-1.0894239311621301</v>
      </c>
      <c r="O36" s="48">
        <f>VLOOKUP($A36,'Occupancy Raw Data'!$B$8:$BE$45,'Occupancy Raw Data'!V$3,FALSE)</f>
        <v>-1.00227180464711</v>
      </c>
      <c r="P36" s="48">
        <f>VLOOKUP($A36,'Occupancy Raw Data'!$B$8:$BE$45,'Occupancy Raw Data'!W$3,FALSE)</f>
        <v>0.76384102917528096</v>
      </c>
      <c r="Q36" s="48">
        <f>VLOOKUP($A36,'Occupancy Raw Data'!$B$8:$BE$45,'Occupancy Raw Data'!X$3,FALSE)</f>
        <v>2.8433592596239001</v>
      </c>
      <c r="R36" s="49">
        <f>VLOOKUP($A36,'Occupancy Raw Data'!$B$8:$BE$45,'Occupancy Raw Data'!Y$3,FALSE)</f>
        <v>0.49453695620829702</v>
      </c>
      <c r="S36" s="48">
        <f>VLOOKUP($A36,'Occupancy Raw Data'!$B$8:$BE$45,'Occupancy Raw Data'!AA$3,FALSE)</f>
        <v>6.1542734295442099</v>
      </c>
      <c r="T36" s="48">
        <f>VLOOKUP($A36,'Occupancy Raw Data'!$B$8:$BE$45,'Occupancy Raw Data'!AB$3,FALSE)</f>
        <v>8.5758018479870692</v>
      </c>
      <c r="U36" s="49">
        <f>VLOOKUP($A36,'Occupancy Raw Data'!$B$8:$BE$45,'Occupancy Raw Data'!AC$3,FALSE)</f>
        <v>7.4197748904847396</v>
      </c>
      <c r="V36" s="50">
        <f>VLOOKUP($A36,'Occupancy Raw Data'!$B$8:$BE$45,'Occupancy Raw Data'!AE$3,FALSE)</f>
        <v>2.73452093399619</v>
      </c>
      <c r="X36" s="51">
        <f>VLOOKUP($A36,'ADR Raw Data'!$B$6:$BE$43,'ADR Raw Data'!G$1,FALSE)</f>
        <v>112.866459413092</v>
      </c>
      <c r="Y36" s="52">
        <f>VLOOKUP($A36,'ADR Raw Data'!$B$6:$BE$43,'ADR Raw Data'!H$1,FALSE)</f>
        <v>82.164244206349196</v>
      </c>
      <c r="Z36" s="52">
        <f>VLOOKUP($A36,'ADR Raw Data'!$B$6:$BE$43,'ADR Raw Data'!I$1,FALSE)</f>
        <v>85.585497234443693</v>
      </c>
      <c r="AA36" s="52">
        <f>VLOOKUP($A36,'ADR Raw Data'!$B$6:$BE$43,'ADR Raw Data'!J$1,FALSE)</f>
        <v>87.457457910271501</v>
      </c>
      <c r="AB36" s="52">
        <f>VLOOKUP($A36,'ADR Raw Data'!$B$6:$BE$43,'ADR Raw Data'!K$1,FALSE)</f>
        <v>88.823145863409195</v>
      </c>
      <c r="AC36" s="53">
        <f>VLOOKUP($A36,'ADR Raw Data'!$B$6:$BE$43,'ADR Raw Data'!L$1,FALSE)</f>
        <v>93.191928606471194</v>
      </c>
      <c r="AD36" s="52">
        <f>VLOOKUP($A36,'ADR Raw Data'!$B$6:$BE$43,'ADR Raw Data'!N$1,FALSE)</f>
        <v>105.39304176356499</v>
      </c>
      <c r="AE36" s="52">
        <f>VLOOKUP($A36,'ADR Raw Data'!$B$6:$BE$43,'ADR Raw Data'!O$1,FALSE)</f>
        <v>105.174696019039</v>
      </c>
      <c r="AF36" s="53">
        <f>VLOOKUP($A36,'ADR Raw Data'!$B$6:$BE$43,'ADR Raw Data'!P$1,FALSE)</f>
        <v>105.277705302857</v>
      </c>
      <c r="AG36" s="54">
        <f>VLOOKUP($A36,'ADR Raw Data'!$B$6:$BE$43,'ADR Raw Data'!R$1,FALSE)</f>
        <v>97.279380140692595</v>
      </c>
      <c r="AI36" s="47">
        <f>VLOOKUP($A36,'ADR Raw Data'!$B$6:$BE$43,'ADR Raw Data'!T$1,FALSE)</f>
        <v>3.3465106488157201</v>
      </c>
      <c r="AJ36" s="48">
        <f>VLOOKUP($A36,'ADR Raw Data'!$B$6:$BE$43,'ADR Raw Data'!U$1,FALSE)</f>
        <v>2.49533354308157</v>
      </c>
      <c r="AK36" s="48">
        <f>VLOOKUP($A36,'ADR Raw Data'!$B$6:$BE$43,'ADR Raw Data'!V$1,FALSE)</f>
        <v>0.11447619147599</v>
      </c>
      <c r="AL36" s="48">
        <f>VLOOKUP($A36,'ADR Raw Data'!$B$6:$BE$43,'ADR Raw Data'!W$1,FALSE)</f>
        <v>0.92609656000277096</v>
      </c>
      <c r="AM36" s="48">
        <f>VLOOKUP($A36,'ADR Raw Data'!$B$6:$BE$43,'ADR Raw Data'!X$1,FALSE)</f>
        <v>2.3119353412036601</v>
      </c>
      <c r="AN36" s="49">
        <f>VLOOKUP($A36,'ADR Raw Data'!$B$6:$BE$43,'ADR Raw Data'!Y$1,FALSE)</f>
        <v>2.0307609358747301</v>
      </c>
      <c r="AO36" s="48">
        <f>VLOOKUP($A36,'ADR Raw Data'!$B$6:$BE$43,'ADR Raw Data'!AA$1,FALSE)</f>
        <v>7.25337158649078</v>
      </c>
      <c r="AP36" s="48">
        <f>VLOOKUP($A36,'ADR Raw Data'!$B$6:$BE$43,'ADR Raw Data'!AB$1,FALSE)</f>
        <v>4.7867549579255799</v>
      </c>
      <c r="AQ36" s="49">
        <f>VLOOKUP($A36,'ADR Raw Data'!$B$6:$BE$43,'ADR Raw Data'!AC$1,FALSE)</f>
        <v>5.9500358293730704</v>
      </c>
      <c r="AR36" s="50">
        <f>VLOOKUP($A36,'ADR Raw Data'!$B$6:$BE$43,'ADR Raw Data'!AE$1,FALSE)</f>
        <v>3.5615542403268301</v>
      </c>
      <c r="AS36" s="40"/>
      <c r="AT36" s="51">
        <f>VLOOKUP($A36,'RevPAR Raw Data'!$B$6:$BE$43,'RevPAR Raw Data'!G$1,FALSE)</f>
        <v>86.147211440385902</v>
      </c>
      <c r="AU36" s="52">
        <f>VLOOKUP($A36,'RevPAR Raw Data'!$B$6:$BE$43,'RevPAR Raw Data'!H$1,FALSE)</f>
        <v>35.674344486560898</v>
      </c>
      <c r="AV36" s="52">
        <f>VLOOKUP($A36,'RevPAR Raw Data'!$B$6:$BE$43,'RevPAR Raw Data'!I$1,FALSE)</f>
        <v>46.9216147829083</v>
      </c>
      <c r="AW36" s="52">
        <f>VLOOKUP($A36,'RevPAR Raw Data'!$B$6:$BE$43,'RevPAR Raw Data'!J$1,FALSE)</f>
        <v>51.052010234321102</v>
      </c>
      <c r="AX36" s="52">
        <f>VLOOKUP($A36,'RevPAR Raw Data'!$B$6:$BE$43,'RevPAR Raw Data'!K$1,FALSE)</f>
        <v>55.124219745003401</v>
      </c>
      <c r="AY36" s="53">
        <f>VLOOKUP($A36,'RevPAR Raw Data'!$B$6:$BE$43,'RevPAR Raw Data'!L$1,FALSE)</f>
        <v>54.983880137835897</v>
      </c>
      <c r="AZ36" s="52">
        <f>VLOOKUP($A36,'RevPAR Raw Data'!$B$6:$BE$43,'RevPAR Raw Data'!N$1,FALSE)</f>
        <v>74.959075878704297</v>
      </c>
      <c r="BA36" s="52">
        <f>VLOOKUP($A36,'RevPAR Raw Data'!$B$6:$BE$43,'RevPAR Raw Data'!O$1,FALSE)</f>
        <v>83.755590110268699</v>
      </c>
      <c r="BB36" s="53">
        <f>VLOOKUP($A36,'RevPAR Raw Data'!$B$6:$BE$43,'RevPAR Raw Data'!P$1,FALSE)</f>
        <v>79.357332994486498</v>
      </c>
      <c r="BC36" s="54">
        <f>VLOOKUP($A36,'RevPAR Raw Data'!$B$6:$BE$43,'RevPAR Raw Data'!R$1,FALSE)</f>
        <v>61.9477238111647</v>
      </c>
      <c r="BE36" s="47">
        <f>VLOOKUP($A36,'RevPAR Raw Data'!$B$6:$BE$43,'RevPAR Raw Data'!T$1,FALSE)</f>
        <v>3.79072558268654</v>
      </c>
      <c r="BF36" s="48">
        <f>VLOOKUP($A36,'RevPAR Raw Data'!$B$6:$BE$43,'RevPAR Raw Data'!U$1,FALSE)</f>
        <v>1.37872485113879</v>
      </c>
      <c r="BG36" s="48">
        <f>VLOOKUP($A36,'RevPAR Raw Data'!$B$6:$BE$43,'RevPAR Raw Data'!V$1,FALSE)</f>
        <v>-0.88894297576132197</v>
      </c>
      <c r="BH36" s="48">
        <f>VLOOKUP($A36,'RevPAR Raw Data'!$B$6:$BE$43,'RevPAR Raw Data'!W$1,FALSE)</f>
        <v>1.6970114946731301</v>
      </c>
      <c r="BI36" s="48">
        <f>VLOOKUP($A36,'RevPAR Raw Data'!$B$6:$BE$43,'RevPAR Raw Data'!X$1,FALSE)</f>
        <v>5.2210312284281999</v>
      </c>
      <c r="BJ36" s="49">
        <f>VLOOKUP($A36,'RevPAR Raw Data'!$B$6:$BE$43,'RevPAR Raw Data'!Y$1,FALSE)</f>
        <v>2.5353407554031699</v>
      </c>
      <c r="BK36" s="48">
        <f>VLOOKUP($A36,'RevPAR Raw Data'!$B$6:$BE$43,'RevPAR Raw Data'!AA$1,FALSE)</f>
        <v>13.854037336328499</v>
      </c>
      <c r="BL36" s="48">
        <f>VLOOKUP($A36,'RevPAR Raw Data'!$B$6:$BE$43,'RevPAR Raw Data'!AB$1,FALSE)</f>
        <v>13.773059426053001</v>
      </c>
      <c r="BM36" s="49">
        <f>VLOOKUP($A36,'RevPAR Raw Data'!$B$6:$BE$43,'RevPAR Raw Data'!AC$1,FALSE)</f>
        <v>13.8112899843004</v>
      </c>
      <c r="BN36" s="50">
        <f>VLOOKUP($A36,'RevPAR Raw Data'!$B$6:$BE$43,'RevPAR Raw Data'!AE$1,FALSE)</f>
        <v>6.3934666206003996</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63.475249541658101</v>
      </c>
      <c r="C39" s="48">
        <f>VLOOKUP($A39,'Occupancy Raw Data'!$B$8:$BE$45,'Occupancy Raw Data'!H$3,FALSE)</f>
        <v>38.028790656616998</v>
      </c>
      <c r="D39" s="48">
        <f>VLOOKUP($A39,'Occupancy Raw Data'!$B$8:$BE$45,'Occupancy Raw Data'!I$3,FALSE)</f>
        <v>52.862090038704402</v>
      </c>
      <c r="E39" s="48">
        <f>VLOOKUP($A39,'Occupancy Raw Data'!$B$8:$BE$45,'Occupancy Raw Data'!J$3,FALSE)</f>
        <v>58.912202077816197</v>
      </c>
      <c r="F39" s="48">
        <f>VLOOKUP($A39,'Occupancy Raw Data'!$B$8:$BE$45,'Occupancy Raw Data'!K$3,FALSE)</f>
        <v>62.429551164527702</v>
      </c>
      <c r="G39" s="49">
        <f>VLOOKUP($A39,'Occupancy Raw Data'!$B$8:$BE$45,'Occupancy Raw Data'!L$3,FALSE)</f>
        <v>55.1415766958647</v>
      </c>
      <c r="H39" s="48">
        <f>VLOOKUP($A39,'Occupancy Raw Data'!$B$8:$BE$45,'Occupancy Raw Data'!N$3,FALSE)</f>
        <v>72.013987913356402</v>
      </c>
      <c r="I39" s="48">
        <f>VLOOKUP($A39,'Occupancy Raw Data'!$B$8:$BE$45,'Occupancy Raw Data'!O$3,FALSE)</f>
        <v>74.251375025463403</v>
      </c>
      <c r="J39" s="49">
        <f>VLOOKUP($A39,'Occupancy Raw Data'!$B$8:$BE$45,'Occupancy Raw Data'!P$3,FALSE)</f>
        <v>73.132681469409903</v>
      </c>
      <c r="K39" s="50">
        <f>VLOOKUP($A39,'Occupancy Raw Data'!$B$8:$BE$45,'Occupancy Raw Data'!R$3,FALSE)</f>
        <v>60.281892345449002</v>
      </c>
      <c r="M39" s="47">
        <f>VLOOKUP($A39,'Occupancy Raw Data'!$B$8:$BE$45,'Occupancy Raw Data'!T$3,FALSE)</f>
        <v>-3.8453421724732602</v>
      </c>
      <c r="N39" s="48">
        <f>VLOOKUP($A39,'Occupancy Raw Data'!$B$8:$BE$45,'Occupancy Raw Data'!U$3,FALSE)</f>
        <v>-1.1882407999340701</v>
      </c>
      <c r="O39" s="48">
        <f>VLOOKUP($A39,'Occupancy Raw Data'!$B$8:$BE$45,'Occupancy Raw Data'!V$3,FALSE)</f>
        <v>-0.63407581371814703</v>
      </c>
      <c r="P39" s="48">
        <f>VLOOKUP($A39,'Occupancy Raw Data'!$B$8:$BE$45,'Occupancy Raw Data'!W$3,FALSE)</f>
        <v>-1.82327909062613E-3</v>
      </c>
      <c r="Q39" s="48">
        <f>VLOOKUP($A39,'Occupancy Raw Data'!$B$8:$BE$45,'Occupancy Raw Data'!X$3,FALSE)</f>
        <v>1.8390145838557399</v>
      </c>
      <c r="R39" s="49">
        <f>VLOOKUP($A39,'Occupancy Raw Data'!$B$8:$BE$45,'Occupancy Raw Data'!Y$3,FALSE)</f>
        <v>-0.77466888015413304</v>
      </c>
      <c r="S39" s="48">
        <f>VLOOKUP($A39,'Occupancy Raw Data'!$B$8:$BE$45,'Occupancy Raw Data'!AA$3,FALSE)</f>
        <v>1.6892219008975</v>
      </c>
      <c r="T39" s="48">
        <f>VLOOKUP($A39,'Occupancy Raw Data'!$B$8:$BE$45,'Occupancy Raw Data'!AB$3,FALSE)</f>
        <v>5.0421307692077004</v>
      </c>
      <c r="U39" s="49">
        <f>VLOOKUP($A39,'Occupancy Raw Data'!$B$8:$BE$45,'Occupancy Raw Data'!AC$3,FALSE)</f>
        <v>3.3641304120173001</v>
      </c>
      <c r="V39" s="50">
        <f>VLOOKUP($A39,'Occupancy Raw Data'!$B$8:$BE$45,'Occupancy Raw Data'!AE$3,FALSE)</f>
        <v>0.64062886669863695</v>
      </c>
      <c r="X39" s="51">
        <f>VLOOKUP($A39,'ADR Raw Data'!$B$6:$BE$43,'ADR Raw Data'!G$1,FALSE)</f>
        <v>127.450424689773</v>
      </c>
      <c r="Y39" s="52">
        <f>VLOOKUP($A39,'ADR Raw Data'!$B$6:$BE$43,'ADR Raw Data'!H$1,FALSE)</f>
        <v>96.984404071065001</v>
      </c>
      <c r="Z39" s="52">
        <f>VLOOKUP($A39,'ADR Raw Data'!$B$6:$BE$43,'ADR Raw Data'!I$1,FALSE)</f>
        <v>105.672459216441</v>
      </c>
      <c r="AA39" s="52">
        <f>VLOOKUP($A39,'ADR Raw Data'!$B$6:$BE$43,'ADR Raw Data'!J$1,FALSE)</f>
        <v>110.16740894421299</v>
      </c>
      <c r="AB39" s="52">
        <f>VLOOKUP($A39,'ADR Raw Data'!$B$6:$BE$43,'ADR Raw Data'!K$1,FALSE)</f>
        <v>112.672288448988</v>
      </c>
      <c r="AC39" s="53">
        <f>VLOOKUP($A39,'ADR Raw Data'!$B$6:$BE$43,'ADR Raw Data'!L$1,FALSE)</f>
        <v>112.033427660177</v>
      </c>
      <c r="AD39" s="52">
        <f>VLOOKUP($A39,'ADR Raw Data'!$B$6:$BE$43,'ADR Raw Data'!N$1,FALSE)</f>
        <v>141.24682098910901</v>
      </c>
      <c r="AE39" s="52">
        <f>VLOOKUP($A39,'ADR Raw Data'!$B$6:$BE$43,'ADR Raw Data'!O$1,FALSE)</f>
        <v>141.547094650205</v>
      </c>
      <c r="AF39" s="53">
        <f>VLOOKUP($A39,'ADR Raw Data'!$B$6:$BE$43,'ADR Raw Data'!P$1,FALSE)</f>
        <v>141.39925442770499</v>
      </c>
      <c r="AG39" s="54">
        <f>VLOOKUP($A39,'ADR Raw Data'!$B$6:$BE$43,'ADR Raw Data'!R$1,FALSE)</f>
        <v>122.212279866117</v>
      </c>
      <c r="AI39" s="47">
        <f>VLOOKUP($A39,'ADR Raw Data'!$B$6:$BE$43,'ADR Raw Data'!T$1,FALSE)</f>
        <v>1.71463564575482</v>
      </c>
      <c r="AJ39" s="48">
        <f>VLOOKUP($A39,'ADR Raw Data'!$B$6:$BE$43,'ADR Raw Data'!U$1,FALSE)</f>
        <v>2.7494923341744899</v>
      </c>
      <c r="AK39" s="48">
        <f>VLOOKUP($A39,'ADR Raw Data'!$B$6:$BE$43,'ADR Raw Data'!V$1,FALSE)</f>
        <v>4.3496615596613104</v>
      </c>
      <c r="AL39" s="48">
        <f>VLOOKUP($A39,'ADR Raw Data'!$B$6:$BE$43,'ADR Raw Data'!W$1,FALSE)</f>
        <v>5.0203677583179802</v>
      </c>
      <c r="AM39" s="48">
        <f>VLOOKUP($A39,'ADR Raw Data'!$B$6:$BE$43,'ADR Raw Data'!X$1,FALSE)</f>
        <v>2.6328696417775599</v>
      </c>
      <c r="AN39" s="49">
        <f>VLOOKUP($A39,'ADR Raw Data'!$B$6:$BE$43,'ADR Raw Data'!Y$1,FALSE)</f>
        <v>3.0897430314673402</v>
      </c>
      <c r="AO39" s="48">
        <f>VLOOKUP($A39,'ADR Raw Data'!$B$6:$BE$43,'ADR Raw Data'!AA$1,FALSE)</f>
        <v>4.6257863825396202</v>
      </c>
      <c r="AP39" s="48">
        <f>VLOOKUP($A39,'ADR Raw Data'!$B$6:$BE$43,'ADR Raw Data'!AB$1,FALSE)</f>
        <v>3.9180980364092299</v>
      </c>
      <c r="AQ39" s="49">
        <f>VLOOKUP($A39,'ADR Raw Data'!$B$6:$BE$43,'ADR Raw Data'!AC$1,FALSE)</f>
        <v>4.2724877166594597</v>
      </c>
      <c r="AR39" s="50">
        <f>VLOOKUP($A39,'ADR Raw Data'!$B$6:$BE$43,'ADR Raw Data'!AE$1,FALSE)</f>
        <v>3.79774526939247</v>
      </c>
      <c r="AS39" s="40"/>
      <c r="AT39" s="51">
        <f>VLOOKUP($A39,'RevPAR Raw Data'!$B$6:$BE$43,'RevPAR Raw Data'!G$1,FALSE)</f>
        <v>80.899475113736599</v>
      </c>
      <c r="AU39" s="52">
        <f>VLOOKUP($A39,'RevPAR Raw Data'!$B$6:$BE$43,'RevPAR Raw Data'!H$1,FALSE)</f>
        <v>36.881995993752902</v>
      </c>
      <c r="AV39" s="52">
        <f>VLOOKUP($A39,'RevPAR Raw Data'!$B$6:$BE$43,'RevPAR Raw Data'!I$1,FALSE)</f>
        <v>55.860670537108703</v>
      </c>
      <c r="AW39" s="52">
        <f>VLOOKUP($A39,'RevPAR Raw Data'!$B$6:$BE$43,'RevPAR Raw Data'!J$1,FALSE)</f>
        <v>64.902046581109502</v>
      </c>
      <c r="AX39" s="52">
        <f>VLOOKUP($A39,'RevPAR Raw Data'!$B$6:$BE$43,'RevPAR Raw Data'!K$1,FALSE)</f>
        <v>70.340803965505501</v>
      </c>
      <c r="AY39" s="53">
        <f>VLOOKUP($A39,'RevPAR Raw Data'!$B$6:$BE$43,'RevPAR Raw Data'!L$1,FALSE)</f>
        <v>61.7769984382426</v>
      </c>
      <c r="AZ39" s="52">
        <f>VLOOKUP($A39,'RevPAR Raw Data'!$B$6:$BE$43,'RevPAR Raw Data'!N$1,FALSE)</f>
        <v>101.717468595097</v>
      </c>
      <c r="BA39" s="52">
        <f>VLOOKUP($A39,'RevPAR Raw Data'!$B$6:$BE$43,'RevPAR Raw Data'!O$1,FALSE)</f>
        <v>105.100664086371</v>
      </c>
      <c r="BB39" s="53">
        <f>VLOOKUP($A39,'RevPAR Raw Data'!$B$6:$BE$43,'RevPAR Raw Data'!P$1,FALSE)</f>
        <v>103.409066340734</v>
      </c>
      <c r="BC39" s="54">
        <f>VLOOKUP($A39,'RevPAR Raw Data'!$B$6:$BE$43,'RevPAR Raw Data'!R$1,FALSE)</f>
        <v>73.671874981811797</v>
      </c>
      <c r="BE39" s="47">
        <f>VLOOKUP($A39,'RevPAR Raw Data'!$B$6:$BE$43,'RevPAR Raw Data'!T$1,FALSE)</f>
        <v>-2.1966401343088999</v>
      </c>
      <c r="BF39" s="48">
        <f>VLOOKUP($A39,'RevPAR Raw Data'!$B$6:$BE$43,'RevPAR Raw Data'!U$1,FALSE)</f>
        <v>1.5285809445347001</v>
      </c>
      <c r="BG39" s="48">
        <f>VLOOKUP($A39,'RevPAR Raw Data'!$B$6:$BE$43,'RevPAR Raw Data'!V$1,FALSE)</f>
        <v>3.6880055940147498</v>
      </c>
      <c r="BH39" s="48">
        <f>VLOOKUP($A39,'RevPAR Raw Data'!$B$6:$BE$43,'RevPAR Raw Data'!W$1,FALSE)</f>
        <v>5.0184529439117496</v>
      </c>
      <c r="BI39" s="48">
        <f>VLOOKUP($A39,'RevPAR Raw Data'!$B$6:$BE$43,'RevPAR Raw Data'!X$1,FALSE)</f>
        <v>4.5203030823195096</v>
      </c>
      <c r="BJ39" s="49">
        <f>VLOOKUP($A39,'RevPAR Raw Data'!$B$6:$BE$43,'RevPAR Raw Data'!Y$1,FALSE)</f>
        <v>2.2911388735717</v>
      </c>
      <c r="BK39" s="48">
        <f>VLOOKUP($A39,'RevPAR Raw Data'!$B$6:$BE$43,'RevPAR Raw Data'!AA$1,FALSE)</f>
        <v>6.3931480800997296</v>
      </c>
      <c r="BL39" s="48">
        <f>VLOOKUP($A39,'RevPAR Raw Data'!$B$6:$BE$43,'RevPAR Raw Data'!AB$1,FALSE)</f>
        <v>9.1577844322784401</v>
      </c>
      <c r="BM39" s="49">
        <f>VLOOKUP($A39,'RevPAR Raw Data'!$B$6:$BE$43,'RevPAR Raw Data'!AC$1,FALSE)</f>
        <v>7.7803501873026004</v>
      </c>
      <c r="BN39" s="50">
        <f>VLOOKUP($A39,'RevPAR Raw Data'!$B$6:$BE$43,'RevPAR Raw Data'!AE$1,FALSE)</f>
        <v>4.4627035885705197</v>
      </c>
    </row>
    <row r="40" spans="1:66" x14ac:dyDescent="0.45">
      <c r="A40" s="63" t="s">
        <v>79</v>
      </c>
      <c r="B40" s="47">
        <f>VLOOKUP($A40,'Occupancy Raw Data'!$B$8:$BE$45,'Occupancy Raw Data'!G$3,FALSE)</f>
        <v>60.16713091922</v>
      </c>
      <c r="C40" s="48">
        <f>VLOOKUP($A40,'Occupancy Raw Data'!$B$8:$BE$45,'Occupancy Raw Data'!H$3,FALSE)</f>
        <v>37.140204271123402</v>
      </c>
      <c r="D40" s="48">
        <f>VLOOKUP($A40,'Occupancy Raw Data'!$B$8:$BE$45,'Occupancy Raw Data'!I$3,FALSE)</f>
        <v>54.131847725162402</v>
      </c>
      <c r="E40" s="48">
        <f>VLOOKUP($A40,'Occupancy Raw Data'!$B$8:$BE$45,'Occupancy Raw Data'!J$3,FALSE)</f>
        <v>61.652739090064898</v>
      </c>
      <c r="F40" s="48">
        <f>VLOOKUP($A40,'Occupancy Raw Data'!$B$8:$BE$45,'Occupancy Raw Data'!K$3,FALSE)</f>
        <v>60.16713091922</v>
      </c>
      <c r="G40" s="49">
        <f>VLOOKUP($A40,'Occupancy Raw Data'!$B$8:$BE$45,'Occupancy Raw Data'!L$3,FALSE)</f>
        <v>54.651810584958199</v>
      </c>
      <c r="H40" s="48">
        <f>VLOOKUP($A40,'Occupancy Raw Data'!$B$8:$BE$45,'Occupancy Raw Data'!N$3,FALSE)</f>
        <v>72.5162488393686</v>
      </c>
      <c r="I40" s="48">
        <f>VLOOKUP($A40,'Occupancy Raw Data'!$B$8:$BE$45,'Occupancy Raw Data'!O$3,FALSE)</f>
        <v>76.880222841225603</v>
      </c>
      <c r="J40" s="49">
        <f>VLOOKUP($A40,'Occupancy Raw Data'!$B$8:$BE$45,'Occupancy Raw Data'!P$3,FALSE)</f>
        <v>74.698235840297102</v>
      </c>
      <c r="K40" s="50">
        <f>VLOOKUP($A40,'Occupancy Raw Data'!$B$8:$BE$45,'Occupancy Raw Data'!R$3,FALSE)</f>
        <v>60.379360657912102</v>
      </c>
      <c r="M40" s="47">
        <f>VLOOKUP($A40,'Occupancy Raw Data'!$B$8:$BE$45,'Occupancy Raw Data'!T$3,FALSE)</f>
        <v>-6.8965517241379297</v>
      </c>
      <c r="N40" s="48">
        <f>VLOOKUP($A40,'Occupancy Raw Data'!$B$8:$BE$45,'Occupancy Raw Data'!U$3,FALSE)</f>
        <v>-6.1032863849765198</v>
      </c>
      <c r="O40" s="48">
        <f>VLOOKUP($A40,'Occupancy Raw Data'!$B$8:$BE$45,'Occupancy Raw Data'!V$3,FALSE)</f>
        <v>-5.9677419354838701</v>
      </c>
      <c r="P40" s="48">
        <f>VLOOKUP($A40,'Occupancy Raw Data'!$B$8:$BE$45,'Occupancy Raw Data'!W$3,FALSE)</f>
        <v>4.7318611987381702</v>
      </c>
      <c r="Q40" s="48">
        <f>VLOOKUP($A40,'Occupancy Raw Data'!$B$8:$BE$45,'Occupancy Raw Data'!X$3,FALSE)</f>
        <v>-1.6691957511380799</v>
      </c>
      <c r="R40" s="49">
        <f>VLOOKUP($A40,'Occupancy Raw Data'!$B$8:$BE$45,'Occupancy Raw Data'!Y$3,FALSE)</f>
        <v>-3.0313014827018101</v>
      </c>
      <c r="S40" s="48">
        <f>VLOOKUP($A40,'Occupancy Raw Data'!$B$8:$BE$45,'Occupancy Raw Data'!AA$3,FALSE)</f>
        <v>0.25673940949935797</v>
      </c>
      <c r="T40" s="48">
        <f>VLOOKUP($A40,'Occupancy Raw Data'!$B$8:$BE$45,'Occupancy Raw Data'!AB$3,FALSE)</f>
        <v>-5.8020477815699598</v>
      </c>
      <c r="U40" s="49">
        <f>VLOOKUP($A40,'Occupancy Raw Data'!$B$8:$BE$45,'Occupancy Raw Data'!AC$3,FALSE)</f>
        <v>-2.9553679131483701</v>
      </c>
      <c r="V40" s="50">
        <f>VLOOKUP($A40,'Occupancy Raw Data'!$B$8:$BE$45,'Occupancy Raw Data'!AE$3,FALSE)</f>
        <v>-3.0044747496271</v>
      </c>
      <c r="X40" s="51">
        <f>VLOOKUP($A40,'ADR Raw Data'!$B$6:$BE$43,'ADR Raw Data'!G$1,FALSE)</f>
        <v>135.19978395061699</v>
      </c>
      <c r="Y40" s="52">
        <f>VLOOKUP($A40,'ADR Raw Data'!$B$6:$BE$43,'ADR Raw Data'!H$1,FALSE)</f>
        <v>107.13424999999999</v>
      </c>
      <c r="Z40" s="52">
        <f>VLOOKUP($A40,'ADR Raw Data'!$B$6:$BE$43,'ADR Raw Data'!I$1,FALSE)</f>
        <v>103.476672384219</v>
      </c>
      <c r="AA40" s="52">
        <f>VLOOKUP($A40,'ADR Raw Data'!$B$6:$BE$43,'ADR Raw Data'!J$1,FALSE)</f>
        <v>108.956204819277</v>
      </c>
      <c r="AB40" s="52">
        <f>VLOOKUP($A40,'ADR Raw Data'!$B$6:$BE$43,'ADR Raw Data'!K$1,FALSE)</f>
        <v>129.396651234567</v>
      </c>
      <c r="AC40" s="53">
        <f>VLOOKUP($A40,'ADR Raw Data'!$B$6:$BE$43,'ADR Raw Data'!L$1,FALSE)</f>
        <v>117.902144070676</v>
      </c>
      <c r="AD40" s="52">
        <f>VLOOKUP($A40,'ADR Raw Data'!$B$6:$BE$43,'ADR Raw Data'!N$1,FALSE)</f>
        <v>144.256145966709</v>
      </c>
      <c r="AE40" s="52">
        <f>VLOOKUP($A40,'ADR Raw Data'!$B$6:$BE$43,'ADR Raw Data'!O$1,FALSE)</f>
        <v>151.72086956521699</v>
      </c>
      <c r="AF40" s="53">
        <f>VLOOKUP($A40,'ADR Raw Data'!$B$6:$BE$43,'ADR Raw Data'!P$1,FALSE)</f>
        <v>148.097532628962</v>
      </c>
      <c r="AG40" s="54">
        <f>VLOOKUP($A40,'ADR Raw Data'!$B$6:$BE$43,'ADR Raw Data'!R$1,FALSE)</f>
        <v>128.57533831282899</v>
      </c>
      <c r="AI40" s="47">
        <f>VLOOKUP($A40,'ADR Raw Data'!$B$6:$BE$43,'ADR Raw Data'!T$1,FALSE)</f>
        <v>-10.243238863343899</v>
      </c>
      <c r="AJ40" s="48">
        <f>VLOOKUP($A40,'ADR Raw Data'!$B$6:$BE$43,'ADR Raw Data'!U$1,FALSE)</f>
        <v>-3.2044877519903898</v>
      </c>
      <c r="AK40" s="48">
        <f>VLOOKUP($A40,'ADR Raw Data'!$B$6:$BE$43,'ADR Raw Data'!V$1,FALSE)</f>
        <v>-3.9271507518476101</v>
      </c>
      <c r="AL40" s="48">
        <f>VLOOKUP($A40,'ADR Raw Data'!$B$6:$BE$43,'ADR Raw Data'!W$1,FALSE)</f>
        <v>5.3786656068858596</v>
      </c>
      <c r="AM40" s="48">
        <f>VLOOKUP($A40,'ADR Raw Data'!$B$6:$BE$43,'ADR Raw Data'!X$1,FALSE)</f>
        <v>13.3658436100194</v>
      </c>
      <c r="AN40" s="49">
        <f>VLOOKUP($A40,'ADR Raw Data'!$B$6:$BE$43,'ADR Raw Data'!Y$1,FALSE)</f>
        <v>-0.47397407686243598</v>
      </c>
      <c r="AO40" s="48">
        <f>VLOOKUP($A40,'ADR Raw Data'!$B$6:$BE$43,'ADR Raw Data'!AA$1,FALSE)</f>
        <v>-1.70032672681054</v>
      </c>
      <c r="AP40" s="48">
        <f>VLOOKUP($A40,'ADR Raw Data'!$B$6:$BE$43,'ADR Raw Data'!AB$1,FALSE)</f>
        <v>0.84011423366441895</v>
      </c>
      <c r="AQ40" s="49">
        <f>VLOOKUP($A40,'ADR Raw Data'!$B$6:$BE$43,'ADR Raw Data'!AC$1,FALSE)</f>
        <v>-0.41578743396863499</v>
      </c>
      <c r="AR40" s="50">
        <f>VLOOKUP($A40,'ADR Raw Data'!$B$6:$BE$43,'ADR Raw Data'!AE$1,FALSE)</f>
        <v>-0.44612133801937898</v>
      </c>
      <c r="AS40" s="40"/>
      <c r="AT40" s="51">
        <f>VLOOKUP($A40,'RevPAR Raw Data'!$B$6:$BE$43,'RevPAR Raw Data'!G$1,FALSE)</f>
        <v>81.345831012070505</v>
      </c>
      <c r="AU40" s="52">
        <f>VLOOKUP($A40,'RevPAR Raw Data'!$B$6:$BE$43,'RevPAR Raw Data'!H$1,FALSE)</f>
        <v>39.789879294336103</v>
      </c>
      <c r="AV40" s="52">
        <f>VLOOKUP($A40,'RevPAR Raw Data'!$B$6:$BE$43,'RevPAR Raw Data'!I$1,FALSE)</f>
        <v>56.013834726090899</v>
      </c>
      <c r="AW40" s="52">
        <f>VLOOKUP($A40,'RevPAR Raw Data'!$B$6:$BE$43,'RevPAR Raw Data'!J$1,FALSE)</f>
        <v>67.174484679665696</v>
      </c>
      <c r="AX40" s="52">
        <f>VLOOKUP($A40,'RevPAR Raw Data'!$B$6:$BE$43,'RevPAR Raw Data'!K$1,FALSE)</f>
        <v>77.854252553389003</v>
      </c>
      <c r="AY40" s="53">
        <f>VLOOKUP($A40,'RevPAR Raw Data'!$B$6:$BE$43,'RevPAR Raw Data'!L$1,FALSE)</f>
        <v>64.435656453110397</v>
      </c>
      <c r="AZ40" s="52">
        <f>VLOOKUP($A40,'RevPAR Raw Data'!$B$6:$BE$43,'RevPAR Raw Data'!N$1,FALSE)</f>
        <v>104.609145775301</v>
      </c>
      <c r="BA40" s="52">
        <f>VLOOKUP($A40,'RevPAR Raw Data'!$B$6:$BE$43,'RevPAR Raw Data'!O$1,FALSE)</f>
        <v>116.643342618384</v>
      </c>
      <c r="BB40" s="53">
        <f>VLOOKUP($A40,'RevPAR Raw Data'!$B$6:$BE$43,'RevPAR Raw Data'!P$1,FALSE)</f>
        <v>110.626244196843</v>
      </c>
      <c r="BC40" s="54">
        <f>VLOOKUP($A40,'RevPAR Raw Data'!$B$6:$BE$43,'RevPAR Raw Data'!R$1,FALSE)</f>
        <v>77.632967237033995</v>
      </c>
      <c r="BE40" s="47">
        <f>VLOOKUP($A40,'RevPAR Raw Data'!$B$6:$BE$43,'RevPAR Raw Data'!T$1,FALSE)</f>
        <v>-16.433360321044301</v>
      </c>
      <c r="BF40" s="48">
        <f>VLOOKUP($A40,'RevPAR Raw Data'!$B$6:$BE$43,'RevPAR Raw Data'!U$1,FALSE)</f>
        <v>-9.1121950722914509</v>
      </c>
      <c r="BG40" s="48">
        <f>VLOOKUP($A40,'RevPAR Raw Data'!$B$6:$BE$43,'RevPAR Raw Data'!V$1,FALSE)</f>
        <v>-9.6605304650438004</v>
      </c>
      <c r="BH40" s="48">
        <f>VLOOKUP($A40,'RevPAR Raw Data'!$B$6:$BE$43,'RevPAR Raw Data'!W$1,FALSE)</f>
        <v>10.365037796486099</v>
      </c>
      <c r="BI40" s="48">
        <f>VLOOKUP($A40,'RevPAR Raw Data'!$B$6:$BE$43,'RevPAR Raw Data'!X$1,FALSE)</f>
        <v>11.4735457652391</v>
      </c>
      <c r="BJ40" s="49">
        <f>VLOOKUP($A40,'RevPAR Raw Data'!$B$6:$BE$43,'RevPAR Raw Data'!Y$1,FALSE)</f>
        <v>-3.49090797634469</v>
      </c>
      <c r="BK40" s="48">
        <f>VLOOKUP($A40,'RevPAR Raw Data'!$B$6:$BE$43,'RevPAR Raw Data'!AA$1,FALSE)</f>
        <v>-1.44795272610916</v>
      </c>
      <c r="BL40" s="48">
        <f>VLOOKUP($A40,'RevPAR Raw Data'!$B$6:$BE$43,'RevPAR Raw Data'!AB$1,FALSE)</f>
        <v>-5.0106773771625202</v>
      </c>
      <c r="BM40" s="49">
        <f>VLOOKUP($A40,'RevPAR Raw Data'!$B$6:$BE$43,'RevPAR Raw Data'!AC$1,FALSE)</f>
        <v>-3.3588672987065902</v>
      </c>
      <c r="BN40" s="50">
        <f>VLOOKUP($A40,'RevPAR Raw Data'!$B$6:$BE$43,'RevPAR Raw Data'!AE$1,FALSE)</f>
        <v>-3.4371924846929902</v>
      </c>
    </row>
    <row r="41" spans="1:66" x14ac:dyDescent="0.45">
      <c r="A41" s="63" t="s">
        <v>80</v>
      </c>
      <c r="B41" s="47">
        <f>VLOOKUP($A41,'Occupancy Raw Data'!$B$8:$BE$45,'Occupancy Raw Data'!G$3,FALSE)</f>
        <v>51.510892480674599</v>
      </c>
      <c r="C41" s="48">
        <f>VLOOKUP($A41,'Occupancy Raw Data'!$B$8:$BE$45,'Occupancy Raw Data'!H$3,FALSE)</f>
        <v>30.5692199578355</v>
      </c>
      <c r="D41" s="48">
        <f>VLOOKUP($A41,'Occupancy Raw Data'!$B$8:$BE$45,'Occupancy Raw Data'!I$3,FALSE)</f>
        <v>47.856640899508001</v>
      </c>
      <c r="E41" s="48">
        <f>VLOOKUP($A41,'Occupancy Raw Data'!$B$8:$BE$45,'Occupancy Raw Data'!J$3,FALSE)</f>
        <v>52.986647926914898</v>
      </c>
      <c r="F41" s="48">
        <f>VLOOKUP($A41,'Occupancy Raw Data'!$B$8:$BE$45,'Occupancy Raw Data'!K$3,FALSE)</f>
        <v>54.8840477863668</v>
      </c>
      <c r="G41" s="49">
        <f>VLOOKUP($A41,'Occupancy Raw Data'!$B$8:$BE$45,'Occupancy Raw Data'!L$3,FALSE)</f>
        <v>47.561489810259999</v>
      </c>
      <c r="H41" s="48">
        <f>VLOOKUP($A41,'Occupancy Raw Data'!$B$8:$BE$45,'Occupancy Raw Data'!N$3,FALSE)</f>
        <v>62.192550948699903</v>
      </c>
      <c r="I41" s="48">
        <f>VLOOKUP($A41,'Occupancy Raw Data'!$B$8:$BE$45,'Occupancy Raw Data'!O$3,FALSE)</f>
        <v>60.4356992269852</v>
      </c>
      <c r="J41" s="49">
        <f>VLOOKUP($A41,'Occupancy Raw Data'!$B$8:$BE$45,'Occupancy Raw Data'!P$3,FALSE)</f>
        <v>61.314125087842498</v>
      </c>
      <c r="K41" s="50">
        <f>VLOOKUP($A41,'Occupancy Raw Data'!$B$8:$BE$45,'Occupancy Raw Data'!R$3,FALSE)</f>
        <v>51.490814175283603</v>
      </c>
      <c r="M41" s="47">
        <f>VLOOKUP($A41,'Occupancy Raw Data'!$B$8:$BE$45,'Occupancy Raw Data'!T$3,FALSE)</f>
        <v>-18.283166109252999</v>
      </c>
      <c r="N41" s="48">
        <f>VLOOKUP($A41,'Occupancy Raw Data'!$B$8:$BE$45,'Occupancy Raw Data'!U$3,FALSE)</f>
        <v>-15.0390625</v>
      </c>
      <c r="O41" s="48">
        <f>VLOOKUP($A41,'Occupancy Raw Data'!$B$8:$BE$45,'Occupancy Raw Data'!V$3,FALSE)</f>
        <v>-3.2670454545454501</v>
      </c>
      <c r="P41" s="48">
        <f>VLOOKUP($A41,'Occupancy Raw Data'!$B$8:$BE$45,'Occupancy Raw Data'!W$3,FALSE)</f>
        <v>-8.4951456310679596</v>
      </c>
      <c r="Q41" s="48">
        <f>VLOOKUP($A41,'Occupancy Raw Data'!$B$8:$BE$45,'Occupancy Raw Data'!X$3,FALSE)</f>
        <v>-7.9009433962264097</v>
      </c>
      <c r="R41" s="49">
        <f>VLOOKUP($A41,'Occupancy Raw Data'!$B$8:$BE$45,'Occupancy Raw Data'!Y$3,FALSE)</f>
        <v>-10.5944517833553</v>
      </c>
      <c r="S41" s="48">
        <f>VLOOKUP($A41,'Occupancy Raw Data'!$B$8:$BE$45,'Occupancy Raw Data'!AA$3,FALSE)</f>
        <v>-12.549407114624501</v>
      </c>
      <c r="T41" s="48">
        <f>VLOOKUP($A41,'Occupancy Raw Data'!$B$8:$BE$45,'Occupancy Raw Data'!AB$3,FALSE)</f>
        <v>-18.560606060605998</v>
      </c>
      <c r="U41" s="49">
        <f>VLOOKUP($A41,'Occupancy Raw Data'!$B$8:$BE$45,'Occupancy Raw Data'!AC$3,FALSE)</f>
        <v>-15.6189555125725</v>
      </c>
      <c r="V41" s="50">
        <f>VLOOKUP($A41,'Occupancy Raw Data'!$B$8:$BE$45,'Occupancy Raw Data'!AE$3,FALSE)</f>
        <v>-12.369724927387599</v>
      </c>
      <c r="X41" s="51">
        <f>VLOOKUP($A41,'ADR Raw Data'!$B$6:$BE$43,'ADR Raw Data'!G$1,FALSE)</f>
        <v>155.70266030013599</v>
      </c>
      <c r="Y41" s="52">
        <f>VLOOKUP($A41,'ADR Raw Data'!$B$6:$BE$43,'ADR Raw Data'!H$1,FALSE)</f>
        <v>109.615218390804</v>
      </c>
      <c r="Z41" s="52">
        <f>VLOOKUP($A41,'ADR Raw Data'!$B$6:$BE$43,'ADR Raw Data'!I$1,FALSE)</f>
        <v>108.428164464023</v>
      </c>
      <c r="AA41" s="52">
        <f>VLOOKUP($A41,'ADR Raw Data'!$B$6:$BE$43,'ADR Raw Data'!J$1,FALSE)</f>
        <v>109.13698938992</v>
      </c>
      <c r="AB41" s="52">
        <f>VLOOKUP($A41,'ADR Raw Data'!$B$6:$BE$43,'ADR Raw Data'!K$1,FALSE)</f>
        <v>118.84080665813001</v>
      </c>
      <c r="AC41" s="53">
        <f>VLOOKUP($A41,'ADR Raw Data'!$B$6:$BE$43,'ADR Raw Data'!L$1,FALSE)</f>
        <v>121.38185874704401</v>
      </c>
      <c r="AD41" s="52">
        <f>VLOOKUP($A41,'ADR Raw Data'!$B$6:$BE$43,'ADR Raw Data'!N$1,FALSE)</f>
        <v>155.23263276836099</v>
      </c>
      <c r="AE41" s="52">
        <f>VLOOKUP($A41,'ADR Raw Data'!$B$6:$BE$43,'ADR Raw Data'!O$1,FALSE)</f>
        <v>163.01603488372001</v>
      </c>
      <c r="AF41" s="53">
        <f>VLOOKUP($A41,'ADR Raw Data'!$B$6:$BE$43,'ADR Raw Data'!P$1,FALSE)</f>
        <v>159.06857879656101</v>
      </c>
      <c r="AG41" s="54">
        <f>VLOOKUP($A41,'ADR Raw Data'!$B$6:$BE$43,'ADR Raw Data'!R$1,FALSE)</f>
        <v>134.20372002339599</v>
      </c>
      <c r="AI41" s="47">
        <f>VLOOKUP($A41,'ADR Raw Data'!$B$6:$BE$43,'ADR Raw Data'!T$1,FALSE)</f>
        <v>-5.1728626702161904</v>
      </c>
      <c r="AJ41" s="48">
        <f>VLOOKUP($A41,'ADR Raw Data'!$B$6:$BE$43,'ADR Raw Data'!U$1,FALSE)</f>
        <v>-2.0963012340896099</v>
      </c>
      <c r="AK41" s="48">
        <f>VLOOKUP($A41,'ADR Raw Data'!$B$6:$BE$43,'ADR Raw Data'!V$1,FALSE)</f>
        <v>3.8436021822808502</v>
      </c>
      <c r="AL41" s="48">
        <f>VLOOKUP($A41,'ADR Raw Data'!$B$6:$BE$43,'ADR Raw Data'!W$1,FALSE)</f>
        <v>-0.12533160203115801</v>
      </c>
      <c r="AM41" s="48">
        <f>VLOOKUP($A41,'ADR Raw Data'!$B$6:$BE$43,'ADR Raw Data'!X$1,FALSE)</f>
        <v>3.0660810939757299</v>
      </c>
      <c r="AN41" s="49">
        <f>VLOOKUP($A41,'ADR Raw Data'!$B$6:$BE$43,'ADR Raw Data'!Y$1,FALSE)</f>
        <v>-1.39659573351345</v>
      </c>
      <c r="AO41" s="48">
        <f>VLOOKUP($A41,'ADR Raw Data'!$B$6:$BE$43,'ADR Raw Data'!AA$1,FALSE)</f>
        <v>0.75844544340935005</v>
      </c>
      <c r="AP41" s="48">
        <f>VLOOKUP($A41,'ADR Raw Data'!$B$6:$BE$43,'ADR Raw Data'!AB$1,FALSE)</f>
        <v>0.77758965764309496</v>
      </c>
      <c r="AQ41" s="49">
        <f>VLOOKUP($A41,'ADR Raw Data'!$B$6:$BE$43,'ADR Raw Data'!AC$1,FALSE)</f>
        <v>0.680755897036873</v>
      </c>
      <c r="AR41" s="50">
        <f>VLOOKUP($A41,'ADR Raw Data'!$B$6:$BE$43,'ADR Raw Data'!AE$1,FALSE)</f>
        <v>-0.90489637940748102</v>
      </c>
      <c r="AS41" s="40"/>
      <c r="AT41" s="51">
        <f>VLOOKUP($A41,'RevPAR Raw Data'!$B$6:$BE$43,'RevPAR Raw Data'!G$1,FALSE)</f>
        <v>80.203829936753294</v>
      </c>
      <c r="AU41" s="52">
        <f>VLOOKUP($A41,'RevPAR Raw Data'!$B$6:$BE$43,'RevPAR Raw Data'!H$1,FALSE)</f>
        <v>33.508517217146803</v>
      </c>
      <c r="AV41" s="52">
        <f>VLOOKUP($A41,'RevPAR Raw Data'!$B$6:$BE$43,'RevPAR Raw Data'!I$1,FALSE)</f>
        <v>51.890077301475699</v>
      </c>
      <c r="AW41" s="52">
        <f>VLOOKUP($A41,'RevPAR Raw Data'!$B$6:$BE$43,'RevPAR Raw Data'!J$1,FALSE)</f>
        <v>57.8280323260716</v>
      </c>
      <c r="AX41" s="52">
        <f>VLOOKUP($A41,'RevPAR Raw Data'!$B$6:$BE$43,'RevPAR Raw Data'!K$1,FALSE)</f>
        <v>65.2246451159522</v>
      </c>
      <c r="AY41" s="53">
        <f>VLOOKUP($A41,'RevPAR Raw Data'!$B$6:$BE$43,'RevPAR Raw Data'!L$1,FALSE)</f>
        <v>57.731020379479901</v>
      </c>
      <c r="AZ41" s="52">
        <f>VLOOKUP($A41,'RevPAR Raw Data'!$B$6:$BE$43,'RevPAR Raw Data'!N$1,FALSE)</f>
        <v>96.543134223471498</v>
      </c>
      <c r="BA41" s="52">
        <f>VLOOKUP($A41,'RevPAR Raw Data'!$B$6:$BE$43,'RevPAR Raw Data'!O$1,FALSE)</f>
        <v>98.519880534082901</v>
      </c>
      <c r="BB41" s="53">
        <f>VLOOKUP($A41,'RevPAR Raw Data'!$B$6:$BE$43,'RevPAR Raw Data'!P$1,FALSE)</f>
        <v>97.531507378777206</v>
      </c>
      <c r="BC41" s="54">
        <f>VLOOKUP($A41,'RevPAR Raw Data'!$B$6:$BE$43,'RevPAR Raw Data'!R$1,FALSE)</f>
        <v>69.102588093564904</v>
      </c>
      <c r="BE41" s="47">
        <f>VLOOKUP($A41,'RevPAR Raw Data'!$B$6:$BE$43,'RevPAR Raw Data'!T$1,FALSE)</f>
        <v>-22.510265704870001</v>
      </c>
      <c r="BF41" s="48">
        <f>VLOOKUP($A41,'RevPAR Raw Data'!$B$6:$BE$43,'RevPAR Raw Data'!U$1,FALSE)</f>
        <v>-16.820099681306601</v>
      </c>
      <c r="BG41" s="48">
        <f>VLOOKUP($A41,'RevPAR Raw Data'!$B$6:$BE$43,'RevPAR Raw Data'!V$1,FALSE)</f>
        <v>0.45098449734838603</v>
      </c>
      <c r="BH41" s="48">
        <f>VLOOKUP($A41,'RevPAR Raw Data'!$B$6:$BE$43,'RevPAR Raw Data'!W$1,FALSE)</f>
        <v>-8.60983013098482</v>
      </c>
      <c r="BI41" s="48">
        <f>VLOOKUP($A41,'RevPAR Raw Data'!$B$6:$BE$43,'RevPAR Raw Data'!X$1,FALSE)</f>
        <v>-5.0771116339680997</v>
      </c>
      <c r="BJ41" s="49">
        <f>VLOOKUP($A41,'RevPAR Raw Data'!$B$6:$BE$43,'RevPAR Raw Data'!Y$1,FALSE)</f>
        <v>-11.8430858552733</v>
      </c>
      <c r="BK41" s="48">
        <f>VLOOKUP($A41,'RevPAR Raw Data'!$B$6:$BE$43,'RevPAR Raw Data'!AA$1,FALSE)</f>
        <v>-11.8861420776509</v>
      </c>
      <c r="BL41" s="48">
        <f>VLOOKUP($A41,'RevPAR Raw Data'!$B$6:$BE$43,'RevPAR Raw Data'!AB$1,FALSE)</f>
        <v>-17.927341756086101</v>
      </c>
      <c r="BM41" s="49">
        <f>VLOOKUP($A41,'RevPAR Raw Data'!$B$6:$BE$43,'RevPAR Raw Data'!AC$1,FALSE)</f>
        <v>-15.044526576242999</v>
      </c>
      <c r="BN41" s="50">
        <f>VLOOKUP($A41,'RevPAR Raw Data'!$B$6:$BE$43,'RevPAR Raw Data'!AE$1,FALSE)</f>
        <v>-13.162688113784499</v>
      </c>
    </row>
    <row r="42" spans="1:66" x14ac:dyDescent="0.45">
      <c r="A42" s="63" t="s">
        <v>81</v>
      </c>
      <c r="B42" s="47">
        <f>VLOOKUP($A42,'Occupancy Raw Data'!$B$8:$BE$45,'Occupancy Raw Data'!G$3,FALSE)</f>
        <v>64.630380494616105</v>
      </c>
      <c r="C42" s="48">
        <f>VLOOKUP($A42,'Occupancy Raw Data'!$B$8:$BE$45,'Occupancy Raw Data'!H$3,FALSE)</f>
        <v>44.488601272790703</v>
      </c>
      <c r="D42" s="48">
        <f>VLOOKUP($A42,'Occupancy Raw Data'!$B$8:$BE$45,'Occupancy Raw Data'!I$3,FALSE)</f>
        <v>51.180150908944398</v>
      </c>
      <c r="E42" s="48">
        <f>VLOOKUP($A42,'Occupancy Raw Data'!$B$8:$BE$45,'Occupancy Raw Data'!J$3,FALSE)</f>
        <v>53.892215568862198</v>
      </c>
      <c r="F42" s="48">
        <f>VLOOKUP($A42,'Occupancy Raw Data'!$B$8:$BE$45,'Occupancy Raw Data'!K$3,FALSE)</f>
        <v>57.906608308047502</v>
      </c>
      <c r="G42" s="49">
        <f>VLOOKUP($A42,'Occupancy Raw Data'!$B$8:$BE$45,'Occupancy Raw Data'!L$3,FALSE)</f>
        <v>54.419591310652201</v>
      </c>
      <c r="H42" s="48">
        <f>VLOOKUP($A42,'Occupancy Raw Data'!$B$8:$BE$45,'Occupancy Raw Data'!N$3,FALSE)</f>
        <v>71.829435299803905</v>
      </c>
      <c r="I42" s="48">
        <f>VLOOKUP($A42,'Occupancy Raw Data'!$B$8:$BE$45,'Occupancy Raw Data'!O$3,FALSE)</f>
        <v>79.611181224993899</v>
      </c>
      <c r="J42" s="49">
        <f>VLOOKUP($A42,'Occupancy Raw Data'!$B$8:$BE$45,'Occupancy Raw Data'!P$3,FALSE)</f>
        <v>75.720308262398902</v>
      </c>
      <c r="K42" s="50">
        <f>VLOOKUP($A42,'Occupancy Raw Data'!$B$8:$BE$45,'Occupancy Raw Data'!R$3,FALSE)</f>
        <v>60.505510439722698</v>
      </c>
      <c r="M42" s="47">
        <f>VLOOKUP($A42,'Occupancy Raw Data'!$B$8:$BE$45,'Occupancy Raw Data'!T$3,FALSE)</f>
        <v>-19.253649555690799</v>
      </c>
      <c r="N42" s="48">
        <f>VLOOKUP($A42,'Occupancy Raw Data'!$B$8:$BE$45,'Occupancy Raw Data'!U$3,FALSE)</f>
        <v>-8.8503594464747106</v>
      </c>
      <c r="O42" s="48">
        <f>VLOOKUP($A42,'Occupancy Raw Data'!$B$8:$BE$45,'Occupancy Raw Data'!V$3,FALSE)</f>
        <v>-8.33720886130439</v>
      </c>
      <c r="P42" s="48">
        <f>VLOOKUP($A42,'Occupancy Raw Data'!$B$8:$BE$45,'Occupancy Raw Data'!W$3,FALSE)</f>
        <v>-11.8026147651939</v>
      </c>
      <c r="Q42" s="48">
        <f>VLOOKUP($A42,'Occupancy Raw Data'!$B$8:$BE$45,'Occupancy Raw Data'!X$3,FALSE)</f>
        <v>-9.4144606544347198</v>
      </c>
      <c r="R42" s="49">
        <f>VLOOKUP($A42,'Occupancy Raw Data'!$B$8:$BE$45,'Occupancy Raw Data'!Y$3,FALSE)</f>
        <v>-12.144305459883901</v>
      </c>
      <c r="S42" s="48">
        <f>VLOOKUP($A42,'Occupancy Raw Data'!$B$8:$BE$45,'Occupancy Raw Data'!AA$3,FALSE)</f>
        <v>-3.6068088599011001</v>
      </c>
      <c r="T42" s="48">
        <f>VLOOKUP($A42,'Occupancy Raw Data'!$B$8:$BE$45,'Occupancy Raw Data'!AB$3,FALSE)</f>
        <v>1.9269551539260501</v>
      </c>
      <c r="U42" s="49">
        <f>VLOOKUP($A42,'Occupancy Raw Data'!$B$8:$BE$45,'Occupancy Raw Data'!AC$3,FALSE)</f>
        <v>-0.77486270750865505</v>
      </c>
      <c r="V42" s="50">
        <f>VLOOKUP($A42,'Occupancy Raw Data'!$B$8:$BE$45,'Occupancy Raw Data'!AE$3,FALSE)</f>
        <v>-8.3834192176513902</v>
      </c>
      <c r="X42" s="51">
        <f>VLOOKUP($A42,'ADR Raw Data'!$B$6:$BE$43,'ADR Raw Data'!G$1,FALSE)</f>
        <v>157.76728073455399</v>
      </c>
      <c r="Y42" s="52">
        <f>VLOOKUP($A42,'ADR Raw Data'!$B$6:$BE$43,'ADR Raw Data'!H$1,FALSE)</f>
        <v>107.452741429261</v>
      </c>
      <c r="Z42" s="52">
        <f>VLOOKUP($A42,'ADR Raw Data'!$B$6:$BE$43,'ADR Raw Data'!I$1,FALSE)</f>
        <v>106.300549842602</v>
      </c>
      <c r="AA42" s="52">
        <f>VLOOKUP($A42,'ADR Raw Data'!$B$6:$BE$43,'ADR Raw Data'!J$1,FALSE)</f>
        <v>106.91986198305899</v>
      </c>
      <c r="AB42" s="52">
        <f>VLOOKUP($A42,'ADR Raw Data'!$B$6:$BE$43,'ADR Raw Data'!K$1,FALSE)</f>
        <v>115.058590772084</v>
      </c>
      <c r="AC42" s="53">
        <f>VLOOKUP($A42,'ADR Raw Data'!$B$6:$BE$43,'ADR Raw Data'!L$1,FALSE)</f>
        <v>120.70013737022801</v>
      </c>
      <c r="AD42" s="52">
        <f>VLOOKUP($A42,'ADR Raw Data'!$B$6:$BE$43,'ADR Raw Data'!N$1,FALSE)</f>
        <v>156.11978130841101</v>
      </c>
      <c r="AE42" s="52">
        <f>VLOOKUP($A42,'ADR Raw Data'!$B$6:$BE$43,'ADR Raw Data'!O$1,FALSE)</f>
        <v>163.25997605234701</v>
      </c>
      <c r="AF42" s="53">
        <f>VLOOKUP($A42,'ADR Raw Data'!$B$6:$BE$43,'ADR Raw Data'!P$1,FALSE)</f>
        <v>159.873327422958</v>
      </c>
      <c r="AG42" s="54">
        <f>VLOOKUP($A42,'ADR Raw Data'!$B$6:$BE$43,'ADR Raw Data'!R$1,FALSE)</f>
        <v>134.70691840486899</v>
      </c>
      <c r="AI42" s="47">
        <f>VLOOKUP($A42,'ADR Raw Data'!$B$6:$BE$43,'ADR Raw Data'!T$1,FALSE)</f>
        <v>-9.7624224098493197</v>
      </c>
      <c r="AJ42" s="48">
        <f>VLOOKUP($A42,'ADR Raw Data'!$B$6:$BE$43,'ADR Raw Data'!U$1,FALSE)</f>
        <v>-3.0940150133056501</v>
      </c>
      <c r="AK42" s="48">
        <f>VLOOKUP($A42,'ADR Raw Data'!$B$6:$BE$43,'ADR Raw Data'!V$1,FALSE)</f>
        <v>-1.57379400101857</v>
      </c>
      <c r="AL42" s="48">
        <f>VLOOKUP($A42,'ADR Raw Data'!$B$6:$BE$43,'ADR Raw Data'!W$1,FALSE)</f>
        <v>-7.96516745822262</v>
      </c>
      <c r="AM42" s="48">
        <f>VLOOKUP($A42,'ADR Raw Data'!$B$6:$BE$43,'ADR Raw Data'!X$1,FALSE)</f>
        <v>-2.6107260474176202</v>
      </c>
      <c r="AN42" s="49">
        <f>VLOOKUP($A42,'ADR Raw Data'!$B$6:$BE$43,'ADR Raw Data'!Y$1,FALSE)</f>
        <v>-6.7583303467803999</v>
      </c>
      <c r="AO42" s="48">
        <f>VLOOKUP($A42,'ADR Raw Data'!$B$6:$BE$43,'ADR Raw Data'!AA$1,FALSE)</f>
        <v>0.420555796991469</v>
      </c>
      <c r="AP42" s="48">
        <f>VLOOKUP($A42,'ADR Raw Data'!$B$6:$BE$43,'ADR Raw Data'!AB$1,FALSE)</f>
        <v>-1.89341348676506</v>
      </c>
      <c r="AQ42" s="49">
        <f>VLOOKUP($A42,'ADR Raw Data'!$B$6:$BE$43,'ADR Raw Data'!AC$1,FALSE)</f>
        <v>-0.74115033504826799</v>
      </c>
      <c r="AR42" s="50">
        <f>VLOOKUP($A42,'ADR Raw Data'!$B$6:$BE$43,'ADR Raw Data'!AE$1,FALSE)</f>
        <v>-3.6935751767396798</v>
      </c>
      <c r="AS42" s="40"/>
      <c r="AT42" s="51">
        <f>VLOOKUP($A42,'RevPAR Raw Data'!$B$6:$BE$43,'RevPAR Raw Data'!G$1,FALSE)</f>
        <v>101.965593834752</v>
      </c>
      <c r="AU42" s="52">
        <f>VLOOKUP($A42,'RevPAR Raw Data'!$B$6:$BE$43,'RevPAR Raw Data'!H$1,FALSE)</f>
        <v>47.8042216911468</v>
      </c>
      <c r="AV42" s="52">
        <f>VLOOKUP($A42,'RevPAR Raw Data'!$B$6:$BE$43,'RevPAR Raw Data'!I$1,FALSE)</f>
        <v>54.404781826481504</v>
      </c>
      <c r="AW42" s="52">
        <f>VLOOKUP($A42,'RevPAR Raw Data'!$B$6:$BE$43,'RevPAR Raw Data'!J$1,FALSE)</f>
        <v>57.621482505840298</v>
      </c>
      <c r="AX42" s="52">
        <f>VLOOKUP($A42,'RevPAR Raw Data'!$B$6:$BE$43,'RevPAR Raw Data'!K$1,FALSE)</f>
        <v>66.626527483150198</v>
      </c>
      <c r="AY42" s="53">
        <f>VLOOKUP($A42,'RevPAR Raw Data'!$B$6:$BE$43,'RevPAR Raw Data'!L$1,FALSE)</f>
        <v>65.684521468274198</v>
      </c>
      <c r="AZ42" s="52">
        <f>VLOOKUP($A42,'RevPAR Raw Data'!$B$6:$BE$43,'RevPAR Raw Data'!N$1,FALSE)</f>
        <v>112.13995730512001</v>
      </c>
      <c r="BA42" s="52">
        <f>VLOOKUP($A42,'RevPAR Raw Data'!$B$6:$BE$43,'RevPAR Raw Data'!O$1,FALSE)</f>
        <v>129.97319540291599</v>
      </c>
      <c r="BB42" s="53">
        <f>VLOOKUP($A42,'RevPAR Raw Data'!$B$6:$BE$43,'RevPAR Raw Data'!P$1,FALSE)</f>
        <v>121.05657635401801</v>
      </c>
      <c r="BC42" s="54">
        <f>VLOOKUP($A42,'RevPAR Raw Data'!$B$6:$BE$43,'RevPAR Raw Data'!R$1,FALSE)</f>
        <v>81.505108578486798</v>
      </c>
      <c r="BE42" s="47">
        <f>VLOOKUP($A42,'RevPAR Raw Data'!$B$6:$BE$43,'RevPAR Raw Data'!T$1,FALSE)</f>
        <v>-27.1364493666015</v>
      </c>
      <c r="BF42" s="48">
        <f>VLOOKUP($A42,'RevPAR Raw Data'!$B$6:$BE$43,'RevPAR Raw Data'!U$1,FALSE)</f>
        <v>-11.670543009774899</v>
      </c>
      <c r="BG42" s="48">
        <f>VLOOKUP($A42,'RevPAR Raw Data'!$B$6:$BE$43,'RevPAR Raw Data'!V$1,FALSE)</f>
        <v>-9.7797923694113607</v>
      </c>
      <c r="BH42" s="48">
        <f>VLOOKUP($A42,'RevPAR Raw Data'!$B$6:$BE$43,'RevPAR Raw Data'!W$1,FALSE)</f>
        <v>-18.8276841929199</v>
      </c>
      <c r="BI42" s="48">
        <f>VLOOKUP($A42,'RevPAR Raw Data'!$B$6:$BE$43,'RevPAR Raw Data'!X$1,FALSE)</f>
        <v>-11.779400925323101</v>
      </c>
      <c r="BJ42" s="49">
        <f>VLOOKUP($A42,'RevPAR Raw Data'!$B$6:$BE$43,'RevPAR Raw Data'!Y$1,FALSE)</f>
        <v>-18.0818835253632</v>
      </c>
      <c r="BK42" s="48">
        <f>VLOOKUP($A42,'RevPAR Raw Data'!$B$6:$BE$43,'RevPAR Raw Data'!AA$1,FALSE)</f>
        <v>-3.2014217066563502</v>
      </c>
      <c r="BL42" s="48">
        <f>VLOOKUP($A42,'RevPAR Raw Data'!$B$6:$BE$43,'RevPAR Raw Data'!AB$1,FALSE)</f>
        <v>-2.94356160735517E-3</v>
      </c>
      <c r="BM42" s="49">
        <f>VLOOKUP($A42,'RevPAR Raw Data'!$B$6:$BE$43,'RevPAR Raw Data'!AC$1,FALSE)</f>
        <v>-1.5102701450040501</v>
      </c>
      <c r="BN42" s="50">
        <f>VLOOKUP($A42,'RevPAR Raw Data'!$B$6:$BE$43,'RevPAR Raw Data'!AE$1,FALSE)</f>
        <v>-11.7673465032058</v>
      </c>
    </row>
    <row r="43" spans="1:66" x14ac:dyDescent="0.45">
      <c r="A43" s="66" t="s">
        <v>82</v>
      </c>
      <c r="B43" s="47">
        <f>VLOOKUP($A43,'Occupancy Raw Data'!$B$8:$BE$45,'Occupancy Raw Data'!G$3,FALSE)</f>
        <v>64.768420632704306</v>
      </c>
      <c r="C43" s="48">
        <f>VLOOKUP($A43,'Occupancy Raw Data'!$B$8:$BE$45,'Occupancy Raw Data'!H$3,FALSE)</f>
        <v>46.814537040730798</v>
      </c>
      <c r="D43" s="48">
        <f>VLOOKUP($A43,'Occupancy Raw Data'!$B$8:$BE$45,'Occupancy Raw Data'!I$3,FALSE)</f>
        <v>61.275780907168702</v>
      </c>
      <c r="E43" s="48">
        <f>VLOOKUP($A43,'Occupancy Raw Data'!$B$8:$BE$45,'Occupancy Raw Data'!J$3,FALSE)</f>
        <v>71.151314477201097</v>
      </c>
      <c r="F43" s="48">
        <f>VLOOKUP($A43,'Occupancy Raw Data'!$B$8:$BE$45,'Occupancy Raw Data'!K$3,FALSE)</f>
        <v>70.832169784976202</v>
      </c>
      <c r="G43" s="49">
        <f>VLOOKUP($A43,'Occupancy Raw Data'!$B$8:$BE$45,'Occupancy Raw Data'!L$3,FALSE)</f>
        <v>62.968444568556201</v>
      </c>
      <c r="H43" s="48">
        <f>VLOOKUP($A43,'Occupancy Raw Data'!$B$8:$BE$45,'Occupancy Raw Data'!N$3,FALSE)</f>
        <v>74.855387561335604</v>
      </c>
      <c r="I43" s="48">
        <f>VLOOKUP($A43,'Occupancy Raw Data'!$B$8:$BE$45,'Occupancy Raw Data'!O$3,FALSE)</f>
        <v>81.002912195316497</v>
      </c>
      <c r="J43" s="49">
        <f>VLOOKUP($A43,'Occupancy Raw Data'!$B$8:$BE$45,'Occupancy Raw Data'!P$3,FALSE)</f>
        <v>77.929149878326001</v>
      </c>
      <c r="K43" s="50">
        <f>VLOOKUP($A43,'Occupancy Raw Data'!$B$8:$BE$45,'Occupancy Raw Data'!R$3,FALSE)</f>
        <v>67.242931799919006</v>
      </c>
      <c r="M43" s="47">
        <f>VLOOKUP($A43,'Occupancy Raw Data'!$B$8:$BE$45,'Occupancy Raw Data'!T$3,FALSE)</f>
        <v>-3.57630535758405</v>
      </c>
      <c r="N43" s="48">
        <f>VLOOKUP($A43,'Occupancy Raw Data'!$B$8:$BE$45,'Occupancy Raw Data'!U$3,FALSE)</f>
        <v>-2.7458283815456301</v>
      </c>
      <c r="O43" s="48">
        <f>VLOOKUP($A43,'Occupancy Raw Data'!$B$8:$BE$45,'Occupancy Raw Data'!V$3,FALSE)</f>
        <v>-3.0033151897083998</v>
      </c>
      <c r="P43" s="48">
        <f>VLOOKUP($A43,'Occupancy Raw Data'!$B$8:$BE$45,'Occupancy Raw Data'!W$3,FALSE)</f>
        <v>-2.1062585388150898</v>
      </c>
      <c r="Q43" s="48">
        <f>VLOOKUP($A43,'Occupancy Raw Data'!$B$8:$BE$45,'Occupancy Raw Data'!X$3,FALSE)</f>
        <v>-4.5727924447651302</v>
      </c>
      <c r="R43" s="49">
        <f>VLOOKUP($A43,'Occupancy Raw Data'!$B$8:$BE$45,'Occupancy Raw Data'!Y$3,FALSE)</f>
        <v>-3.24115468086557</v>
      </c>
      <c r="S43" s="48">
        <f>VLOOKUP($A43,'Occupancy Raw Data'!$B$8:$BE$45,'Occupancy Raw Data'!AA$3,FALSE)</f>
        <v>-1.5666436927059399</v>
      </c>
      <c r="T43" s="48">
        <f>VLOOKUP($A43,'Occupancy Raw Data'!$B$8:$BE$45,'Occupancy Raw Data'!AB$3,FALSE)</f>
        <v>-0.24702814109189</v>
      </c>
      <c r="U43" s="49">
        <f>VLOOKUP($A43,'Occupancy Raw Data'!$B$8:$BE$45,'Occupancy Raw Data'!AC$3,FALSE)</f>
        <v>-0.88519871508216197</v>
      </c>
      <c r="V43" s="50">
        <f>VLOOKUP($A43,'Occupancy Raw Data'!$B$8:$BE$45,'Occupancy Raw Data'!AE$3,FALSE)</f>
        <v>-2.47355229855981</v>
      </c>
      <c r="X43" s="51">
        <f>VLOOKUP($A43,'ADR Raw Data'!$B$6:$BE$43,'ADR Raw Data'!G$1,FALSE)</f>
        <v>134.88468417972899</v>
      </c>
      <c r="Y43" s="52">
        <f>VLOOKUP($A43,'ADR Raw Data'!$B$6:$BE$43,'ADR Raw Data'!H$1,FALSE)</f>
        <v>127.978901150404</v>
      </c>
      <c r="Z43" s="52">
        <f>VLOOKUP($A43,'ADR Raw Data'!$B$6:$BE$43,'ADR Raw Data'!I$1,FALSE)</f>
        <v>144.675300130208</v>
      </c>
      <c r="AA43" s="52">
        <f>VLOOKUP($A43,'ADR Raw Data'!$B$6:$BE$43,'ADR Raw Data'!J$1,FALSE)</f>
        <v>148.44553026267801</v>
      </c>
      <c r="AB43" s="52">
        <f>VLOOKUP($A43,'ADR Raw Data'!$B$6:$BE$43,'ADR Raw Data'!K$1,FALSE)</f>
        <v>144.06628199712699</v>
      </c>
      <c r="AC43" s="53">
        <f>VLOOKUP($A43,'ADR Raw Data'!$B$6:$BE$43,'ADR Raw Data'!L$1,FALSE)</f>
        <v>140.89360225033701</v>
      </c>
      <c r="AD43" s="52">
        <f>VLOOKUP($A43,'ADR Raw Data'!$B$6:$BE$43,'ADR Raw Data'!N$1,FALSE)</f>
        <v>140.117962054998</v>
      </c>
      <c r="AE43" s="52">
        <f>VLOOKUP($A43,'ADR Raw Data'!$B$6:$BE$43,'ADR Raw Data'!O$1,FALSE)</f>
        <v>143.55615464171299</v>
      </c>
      <c r="AF43" s="53">
        <f>VLOOKUP($A43,'ADR Raw Data'!$B$6:$BE$43,'ADR Raw Data'!P$1,FALSE)</f>
        <v>141.904864726509</v>
      </c>
      <c r="AG43" s="54">
        <f>VLOOKUP($A43,'ADR Raw Data'!$B$6:$BE$43,'ADR Raw Data'!R$1,FALSE)</f>
        <v>141.22845135837201</v>
      </c>
      <c r="AI43" s="47">
        <f>VLOOKUP($A43,'ADR Raw Data'!$B$6:$BE$43,'ADR Raw Data'!T$1,FALSE)</f>
        <v>6.6492083309579701</v>
      </c>
      <c r="AJ43" s="48">
        <f>VLOOKUP($A43,'ADR Raw Data'!$B$6:$BE$43,'ADR Raw Data'!U$1,FALSE)</f>
        <v>6.9964328550077903</v>
      </c>
      <c r="AK43" s="48">
        <f>VLOOKUP($A43,'ADR Raw Data'!$B$6:$BE$43,'ADR Raw Data'!V$1,FALSE)</f>
        <v>7.9562333347318503</v>
      </c>
      <c r="AL43" s="48">
        <f>VLOOKUP($A43,'ADR Raw Data'!$B$6:$BE$43,'ADR Raw Data'!W$1,FALSE)</f>
        <v>3.85741316011431</v>
      </c>
      <c r="AM43" s="48">
        <f>VLOOKUP($A43,'ADR Raw Data'!$B$6:$BE$43,'ADR Raw Data'!X$1,FALSE)</f>
        <v>4.3126972211126198</v>
      </c>
      <c r="AN43" s="49">
        <f>VLOOKUP($A43,'ADR Raw Data'!$B$6:$BE$43,'ADR Raw Data'!Y$1,FALSE)</f>
        <v>5.7338062133049501</v>
      </c>
      <c r="AO43" s="48">
        <f>VLOOKUP($A43,'ADR Raw Data'!$B$6:$BE$43,'ADR Raw Data'!AA$1,FALSE)</f>
        <v>7.7926743610275704</v>
      </c>
      <c r="AP43" s="48">
        <f>VLOOKUP($A43,'ADR Raw Data'!$B$6:$BE$43,'ADR Raw Data'!AB$1,FALSE)</f>
        <v>7.9016143479927603</v>
      </c>
      <c r="AQ43" s="49">
        <f>VLOOKUP($A43,'ADR Raw Data'!$B$6:$BE$43,'ADR Raw Data'!AC$1,FALSE)</f>
        <v>7.8582513219814301</v>
      </c>
      <c r="AR43" s="50">
        <f>VLOOKUP($A43,'ADR Raw Data'!$B$6:$BE$43,'ADR Raw Data'!AE$1,FALSE)</f>
        <v>6.42409033919043</v>
      </c>
      <c r="AS43" s="40"/>
      <c r="AT43" s="51">
        <f>VLOOKUP($A43,'RevPAR Raw Data'!$B$6:$BE$43,'RevPAR Raw Data'!G$1,FALSE)</f>
        <v>87.362679618621996</v>
      </c>
      <c r="AU43" s="52">
        <f>VLOOKUP($A43,'RevPAR Raw Data'!$B$6:$BE$43,'RevPAR Raw Data'!H$1,FALSE)</f>
        <v>59.912730083376502</v>
      </c>
      <c r="AV43" s="52">
        <f>VLOOKUP($A43,'RevPAR Raw Data'!$B$6:$BE$43,'RevPAR Raw Data'!I$1,FALSE)</f>
        <v>88.650919934575299</v>
      </c>
      <c r="AW43" s="52">
        <f>VLOOKUP($A43,'RevPAR Raw Data'!$B$6:$BE$43,'RevPAR Raw Data'!J$1,FALSE)</f>
        <v>105.620946064547</v>
      </c>
      <c r="AX43" s="52">
        <f>VLOOKUP($A43,'RevPAR Raw Data'!$B$6:$BE$43,'RevPAR Raw Data'!K$1,FALSE)</f>
        <v>102.045273467108</v>
      </c>
      <c r="AY43" s="53">
        <f>VLOOKUP($A43,'RevPAR Raw Data'!$B$6:$BE$43,'RevPAR Raw Data'!L$1,FALSE)</f>
        <v>88.718509833645797</v>
      </c>
      <c r="AZ43" s="52">
        <f>VLOOKUP($A43,'RevPAR Raw Data'!$B$6:$BE$43,'RevPAR Raw Data'!N$1,FALSE)</f>
        <v>104.885843539314</v>
      </c>
      <c r="BA43" s="52">
        <f>VLOOKUP($A43,'RevPAR Raw Data'!$B$6:$BE$43,'RevPAR Raw Data'!O$1,FALSE)</f>
        <v>116.2846658954</v>
      </c>
      <c r="BB43" s="53">
        <f>VLOOKUP($A43,'RevPAR Raw Data'!$B$6:$BE$43,'RevPAR Raw Data'!P$1,FALSE)</f>
        <v>110.585254717357</v>
      </c>
      <c r="BC43" s="54">
        <f>VLOOKUP($A43,'RevPAR Raw Data'!$B$6:$BE$43,'RevPAR Raw Data'!R$1,FALSE)</f>
        <v>94.966151228992004</v>
      </c>
      <c r="BE43" s="47">
        <f>VLOOKUP($A43,'RevPAR Raw Data'!$B$6:$BE$43,'RevPAR Raw Data'!T$1,FALSE)</f>
        <v>2.8351069795969401</v>
      </c>
      <c r="BF43" s="48">
        <f>VLOOKUP($A43,'RevPAR Raw Data'!$B$6:$BE$43,'RevPAR Raw Data'!U$1,FALSE)</f>
        <v>4.0584944344335696</v>
      </c>
      <c r="BG43" s="48">
        <f>VLOOKUP($A43,'RevPAR Raw Data'!$B$6:$BE$43,'RevPAR Raw Data'!V$1,FALSE)</f>
        <v>4.7139673807528002</v>
      </c>
      <c r="BH43" s="48">
        <f>VLOOKUP($A43,'RevPAR Raw Data'!$B$6:$BE$43,'RevPAR Raw Data'!W$1,FALSE)</f>
        <v>1.6699075272369299</v>
      </c>
      <c r="BI43" s="48">
        <f>VLOOKUP($A43,'RevPAR Raw Data'!$B$6:$BE$43,'RevPAR Raw Data'!X$1,FALSE)</f>
        <v>-0.45730591634515</v>
      </c>
      <c r="BJ43" s="49">
        <f>VLOOKUP($A43,'RevPAR Raw Data'!$B$6:$BE$43,'RevPAR Raw Data'!Y$1,FALSE)</f>
        <v>2.3068100039650901</v>
      </c>
      <c r="BK43" s="48">
        <f>VLOOKUP($A43,'RevPAR Raw Data'!$B$6:$BE$43,'RevPAR Raw Data'!AA$1,FALSE)</f>
        <v>6.1039472269514699</v>
      </c>
      <c r="BL43" s="48">
        <f>VLOOKUP($A43,'RevPAR Raw Data'!$B$6:$BE$43,'RevPAR Raw Data'!AB$1,FALSE)</f>
        <v>7.63506699586077</v>
      </c>
      <c r="BM43" s="49">
        <f>VLOOKUP($A43,'RevPAR Raw Data'!$B$6:$BE$43,'RevPAR Raw Data'!AC$1,FALSE)</f>
        <v>6.9034914671691601</v>
      </c>
      <c r="BN43" s="50">
        <f>VLOOKUP($A43,'RevPAR Raw Data'!$B$6:$BE$43,'RevPAR Raw Data'!AE$1,FALSE)</f>
        <v>3.79163480638401</v>
      </c>
    </row>
    <row r="44" spans="1:66" x14ac:dyDescent="0.45">
      <c r="A44" s="63" t="s">
        <v>83</v>
      </c>
      <c r="B44" s="47">
        <f>VLOOKUP($A44,'Occupancy Raw Data'!$B$8:$BE$45,'Occupancy Raw Data'!G$3,FALSE)</f>
        <v>53.781436584041899</v>
      </c>
      <c r="C44" s="48">
        <f>VLOOKUP($A44,'Occupancy Raw Data'!$B$8:$BE$45,'Occupancy Raw Data'!H$3,FALSE)</f>
        <v>35.760810566310802</v>
      </c>
      <c r="D44" s="48">
        <f>VLOOKUP($A44,'Occupancy Raw Data'!$B$8:$BE$45,'Occupancy Raw Data'!I$3,FALSE)</f>
        <v>49.611000542789903</v>
      </c>
      <c r="E44" s="48">
        <f>VLOOKUP($A44,'Occupancy Raw Data'!$B$8:$BE$45,'Occupancy Raw Data'!J$3,FALSE)</f>
        <v>53.437669621856301</v>
      </c>
      <c r="F44" s="48">
        <f>VLOOKUP($A44,'Occupancy Raw Data'!$B$8:$BE$45,'Occupancy Raw Data'!K$3,FALSE)</f>
        <v>60.4125203546227</v>
      </c>
      <c r="G44" s="49">
        <f>VLOOKUP($A44,'Occupancy Raw Data'!$B$8:$BE$45,'Occupancy Raw Data'!L$3,FALSE)</f>
        <v>50.600687533924301</v>
      </c>
      <c r="H44" s="48">
        <f>VLOOKUP($A44,'Occupancy Raw Data'!$B$8:$BE$45,'Occupancy Raw Data'!N$3,FALSE)</f>
        <v>69.603763343585996</v>
      </c>
      <c r="I44" s="48">
        <f>VLOOKUP($A44,'Occupancy Raw Data'!$B$8:$BE$45,'Occupancy Raw Data'!O$3,FALSE)</f>
        <v>70.300343766962101</v>
      </c>
      <c r="J44" s="49">
        <f>VLOOKUP($A44,'Occupancy Raw Data'!$B$8:$BE$45,'Occupancy Raw Data'!P$3,FALSE)</f>
        <v>69.952053555274105</v>
      </c>
      <c r="K44" s="50">
        <f>VLOOKUP($A44,'Occupancy Raw Data'!$B$8:$BE$45,'Occupancy Raw Data'!R$3,FALSE)</f>
        <v>56.129649254310003</v>
      </c>
      <c r="M44" s="47">
        <f>VLOOKUP($A44,'Occupancy Raw Data'!$B$8:$BE$45,'Occupancy Raw Data'!T$3,FALSE)</f>
        <v>-7.15423121140108</v>
      </c>
      <c r="N44" s="48">
        <f>VLOOKUP($A44,'Occupancy Raw Data'!$B$8:$BE$45,'Occupancy Raw Data'!U$3,FALSE)</f>
        <v>-2.2326398486446402</v>
      </c>
      <c r="O44" s="48">
        <f>VLOOKUP($A44,'Occupancy Raw Data'!$B$8:$BE$45,'Occupancy Raw Data'!V$3,FALSE)</f>
        <v>-1.8132204345746401</v>
      </c>
      <c r="P44" s="48">
        <f>VLOOKUP($A44,'Occupancy Raw Data'!$B$8:$BE$45,'Occupancy Raw Data'!W$3,FALSE)</f>
        <v>-3.3103179856938101</v>
      </c>
      <c r="Q44" s="48">
        <f>VLOOKUP($A44,'Occupancy Raw Data'!$B$8:$BE$45,'Occupancy Raw Data'!X$3,FALSE)</f>
        <v>3.04299698359188</v>
      </c>
      <c r="R44" s="49">
        <f>VLOOKUP($A44,'Occupancy Raw Data'!$B$8:$BE$45,'Occupancy Raw Data'!Y$3,FALSE)</f>
        <v>-2.2872951721089398</v>
      </c>
      <c r="S44" s="48">
        <f>VLOOKUP($A44,'Occupancy Raw Data'!$B$8:$BE$45,'Occupancy Raw Data'!AA$3,FALSE)</f>
        <v>-2.84365260078311</v>
      </c>
      <c r="T44" s="48">
        <f>VLOOKUP($A44,'Occupancy Raw Data'!$B$8:$BE$45,'Occupancy Raw Data'!AB$3,FALSE)</f>
        <v>-4.5954610759472398</v>
      </c>
      <c r="U44" s="49">
        <f>VLOOKUP($A44,'Occupancy Raw Data'!$B$8:$BE$45,'Occupancy Raw Data'!AC$3,FALSE)</f>
        <v>-3.7318858680626499</v>
      </c>
      <c r="V44" s="50">
        <f>VLOOKUP($A44,'Occupancy Raw Data'!$B$8:$BE$45,'Occupancy Raw Data'!AE$3,FALSE)</f>
        <v>-2.8066200529302798</v>
      </c>
      <c r="X44" s="51">
        <f>VLOOKUP($A44,'ADR Raw Data'!$B$6:$BE$43,'ADR Raw Data'!G$1,FALSE)</f>
        <v>110.571762825904</v>
      </c>
      <c r="Y44" s="52">
        <f>VLOOKUP($A44,'ADR Raw Data'!$B$6:$BE$43,'ADR Raw Data'!H$1,FALSE)</f>
        <v>96.437422210978994</v>
      </c>
      <c r="Z44" s="52">
        <f>VLOOKUP($A44,'ADR Raw Data'!$B$6:$BE$43,'ADR Raw Data'!I$1,FALSE)</f>
        <v>100.75693471918299</v>
      </c>
      <c r="AA44" s="52">
        <f>VLOOKUP($A44,'ADR Raw Data'!$B$6:$BE$43,'ADR Raw Data'!J$1,FALSE)</f>
        <v>99.802563060775299</v>
      </c>
      <c r="AB44" s="52">
        <f>VLOOKUP($A44,'ADR Raw Data'!$B$6:$BE$43,'ADR Raw Data'!K$1,FALSE)</f>
        <v>104.11281820904399</v>
      </c>
      <c r="AC44" s="53">
        <f>VLOOKUP($A44,'ADR Raw Data'!$B$6:$BE$43,'ADR Raw Data'!L$1,FALSE)</f>
        <v>102.832496513748</v>
      </c>
      <c r="AD44" s="52">
        <f>VLOOKUP($A44,'ADR Raw Data'!$B$6:$BE$43,'ADR Raw Data'!N$1,FALSE)</f>
        <v>123.308791265921</v>
      </c>
      <c r="AE44" s="52">
        <f>VLOOKUP($A44,'ADR Raw Data'!$B$6:$BE$43,'ADR Raw Data'!O$1,FALSE)</f>
        <v>126.594947883155</v>
      </c>
      <c r="AF44" s="53">
        <f>VLOOKUP($A44,'ADR Raw Data'!$B$6:$BE$43,'ADR Raw Data'!P$1,FALSE)</f>
        <v>124.960050436469</v>
      </c>
      <c r="AG44" s="54">
        <f>VLOOKUP($A44,'ADR Raw Data'!$B$6:$BE$43,'ADR Raw Data'!R$1,FALSE)</f>
        <v>110.711540108675</v>
      </c>
      <c r="AI44" s="47">
        <f>VLOOKUP($A44,'ADR Raw Data'!$B$6:$BE$43,'ADR Raw Data'!T$1,FALSE)</f>
        <v>6.6110431576156898</v>
      </c>
      <c r="AJ44" s="48">
        <f>VLOOKUP($A44,'ADR Raw Data'!$B$6:$BE$43,'ADR Raw Data'!U$1,FALSE)</f>
        <v>5.95471365484297</v>
      </c>
      <c r="AK44" s="48">
        <f>VLOOKUP($A44,'ADR Raw Data'!$B$6:$BE$43,'ADR Raw Data'!V$1,FALSE)</f>
        <v>11.569986611553301</v>
      </c>
      <c r="AL44" s="48">
        <f>VLOOKUP($A44,'ADR Raw Data'!$B$6:$BE$43,'ADR Raw Data'!W$1,FALSE)</f>
        <v>6.9446560655218104</v>
      </c>
      <c r="AM44" s="48">
        <f>VLOOKUP($A44,'ADR Raw Data'!$B$6:$BE$43,'ADR Raw Data'!X$1,FALSE)</f>
        <v>8.1849057090345294</v>
      </c>
      <c r="AN44" s="49">
        <f>VLOOKUP($A44,'ADR Raw Data'!$B$6:$BE$43,'ADR Raw Data'!Y$1,FALSE)</f>
        <v>7.7985553177990399</v>
      </c>
      <c r="AO44" s="48">
        <f>VLOOKUP($A44,'ADR Raw Data'!$B$6:$BE$43,'ADR Raw Data'!AA$1,FALSE)</f>
        <v>2.5721628725314698</v>
      </c>
      <c r="AP44" s="48">
        <f>VLOOKUP($A44,'ADR Raw Data'!$B$6:$BE$43,'ADR Raw Data'!AB$1,FALSE)</f>
        <v>4.92804134189225</v>
      </c>
      <c r="AQ44" s="49">
        <f>VLOOKUP($A44,'ADR Raw Data'!$B$6:$BE$43,'ADR Raw Data'!AC$1,FALSE)</f>
        <v>3.7563874960108001</v>
      </c>
      <c r="AR44" s="50">
        <f>VLOOKUP($A44,'ADR Raw Data'!$B$6:$BE$43,'ADR Raw Data'!AE$1,FALSE)</f>
        <v>6.0496024229766201</v>
      </c>
      <c r="AS44" s="40"/>
      <c r="AT44" s="51">
        <f>VLOOKUP($A44,'RevPAR Raw Data'!$B$6:$BE$43,'RevPAR Raw Data'!G$1,FALSE)</f>
        <v>59.467082504070902</v>
      </c>
      <c r="AU44" s="52">
        <f>VLOOKUP($A44,'RevPAR Raw Data'!$B$6:$BE$43,'RevPAR Raw Data'!H$1,FALSE)</f>
        <v>34.4868038719015</v>
      </c>
      <c r="AV44" s="52">
        <f>VLOOKUP($A44,'RevPAR Raw Data'!$B$6:$BE$43,'RevPAR Raw Data'!I$1,FALSE)</f>
        <v>49.986523430432399</v>
      </c>
      <c r="AW44" s="52">
        <f>VLOOKUP($A44,'RevPAR Raw Data'!$B$6:$BE$43,'RevPAR Raw Data'!J$1,FALSE)</f>
        <v>53.332163922561897</v>
      </c>
      <c r="AX44" s="52">
        <f>VLOOKUP($A44,'RevPAR Raw Data'!$B$6:$BE$43,'RevPAR Raw Data'!K$1,FALSE)</f>
        <v>62.897177492310398</v>
      </c>
      <c r="AY44" s="53">
        <f>VLOOKUP($A44,'RevPAR Raw Data'!$B$6:$BE$43,'RevPAR Raw Data'!L$1,FALSE)</f>
        <v>52.033950244255401</v>
      </c>
      <c r="AZ44" s="52">
        <f>VLOOKUP($A44,'RevPAR Raw Data'!$B$6:$BE$43,'RevPAR Raw Data'!N$1,FALSE)</f>
        <v>85.827559254568399</v>
      </c>
      <c r="BA44" s="52">
        <f>VLOOKUP($A44,'RevPAR Raw Data'!$B$6:$BE$43,'RevPAR Raw Data'!O$1,FALSE)</f>
        <v>88.996683553464806</v>
      </c>
      <c r="BB44" s="53">
        <f>VLOOKUP($A44,'RevPAR Raw Data'!$B$6:$BE$43,'RevPAR Raw Data'!P$1,FALSE)</f>
        <v>87.412121404016602</v>
      </c>
      <c r="BC44" s="54">
        <f>VLOOKUP($A44,'RevPAR Raw Data'!$B$6:$BE$43,'RevPAR Raw Data'!R$1,FALSE)</f>
        <v>62.141999147044302</v>
      </c>
      <c r="BE44" s="47">
        <f>VLOOKUP($A44,'RevPAR Raw Data'!$B$6:$BE$43,'RevPAR Raw Data'!T$1,FALSE)</f>
        <v>-1.0161573667667301</v>
      </c>
      <c r="BF44" s="48">
        <f>VLOOKUP($A44,'RevPAR Raw Data'!$B$6:$BE$43,'RevPAR Raw Data'!U$1,FALSE)</f>
        <v>3.5891264962676099</v>
      </c>
      <c r="BG44" s="48">
        <f>VLOOKUP($A44,'RevPAR Raw Data'!$B$6:$BE$43,'RevPAR Raw Data'!V$1,FALSE)</f>
        <v>9.5469768154604306</v>
      </c>
      <c r="BH44" s="48">
        <f>VLOOKUP($A44,'RevPAR Raw Data'!$B$6:$BE$43,'RevPAR Raw Data'!W$1,FALSE)</f>
        <v>3.4044478810464498</v>
      </c>
      <c r="BI44" s="48">
        <f>VLOOKUP($A44,'RevPAR Raw Data'!$B$6:$BE$43,'RevPAR Raw Data'!X$1,FALSE)</f>
        <v>11.4769691264621</v>
      </c>
      <c r="BJ44" s="49">
        <f>VLOOKUP($A44,'RevPAR Raw Data'!$B$6:$BE$43,'RevPAR Raw Data'!Y$1,FALSE)</f>
        <v>5.3328841664118301</v>
      </c>
      <c r="BK44" s="48">
        <f>VLOOKUP($A44,'RevPAR Raw Data'!$B$6:$BE$43,'RevPAR Raw Data'!AA$1,FALSE)</f>
        <v>-0.34463310467275898</v>
      </c>
      <c r="BL44" s="48">
        <f>VLOOKUP($A44,'RevPAR Raw Data'!$B$6:$BE$43,'RevPAR Raw Data'!AB$1,FALSE)</f>
        <v>0.10611404427176301</v>
      </c>
      <c r="BM44" s="49">
        <f>VLOOKUP($A44,'RevPAR Raw Data'!$B$6:$BE$43,'RevPAR Raw Data'!AC$1,FALSE)</f>
        <v>-0.115682466165148</v>
      </c>
      <c r="BN44" s="50">
        <f>VLOOKUP($A44,'RevPAR Raw Data'!$B$6:$BE$43,'RevPAR Raw Data'!AE$1,FALSE)</f>
        <v>3.07319301532051</v>
      </c>
    </row>
    <row r="45" spans="1:66" x14ac:dyDescent="0.45">
      <c r="A45" s="63" t="s">
        <v>84</v>
      </c>
      <c r="B45" s="47">
        <f>VLOOKUP($A45,'Occupancy Raw Data'!$B$8:$BE$45,'Occupancy Raw Data'!G$3,FALSE)</f>
        <v>47.372410308236397</v>
      </c>
      <c r="C45" s="48">
        <f>VLOOKUP($A45,'Occupancy Raw Data'!$B$8:$BE$45,'Occupancy Raw Data'!H$3,FALSE)</f>
        <v>38.807478524507303</v>
      </c>
      <c r="D45" s="48">
        <f>VLOOKUP($A45,'Occupancy Raw Data'!$B$8:$BE$45,'Occupancy Raw Data'!I$3,FALSE)</f>
        <v>57.2006063668519</v>
      </c>
      <c r="E45" s="48">
        <f>VLOOKUP($A45,'Occupancy Raw Data'!$B$8:$BE$45,'Occupancy Raw Data'!J$3,FALSE)</f>
        <v>62.7084386053562</v>
      </c>
      <c r="F45" s="48">
        <f>VLOOKUP($A45,'Occupancy Raw Data'!$B$8:$BE$45,'Occupancy Raw Data'!K$3,FALSE)</f>
        <v>61.520970186963098</v>
      </c>
      <c r="G45" s="49">
        <f>VLOOKUP($A45,'Occupancy Raw Data'!$B$8:$BE$45,'Occupancy Raw Data'!L$3,FALSE)</f>
        <v>53.521980798382998</v>
      </c>
      <c r="H45" s="48">
        <f>VLOOKUP($A45,'Occupancy Raw Data'!$B$8:$BE$45,'Occupancy Raw Data'!N$3,FALSE)</f>
        <v>65.361293582617407</v>
      </c>
      <c r="I45" s="48">
        <f>VLOOKUP($A45,'Occupancy Raw Data'!$B$8:$BE$45,'Occupancy Raw Data'!O$3,FALSE)</f>
        <v>67.180394138453707</v>
      </c>
      <c r="J45" s="49">
        <f>VLOOKUP($A45,'Occupancy Raw Data'!$B$8:$BE$45,'Occupancy Raw Data'!P$3,FALSE)</f>
        <v>66.270843860535606</v>
      </c>
      <c r="K45" s="50">
        <f>VLOOKUP($A45,'Occupancy Raw Data'!$B$8:$BE$45,'Occupancy Raw Data'!R$3,FALSE)</f>
        <v>57.1645131018551</v>
      </c>
      <c r="M45" s="47">
        <f>VLOOKUP($A45,'Occupancy Raw Data'!$B$8:$BE$45,'Occupancy Raw Data'!T$3,FALSE)</f>
        <v>-4.6286876907426198</v>
      </c>
      <c r="N45" s="48">
        <f>VLOOKUP($A45,'Occupancy Raw Data'!$B$8:$BE$45,'Occupancy Raw Data'!U$3,FALSE)</f>
        <v>2.1956087824351198</v>
      </c>
      <c r="O45" s="48">
        <f>VLOOKUP($A45,'Occupancy Raw Data'!$B$8:$BE$45,'Occupancy Raw Data'!V$3,FALSE)</f>
        <v>2.4434389140271402</v>
      </c>
      <c r="P45" s="48">
        <f>VLOOKUP($A45,'Occupancy Raw Data'!$B$8:$BE$45,'Occupancy Raw Data'!W$3,FALSE)</f>
        <v>-0.28123744475693002</v>
      </c>
      <c r="Q45" s="48">
        <f>VLOOKUP($A45,'Occupancy Raw Data'!$B$8:$BE$45,'Occupancy Raw Data'!X$3,FALSE)</f>
        <v>-3.21939586645468</v>
      </c>
      <c r="R45" s="49">
        <f>VLOOKUP($A45,'Occupancy Raw Data'!$B$8:$BE$45,'Occupancy Raw Data'!Y$3,FALSE)</f>
        <v>-0.86110071134406496</v>
      </c>
      <c r="S45" s="48">
        <f>VLOOKUP($A45,'Occupancy Raw Data'!$B$8:$BE$45,'Occupancy Raw Data'!AA$3,FALSE)</f>
        <v>-2.4141833270463899</v>
      </c>
      <c r="T45" s="48">
        <f>VLOOKUP($A45,'Occupancy Raw Data'!$B$8:$BE$45,'Occupancy Raw Data'!AB$3,FALSE)</f>
        <v>-1.04205433569036</v>
      </c>
      <c r="U45" s="49">
        <f>VLOOKUP($A45,'Occupancy Raw Data'!$B$8:$BE$45,'Occupancy Raw Data'!AC$3,FALSE)</f>
        <v>-1.7234919445485199</v>
      </c>
      <c r="V45" s="50">
        <f>VLOOKUP($A45,'Occupancy Raw Data'!$B$8:$BE$45,'Occupancy Raw Data'!AE$3,FALSE)</f>
        <v>-1.1484209212333001</v>
      </c>
      <c r="X45" s="51">
        <f>VLOOKUP($A45,'ADR Raw Data'!$B$6:$BE$43,'ADR Raw Data'!G$1,FALSE)</f>
        <v>97.927514666666596</v>
      </c>
      <c r="Y45" s="52">
        <f>VLOOKUP($A45,'ADR Raw Data'!$B$6:$BE$43,'ADR Raw Data'!H$1,FALSE)</f>
        <v>92.576555989583298</v>
      </c>
      <c r="Z45" s="52">
        <f>VLOOKUP($A45,'ADR Raw Data'!$B$6:$BE$43,'ADR Raw Data'!I$1,FALSE)</f>
        <v>101.940282685512</v>
      </c>
      <c r="AA45" s="52">
        <f>VLOOKUP($A45,'ADR Raw Data'!$B$6:$BE$43,'ADR Raw Data'!J$1,FALSE)</f>
        <v>102.293658340048</v>
      </c>
      <c r="AB45" s="52">
        <f>VLOOKUP($A45,'ADR Raw Data'!$B$6:$BE$43,'ADR Raw Data'!K$1,FALSE)</f>
        <v>102.616841889117</v>
      </c>
      <c r="AC45" s="53">
        <f>VLOOKUP($A45,'ADR Raw Data'!$B$6:$BE$43,'ADR Raw Data'!L$1,FALSE)</f>
        <v>100.11039935800601</v>
      </c>
      <c r="AD45" s="52">
        <f>VLOOKUP($A45,'ADR Raw Data'!$B$6:$BE$43,'ADR Raw Data'!N$1,FALSE)</f>
        <v>114.09488983378399</v>
      </c>
      <c r="AE45" s="52">
        <f>VLOOKUP($A45,'ADR Raw Data'!$B$6:$BE$43,'ADR Raw Data'!O$1,FALSE)</f>
        <v>114.901041745016</v>
      </c>
      <c r="AF45" s="53">
        <f>VLOOKUP($A45,'ADR Raw Data'!$B$6:$BE$43,'ADR Raw Data'!P$1,FALSE)</f>
        <v>114.503497903164</v>
      </c>
      <c r="AG45" s="54">
        <f>VLOOKUP($A45,'ADR Raw Data'!$B$6:$BE$43,'ADR Raw Data'!R$1,FALSE)</f>
        <v>104.87780654122901</v>
      </c>
      <c r="AI45" s="47">
        <f>VLOOKUP($A45,'ADR Raw Data'!$B$6:$BE$43,'ADR Raw Data'!T$1,FALSE)</f>
        <v>6.4067938758627898</v>
      </c>
      <c r="AJ45" s="48">
        <f>VLOOKUP($A45,'ADR Raw Data'!$B$6:$BE$43,'ADR Raw Data'!U$1,FALSE)</f>
        <v>7.6918651899338197</v>
      </c>
      <c r="AK45" s="48">
        <f>VLOOKUP($A45,'ADR Raw Data'!$B$6:$BE$43,'ADR Raw Data'!V$1,FALSE)</f>
        <v>12.571055066702399</v>
      </c>
      <c r="AL45" s="48">
        <f>VLOOKUP($A45,'ADR Raw Data'!$B$6:$BE$43,'ADR Raw Data'!W$1,FALSE)</f>
        <v>10.250502197433001</v>
      </c>
      <c r="AM45" s="48">
        <f>VLOOKUP($A45,'ADR Raw Data'!$B$6:$BE$43,'ADR Raw Data'!X$1,FALSE)</f>
        <v>5.8538926323243397</v>
      </c>
      <c r="AN45" s="49">
        <f>VLOOKUP($A45,'ADR Raw Data'!$B$6:$BE$43,'ADR Raw Data'!Y$1,FALSE)</f>
        <v>8.5746114379592608</v>
      </c>
      <c r="AO45" s="48">
        <f>VLOOKUP($A45,'ADR Raw Data'!$B$6:$BE$43,'ADR Raw Data'!AA$1,FALSE)</f>
        <v>5.1795264119741597</v>
      </c>
      <c r="AP45" s="48">
        <f>VLOOKUP($A45,'ADR Raw Data'!$B$6:$BE$43,'ADR Raw Data'!AB$1,FALSE)</f>
        <v>3.6482724416791101</v>
      </c>
      <c r="AQ45" s="49">
        <f>VLOOKUP($A45,'ADR Raw Data'!$B$6:$BE$43,'ADR Raw Data'!AC$1,FALSE)</f>
        <v>4.4029933464007804</v>
      </c>
      <c r="AR45" s="50">
        <f>VLOOKUP($A45,'ADR Raw Data'!$B$6:$BE$43,'ADR Raw Data'!AE$1,FALSE)</f>
        <v>6.9911311294006202</v>
      </c>
      <c r="AS45" s="40"/>
      <c r="AT45" s="51">
        <f>VLOOKUP($A45,'RevPAR Raw Data'!$B$6:$BE$43,'RevPAR Raw Data'!G$1,FALSE)</f>
        <v>46.390624052551701</v>
      </c>
      <c r="AU45" s="52">
        <f>VLOOKUP($A45,'RevPAR Raw Data'!$B$6:$BE$43,'RevPAR Raw Data'!H$1,FALSE)</f>
        <v>35.926627084385999</v>
      </c>
      <c r="AV45" s="52">
        <f>VLOOKUP($A45,'RevPAR Raw Data'!$B$6:$BE$43,'RevPAR Raw Data'!I$1,FALSE)</f>
        <v>58.310459828196002</v>
      </c>
      <c r="AW45" s="52">
        <f>VLOOKUP($A45,'RevPAR Raw Data'!$B$6:$BE$43,'RevPAR Raw Data'!J$1,FALSE)</f>
        <v>64.146755937341993</v>
      </c>
      <c r="AX45" s="52">
        <f>VLOOKUP($A45,'RevPAR Raw Data'!$B$6:$BE$43,'RevPAR Raw Data'!K$1,FALSE)</f>
        <v>63.130876705406699</v>
      </c>
      <c r="AY45" s="53">
        <f>VLOOKUP($A45,'RevPAR Raw Data'!$B$6:$BE$43,'RevPAR Raw Data'!L$1,FALSE)</f>
        <v>53.5810687215765</v>
      </c>
      <c r="AZ45" s="52">
        <f>VLOOKUP($A45,'RevPAR Raw Data'!$B$6:$BE$43,'RevPAR Raw Data'!N$1,FALSE)</f>
        <v>74.573895907023697</v>
      </c>
      <c r="BA45" s="52">
        <f>VLOOKUP($A45,'RevPAR Raw Data'!$B$6:$BE$43,'RevPAR Raw Data'!O$1,FALSE)</f>
        <v>77.190972713491604</v>
      </c>
      <c r="BB45" s="53">
        <f>VLOOKUP($A45,'RevPAR Raw Data'!$B$6:$BE$43,'RevPAR Raw Data'!P$1,FALSE)</f>
        <v>75.882434310257693</v>
      </c>
      <c r="BC45" s="54">
        <f>VLOOKUP($A45,'RevPAR Raw Data'!$B$6:$BE$43,'RevPAR Raw Data'!R$1,FALSE)</f>
        <v>59.952887461199701</v>
      </c>
      <c r="BE45" s="47">
        <f>VLOOKUP($A45,'RevPAR Raw Data'!$B$6:$BE$43,'RevPAR Raw Data'!T$1,FALSE)</f>
        <v>1.48155570561686</v>
      </c>
      <c r="BF45" s="48">
        <f>VLOOKUP($A45,'RevPAR Raw Data'!$B$6:$BE$43,'RevPAR Raw Data'!U$1,FALSE)</f>
        <v>10.056357240012201</v>
      </c>
      <c r="BG45" s="48">
        <f>VLOOKUP($A45,'RevPAR Raw Data'!$B$6:$BE$43,'RevPAR Raw Data'!V$1,FALSE)</f>
        <v>15.321660032133099</v>
      </c>
      <c r="BH45" s="48">
        <f>VLOOKUP($A45,'RevPAR Raw Data'!$B$6:$BE$43,'RevPAR Raw Data'!W$1,FALSE)</f>
        <v>9.9404365022213401</v>
      </c>
      <c r="BI45" s="48">
        <f>VLOOKUP($A45,'RevPAR Raw Data'!$B$6:$BE$43,'RevPAR Raw Data'!X$1,FALSE)</f>
        <v>2.4460367884379002</v>
      </c>
      <c r="BJ45" s="49">
        <f>VLOOKUP($A45,'RevPAR Raw Data'!$B$6:$BE$43,'RevPAR Raw Data'!Y$1,FALSE)</f>
        <v>7.6396746865279397</v>
      </c>
      <c r="BK45" s="48">
        <f>VLOOKUP($A45,'RevPAR Raw Data'!$B$6:$BE$43,'RevPAR Raw Data'!AA$1,FALSE)</f>
        <v>2.6402998218699198</v>
      </c>
      <c r="BL45" s="48">
        <f>VLOOKUP($A45,'RevPAR Raw Data'!$B$6:$BE$43,'RevPAR Raw Data'!AB$1,FALSE)</f>
        <v>2.5682011248324401</v>
      </c>
      <c r="BM45" s="49">
        <f>VLOOKUP($A45,'RevPAR Raw Data'!$B$6:$BE$43,'RevPAR Raw Data'!AC$1,FALSE)</f>
        <v>2.6036161662080399</v>
      </c>
      <c r="BN45" s="50">
        <f>VLOOKUP($A45,'RevPAR Raw Data'!$B$6:$BE$43,'RevPAR Raw Data'!AE$1,FALSE)</f>
        <v>5.7624225956464299</v>
      </c>
    </row>
    <row r="46" spans="1:66" x14ac:dyDescent="0.45">
      <c r="A46" s="66" t="s">
        <v>85</v>
      </c>
      <c r="B46" s="47">
        <f>VLOOKUP($A46,'Occupancy Raw Data'!$B$8:$BE$45,'Occupancy Raw Data'!G$3,FALSE)</f>
        <v>41.552337398373901</v>
      </c>
      <c r="C46" s="48">
        <f>VLOOKUP($A46,'Occupancy Raw Data'!$B$8:$BE$45,'Occupancy Raw Data'!H$3,FALSE)</f>
        <v>32.431402439024303</v>
      </c>
      <c r="D46" s="48">
        <f>VLOOKUP($A46,'Occupancy Raw Data'!$B$8:$BE$45,'Occupancy Raw Data'!I$3,FALSE)</f>
        <v>47.522865853658502</v>
      </c>
      <c r="E46" s="48">
        <f>VLOOKUP($A46,'Occupancy Raw Data'!$B$8:$BE$45,'Occupancy Raw Data'!J$3,FALSE)</f>
        <v>50.7494918699186</v>
      </c>
      <c r="F46" s="48">
        <f>VLOOKUP($A46,'Occupancy Raw Data'!$B$8:$BE$45,'Occupancy Raw Data'!K$3,FALSE)</f>
        <v>54.331808943089399</v>
      </c>
      <c r="G46" s="49">
        <f>VLOOKUP($A46,'Occupancy Raw Data'!$B$8:$BE$45,'Occupancy Raw Data'!L$3,FALSE)</f>
        <v>45.317581300813004</v>
      </c>
      <c r="H46" s="48">
        <f>VLOOKUP($A46,'Occupancy Raw Data'!$B$8:$BE$45,'Occupancy Raw Data'!N$3,FALSE)</f>
        <v>63.973577235772296</v>
      </c>
      <c r="I46" s="48">
        <f>VLOOKUP($A46,'Occupancy Raw Data'!$B$8:$BE$45,'Occupancy Raw Data'!O$3,FALSE)</f>
        <v>60.454776422764198</v>
      </c>
      <c r="J46" s="49">
        <f>VLOOKUP($A46,'Occupancy Raw Data'!$B$8:$BE$45,'Occupancy Raw Data'!P$3,FALSE)</f>
        <v>62.214176829268197</v>
      </c>
      <c r="K46" s="50">
        <f>VLOOKUP($A46,'Occupancy Raw Data'!$B$8:$BE$45,'Occupancy Raw Data'!R$3,FALSE)</f>
        <v>50.145180023228797</v>
      </c>
      <c r="M46" s="47">
        <f>VLOOKUP($A46,'Occupancy Raw Data'!$B$8:$BE$45,'Occupancy Raw Data'!T$3,FALSE)</f>
        <v>-5.6892578633386499</v>
      </c>
      <c r="N46" s="48">
        <f>VLOOKUP($A46,'Occupancy Raw Data'!$B$8:$BE$45,'Occupancy Raw Data'!U$3,FALSE)</f>
        <v>2.0402662105889302</v>
      </c>
      <c r="O46" s="48">
        <f>VLOOKUP($A46,'Occupancy Raw Data'!$B$8:$BE$45,'Occupancy Raw Data'!V$3,FALSE)</f>
        <v>-0.96466329384559701</v>
      </c>
      <c r="P46" s="48">
        <f>VLOOKUP($A46,'Occupancy Raw Data'!$B$8:$BE$45,'Occupancy Raw Data'!W$3,FALSE)</f>
        <v>-3.93366573866003</v>
      </c>
      <c r="Q46" s="48">
        <f>VLOOKUP($A46,'Occupancy Raw Data'!$B$8:$BE$45,'Occupancy Raw Data'!X$3,FALSE)</f>
        <v>-1.9185582534593399</v>
      </c>
      <c r="R46" s="49">
        <f>VLOOKUP($A46,'Occupancy Raw Data'!$B$8:$BE$45,'Occupancy Raw Data'!Y$3,FALSE)</f>
        <v>-2.3537658115833602</v>
      </c>
      <c r="S46" s="48">
        <f>VLOOKUP($A46,'Occupancy Raw Data'!$B$8:$BE$45,'Occupancy Raw Data'!AA$3,FALSE)</f>
        <v>-8.3212385233486206</v>
      </c>
      <c r="T46" s="48">
        <f>VLOOKUP($A46,'Occupancy Raw Data'!$B$8:$BE$45,'Occupancy Raw Data'!AB$3,FALSE)</f>
        <v>-8.0914536957627998</v>
      </c>
      <c r="U46" s="49">
        <f>VLOOKUP($A46,'Occupancy Raw Data'!$B$8:$BE$45,'Occupancy Raw Data'!AC$3,FALSE)</f>
        <v>-8.2097389201252007</v>
      </c>
      <c r="V46" s="50">
        <f>VLOOKUP($A46,'Occupancy Raw Data'!$B$8:$BE$45,'Occupancy Raw Data'!AE$3,FALSE)</f>
        <v>-4.5131900570569901</v>
      </c>
      <c r="X46" s="51">
        <f>VLOOKUP($A46,'ADR Raw Data'!$B$6:$BE$43,'ADR Raw Data'!G$1,FALSE)</f>
        <v>110.635496789972</v>
      </c>
      <c r="Y46" s="52">
        <f>VLOOKUP($A46,'ADR Raw Data'!$B$6:$BE$43,'ADR Raw Data'!H$1,FALSE)</f>
        <v>98.172001566784104</v>
      </c>
      <c r="Z46" s="52">
        <f>VLOOKUP($A46,'ADR Raw Data'!$B$6:$BE$43,'ADR Raw Data'!I$1,FALSE)</f>
        <v>95.6907698476343</v>
      </c>
      <c r="AA46" s="52">
        <f>VLOOKUP($A46,'ADR Raw Data'!$B$6:$BE$43,'ADR Raw Data'!J$1,FALSE)</f>
        <v>102.014610763454</v>
      </c>
      <c r="AB46" s="52">
        <f>VLOOKUP($A46,'ADR Raw Data'!$B$6:$BE$43,'ADR Raw Data'!K$1,FALSE)</f>
        <v>104.840427870002</v>
      </c>
      <c r="AC46" s="53">
        <f>VLOOKUP($A46,'ADR Raw Data'!$B$6:$BE$43,'ADR Raw Data'!L$1,FALSE)</f>
        <v>102.396808880417</v>
      </c>
      <c r="AD46" s="52">
        <f>VLOOKUP($A46,'ADR Raw Data'!$B$6:$BE$43,'ADR Raw Data'!N$1,FALSE)</f>
        <v>124.803280381254</v>
      </c>
      <c r="AE46" s="52">
        <f>VLOOKUP($A46,'ADR Raw Data'!$B$6:$BE$43,'ADR Raw Data'!O$1,FALSE)</f>
        <v>120.045433914687</v>
      </c>
      <c r="AF46" s="53">
        <f>VLOOKUP($A46,'ADR Raw Data'!$B$6:$BE$43,'ADR Raw Data'!P$1,FALSE)</f>
        <v>122.49163246554301</v>
      </c>
      <c r="AG46" s="54">
        <f>VLOOKUP($A46,'ADR Raw Data'!$B$6:$BE$43,'ADR Raw Data'!R$1,FALSE)</f>
        <v>109.520028228141</v>
      </c>
      <c r="AI46" s="47">
        <f>VLOOKUP($A46,'ADR Raw Data'!$B$6:$BE$43,'ADR Raw Data'!T$1,FALSE)</f>
        <v>0.23377508712782799</v>
      </c>
      <c r="AJ46" s="48">
        <f>VLOOKUP($A46,'ADR Raw Data'!$B$6:$BE$43,'ADR Raw Data'!U$1,FALSE)</f>
        <v>-0.35769474435297899</v>
      </c>
      <c r="AK46" s="48">
        <f>VLOOKUP($A46,'ADR Raw Data'!$B$6:$BE$43,'ADR Raw Data'!V$1,FALSE)</f>
        <v>-1.0566889071296099</v>
      </c>
      <c r="AL46" s="48">
        <f>VLOOKUP($A46,'ADR Raw Data'!$B$6:$BE$43,'ADR Raw Data'!W$1,FALSE)</f>
        <v>1.5227371317003999</v>
      </c>
      <c r="AM46" s="48">
        <f>VLOOKUP($A46,'ADR Raw Data'!$B$6:$BE$43,'ADR Raw Data'!X$1,FALSE)</f>
        <v>-1.83928177251326</v>
      </c>
      <c r="AN46" s="49">
        <f>VLOOKUP($A46,'ADR Raw Data'!$B$6:$BE$43,'ADR Raw Data'!Y$1,FALSE)</f>
        <v>-0.41470063417332098</v>
      </c>
      <c r="AO46" s="48">
        <f>VLOOKUP($A46,'ADR Raw Data'!$B$6:$BE$43,'ADR Raw Data'!AA$1,FALSE)</f>
        <v>-1.4335872558156399</v>
      </c>
      <c r="AP46" s="48">
        <f>VLOOKUP($A46,'ADR Raw Data'!$B$6:$BE$43,'ADR Raw Data'!AB$1,FALSE)</f>
        <v>-5.1556195148891204</v>
      </c>
      <c r="AQ46" s="49">
        <f>VLOOKUP($A46,'ADR Raw Data'!$B$6:$BE$43,'ADR Raw Data'!AC$1,FALSE)</f>
        <v>-3.2416480765296098</v>
      </c>
      <c r="AR46" s="50">
        <f>VLOOKUP($A46,'ADR Raw Data'!$B$6:$BE$43,'ADR Raw Data'!AE$1,FALSE)</f>
        <v>-1.85440984654875</v>
      </c>
      <c r="AS46" s="40"/>
      <c r="AT46" s="51">
        <f>VLOOKUP($A46,'RevPAR Raw Data'!$B$6:$BE$43,'RevPAR Raw Data'!G$1,FALSE)</f>
        <v>45.971634908536501</v>
      </c>
      <c r="AU46" s="52">
        <f>VLOOKUP($A46,'RevPAR Raw Data'!$B$6:$BE$43,'RevPAR Raw Data'!H$1,FALSE)</f>
        <v>31.8385569105691</v>
      </c>
      <c r="AV46" s="52">
        <f>VLOOKUP($A46,'RevPAR Raw Data'!$B$6:$BE$43,'RevPAR Raw Data'!I$1,FALSE)</f>
        <v>45.474996189024303</v>
      </c>
      <c r="AW46" s="52">
        <f>VLOOKUP($A46,'RevPAR Raw Data'!$B$6:$BE$43,'RevPAR Raw Data'!J$1,FALSE)</f>
        <v>51.771896595528403</v>
      </c>
      <c r="AX46" s="52">
        <f>VLOOKUP($A46,'RevPAR Raw Data'!$B$6:$BE$43,'RevPAR Raw Data'!K$1,FALSE)</f>
        <v>56.9617009654471</v>
      </c>
      <c r="AY46" s="53">
        <f>VLOOKUP($A46,'RevPAR Raw Data'!$B$6:$BE$43,'RevPAR Raw Data'!L$1,FALSE)</f>
        <v>46.403757113821101</v>
      </c>
      <c r="AZ46" s="52">
        <f>VLOOKUP($A46,'RevPAR Raw Data'!$B$6:$BE$43,'RevPAR Raw Data'!N$1,FALSE)</f>
        <v>79.841122967479606</v>
      </c>
      <c r="BA46" s="52">
        <f>VLOOKUP($A46,'RevPAR Raw Data'!$B$6:$BE$43,'RevPAR Raw Data'!O$1,FALSE)</f>
        <v>72.573198678861701</v>
      </c>
      <c r="BB46" s="53">
        <f>VLOOKUP($A46,'RevPAR Raw Data'!$B$6:$BE$43,'RevPAR Raw Data'!P$1,FALSE)</f>
        <v>76.207160823170696</v>
      </c>
      <c r="BC46" s="54">
        <f>VLOOKUP($A46,'RevPAR Raw Data'!$B$6:$BE$43,'RevPAR Raw Data'!R$1,FALSE)</f>
        <v>54.919015316492398</v>
      </c>
      <c r="BE46" s="47">
        <f>VLOOKUP($A46,'RevPAR Raw Data'!$B$6:$BE$43,'RevPAR Raw Data'!T$1,FALSE)</f>
        <v>-5.4687828437377703</v>
      </c>
      <c r="BF46" s="48">
        <f>VLOOKUP($A46,'RevPAR Raw Data'!$B$6:$BE$43,'RevPAR Raw Data'!U$1,FALSE)</f>
        <v>1.6752735412298601</v>
      </c>
      <c r="BG46" s="48">
        <f>VLOOKUP($A46,'RevPAR Raw Data'!$B$6:$BE$43,'RevPAR Raw Data'!V$1,FALSE)</f>
        <v>-2.0111587109579898</v>
      </c>
      <c r="BH46" s="48">
        <f>VLOOKUP($A46,'RevPAR Raw Data'!$B$6:$BE$43,'RevPAR Raw Data'!W$1,FALSE)</f>
        <v>-2.4708279957991799</v>
      </c>
      <c r="BI46" s="48">
        <f>VLOOKUP($A46,'RevPAR Raw Data'!$B$6:$BE$43,'RevPAR Raw Data'!X$1,FALSE)</f>
        <v>-3.7225523337216702</v>
      </c>
      <c r="BJ46" s="49">
        <f>VLOOKUP($A46,'RevPAR Raw Data'!$B$6:$BE$43,'RevPAR Raw Data'!Y$1,FALSE)</f>
        <v>-2.7587053640090899</v>
      </c>
      <c r="BK46" s="48">
        <f>VLOOKUP($A46,'RevPAR Raw Data'!$B$6:$BE$43,'RevPAR Raw Data'!AA$1,FALSE)</f>
        <v>-9.6355335641675204</v>
      </c>
      <c r="BL46" s="48">
        <f>VLOOKUP($A46,'RevPAR Raw Data'!$B$6:$BE$43,'RevPAR Raw Data'!AB$1,FALSE)</f>
        <v>-12.8299086448749</v>
      </c>
      <c r="BM46" s="49">
        <f>VLOOKUP($A46,'RevPAR Raw Data'!$B$6:$BE$43,'RevPAR Raw Data'!AC$1,FALSE)</f>
        <v>-11.185256152862401</v>
      </c>
      <c r="BN46" s="50">
        <f>VLOOKUP($A46,'RevPAR Raw Data'!$B$6:$BE$43,'RevPAR Raw Data'!AE$1,FALSE)</f>
        <v>-6.2839068627942298</v>
      </c>
    </row>
    <row r="47" spans="1:66" x14ac:dyDescent="0.45">
      <c r="A47" s="63" t="s">
        <v>86</v>
      </c>
      <c r="B47" s="47">
        <f>VLOOKUP($A47,'Occupancy Raw Data'!$B$8:$BE$45,'Occupancy Raw Data'!G$3,FALSE)</f>
        <v>43.2508833922261</v>
      </c>
      <c r="C47" s="48">
        <f>VLOOKUP($A47,'Occupancy Raw Data'!$B$8:$BE$45,'Occupancy Raw Data'!H$3,FALSE)</f>
        <v>34.416961130742003</v>
      </c>
      <c r="D47" s="48">
        <f>VLOOKUP($A47,'Occupancy Raw Data'!$B$8:$BE$45,'Occupancy Raw Data'!I$3,FALSE)</f>
        <v>52.367491166077698</v>
      </c>
      <c r="E47" s="48">
        <f>VLOOKUP($A47,'Occupancy Raw Data'!$B$8:$BE$45,'Occupancy Raw Data'!J$3,FALSE)</f>
        <v>54.134275618374502</v>
      </c>
      <c r="F47" s="48">
        <f>VLOOKUP($A47,'Occupancy Raw Data'!$B$8:$BE$45,'Occupancy Raw Data'!K$3,FALSE)</f>
        <v>52.862190812720797</v>
      </c>
      <c r="G47" s="49">
        <f>VLOOKUP($A47,'Occupancy Raw Data'!$B$8:$BE$45,'Occupancy Raw Data'!L$3,FALSE)</f>
        <v>47.4063604240282</v>
      </c>
      <c r="H47" s="48">
        <f>VLOOKUP($A47,'Occupancy Raw Data'!$B$8:$BE$45,'Occupancy Raw Data'!N$3,FALSE)</f>
        <v>55.477031802120102</v>
      </c>
      <c r="I47" s="48">
        <f>VLOOKUP($A47,'Occupancy Raw Data'!$B$8:$BE$45,'Occupancy Raw Data'!O$3,FALSE)</f>
        <v>54.8409893992932</v>
      </c>
      <c r="J47" s="49">
        <f>VLOOKUP($A47,'Occupancy Raw Data'!$B$8:$BE$45,'Occupancy Raw Data'!P$3,FALSE)</f>
        <v>55.159010600706701</v>
      </c>
      <c r="K47" s="50">
        <f>VLOOKUP($A47,'Occupancy Raw Data'!$B$8:$BE$45,'Occupancy Raw Data'!R$3,FALSE)</f>
        <v>49.621403331650598</v>
      </c>
      <c r="M47" s="47">
        <f>VLOOKUP($A47,'Occupancy Raw Data'!$B$8:$BE$45,'Occupancy Raw Data'!T$3,FALSE)</f>
        <v>-5.7010785824345103</v>
      </c>
      <c r="N47" s="48">
        <f>VLOOKUP($A47,'Occupancy Raw Data'!$B$8:$BE$45,'Occupancy Raw Data'!U$3,FALSE)</f>
        <v>-12.410071942446001</v>
      </c>
      <c r="O47" s="48">
        <f>VLOOKUP($A47,'Occupancy Raw Data'!$B$8:$BE$45,'Occupancy Raw Data'!V$3,FALSE)</f>
        <v>-10.615199034981901</v>
      </c>
      <c r="P47" s="48">
        <f>VLOOKUP($A47,'Occupancy Raw Data'!$B$8:$BE$45,'Occupancy Raw Data'!W$3,FALSE)</f>
        <v>-14.0291806958473</v>
      </c>
      <c r="Q47" s="48">
        <f>VLOOKUP($A47,'Occupancy Raw Data'!$B$8:$BE$45,'Occupancy Raw Data'!X$3,FALSE)</f>
        <v>-14.318442153493599</v>
      </c>
      <c r="R47" s="49">
        <f>VLOOKUP($A47,'Occupancy Raw Data'!$B$8:$BE$45,'Occupancy Raw Data'!Y$3,FALSE)</f>
        <v>-11.690363349131101</v>
      </c>
      <c r="S47" s="48">
        <f>VLOOKUP($A47,'Occupancy Raw Data'!$B$8:$BE$45,'Occupancy Raw Data'!AA$3,FALSE)</f>
        <v>-17.368421052631501</v>
      </c>
      <c r="T47" s="48">
        <f>VLOOKUP($A47,'Occupancy Raw Data'!$B$8:$BE$45,'Occupancy Raw Data'!AB$3,FALSE)</f>
        <v>-11.717861205915799</v>
      </c>
      <c r="U47" s="49">
        <f>VLOOKUP($A47,'Occupancy Raw Data'!$B$8:$BE$45,'Occupancy Raw Data'!AC$3,FALSE)</f>
        <v>-14.6528157463094</v>
      </c>
      <c r="V47" s="50">
        <f>VLOOKUP($A47,'Occupancy Raw Data'!$B$8:$BE$45,'Occupancy Raw Data'!AE$3,FALSE)</f>
        <v>-12.6532788341922</v>
      </c>
      <c r="X47" s="51">
        <f>VLOOKUP($A47,'ADR Raw Data'!$B$6:$BE$43,'ADR Raw Data'!G$1,FALSE)</f>
        <v>87.589918300653494</v>
      </c>
      <c r="Y47" s="52">
        <f>VLOOKUP($A47,'ADR Raw Data'!$B$6:$BE$43,'ADR Raw Data'!H$1,FALSE)</f>
        <v>79.284147843942506</v>
      </c>
      <c r="Z47" s="52">
        <f>VLOOKUP($A47,'ADR Raw Data'!$B$6:$BE$43,'ADR Raw Data'!I$1,FALSE)</f>
        <v>86.197989203778604</v>
      </c>
      <c r="AA47" s="52">
        <f>VLOOKUP($A47,'ADR Raw Data'!$B$6:$BE$43,'ADR Raw Data'!J$1,FALSE)</f>
        <v>85.963537859007801</v>
      </c>
      <c r="AB47" s="52">
        <f>VLOOKUP($A47,'ADR Raw Data'!$B$6:$BE$43,'ADR Raw Data'!K$1,FALSE)</f>
        <v>86.251350267379607</v>
      </c>
      <c r="AC47" s="53">
        <f>VLOOKUP($A47,'ADR Raw Data'!$B$6:$BE$43,'ADR Raw Data'!L$1,FALSE)</f>
        <v>85.406440071556304</v>
      </c>
      <c r="AD47" s="52">
        <f>VLOOKUP($A47,'ADR Raw Data'!$B$6:$BE$43,'ADR Raw Data'!N$1,FALSE)</f>
        <v>92.419464968152795</v>
      </c>
      <c r="AE47" s="52">
        <f>VLOOKUP($A47,'ADR Raw Data'!$B$6:$BE$43,'ADR Raw Data'!O$1,FALSE)</f>
        <v>93.308865979381395</v>
      </c>
      <c r="AF47" s="53">
        <f>VLOOKUP($A47,'ADR Raw Data'!$B$6:$BE$43,'ADR Raw Data'!P$1,FALSE)</f>
        <v>92.861601537475906</v>
      </c>
      <c r="AG47" s="54">
        <f>VLOOKUP($A47,'ADR Raw Data'!$B$6:$BE$43,'ADR Raw Data'!R$1,FALSE)</f>
        <v>87.774193285859596</v>
      </c>
      <c r="AI47" s="47">
        <f>VLOOKUP($A47,'ADR Raw Data'!$B$6:$BE$43,'ADR Raw Data'!T$1,FALSE)</f>
        <v>2.1719860071228698</v>
      </c>
      <c r="AJ47" s="48">
        <f>VLOOKUP($A47,'ADR Raw Data'!$B$6:$BE$43,'ADR Raw Data'!U$1,FALSE)</f>
        <v>2.1520156530993</v>
      </c>
      <c r="AK47" s="48">
        <f>VLOOKUP($A47,'ADR Raw Data'!$B$6:$BE$43,'ADR Raw Data'!V$1,FALSE)</f>
        <v>4.0612364532751499</v>
      </c>
      <c r="AL47" s="48">
        <f>VLOOKUP($A47,'ADR Raw Data'!$B$6:$BE$43,'ADR Raw Data'!W$1,FALSE)</f>
        <v>8.7699311615127105</v>
      </c>
      <c r="AM47" s="48">
        <f>VLOOKUP($A47,'ADR Raw Data'!$B$6:$BE$43,'ADR Raw Data'!X$1,FALSE)</f>
        <v>4.6918842991743697</v>
      </c>
      <c r="AN47" s="49">
        <f>VLOOKUP($A47,'ADR Raw Data'!$B$6:$BE$43,'ADR Raw Data'!Y$1,FALSE)</f>
        <v>4.70392814989727</v>
      </c>
      <c r="AO47" s="48">
        <f>VLOOKUP($A47,'ADR Raw Data'!$B$6:$BE$43,'ADR Raw Data'!AA$1,FALSE)</f>
        <v>-1.2407193986409999</v>
      </c>
      <c r="AP47" s="48">
        <f>VLOOKUP($A47,'ADR Raw Data'!$B$6:$BE$43,'ADR Raw Data'!AB$1,FALSE)</f>
        <v>-0.57769132372739795</v>
      </c>
      <c r="AQ47" s="49">
        <f>VLOOKUP($A47,'ADR Raw Data'!$B$6:$BE$43,'ADR Raw Data'!AC$1,FALSE)</f>
        <v>-0.90591123728814305</v>
      </c>
      <c r="AR47" s="50">
        <f>VLOOKUP($A47,'ADR Raw Data'!$B$6:$BE$43,'ADR Raw Data'!AE$1,FALSE)</f>
        <v>2.6409047703397999</v>
      </c>
      <c r="AS47" s="40"/>
      <c r="AT47" s="51">
        <f>VLOOKUP($A47,'RevPAR Raw Data'!$B$6:$BE$43,'RevPAR Raw Data'!G$1,FALSE)</f>
        <v>37.883413427561798</v>
      </c>
      <c r="AU47" s="52">
        <f>VLOOKUP($A47,'RevPAR Raw Data'!$B$6:$BE$43,'RevPAR Raw Data'!H$1,FALSE)</f>
        <v>27.287194346289699</v>
      </c>
      <c r="AV47" s="52">
        <f>VLOOKUP($A47,'RevPAR Raw Data'!$B$6:$BE$43,'RevPAR Raw Data'!I$1,FALSE)</f>
        <v>45.139724381625399</v>
      </c>
      <c r="AW47" s="52">
        <f>VLOOKUP($A47,'RevPAR Raw Data'!$B$6:$BE$43,'RevPAR Raw Data'!J$1,FALSE)</f>
        <v>46.535738515901002</v>
      </c>
      <c r="AX47" s="52">
        <f>VLOOKUP($A47,'RevPAR Raw Data'!$B$6:$BE$43,'RevPAR Raw Data'!K$1,FALSE)</f>
        <v>45.594353356890402</v>
      </c>
      <c r="AY47" s="53">
        <f>VLOOKUP($A47,'RevPAR Raw Data'!$B$6:$BE$43,'RevPAR Raw Data'!L$1,FALSE)</f>
        <v>40.488084805653699</v>
      </c>
      <c r="AZ47" s="52">
        <f>VLOOKUP($A47,'RevPAR Raw Data'!$B$6:$BE$43,'RevPAR Raw Data'!N$1,FALSE)</f>
        <v>51.271575971731401</v>
      </c>
      <c r="BA47" s="52">
        <f>VLOOKUP($A47,'RevPAR Raw Data'!$B$6:$BE$43,'RevPAR Raw Data'!O$1,FALSE)</f>
        <v>51.171505300353303</v>
      </c>
      <c r="BB47" s="53">
        <f>VLOOKUP($A47,'RevPAR Raw Data'!$B$6:$BE$43,'RevPAR Raw Data'!P$1,FALSE)</f>
        <v>51.221540636042398</v>
      </c>
      <c r="BC47" s="54">
        <f>VLOOKUP($A47,'RevPAR Raw Data'!$B$6:$BE$43,'RevPAR Raw Data'!R$1,FALSE)</f>
        <v>43.554786471478998</v>
      </c>
      <c r="BE47" s="47">
        <f>VLOOKUP($A47,'RevPAR Raw Data'!$B$6:$BE$43,'RevPAR Raw Data'!T$1,FALSE)</f>
        <v>-3.6529192043771901</v>
      </c>
      <c r="BF47" s="48">
        <f>VLOOKUP($A47,'RevPAR Raw Data'!$B$6:$BE$43,'RevPAR Raw Data'!U$1,FALSE)</f>
        <v>-10.525122980109</v>
      </c>
      <c r="BG47" s="48">
        <f>VLOOKUP($A47,'RevPAR Raw Data'!$B$6:$BE$43,'RevPAR Raw Data'!V$1,FALSE)</f>
        <v>-6.9850709145031402</v>
      </c>
      <c r="BH47" s="48">
        <f>VLOOKUP($A47,'RevPAR Raw Data'!$B$6:$BE$43,'RevPAR Raw Data'!W$1,FALSE)</f>
        <v>-6.4895990238846899</v>
      </c>
      <c r="BI47" s="48">
        <f>VLOOKUP($A47,'RevPAR Raw Data'!$B$6:$BE$43,'RevPAR Raw Data'!X$1,FALSE)</f>
        <v>-10.2983625936054</v>
      </c>
      <c r="BJ47" s="49">
        <f>VLOOKUP($A47,'RevPAR Raw Data'!$B$6:$BE$43,'RevPAR Raw Data'!Y$1,FALSE)</f>
        <v>-7.5363414916389004</v>
      </c>
      <c r="BK47" s="48">
        <f>VLOOKUP($A47,'RevPAR Raw Data'!$B$6:$BE$43,'RevPAR Raw Data'!AA$1,FALSE)</f>
        <v>-18.393647082034899</v>
      </c>
      <c r="BL47" s="48">
        <f>VLOOKUP($A47,'RevPAR Raw Data'!$B$6:$BE$43,'RevPAR Raw Data'!AB$1,FALSE)</f>
        <v>-12.227859462130199</v>
      </c>
      <c r="BM47" s="49">
        <f>VLOOKUP($A47,'RevPAR Raw Data'!$B$6:$BE$43,'RevPAR Raw Data'!AC$1,FALSE)</f>
        <v>-15.425985479172599</v>
      </c>
      <c r="BN47" s="50">
        <f>VLOOKUP($A47,'RevPAR Raw Data'!$B$6:$BE$43,'RevPAR Raw Data'!AE$1,FALSE)</f>
        <v>-10.346535108189</v>
      </c>
    </row>
    <row r="48" spans="1:66" ht="16.5" thickBot="1" x14ac:dyDescent="0.5">
      <c r="A48" s="63" t="s">
        <v>87</v>
      </c>
      <c r="B48" s="67">
        <f>VLOOKUP($A48,'Occupancy Raw Data'!$B$8:$BE$45,'Occupancy Raw Data'!G$3,FALSE)</f>
        <v>49.684519442406398</v>
      </c>
      <c r="C48" s="68">
        <f>VLOOKUP($A48,'Occupancy Raw Data'!$B$8:$BE$45,'Occupancy Raw Data'!H$3,FALSE)</f>
        <v>35.759354365370498</v>
      </c>
      <c r="D48" s="68">
        <f>VLOOKUP($A48,'Occupancy Raw Data'!$B$8:$BE$45,'Occupancy Raw Data'!I$3,FALSE)</f>
        <v>50.873074101247198</v>
      </c>
      <c r="E48" s="68">
        <f>VLOOKUP($A48,'Occupancy Raw Data'!$B$8:$BE$45,'Occupancy Raw Data'!J$3,FALSE)</f>
        <v>55.744680851063798</v>
      </c>
      <c r="F48" s="68">
        <f>VLOOKUP($A48,'Occupancy Raw Data'!$B$8:$BE$45,'Occupancy Raw Data'!K$3,FALSE)</f>
        <v>52.193690388848097</v>
      </c>
      <c r="G48" s="69">
        <f>VLOOKUP($A48,'Occupancy Raw Data'!$B$8:$BE$45,'Occupancy Raw Data'!L$3,FALSE)</f>
        <v>48.851063829787201</v>
      </c>
      <c r="H48" s="68">
        <f>VLOOKUP($A48,'Occupancy Raw Data'!$B$8:$BE$45,'Occupancy Raw Data'!N$3,FALSE)</f>
        <v>61.129860601613998</v>
      </c>
      <c r="I48" s="68">
        <f>VLOOKUP($A48,'Occupancy Raw Data'!$B$8:$BE$45,'Occupancy Raw Data'!O$3,FALSE)</f>
        <v>65.678650036683706</v>
      </c>
      <c r="J48" s="69">
        <f>VLOOKUP($A48,'Occupancy Raw Data'!$B$8:$BE$45,'Occupancy Raw Data'!P$3,FALSE)</f>
        <v>63.404255319148902</v>
      </c>
      <c r="K48" s="70">
        <f>VLOOKUP($A48,'Occupancy Raw Data'!$B$8:$BE$45,'Occupancy Raw Data'!R$3,FALSE)</f>
        <v>53.009118541033402</v>
      </c>
      <c r="M48" s="67">
        <f>VLOOKUP($A48,'Occupancy Raw Data'!$B$8:$BE$45,'Occupancy Raw Data'!T$3,FALSE)</f>
        <v>-5.6360034472338096</v>
      </c>
      <c r="N48" s="68">
        <f>VLOOKUP($A48,'Occupancy Raw Data'!$B$8:$BE$45,'Occupancy Raw Data'!U$3,FALSE)</f>
        <v>-5.5183688721769304</v>
      </c>
      <c r="O48" s="68">
        <f>VLOOKUP($A48,'Occupancy Raw Data'!$B$8:$BE$45,'Occupancy Raw Data'!V$3,FALSE)</f>
        <v>-5.54012134607704</v>
      </c>
      <c r="P48" s="68">
        <f>VLOOKUP($A48,'Occupancy Raw Data'!$B$8:$BE$45,'Occupancy Raw Data'!W$3,FALSE)</f>
        <v>-6.9719573779681197</v>
      </c>
      <c r="Q48" s="68">
        <f>VLOOKUP($A48,'Occupancy Raw Data'!$B$8:$BE$45,'Occupancy Raw Data'!X$3,FALSE)</f>
        <v>-10.4560137092249</v>
      </c>
      <c r="R48" s="69">
        <f>VLOOKUP($A48,'Occupancy Raw Data'!$B$8:$BE$45,'Occupancy Raw Data'!Y$3,FALSE)</f>
        <v>-6.9742795583086403</v>
      </c>
      <c r="S48" s="68">
        <f>VLOOKUP($A48,'Occupancy Raw Data'!$B$8:$BE$45,'Occupancy Raw Data'!AA$3,FALSE)</f>
        <v>-16.948499829867199</v>
      </c>
      <c r="T48" s="68">
        <f>VLOOKUP($A48,'Occupancy Raw Data'!$B$8:$BE$45,'Occupancy Raw Data'!AB$3,FALSE)</f>
        <v>-14.144545272466701</v>
      </c>
      <c r="U48" s="69">
        <f>VLOOKUP($A48,'Occupancy Raw Data'!$B$8:$BE$45,'Occupancy Raw Data'!AC$3,FALSE)</f>
        <v>-15.519489314590899</v>
      </c>
      <c r="V48" s="70">
        <f>VLOOKUP($A48,'Occupancy Raw Data'!$B$8:$BE$45,'Occupancy Raw Data'!AE$3,FALSE)</f>
        <v>-10.0824888454774</v>
      </c>
      <c r="X48" s="71">
        <f>VLOOKUP($A48,'ADR Raw Data'!$B$6:$BE$43,'ADR Raw Data'!G$1,FALSE)</f>
        <v>129.78927938570499</v>
      </c>
      <c r="Y48" s="72">
        <f>VLOOKUP($A48,'ADR Raw Data'!$B$6:$BE$43,'ADR Raw Data'!H$1,FALSE)</f>
        <v>98.724735330324094</v>
      </c>
      <c r="Z48" s="72">
        <f>VLOOKUP($A48,'ADR Raw Data'!$B$6:$BE$43,'ADR Raw Data'!I$1,FALSE)</f>
        <v>105.85089991346899</v>
      </c>
      <c r="AA48" s="72">
        <f>VLOOKUP($A48,'ADR Raw Data'!$B$6:$BE$43,'ADR Raw Data'!J$1,FALSE)</f>
        <v>106.59365359305001</v>
      </c>
      <c r="AB48" s="72">
        <f>VLOOKUP($A48,'ADR Raw Data'!$B$6:$BE$43,'ADR Raw Data'!K$1,FALSE)</f>
        <v>114.332932246274</v>
      </c>
      <c r="AC48" s="73">
        <f>VLOOKUP($A48,'ADR Raw Data'!$B$6:$BE$43,'ADR Raw Data'!L$1,FALSE)</f>
        <v>111.65897392767</v>
      </c>
      <c r="AD48" s="72">
        <f>VLOOKUP($A48,'ADR Raw Data'!$B$6:$BE$43,'ADR Raw Data'!N$1,FALSE)</f>
        <v>140.062457993278</v>
      </c>
      <c r="AE48" s="72">
        <f>VLOOKUP($A48,'ADR Raw Data'!$B$6:$BE$43,'ADR Raw Data'!O$1,FALSE)</f>
        <v>143.747940125111</v>
      </c>
      <c r="AF48" s="73">
        <f>VLOOKUP($A48,'ADR Raw Data'!$B$6:$BE$43,'ADR Raw Data'!P$1,FALSE)</f>
        <v>141.97130062485499</v>
      </c>
      <c r="AG48" s="74">
        <f>VLOOKUP($A48,'ADR Raw Data'!$B$6:$BE$43,'ADR Raw Data'!R$1,FALSE)</f>
        <v>122.01800300537801</v>
      </c>
      <c r="AI48" s="67">
        <f>VLOOKUP($A48,'ADR Raw Data'!$B$6:$BE$43,'ADR Raw Data'!T$1,FALSE)</f>
        <v>8.5837235429046199</v>
      </c>
      <c r="AJ48" s="68">
        <f>VLOOKUP($A48,'ADR Raw Data'!$B$6:$BE$43,'ADR Raw Data'!U$1,FALSE)</f>
        <v>6.4418219471219498</v>
      </c>
      <c r="AK48" s="68">
        <f>VLOOKUP($A48,'ADR Raw Data'!$B$6:$BE$43,'ADR Raw Data'!V$1,FALSE)</f>
        <v>5.3677741737023599</v>
      </c>
      <c r="AL48" s="68">
        <f>VLOOKUP($A48,'ADR Raw Data'!$B$6:$BE$43,'ADR Raw Data'!W$1,FALSE)</f>
        <v>5.0089479549437801</v>
      </c>
      <c r="AM48" s="68">
        <f>VLOOKUP($A48,'ADR Raw Data'!$B$6:$BE$43,'ADR Raw Data'!X$1,FALSE)</f>
        <v>4.8762445173718003</v>
      </c>
      <c r="AN48" s="69">
        <f>VLOOKUP($A48,'ADR Raw Data'!$B$6:$BE$43,'ADR Raw Data'!Y$1,FALSE)</f>
        <v>6.0275812238334501</v>
      </c>
      <c r="AO48" s="68">
        <f>VLOOKUP($A48,'ADR Raw Data'!$B$6:$BE$43,'ADR Raw Data'!AA$1,FALSE)</f>
        <v>-0.274465969616702</v>
      </c>
      <c r="AP48" s="68">
        <f>VLOOKUP($A48,'ADR Raw Data'!$B$6:$BE$43,'ADR Raw Data'!AB$1,FALSE)</f>
        <v>-4.4035479946070701</v>
      </c>
      <c r="AQ48" s="69">
        <f>VLOOKUP($A48,'ADR Raw Data'!$B$6:$BE$43,'ADR Raw Data'!AC$1,FALSE)</f>
        <v>-2.4281685155750399</v>
      </c>
      <c r="AR48" s="70">
        <f>VLOOKUP($A48,'ADR Raw Data'!$B$6:$BE$43,'ADR Raw Data'!AE$1,FALSE)</f>
        <v>1.7401814122418999</v>
      </c>
      <c r="AS48" s="40"/>
      <c r="AT48" s="71">
        <f>VLOOKUP($A48,'RevPAR Raw Data'!$B$6:$BE$43,'RevPAR Raw Data'!G$1,FALSE)</f>
        <v>64.485179750550202</v>
      </c>
      <c r="AU48" s="72">
        <f>VLOOKUP($A48,'RevPAR Raw Data'!$B$6:$BE$43,'RevPAR Raw Data'!H$1,FALSE)</f>
        <v>35.3033279530447</v>
      </c>
      <c r="AV48" s="72">
        <f>VLOOKUP($A48,'RevPAR Raw Data'!$B$6:$BE$43,'RevPAR Raw Data'!I$1,FALSE)</f>
        <v>53.849606749816502</v>
      </c>
      <c r="AW48" s="72">
        <f>VLOOKUP($A48,'RevPAR Raw Data'!$B$6:$BE$43,'RevPAR Raw Data'!J$1,FALSE)</f>
        <v>59.420292002934701</v>
      </c>
      <c r="AX48" s="72">
        <f>VLOOKUP($A48,'RevPAR Raw Data'!$B$6:$BE$43,'RevPAR Raw Data'!K$1,FALSE)</f>
        <v>59.674576669112199</v>
      </c>
      <c r="AY48" s="73">
        <f>VLOOKUP($A48,'RevPAR Raw Data'!$B$6:$BE$43,'RevPAR Raw Data'!L$1,FALSE)</f>
        <v>54.546596625091702</v>
      </c>
      <c r="AZ48" s="72">
        <f>VLOOKUP($A48,'RevPAR Raw Data'!$B$6:$BE$43,'RevPAR Raw Data'!N$1,FALSE)</f>
        <v>85.619985326485605</v>
      </c>
      <c r="BA48" s="72">
        <f>VLOOKUP($A48,'RevPAR Raw Data'!$B$6:$BE$43,'RevPAR Raw Data'!O$1,FALSE)</f>
        <v>94.411706529713797</v>
      </c>
      <c r="BB48" s="73">
        <f>VLOOKUP($A48,'RevPAR Raw Data'!$B$6:$BE$43,'RevPAR Raw Data'!P$1,FALSE)</f>
        <v>90.015845928099694</v>
      </c>
      <c r="BC48" s="74">
        <f>VLOOKUP($A48,'RevPAR Raw Data'!$B$6:$BE$43,'RevPAR Raw Data'!R$1,FALSE)</f>
        <v>64.680667854522497</v>
      </c>
      <c r="BE48" s="67">
        <f>VLOOKUP($A48,'RevPAR Raw Data'!$B$6:$BE$43,'RevPAR Raw Data'!T$1,FALSE)</f>
        <v>2.4639411408916798</v>
      </c>
      <c r="BF48" s="68">
        <f>VLOOKUP($A48,'RevPAR Raw Data'!$B$6:$BE$43,'RevPAR Raw Data'!U$1,FALSE)</f>
        <v>0.56796957781397095</v>
      </c>
      <c r="BG48" s="68">
        <f>VLOOKUP($A48,'RevPAR Raw Data'!$B$6:$BE$43,'RevPAR Raw Data'!V$1,FALSE)</f>
        <v>-0.469728375181174</v>
      </c>
      <c r="BH48" s="68">
        <f>VLOOKUP($A48,'RevPAR Raw Data'!$B$6:$BE$43,'RevPAR Raw Data'!W$1,FALSE)</f>
        <v>-2.3122311395276198</v>
      </c>
      <c r="BI48" s="68">
        <f>VLOOKUP($A48,'RevPAR Raw Data'!$B$6:$BE$43,'RevPAR Raw Data'!X$1,FALSE)</f>
        <v>-6.0896299870848303</v>
      </c>
      <c r="BJ48" s="69">
        <f>VLOOKUP($A48,'RevPAR Raw Data'!$B$6:$BE$43,'RevPAR Raw Data'!Y$1,FALSE)</f>
        <v>-1.3670786996294499</v>
      </c>
      <c r="BK48" s="68">
        <f>VLOOKUP($A48,'RevPAR Raw Data'!$B$6:$BE$43,'RevPAR Raw Data'!AA$1,FALSE)</f>
        <v>-17.176447935090401</v>
      </c>
      <c r="BL48" s="68">
        <f>VLOOKUP($A48,'RevPAR Raw Data'!$B$6:$BE$43,'RevPAR Raw Data'!AB$1,FALSE)</f>
        <v>-17.925231427381799</v>
      </c>
      <c r="BM48" s="69">
        <f>VLOOKUP($A48,'RevPAR Raw Data'!$B$6:$BE$43,'RevPAR Raw Data'!AC$1,FALSE)</f>
        <v>-17.570818476850999</v>
      </c>
      <c r="BN48" s="70">
        <f>VLOOKUP($A48,'RevPAR Raw Data'!$B$6:$BE$43,'RevPAR Raw Data'!AE$1,FALSE)</f>
        <v>-8.5177610300159206</v>
      </c>
    </row>
    <row r="49" spans="1:45" ht="14.25" customHeight="1" x14ac:dyDescent="0.45">
      <c r="A49" s="170" t="s">
        <v>108</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cchgVCgQXZu7dqjBQD1Vfv3DQJ976iWoXjmA2SEaX4ohkAwcFNzy/RGgohryxlNHCpmSrPMz0WK0pvhqLMcdUw==" saltValue="a4XxHklyx/k5BC0Qqk52jg=="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May 07, 2023 - June 03,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4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4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Data'!AG$3,FALSE)</f>
        <v>54.905849896302897</v>
      </c>
      <c r="C4" s="48">
        <f>VLOOKUP($A4,'Occupancy Raw Data'!$B$8:$BE$45,'Occupancy Raw Data'!AH$3,FALSE)</f>
        <v>58.219571189473299</v>
      </c>
      <c r="D4" s="48">
        <f>VLOOKUP($A4,'Occupancy Raw Data'!$B$8:$BE$45,'Occupancy Raw Data'!AI$3,FALSE)</f>
        <v>64.613004237790904</v>
      </c>
      <c r="E4" s="48">
        <f>VLOOKUP($A4,'Occupancy Raw Data'!$B$8:$BE$45,'Occupancy Raw Data'!AJ$3,FALSE)</f>
        <v>65.728982308968199</v>
      </c>
      <c r="F4" s="48">
        <f>VLOOKUP($A4,'Occupancy Raw Data'!$B$8:$BE$45,'Occupancy Raw Data'!AK$3,FALSE)</f>
        <v>64.351898084489207</v>
      </c>
      <c r="G4" s="49">
        <f>VLOOKUP($A4,'Occupancy Raw Data'!$B$8:$BE$45,'Occupancy Raw Data'!AL$3,FALSE)</f>
        <v>61.564080631931198</v>
      </c>
      <c r="H4" s="48">
        <f>VLOOKUP($A4,'Occupancy Raw Data'!$B$8:$BE$45,'Occupancy Raw Data'!AN$3,FALSE)</f>
        <v>72.126270564482596</v>
      </c>
      <c r="I4" s="48">
        <f>VLOOKUP($A4,'Occupancy Raw Data'!$B$8:$BE$45,'Occupancy Raw Data'!AO$3,FALSE)</f>
        <v>76.0847973857488</v>
      </c>
      <c r="J4" s="49">
        <f>VLOOKUP($A4,'Occupancy Raw Data'!$B$8:$BE$45,'Occupancy Raw Data'!AP$3,FALSE)</f>
        <v>74.105538203012401</v>
      </c>
      <c r="K4" s="50">
        <f>VLOOKUP($A4,'Occupancy Raw Data'!$B$8:$BE$45,'Occupancy Raw Data'!AR$3,FALSE)</f>
        <v>65.1481256431357</v>
      </c>
      <c r="M4" s="47">
        <f>VLOOKUP($A4,'Occupancy Raw Data'!$B$8:$BE$45,'Occupancy Raw Data'!AT$3,FALSE)</f>
        <v>-2.1831692696392899</v>
      </c>
      <c r="N4" s="48">
        <f>VLOOKUP($A4,'Occupancy Raw Data'!$B$8:$BE$45,'Occupancy Raw Data'!AU$3,FALSE)</f>
        <v>0.61625384588444998</v>
      </c>
      <c r="O4" s="48">
        <f>VLOOKUP($A4,'Occupancy Raw Data'!$B$8:$BE$45,'Occupancy Raw Data'!AV$3,FALSE)</f>
        <v>1.56459200817225</v>
      </c>
      <c r="P4" s="48">
        <f>VLOOKUP($A4,'Occupancy Raw Data'!$B$8:$BE$45,'Occupancy Raw Data'!AW$3,FALSE)</f>
        <v>0.63787461450354699</v>
      </c>
      <c r="Q4" s="48">
        <f>VLOOKUP($A4,'Occupancy Raw Data'!$B$8:$BE$45,'Occupancy Raw Data'!AX$3,FALSE)</f>
        <v>-1.43377909001088</v>
      </c>
      <c r="R4" s="49">
        <f>VLOOKUP($A4,'Occupancy Raw Data'!$B$8:$BE$45,'Occupancy Raw Data'!AY$3,FALSE)</f>
        <v>-0.12827723001198199</v>
      </c>
      <c r="S4" s="48">
        <f>VLOOKUP($A4,'Occupancy Raw Data'!$B$8:$BE$45,'Occupancy Raw Data'!BA$3,FALSE)</f>
        <v>-3.34464106238869</v>
      </c>
      <c r="T4" s="48">
        <f>VLOOKUP($A4,'Occupancy Raw Data'!$B$8:$BE$45,'Occupancy Raw Data'!BB$3,FALSE)</f>
        <v>-4.3589715886512801</v>
      </c>
      <c r="U4" s="49">
        <f>VLOOKUP($A4,'Occupancy Raw Data'!$B$8:$BE$45,'Occupancy Raw Data'!BC$3,FALSE)</f>
        <v>-3.86801956584892</v>
      </c>
      <c r="V4" s="50">
        <f>VLOOKUP($A4,'Occupancy Raw Data'!$B$8:$BE$45,'Occupancy Raw Data'!BE$3,FALSE)</f>
        <v>-1.3755732397634299</v>
      </c>
      <c r="X4" s="51">
        <f>VLOOKUP($A4,'ADR Raw Data'!$B$6:$BE$43,'ADR Raw Data'!AG$1,FALSE)</f>
        <v>149.065407652082</v>
      </c>
      <c r="Y4" s="52">
        <f>VLOOKUP($A4,'ADR Raw Data'!$B$6:$BE$43,'ADR Raw Data'!AH$1,FALSE)</f>
        <v>146.18471491561601</v>
      </c>
      <c r="Z4" s="52">
        <f>VLOOKUP($A4,'ADR Raw Data'!$B$6:$BE$43,'ADR Raw Data'!AI$1,FALSE)</f>
        <v>150.06742890646001</v>
      </c>
      <c r="AA4" s="52">
        <f>VLOOKUP($A4,'ADR Raw Data'!$B$6:$BE$43,'ADR Raw Data'!AJ$1,FALSE)</f>
        <v>148.50543314065001</v>
      </c>
      <c r="AB4" s="52">
        <f>VLOOKUP($A4,'ADR Raw Data'!$B$6:$BE$43,'ADR Raw Data'!AK$1,FALSE)</f>
        <v>147.061546201548</v>
      </c>
      <c r="AC4" s="53">
        <f>VLOOKUP($A4,'ADR Raw Data'!$B$6:$BE$43,'ADR Raw Data'!AL$1,FALSE)</f>
        <v>148.19231576068501</v>
      </c>
      <c r="AD4" s="52">
        <f>VLOOKUP($A4,'ADR Raw Data'!$B$6:$BE$43,'ADR Raw Data'!AN$1,FALSE)</f>
        <v>166.78435742594601</v>
      </c>
      <c r="AE4" s="52">
        <f>VLOOKUP($A4,'ADR Raw Data'!$B$6:$BE$43,'ADR Raw Data'!AO$1,FALSE)</f>
        <v>173.506825193228</v>
      </c>
      <c r="AF4" s="53">
        <f>VLOOKUP($A4,'ADR Raw Data'!$B$6:$BE$43,'ADR Raw Data'!AP$1,FALSE)</f>
        <v>170.23537271423601</v>
      </c>
      <c r="AG4" s="54">
        <f>VLOOKUP($A4,'ADR Raw Data'!$B$6:$BE$43,'ADR Raw Data'!AR$1,FALSE)</f>
        <v>155.357807591869</v>
      </c>
      <c r="AI4" s="47">
        <f>VLOOKUP($A4,'ADR Raw Data'!$B$6:$BE$43,'ADR Raw Data'!AT$1,FALSE)</f>
        <v>2.5624817406424798</v>
      </c>
      <c r="AJ4" s="48">
        <f>VLOOKUP($A4,'ADR Raw Data'!$B$6:$BE$43,'ADR Raw Data'!AU$1,FALSE)</f>
        <v>4.8902582129277699</v>
      </c>
      <c r="AK4" s="48">
        <f>VLOOKUP($A4,'ADR Raw Data'!$B$6:$BE$43,'ADR Raw Data'!AV$1,FALSE)</f>
        <v>5.8323541679205997</v>
      </c>
      <c r="AL4" s="48">
        <f>VLOOKUP($A4,'ADR Raw Data'!$B$6:$BE$43,'ADR Raw Data'!AW$1,FALSE)</f>
        <v>4.6945094000177496</v>
      </c>
      <c r="AM4" s="48">
        <f>VLOOKUP($A4,'ADR Raw Data'!$B$6:$BE$43,'ADR Raw Data'!AX$1,FALSE)</f>
        <v>2.82741967395821</v>
      </c>
      <c r="AN4" s="49">
        <f>VLOOKUP($A4,'ADR Raw Data'!$B$6:$BE$43,'ADR Raw Data'!AY$1,FALSE)</f>
        <v>4.1730982586191496</v>
      </c>
      <c r="AO4" s="48">
        <f>VLOOKUP($A4,'ADR Raw Data'!$B$6:$BE$43,'ADR Raw Data'!BA$1,FALSE)</f>
        <v>1.30193193231426</v>
      </c>
      <c r="AP4" s="48">
        <f>VLOOKUP($A4,'ADR Raw Data'!$B$6:$BE$43,'ADR Raw Data'!BB$1,FALSE)</f>
        <v>0.30964039887939698</v>
      </c>
      <c r="AQ4" s="49">
        <f>VLOOKUP($A4,'ADR Raw Data'!$B$6:$BE$43,'ADR Raw Data'!BC$1,FALSE)</f>
        <v>0.76721824013320605</v>
      </c>
      <c r="AR4" s="50">
        <f>VLOOKUP($A4,'ADR Raw Data'!$B$6:$BE$43,'ADR Raw Data'!BE$1,FALSE)</f>
        <v>2.7806034698284998</v>
      </c>
      <c r="AT4" s="51">
        <f>VLOOKUP($A4,'RevPAR Raw Data'!$B$6:$BE$43,'RevPAR Raw Data'!AG$1,FALSE)</f>
        <v>81.845628972764302</v>
      </c>
      <c r="AU4" s="52">
        <f>VLOOKUP($A4,'RevPAR Raw Data'!$B$6:$BE$43,'RevPAR Raw Data'!AH$1,FALSE)</f>
        <v>85.108114168425701</v>
      </c>
      <c r="AV4" s="52">
        <f>VLOOKUP($A4,'RevPAR Raw Data'!$B$6:$BE$43,'RevPAR Raw Data'!AI$1,FALSE)</f>
        <v>96.963074198875304</v>
      </c>
      <c r="AW4" s="52">
        <f>VLOOKUP($A4,'RevPAR Raw Data'!$B$6:$BE$43,'RevPAR Raw Data'!AJ$1,FALSE)</f>
        <v>97.611109876875005</v>
      </c>
      <c r="AX4" s="52">
        <f>VLOOKUP($A4,'RevPAR Raw Data'!$B$6:$BE$43,'RevPAR Raw Data'!AK$1,FALSE)</f>
        <v>94.636896333094796</v>
      </c>
      <c r="AY4" s="53">
        <f>VLOOKUP($A4,'RevPAR Raw Data'!$B$6:$BE$43,'RevPAR Raw Data'!AL$1,FALSE)</f>
        <v>91.233236765234807</v>
      </c>
      <c r="AZ4" s="52">
        <f>VLOOKUP($A4,'RevPAR Raw Data'!$B$6:$BE$43,'RevPAR Raw Data'!AN$1,FALSE)</f>
        <v>120.295336896271</v>
      </c>
      <c r="BA4" s="52">
        <f>VLOOKUP($A4,'RevPAR Raw Data'!$B$6:$BE$43,'RevPAR Raw Data'!AO$1,FALSE)</f>
        <v>132.01231639871301</v>
      </c>
      <c r="BB4" s="53">
        <f>VLOOKUP($A4,'RevPAR Raw Data'!$B$6:$BE$43,'RevPAR Raw Data'!AP$1,FALSE)</f>
        <v>126.15383916178899</v>
      </c>
      <c r="BC4" s="54">
        <f>VLOOKUP($A4,'RevPAR Raw Data'!$B$6:$BE$43,'RevPAR Raw Data'!AR$1,FALSE)</f>
        <v>101.21269968637201</v>
      </c>
      <c r="BE4" s="47">
        <f>VLOOKUP($A4,'RevPAR Raw Data'!$B$6:$BE$43,'RevPAR Raw Data'!AT$1,FALSE)</f>
        <v>0.32336915710136699</v>
      </c>
      <c r="BF4" s="48">
        <f>VLOOKUP($A4,'RevPAR Raw Data'!$B$6:$BE$43,'RevPAR Raw Data'!AU$1,FALSE)</f>
        <v>5.5366484631230701</v>
      </c>
      <c r="BG4" s="48">
        <f>VLOOKUP($A4,'RevPAR Raw Data'!$B$6:$BE$43,'RevPAR Raw Data'!AV$1,FALSE)</f>
        <v>7.4881987232924496</v>
      </c>
      <c r="BH4" s="48">
        <f>VLOOKUP($A4,'RevPAR Raw Data'!$B$6:$BE$43,'RevPAR Raw Data'!AW$1,FALSE)</f>
        <v>5.3623290982594902</v>
      </c>
      <c r="BI4" s="48">
        <f>VLOOKUP($A4,'RevPAR Raw Data'!$B$6:$BE$43,'RevPAR Raw Data'!AX$1,FALSE)</f>
        <v>1.35310163187526</v>
      </c>
      <c r="BJ4" s="49">
        <f>VLOOKUP($A4,'RevPAR Raw Data'!$B$6:$BE$43,'RevPAR Raw Data'!AY$1,FALSE)</f>
        <v>4.0394678937553303</v>
      </c>
      <c r="BK4" s="48">
        <f>VLOOKUP($A4,'RevPAR Raw Data'!$B$6:$BE$43,'RevPAR Raw Data'!BA$1,FALSE)</f>
        <v>-2.08625408008696</v>
      </c>
      <c r="BL4" s="48">
        <f>VLOOKUP($A4,'RevPAR Raw Data'!$B$6:$BE$43,'RevPAR Raw Data'!BB$1,FALSE)</f>
        <v>-4.0628283267860201</v>
      </c>
      <c r="BM4" s="49">
        <f>VLOOKUP($A4,'RevPAR Raw Data'!$B$6:$BE$43,'RevPAR Raw Data'!BC$1,FALSE)</f>
        <v>-3.13047747735683</v>
      </c>
      <c r="BN4" s="50">
        <f>VLOOKUP($A4,'RevPAR Raw Data'!$B$6:$BE$43,'RevPAR Raw Data'!BE$1,FALSE)</f>
        <v>1.36678099283018</v>
      </c>
    </row>
    <row r="5" spans="1:66" x14ac:dyDescent="0.45">
      <c r="A5" s="46" t="s">
        <v>70</v>
      </c>
      <c r="B5" s="47">
        <f>VLOOKUP($A5,'Occupancy Raw Data'!$B$8:$BE$45,'Occupancy Raw Data'!AG$3,FALSE)</f>
        <v>55.0574992729073</v>
      </c>
      <c r="C5" s="48">
        <f>VLOOKUP($A5,'Occupancy Raw Data'!$B$8:$BE$45,'Occupancy Raw Data'!AH$3,FALSE)</f>
        <v>59.821724742373299</v>
      </c>
      <c r="D5" s="48">
        <f>VLOOKUP($A5,'Occupancy Raw Data'!$B$8:$BE$45,'Occupancy Raw Data'!AI$3,FALSE)</f>
        <v>67.279258601309493</v>
      </c>
      <c r="E5" s="48">
        <f>VLOOKUP($A5,'Occupancy Raw Data'!$B$8:$BE$45,'Occupancy Raw Data'!AJ$3,FALSE)</f>
        <v>69.827148460528605</v>
      </c>
      <c r="F5" s="48">
        <f>VLOOKUP($A5,'Occupancy Raw Data'!$B$8:$BE$45,'Occupancy Raw Data'!AK$3,FALSE)</f>
        <v>67.8697699279207</v>
      </c>
      <c r="G5" s="49">
        <f>VLOOKUP($A5,'Occupancy Raw Data'!$B$8:$BE$45,'Occupancy Raw Data'!AL$3,FALSE)</f>
        <v>63.971092459168901</v>
      </c>
      <c r="H5" s="48">
        <f>VLOOKUP($A5,'Occupancy Raw Data'!$B$8:$BE$45,'Occupancy Raw Data'!AN$3,FALSE)</f>
        <v>74.823338914172894</v>
      </c>
      <c r="I5" s="48">
        <f>VLOOKUP($A5,'Occupancy Raw Data'!$B$8:$BE$45,'Occupancy Raw Data'!AO$3,FALSE)</f>
        <v>78.2111443865399</v>
      </c>
      <c r="J5" s="49">
        <f>VLOOKUP($A5,'Occupancy Raw Data'!$B$8:$BE$45,'Occupancy Raw Data'!AP$3,FALSE)</f>
        <v>76.517241650356397</v>
      </c>
      <c r="K5" s="50">
        <f>VLOOKUP($A5,'Occupancy Raw Data'!$B$8:$BE$45,'Occupancy Raw Data'!AR$3,FALSE)</f>
        <v>67.555738715541906</v>
      </c>
      <c r="M5" s="47">
        <f>VLOOKUP($A5,'Occupancy Raw Data'!$B$8:$BE$45,'Occupancy Raw Data'!AT$3,FALSE)</f>
        <v>-2.6670139398351398</v>
      </c>
      <c r="N5" s="48">
        <f>VLOOKUP($A5,'Occupancy Raw Data'!$B$8:$BE$45,'Occupancy Raw Data'!AU$3,FALSE)</f>
        <v>3.21458425860187</v>
      </c>
      <c r="O5" s="48">
        <f>VLOOKUP($A5,'Occupancy Raw Data'!$B$8:$BE$45,'Occupancy Raw Data'!AV$3,FALSE)</f>
        <v>4.1368198171931203</v>
      </c>
      <c r="P5" s="48">
        <f>VLOOKUP($A5,'Occupancy Raw Data'!$B$8:$BE$45,'Occupancy Raw Data'!AW$3,FALSE)</f>
        <v>3.7907762803207898</v>
      </c>
      <c r="Q5" s="48">
        <f>VLOOKUP($A5,'Occupancy Raw Data'!$B$8:$BE$45,'Occupancy Raw Data'!AX$3,FALSE)</f>
        <v>1.2523024884130001</v>
      </c>
      <c r="R5" s="49">
        <f>VLOOKUP($A5,'Occupancy Raw Data'!$B$8:$BE$45,'Occupancy Raw Data'!AY$3,FALSE)</f>
        <v>2.0470754424926598</v>
      </c>
      <c r="S5" s="48">
        <f>VLOOKUP($A5,'Occupancy Raw Data'!$B$8:$BE$45,'Occupancy Raw Data'!BA$3,FALSE)</f>
        <v>-2.8388235621606599</v>
      </c>
      <c r="T5" s="48">
        <f>VLOOKUP($A5,'Occupancy Raw Data'!$B$8:$BE$45,'Occupancy Raw Data'!BB$3,FALSE)</f>
        <v>-3.73809940278143</v>
      </c>
      <c r="U5" s="49">
        <f>VLOOKUP($A5,'Occupancy Raw Data'!$B$8:$BE$45,'Occupancy Raw Data'!BC$3,FALSE)</f>
        <v>-3.3005046033933798</v>
      </c>
      <c r="V5" s="50">
        <f>VLOOKUP($A5,'Occupancy Raw Data'!$B$8:$BE$45,'Occupancy Raw Data'!BE$3,FALSE)</f>
        <v>0.25276184060697598</v>
      </c>
      <c r="X5" s="51">
        <f>VLOOKUP($A5,'ADR Raw Data'!$B$6:$BE$43,'ADR Raw Data'!AG$1,FALSE)</f>
        <v>128.605334225539</v>
      </c>
      <c r="Y5" s="52">
        <f>VLOOKUP($A5,'ADR Raw Data'!$B$6:$BE$43,'ADR Raw Data'!AH$1,FALSE)</f>
        <v>131.55296708661501</v>
      </c>
      <c r="Z5" s="52">
        <f>VLOOKUP($A5,'ADR Raw Data'!$B$6:$BE$43,'ADR Raw Data'!AI$1,FALSE)</f>
        <v>136.881427142489</v>
      </c>
      <c r="AA5" s="52">
        <f>VLOOKUP($A5,'ADR Raw Data'!$B$6:$BE$43,'ADR Raw Data'!AJ$1,FALSE)</f>
        <v>137.09217501615299</v>
      </c>
      <c r="AB5" s="52">
        <f>VLOOKUP($A5,'ADR Raw Data'!$B$6:$BE$43,'ADR Raw Data'!AK$1,FALSE)</f>
        <v>135.87897051048901</v>
      </c>
      <c r="AC5" s="53">
        <f>VLOOKUP($A5,'ADR Raw Data'!$B$6:$BE$43,'ADR Raw Data'!AL$1,FALSE)</f>
        <v>134.29357796357999</v>
      </c>
      <c r="AD5" s="52">
        <f>VLOOKUP($A5,'ADR Raw Data'!$B$6:$BE$43,'ADR Raw Data'!AN$1,FALSE)</f>
        <v>153.97066864157301</v>
      </c>
      <c r="AE5" s="52">
        <f>VLOOKUP($A5,'ADR Raw Data'!$B$6:$BE$43,'ADR Raw Data'!AO$1,FALSE)</f>
        <v>157.02011389694499</v>
      </c>
      <c r="AF5" s="53">
        <f>VLOOKUP($A5,'ADR Raw Data'!$B$6:$BE$43,'ADR Raw Data'!AP$1,FALSE)</f>
        <v>155.52914486224299</v>
      </c>
      <c r="AG5" s="54">
        <f>VLOOKUP($A5,'ADR Raw Data'!$B$6:$BE$43,'ADR Raw Data'!AR$1,FALSE)</f>
        <v>141.165793545421</v>
      </c>
      <c r="AI5" s="47">
        <f>VLOOKUP($A5,'ADR Raw Data'!$B$6:$BE$43,'ADR Raw Data'!AT$1,FALSE)</f>
        <v>5.1814941380171602</v>
      </c>
      <c r="AJ5" s="48">
        <f>VLOOKUP($A5,'ADR Raw Data'!$B$6:$BE$43,'ADR Raw Data'!AU$1,FALSE)</f>
        <v>10.8487589518307</v>
      </c>
      <c r="AK5" s="48">
        <f>VLOOKUP($A5,'ADR Raw Data'!$B$6:$BE$43,'ADR Raw Data'!AV$1,FALSE)</f>
        <v>11.714413782767</v>
      </c>
      <c r="AL5" s="48">
        <f>VLOOKUP($A5,'ADR Raw Data'!$B$6:$BE$43,'ADR Raw Data'!AW$1,FALSE)</f>
        <v>10.858535036003</v>
      </c>
      <c r="AM5" s="48">
        <f>VLOOKUP($A5,'ADR Raw Data'!$B$6:$BE$43,'ADR Raw Data'!AX$1,FALSE)</f>
        <v>8.7502651810961591</v>
      </c>
      <c r="AN5" s="49">
        <f>VLOOKUP($A5,'ADR Raw Data'!$B$6:$BE$43,'ADR Raw Data'!AY$1,FALSE)</f>
        <v>9.6001530752801099</v>
      </c>
      <c r="AO5" s="48">
        <f>VLOOKUP($A5,'ADR Raw Data'!$B$6:$BE$43,'ADR Raw Data'!BA$1,FALSE)</f>
        <v>5.46420892704647</v>
      </c>
      <c r="AP5" s="48">
        <f>VLOOKUP($A5,'ADR Raw Data'!$B$6:$BE$43,'ADR Raw Data'!BB$1,FALSE)</f>
        <v>3.82465797174779</v>
      </c>
      <c r="AQ5" s="49">
        <f>VLOOKUP($A5,'ADR Raw Data'!$B$6:$BE$43,'ADR Raw Data'!BC$1,FALSE)</f>
        <v>4.6032695562826698</v>
      </c>
      <c r="AR5" s="50">
        <f>VLOOKUP($A5,'ADR Raw Data'!$B$6:$BE$43,'ADR Raw Data'!BE$1,FALSE)</f>
        <v>7.5092851414773696</v>
      </c>
      <c r="AT5" s="51">
        <f>VLOOKUP($A5,'RevPAR Raw Data'!$B$6:$BE$43,'RevPAR Raw Data'!AG$1,FALSE)</f>
        <v>70.806880956146401</v>
      </c>
      <c r="AU5" s="52">
        <f>VLOOKUP($A5,'RevPAR Raw Data'!$B$6:$BE$43,'RevPAR Raw Data'!AH$1,FALSE)</f>
        <v>78.697253860979799</v>
      </c>
      <c r="AV5" s="52">
        <f>VLOOKUP($A5,'RevPAR Raw Data'!$B$6:$BE$43,'RevPAR Raw Data'!AI$1,FALSE)</f>
        <v>92.092809344358898</v>
      </c>
      <c r="AW5" s="52">
        <f>VLOOKUP($A5,'RevPAR Raw Data'!$B$6:$BE$43,'RevPAR Raw Data'!AJ$1,FALSE)</f>
        <v>95.727556576297502</v>
      </c>
      <c r="AX5" s="52">
        <f>VLOOKUP($A5,'RevPAR Raw Data'!$B$6:$BE$43,'RevPAR Raw Data'!AK$1,FALSE)</f>
        <v>92.220744665896305</v>
      </c>
      <c r="AY5" s="53">
        <f>VLOOKUP($A5,'RevPAR Raw Data'!$B$6:$BE$43,'RevPAR Raw Data'!AL$1,FALSE)</f>
        <v>85.909068925808398</v>
      </c>
      <c r="AZ5" s="52">
        <f>VLOOKUP($A5,'RevPAR Raw Data'!$B$6:$BE$43,'RevPAR Raw Data'!AN$1,FALSE)</f>
        <v>115.205995226102</v>
      </c>
      <c r="BA5" s="52">
        <f>VLOOKUP($A5,'RevPAR Raw Data'!$B$6:$BE$43,'RevPAR Raw Data'!AO$1,FALSE)</f>
        <v>122.807227995849</v>
      </c>
      <c r="BB5" s="53">
        <f>VLOOKUP($A5,'RevPAR Raw Data'!$B$6:$BE$43,'RevPAR Raw Data'!AP$1,FALSE)</f>
        <v>119.00661161097599</v>
      </c>
      <c r="BC5" s="54">
        <f>VLOOKUP($A5,'RevPAR Raw Data'!$B$6:$BE$43,'RevPAR Raw Data'!AR$1,FALSE)</f>
        <v>95.365594643266604</v>
      </c>
      <c r="BE5" s="47">
        <f>VLOOKUP($A5,'RevPAR Raw Data'!$B$6:$BE$43,'RevPAR Raw Data'!AT$1,FALSE)</f>
        <v>2.37628902722936</v>
      </c>
      <c r="BF5" s="48">
        <f>VLOOKUP($A5,'RevPAR Raw Data'!$B$6:$BE$43,'RevPAR Raw Data'!AU$1,FALSE)</f>
        <v>14.4120857079518</v>
      </c>
      <c r="BG5" s="48">
        <f>VLOOKUP($A5,'RevPAR Raw Data'!$B$6:$BE$43,'RevPAR Raw Data'!AV$1,FALSE)</f>
        <v>16.3358377907937</v>
      </c>
      <c r="BH5" s="48">
        <f>VLOOKUP($A5,'RevPAR Raw Data'!$B$6:$BE$43,'RevPAR Raw Data'!AW$1,FALSE)</f>
        <v>15.0609340868589</v>
      </c>
      <c r="BI5" s="48">
        <f>VLOOKUP($A5,'RevPAR Raw Data'!$B$6:$BE$43,'RevPAR Raw Data'!AX$1,FALSE)</f>
        <v>10.1121474581147</v>
      </c>
      <c r="BJ5" s="49">
        <f>VLOOKUP($A5,'RevPAR Raw Data'!$B$6:$BE$43,'RevPAR Raw Data'!AY$1,FALSE)</f>
        <v>11.8437508938185</v>
      </c>
      <c r="BK5" s="48">
        <f>VLOOKUP($A5,'RevPAR Raw Data'!$B$6:$BE$43,'RevPAR Raw Data'!BA$1,FALSE)</f>
        <v>2.4702661143791298</v>
      </c>
      <c r="BL5" s="48">
        <f>VLOOKUP($A5,'RevPAR Raw Data'!$B$6:$BE$43,'RevPAR Raw Data'!BB$1,FALSE)</f>
        <v>-5.6410947833969001E-2</v>
      </c>
      <c r="BM5" s="49">
        <f>VLOOKUP($A5,'RevPAR Raw Data'!$B$6:$BE$43,'RevPAR Raw Data'!BC$1,FALSE)</f>
        <v>1.1508338292775599</v>
      </c>
      <c r="BN5" s="50">
        <f>VLOOKUP($A5,'RevPAR Raw Data'!$B$6:$BE$43,'RevPAR Raw Data'!BE$1,FALSE)</f>
        <v>7.7810275894243697</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64.1205600563422</v>
      </c>
      <c r="C7" s="48">
        <f>VLOOKUP($A7,'Occupancy Raw Data'!$B$8:$BE$45,'Occupancy Raw Data'!AH$3,FALSE)</f>
        <v>71.689116462839294</v>
      </c>
      <c r="D7" s="48">
        <f>VLOOKUP($A7,'Occupancy Raw Data'!$B$8:$BE$45,'Occupancy Raw Data'!AI$3,FALSE)</f>
        <v>80.617284497459707</v>
      </c>
      <c r="E7" s="48">
        <f>VLOOKUP($A7,'Occupancy Raw Data'!$B$8:$BE$45,'Occupancy Raw Data'!AJ$3,FALSE)</f>
        <v>80.319184277317305</v>
      </c>
      <c r="F7" s="48">
        <f>VLOOKUP($A7,'Occupancy Raw Data'!$B$8:$BE$45,'Occupancy Raw Data'!AK$3,FALSE)</f>
        <v>74.810923578798594</v>
      </c>
      <c r="G7" s="49">
        <f>VLOOKUP($A7,'Occupancy Raw Data'!$B$8:$BE$45,'Occupancy Raw Data'!AL$3,FALSE)</f>
        <v>74.311416208334194</v>
      </c>
      <c r="H7" s="48">
        <f>VLOOKUP($A7,'Occupancy Raw Data'!$B$8:$BE$45,'Occupancy Raw Data'!AN$3,FALSE)</f>
        <v>78.163251295021198</v>
      </c>
      <c r="I7" s="48">
        <f>VLOOKUP($A7,'Occupancy Raw Data'!$B$8:$BE$45,'Occupancy Raw Data'!AO$3,FALSE)</f>
        <v>82.765310483969103</v>
      </c>
      <c r="J7" s="49">
        <f>VLOOKUP($A7,'Occupancy Raw Data'!$B$8:$BE$45,'Occupancy Raw Data'!AP$3,FALSE)</f>
        <v>80.4642808894952</v>
      </c>
      <c r="K7" s="50">
        <f>VLOOKUP($A7,'Occupancy Raw Data'!$B$8:$BE$45,'Occupancy Raw Data'!AR$3,FALSE)</f>
        <v>76.069402018214205</v>
      </c>
      <c r="M7" s="47">
        <f>VLOOKUP($A7,'Occupancy Raw Data'!$B$8:$BE$45,'Occupancy Raw Data'!AT$3,FALSE)</f>
        <v>4.6402373127822703</v>
      </c>
      <c r="N7" s="48">
        <f>VLOOKUP($A7,'Occupancy Raw Data'!$B$8:$BE$45,'Occupancy Raw Data'!AU$3,FALSE)</f>
        <v>12.671883360749201</v>
      </c>
      <c r="O7" s="48">
        <f>VLOOKUP($A7,'Occupancy Raw Data'!$B$8:$BE$45,'Occupancy Raw Data'!AV$3,FALSE)</f>
        <v>13.052301818681199</v>
      </c>
      <c r="P7" s="48">
        <f>VLOOKUP($A7,'Occupancy Raw Data'!$B$8:$BE$45,'Occupancy Raw Data'!AW$3,FALSE)</f>
        <v>9.6313253827565308</v>
      </c>
      <c r="Q7" s="48">
        <f>VLOOKUP($A7,'Occupancy Raw Data'!$B$8:$BE$45,'Occupancy Raw Data'!AX$3,FALSE)</f>
        <v>6.1815450997277699</v>
      </c>
      <c r="R7" s="49">
        <f>VLOOKUP($A7,'Occupancy Raw Data'!$B$8:$BE$45,'Occupancy Raw Data'!AY$3,FALSE)</f>
        <v>9.3015886607340494</v>
      </c>
      <c r="S7" s="48">
        <f>VLOOKUP($A7,'Occupancy Raw Data'!$B$8:$BE$45,'Occupancy Raw Data'!BA$3,FALSE)</f>
        <v>0.28069504184775501</v>
      </c>
      <c r="T7" s="48">
        <f>VLOOKUP($A7,'Occupancy Raw Data'!$B$8:$BE$45,'Occupancy Raw Data'!BB$3,FALSE)</f>
        <v>-6.4285263408724994E-2</v>
      </c>
      <c r="U7" s="49">
        <f>VLOOKUP($A7,'Occupancy Raw Data'!$B$8:$BE$45,'Occupancy Raw Data'!BC$3,FALSE)</f>
        <v>0.102975255034404</v>
      </c>
      <c r="V7" s="50">
        <f>VLOOKUP($A7,'Occupancy Raw Data'!$B$8:$BE$45,'Occupancy Raw Data'!BE$3,FALSE)</f>
        <v>6.34656071358022</v>
      </c>
      <c r="X7" s="51">
        <f>VLOOKUP($A7,'ADR Raw Data'!$B$6:$BE$43,'ADR Raw Data'!AG$1,FALSE)</f>
        <v>191.022833542299</v>
      </c>
      <c r="Y7" s="52">
        <f>VLOOKUP($A7,'ADR Raw Data'!$B$6:$BE$43,'ADR Raw Data'!AH$1,FALSE)</f>
        <v>213.680148071487</v>
      </c>
      <c r="Z7" s="52">
        <f>VLOOKUP($A7,'ADR Raw Data'!$B$6:$BE$43,'ADR Raw Data'!AI$1,FALSE)</f>
        <v>222.87038430474001</v>
      </c>
      <c r="AA7" s="52">
        <f>VLOOKUP($A7,'ADR Raw Data'!$B$6:$BE$43,'ADR Raw Data'!AJ$1,FALSE)</f>
        <v>211.72870879772299</v>
      </c>
      <c r="AB7" s="52">
        <f>VLOOKUP($A7,'ADR Raw Data'!$B$6:$BE$43,'ADR Raw Data'!AK$1,FALSE)</f>
        <v>195.89992522180299</v>
      </c>
      <c r="AC7" s="53">
        <f>VLOOKUP($A7,'ADR Raw Data'!$B$6:$BE$43,'ADR Raw Data'!AL$1,FALSE)</f>
        <v>207.762289106715</v>
      </c>
      <c r="AD7" s="52">
        <f>VLOOKUP($A7,'ADR Raw Data'!$B$6:$BE$43,'ADR Raw Data'!AN$1,FALSE)</f>
        <v>187.971570681369</v>
      </c>
      <c r="AE7" s="52">
        <f>VLOOKUP($A7,'ADR Raw Data'!$B$6:$BE$43,'ADR Raw Data'!AO$1,FALSE)</f>
        <v>191.71316684327101</v>
      </c>
      <c r="AF7" s="53">
        <f>VLOOKUP($A7,'ADR Raw Data'!$B$6:$BE$43,'ADR Raw Data'!AP$1,FALSE)</f>
        <v>189.895867801918</v>
      </c>
      <c r="AG7" s="54">
        <f>VLOOKUP($A7,'ADR Raw Data'!$B$6:$BE$43,'ADR Raw Data'!AR$1,FALSE)</f>
        <v>202.36260063793</v>
      </c>
      <c r="AI7" s="47">
        <f>VLOOKUP($A7,'ADR Raw Data'!$B$6:$BE$43,'ADR Raw Data'!AT$1,FALSE)</f>
        <v>14.9151164579637</v>
      </c>
      <c r="AJ7" s="48">
        <f>VLOOKUP($A7,'ADR Raw Data'!$B$6:$BE$43,'ADR Raw Data'!AU$1,FALSE)</f>
        <v>16.894310146280201</v>
      </c>
      <c r="AK7" s="48">
        <f>VLOOKUP($A7,'ADR Raw Data'!$B$6:$BE$43,'ADR Raw Data'!AV$1,FALSE)</f>
        <v>17.197550257249301</v>
      </c>
      <c r="AL7" s="48">
        <f>VLOOKUP($A7,'ADR Raw Data'!$B$6:$BE$43,'ADR Raw Data'!AW$1,FALSE)</f>
        <v>12.532692779393001</v>
      </c>
      <c r="AM7" s="48">
        <f>VLOOKUP($A7,'ADR Raw Data'!$B$6:$BE$43,'ADR Raw Data'!AX$1,FALSE)</f>
        <v>10.0598927688527</v>
      </c>
      <c r="AN7" s="49">
        <f>VLOOKUP($A7,'ADR Raw Data'!$B$6:$BE$43,'ADR Raw Data'!AY$1,FALSE)</f>
        <v>14.4601558266032</v>
      </c>
      <c r="AO7" s="48">
        <f>VLOOKUP($A7,'ADR Raw Data'!$B$6:$BE$43,'ADR Raw Data'!BA$1,FALSE)</f>
        <v>8.7011887196630706</v>
      </c>
      <c r="AP7" s="48">
        <f>VLOOKUP($A7,'ADR Raw Data'!$B$6:$BE$43,'ADR Raw Data'!BB$1,FALSE)</f>
        <v>10.064501710577</v>
      </c>
      <c r="AQ7" s="49">
        <f>VLOOKUP($A7,'ADR Raw Data'!$B$6:$BE$43,'ADR Raw Data'!BC$1,FALSE)</f>
        <v>9.4041234821406903</v>
      </c>
      <c r="AR7" s="50">
        <f>VLOOKUP($A7,'ADR Raw Data'!$B$6:$BE$43,'ADR Raw Data'!BE$1,FALSE)</f>
        <v>13.074352327003799</v>
      </c>
      <c r="AT7" s="51">
        <f>VLOOKUP($A7,'RevPAR Raw Data'!$B$6:$BE$43,'RevPAR Raw Data'!AG$1,FALSE)</f>
        <v>122.48491070281599</v>
      </c>
      <c r="AU7" s="52">
        <f>VLOOKUP($A7,'RevPAR Raw Data'!$B$6:$BE$43,'RevPAR Raw Data'!AH$1,FALSE)</f>
        <v>153.185410208935</v>
      </c>
      <c r="AV7" s="52">
        <f>VLOOKUP($A7,'RevPAR Raw Data'!$B$6:$BE$43,'RevPAR Raw Data'!AI$1,FALSE)</f>
        <v>179.67205177553399</v>
      </c>
      <c r="AW7" s="52">
        <f>VLOOKUP($A7,'RevPAR Raw Data'!$B$6:$BE$43,'RevPAR Raw Data'!AJ$1,FALSE)</f>
        <v>170.05877178722801</v>
      </c>
      <c r="AX7" s="52">
        <f>VLOOKUP($A7,'RevPAR Raw Data'!$B$6:$BE$43,'RevPAR Raw Data'!AK$1,FALSE)</f>
        <v>146.55454334860701</v>
      </c>
      <c r="AY7" s="53">
        <f>VLOOKUP($A7,'RevPAR Raw Data'!$B$6:$BE$43,'RevPAR Raw Data'!AL$1,FALSE)</f>
        <v>154.39109938205399</v>
      </c>
      <c r="AZ7" s="52">
        <f>VLOOKUP($A7,'RevPAR Raw Data'!$B$6:$BE$43,'RevPAR Raw Data'!AN$1,FALSE)</f>
        <v>146.924691154877</v>
      </c>
      <c r="BA7" s="52">
        <f>VLOOKUP($A7,'RevPAR Raw Data'!$B$6:$BE$43,'RevPAR Raw Data'!AO$1,FALSE)</f>
        <v>158.67199777648301</v>
      </c>
      <c r="BB7" s="53">
        <f>VLOOKUP($A7,'RevPAR Raw Data'!$B$6:$BE$43,'RevPAR Raw Data'!AP$1,FALSE)</f>
        <v>152.79834446568</v>
      </c>
      <c r="BC7" s="54">
        <f>VLOOKUP($A7,'RevPAR Raw Data'!$B$6:$BE$43,'RevPAR Raw Data'!AR$1,FALSE)</f>
        <v>153.93602021378001</v>
      </c>
      <c r="BE7" s="47">
        <f>VLOOKUP($A7,'RevPAR Raw Data'!$B$6:$BE$43,'RevPAR Raw Data'!AT$1,FALSE)</f>
        <v>20.247450569873301</v>
      </c>
      <c r="BF7" s="48">
        <f>VLOOKUP($A7,'RevPAR Raw Data'!$B$6:$BE$43,'RevPAR Raw Data'!AU$1,FALSE)</f>
        <v>31.707020783369401</v>
      </c>
      <c r="BG7" s="48">
        <f>VLOOKUP($A7,'RevPAR Raw Data'!$B$6:$BE$43,'RevPAR Raw Data'!AV$1,FALSE)</f>
        <v>32.494528240926101</v>
      </c>
      <c r="BH7" s="48">
        <f>VLOOKUP($A7,'RevPAR Raw Data'!$B$6:$BE$43,'RevPAR Raw Data'!AW$1,FALSE)</f>
        <v>23.371082582954099</v>
      </c>
      <c r="BI7" s="48">
        <f>VLOOKUP($A7,'RevPAR Raw Data'!$B$6:$BE$43,'RevPAR Raw Data'!AX$1,FALSE)</f>
        <v>16.863294677071298</v>
      </c>
      <c r="BJ7" s="49">
        <f>VLOOKUP($A7,'RevPAR Raw Data'!$B$6:$BE$43,'RevPAR Raw Data'!AY$1,FALSE)</f>
        <v>25.1067687020291</v>
      </c>
      <c r="BK7" s="48">
        <f>VLOOKUP($A7,'RevPAR Raw Data'!$B$6:$BE$43,'RevPAR Raw Data'!BA$1,FALSE)</f>
        <v>9.00630756682874</v>
      </c>
      <c r="BL7" s="48">
        <f>VLOOKUP($A7,'RevPAR Raw Data'!$B$6:$BE$43,'RevPAR Raw Data'!BB$1,FALSE)</f>
        <v>9.9937464557328894</v>
      </c>
      <c r="BM7" s="49">
        <f>VLOOKUP($A7,'RevPAR Raw Data'!$B$6:$BE$43,'RevPAR Raw Data'!BC$1,FALSE)</f>
        <v>9.5167826573145806</v>
      </c>
      <c r="BN7" s="50">
        <f>VLOOKUP($A7,'RevPAR Raw Data'!$B$6:$BE$43,'RevPAR Raw Data'!BE$1,FALSE)</f>
        <v>20.250684748924701</v>
      </c>
    </row>
    <row r="8" spans="1:66" x14ac:dyDescent="0.45">
      <c r="A8" s="63" t="s">
        <v>89</v>
      </c>
      <c r="B8" s="47">
        <f>VLOOKUP($A8,'Occupancy Raw Data'!$B$8:$BE$45,'Occupancy Raw Data'!AG$3,FALSE)</f>
        <v>67.868564943773805</v>
      </c>
      <c r="C8" s="48">
        <f>VLOOKUP($A8,'Occupancy Raw Data'!$B$8:$BE$45,'Occupancy Raw Data'!AH$3,FALSE)</f>
        <v>78.2910347673578</v>
      </c>
      <c r="D8" s="48">
        <f>VLOOKUP($A8,'Occupancy Raw Data'!$B$8:$BE$45,'Occupancy Raw Data'!AI$3,FALSE)</f>
        <v>84.550706695553401</v>
      </c>
      <c r="E8" s="48">
        <f>VLOOKUP($A8,'Occupancy Raw Data'!$B$8:$BE$45,'Occupancy Raw Data'!AJ$3,FALSE)</f>
        <v>87.2743216754358</v>
      </c>
      <c r="F8" s="48">
        <f>VLOOKUP($A8,'Occupancy Raw Data'!$B$8:$BE$45,'Occupancy Raw Data'!AK$3,FALSE)</f>
        <v>80.483338491694994</v>
      </c>
      <c r="G8" s="49">
        <f>VLOOKUP($A8,'Occupancy Raw Data'!$B$8:$BE$45,'Occupancy Raw Data'!AL$3,FALSE)</f>
        <v>79.693593314763206</v>
      </c>
      <c r="H8" s="48">
        <f>VLOOKUP($A8,'Occupancy Raw Data'!$B$8:$BE$45,'Occupancy Raw Data'!AN$3,FALSE)</f>
        <v>81.4041060559166</v>
      </c>
      <c r="I8" s="48">
        <f>VLOOKUP($A8,'Occupancy Raw Data'!$B$8:$BE$45,'Occupancy Raw Data'!AO$3,FALSE)</f>
        <v>82.440936758485506</v>
      </c>
      <c r="J8" s="49">
        <f>VLOOKUP($A8,'Occupancy Raw Data'!$B$8:$BE$45,'Occupancy Raw Data'!AP$3,FALSE)</f>
        <v>81.922521407201003</v>
      </c>
      <c r="K8" s="50">
        <f>VLOOKUP($A8,'Occupancy Raw Data'!$B$8:$BE$45,'Occupancy Raw Data'!AR$3,FALSE)</f>
        <v>80.330429912602597</v>
      </c>
      <c r="M8" s="47">
        <f>VLOOKUP($A8,'Occupancy Raw Data'!$B$8:$BE$45,'Occupancy Raw Data'!AT$3,FALSE)</f>
        <v>-2.07373647763775</v>
      </c>
      <c r="N8" s="48">
        <f>VLOOKUP($A8,'Occupancy Raw Data'!$B$8:$BE$45,'Occupancy Raw Data'!AU$3,FALSE)</f>
        <v>10.2348661400839</v>
      </c>
      <c r="O8" s="48">
        <f>VLOOKUP($A8,'Occupancy Raw Data'!$B$8:$BE$45,'Occupancy Raw Data'!AV$3,FALSE)</f>
        <v>6.2666924848325101</v>
      </c>
      <c r="P8" s="48">
        <f>VLOOKUP($A8,'Occupancy Raw Data'!$B$8:$BE$45,'Occupancy Raw Data'!AW$3,FALSE)</f>
        <v>6.0908084699928002</v>
      </c>
      <c r="Q8" s="48">
        <f>VLOOKUP($A8,'Occupancy Raw Data'!$B$8:$BE$45,'Occupancy Raw Data'!AX$3,FALSE)</f>
        <v>2.17569225953797</v>
      </c>
      <c r="R8" s="49">
        <f>VLOOKUP($A8,'Occupancy Raw Data'!$B$8:$BE$45,'Occupancy Raw Data'!AY$3,FALSE)</f>
        <v>4.6051421068526697</v>
      </c>
      <c r="S8" s="48">
        <f>VLOOKUP($A8,'Occupancy Raw Data'!$B$8:$BE$45,'Occupancy Raw Data'!BA$3,FALSE)</f>
        <v>-1.35358492852906</v>
      </c>
      <c r="T8" s="48">
        <f>VLOOKUP($A8,'Occupancy Raw Data'!$B$8:$BE$45,'Occupancy Raw Data'!BB$3,FALSE)</f>
        <v>-0.62699068972828398</v>
      </c>
      <c r="U8" s="49">
        <f>VLOOKUP($A8,'Occupancy Raw Data'!$B$8:$BE$45,'Occupancy Raw Data'!BC$3,FALSE)</f>
        <v>-0.98932184878757001</v>
      </c>
      <c r="V8" s="50">
        <f>VLOOKUP($A8,'Occupancy Raw Data'!$B$8:$BE$45,'Occupancy Raw Data'!BE$3,FALSE)</f>
        <v>2.9108327377786098</v>
      </c>
      <c r="X8" s="51">
        <f>VLOOKUP($A8,'ADR Raw Data'!$B$6:$BE$43,'ADR Raw Data'!AG$1,FALSE)</f>
        <v>196.457337918978</v>
      </c>
      <c r="Y8" s="52">
        <f>VLOOKUP($A8,'ADR Raw Data'!$B$6:$BE$43,'ADR Raw Data'!AH$1,FALSE)</f>
        <v>232.82545610278299</v>
      </c>
      <c r="Z8" s="52">
        <f>VLOOKUP($A8,'ADR Raw Data'!$B$6:$BE$43,'ADR Raw Data'!AI$1,FALSE)</f>
        <v>242.81163748398501</v>
      </c>
      <c r="AA8" s="52">
        <f>VLOOKUP($A8,'ADR Raw Data'!$B$6:$BE$43,'ADR Raw Data'!AJ$1,FALSE)</f>
        <v>235.412046515751</v>
      </c>
      <c r="AB8" s="52">
        <f>VLOOKUP($A8,'ADR Raw Data'!$B$6:$BE$43,'ADR Raw Data'!AK$1,FALSE)</f>
        <v>217.47016375580799</v>
      </c>
      <c r="AC8" s="53">
        <f>VLOOKUP($A8,'ADR Raw Data'!$B$6:$BE$43,'ADR Raw Data'!AL$1,FALSE)</f>
        <v>226.21509896824401</v>
      </c>
      <c r="AD8" s="52">
        <f>VLOOKUP($A8,'ADR Raw Data'!$B$6:$BE$43,'ADR Raw Data'!AN$1,FALSE)</f>
        <v>185.460027881629</v>
      </c>
      <c r="AE8" s="52">
        <f>VLOOKUP($A8,'ADR Raw Data'!$B$6:$BE$43,'ADR Raw Data'!AO$1,FALSE)</f>
        <v>184.051649668376</v>
      </c>
      <c r="AF8" s="53">
        <f>VLOOKUP($A8,'ADR Raw Data'!$B$6:$BE$43,'ADR Raw Data'!AP$1,FALSE)</f>
        <v>184.75138258350901</v>
      </c>
      <c r="AG8" s="54">
        <f>VLOOKUP($A8,'ADR Raw Data'!$B$6:$BE$43,'ADR Raw Data'!AR$1,FALSE)</f>
        <v>214.133528254288</v>
      </c>
      <c r="AI8" s="47">
        <f>VLOOKUP($A8,'ADR Raw Data'!$B$6:$BE$43,'ADR Raw Data'!AT$1,FALSE)</f>
        <v>12.4594836649337</v>
      </c>
      <c r="AJ8" s="48">
        <f>VLOOKUP($A8,'ADR Raw Data'!$B$6:$BE$43,'ADR Raw Data'!AU$1,FALSE)</f>
        <v>17.503774995260699</v>
      </c>
      <c r="AK8" s="48">
        <f>VLOOKUP($A8,'ADR Raw Data'!$B$6:$BE$43,'ADR Raw Data'!AV$1,FALSE)</f>
        <v>16.879365753055499</v>
      </c>
      <c r="AL8" s="48">
        <f>VLOOKUP($A8,'ADR Raw Data'!$B$6:$BE$43,'ADR Raw Data'!AW$1,FALSE)</f>
        <v>13.5032165281483</v>
      </c>
      <c r="AM8" s="48">
        <f>VLOOKUP($A8,'ADR Raw Data'!$B$6:$BE$43,'ADR Raw Data'!AX$1,FALSE)</f>
        <v>13.541205868297199</v>
      </c>
      <c r="AN8" s="49">
        <f>VLOOKUP($A8,'ADR Raw Data'!$B$6:$BE$43,'ADR Raw Data'!AY$1,FALSE)</f>
        <v>15.113013693536701</v>
      </c>
      <c r="AO8" s="48">
        <f>VLOOKUP($A8,'ADR Raw Data'!$B$6:$BE$43,'ADR Raw Data'!BA$1,FALSE)</f>
        <v>9.9274022948216807</v>
      </c>
      <c r="AP8" s="48">
        <f>VLOOKUP($A8,'ADR Raw Data'!$B$6:$BE$43,'ADR Raw Data'!BB$1,FALSE)</f>
        <v>8.7924449295751508</v>
      </c>
      <c r="AQ8" s="49">
        <f>VLOOKUP($A8,'ADR Raw Data'!$B$6:$BE$43,'ADR Raw Data'!BC$1,FALSE)</f>
        <v>9.3561035730072497</v>
      </c>
      <c r="AR8" s="50">
        <f>VLOOKUP($A8,'ADR Raw Data'!$B$6:$BE$43,'ADR Raw Data'!BE$1,FALSE)</f>
        <v>13.8005240523722</v>
      </c>
      <c r="AT8" s="51">
        <f>VLOOKUP($A8,'RevPAR Raw Data'!$B$6:$BE$43,'RevPAR Raw Data'!AG$1,FALSE)</f>
        <v>133.33277597235099</v>
      </c>
      <c r="AU8" s="52">
        <f>VLOOKUP($A8,'RevPAR Raw Data'!$B$6:$BE$43,'RevPAR Raw Data'!AH$1,FALSE)</f>
        <v>182.28145878468899</v>
      </c>
      <c r="AV8" s="52">
        <f>VLOOKUP($A8,'RevPAR Raw Data'!$B$6:$BE$43,'RevPAR Raw Data'!AI$1,FALSE)</f>
        <v>205.298955431754</v>
      </c>
      <c r="AW8" s="52">
        <f>VLOOKUP($A8,'RevPAR Raw Data'!$B$6:$BE$43,'RevPAR Raw Data'!AJ$1,FALSE)</f>
        <v>205.45426673888301</v>
      </c>
      <c r="AX8" s="52">
        <f>VLOOKUP($A8,'RevPAR Raw Data'!$B$6:$BE$43,'RevPAR Raw Data'!AK$1,FALSE)</f>
        <v>175.02724801402999</v>
      </c>
      <c r="AY8" s="53">
        <f>VLOOKUP($A8,'RevPAR Raw Data'!$B$6:$BE$43,'RevPAR Raw Data'!AL$1,FALSE)</f>
        <v>180.27894098834199</v>
      </c>
      <c r="AZ8" s="52">
        <f>VLOOKUP($A8,'RevPAR Raw Data'!$B$6:$BE$43,'RevPAR Raw Data'!AN$1,FALSE)</f>
        <v>150.972077788094</v>
      </c>
      <c r="BA8" s="52">
        <f>VLOOKUP($A8,'RevPAR Raw Data'!$B$6:$BE$43,'RevPAR Raw Data'!AO$1,FALSE)</f>
        <v>151.73390410605501</v>
      </c>
      <c r="BB8" s="53">
        <f>VLOOKUP($A8,'RevPAR Raw Data'!$B$6:$BE$43,'RevPAR Raw Data'!AP$1,FALSE)</f>
        <v>151.352990947075</v>
      </c>
      <c r="BC8" s="54">
        <f>VLOOKUP($A8,'RevPAR Raw Data'!$B$6:$BE$43,'RevPAR Raw Data'!AR$1,FALSE)</f>
        <v>172.01438383369401</v>
      </c>
      <c r="BE8" s="47">
        <f>VLOOKUP($A8,'RevPAR Raw Data'!$B$6:$BE$43,'RevPAR Raw Data'!AT$1,FALSE)</f>
        <v>10.127370329610899</v>
      </c>
      <c r="BF8" s="48">
        <f>VLOOKUP($A8,'RevPAR Raw Data'!$B$6:$BE$43,'RevPAR Raw Data'!AU$1,FALSE)</f>
        <v>29.530129075571001</v>
      </c>
      <c r="BG8" s="48">
        <f>VLOOKUP($A8,'RevPAR Raw Data'!$B$6:$BE$43,'RevPAR Raw Data'!AV$1,FALSE)</f>
        <v>24.203836183022101</v>
      </c>
      <c r="BH8" s="48">
        <f>VLOOKUP($A8,'RevPAR Raw Data'!$B$6:$BE$43,'RevPAR Raw Data'!AW$1,FALSE)</f>
        <v>20.416480054159099</v>
      </c>
      <c r="BI8" s="48">
        <f>VLOOKUP($A8,'RevPAR Raw Data'!$B$6:$BE$43,'RevPAR Raw Data'!AX$1,FALSE)</f>
        <v>16.011513095759799</v>
      </c>
      <c r="BJ8" s="49">
        <f>VLOOKUP($A8,'RevPAR Raw Data'!$B$6:$BE$43,'RevPAR Raw Data'!AY$1,FALSE)</f>
        <v>20.414131557604801</v>
      </c>
      <c r="BK8" s="48">
        <f>VLOOKUP($A8,'RevPAR Raw Data'!$B$6:$BE$43,'RevPAR Raw Data'!BA$1,FALSE)</f>
        <v>8.4394415450354607</v>
      </c>
      <c r="BL8" s="48">
        <f>VLOOKUP($A8,'RevPAR Raw Data'!$B$6:$BE$43,'RevPAR Raw Data'!BB$1,FALSE)</f>
        <v>8.1103264287389401</v>
      </c>
      <c r="BM8" s="49">
        <f>VLOOKUP($A8,'RevPAR Raw Data'!$B$6:$BE$43,'RevPAR Raw Data'!BC$1,FALSE)</f>
        <v>8.2742197473767298</v>
      </c>
      <c r="BN8" s="50">
        <f>VLOOKUP($A8,'RevPAR Raw Data'!$B$6:$BE$43,'RevPAR Raw Data'!BE$1,FALSE)</f>
        <v>17.113066962252301</v>
      </c>
    </row>
    <row r="9" spans="1:66" x14ac:dyDescent="0.45">
      <c r="A9" s="63" t="s">
        <v>90</v>
      </c>
      <c r="B9" s="47">
        <f>VLOOKUP($A9,'Occupancy Raw Data'!$B$8:$BE$45,'Occupancy Raw Data'!AG$3,FALSE)</f>
        <v>63.4130799976829</v>
      </c>
      <c r="C9" s="48">
        <f>VLOOKUP($A9,'Occupancy Raw Data'!$B$8:$BE$45,'Occupancy Raw Data'!AH$3,FALSE)</f>
        <v>70.949429415512896</v>
      </c>
      <c r="D9" s="48">
        <f>VLOOKUP($A9,'Occupancy Raw Data'!$B$8:$BE$45,'Occupancy Raw Data'!AI$3,FALSE)</f>
        <v>81.7181254706597</v>
      </c>
      <c r="E9" s="48">
        <f>VLOOKUP($A9,'Occupancy Raw Data'!$B$8:$BE$45,'Occupancy Raw Data'!AJ$3,FALSE)</f>
        <v>82.934600011585403</v>
      </c>
      <c r="F9" s="48">
        <f>VLOOKUP($A9,'Occupancy Raw Data'!$B$8:$BE$45,'Occupancy Raw Data'!AK$3,FALSE)</f>
        <v>76.436864811651205</v>
      </c>
      <c r="G9" s="49">
        <f>VLOOKUP($A9,'Occupancy Raw Data'!$B$8:$BE$45,'Occupancy Raw Data'!AL$3,FALSE)</f>
        <v>75.090505731546898</v>
      </c>
      <c r="H9" s="48">
        <f>VLOOKUP($A9,'Occupancy Raw Data'!$B$8:$BE$45,'Occupancy Raw Data'!AN$3,FALSE)</f>
        <v>77.2215305324724</v>
      </c>
      <c r="I9" s="48">
        <f>VLOOKUP($A9,'Occupancy Raw Data'!$B$8:$BE$45,'Occupancy Raw Data'!AO$3,FALSE)</f>
        <v>82.436227813649097</v>
      </c>
      <c r="J9" s="49">
        <f>VLOOKUP($A9,'Occupancy Raw Data'!$B$8:$BE$45,'Occupancy Raw Data'!AP$3,FALSE)</f>
        <v>79.828879173060699</v>
      </c>
      <c r="K9" s="50">
        <f>VLOOKUP($A9,'Occupancy Raw Data'!$B$8:$BE$45,'Occupancy Raw Data'!AR$3,FALSE)</f>
        <v>76.444573154334606</v>
      </c>
      <c r="M9" s="47">
        <f>VLOOKUP($A9,'Occupancy Raw Data'!$B$8:$BE$45,'Occupancy Raw Data'!AT$3,FALSE)</f>
        <v>1.02092254998425</v>
      </c>
      <c r="N9" s="48">
        <f>VLOOKUP($A9,'Occupancy Raw Data'!$B$8:$BE$45,'Occupancy Raw Data'!AU$3,FALSE)</f>
        <v>8.8778807247509999</v>
      </c>
      <c r="O9" s="48">
        <f>VLOOKUP($A9,'Occupancy Raw Data'!$B$8:$BE$45,'Occupancy Raw Data'!AV$3,FALSE)</f>
        <v>12.496298874501001</v>
      </c>
      <c r="P9" s="48">
        <f>VLOOKUP($A9,'Occupancy Raw Data'!$B$8:$BE$45,'Occupancy Raw Data'!AW$3,FALSE)</f>
        <v>10.1686667821764</v>
      </c>
      <c r="Q9" s="48">
        <f>VLOOKUP($A9,'Occupancy Raw Data'!$B$8:$BE$45,'Occupancy Raw Data'!AX$3,FALSE)</f>
        <v>3.1764146037999499</v>
      </c>
      <c r="R9" s="49">
        <f>VLOOKUP($A9,'Occupancy Raw Data'!$B$8:$BE$45,'Occupancy Raw Data'!AY$3,FALSE)</f>
        <v>7.2903911958968797</v>
      </c>
      <c r="S9" s="48">
        <f>VLOOKUP($A9,'Occupancy Raw Data'!$B$8:$BE$45,'Occupancy Raw Data'!BA$3,FALSE)</f>
        <v>-4.8509811848871598</v>
      </c>
      <c r="T9" s="48">
        <f>VLOOKUP($A9,'Occupancy Raw Data'!$B$8:$BE$45,'Occupancy Raw Data'!BB$3,FALSE)</f>
        <v>-6.64892900504094</v>
      </c>
      <c r="U9" s="49">
        <f>VLOOKUP($A9,'Occupancy Raw Data'!$B$8:$BE$45,'Occupancy Raw Data'!BC$3,FALSE)</f>
        <v>-5.7878798909808804</v>
      </c>
      <c r="V9" s="50">
        <f>VLOOKUP($A9,'Occupancy Raw Data'!$B$8:$BE$45,'Occupancy Raw Data'!BE$3,FALSE)</f>
        <v>3.02369045121503</v>
      </c>
      <c r="X9" s="51">
        <f>VLOOKUP($A9,'ADR Raw Data'!$B$6:$BE$43,'ADR Raw Data'!AG$1,FALSE)</f>
        <v>161.10583812916701</v>
      </c>
      <c r="Y9" s="52">
        <f>VLOOKUP($A9,'ADR Raw Data'!$B$6:$BE$43,'ADR Raw Data'!AH$1,FALSE)</f>
        <v>181.036704359895</v>
      </c>
      <c r="Z9" s="52">
        <f>VLOOKUP($A9,'ADR Raw Data'!$B$6:$BE$43,'ADR Raw Data'!AI$1,FALSE)</f>
        <v>188.67182994258101</v>
      </c>
      <c r="AA9" s="52">
        <f>VLOOKUP($A9,'ADR Raw Data'!$B$6:$BE$43,'ADR Raw Data'!AJ$1,FALSE)</f>
        <v>180.943102954529</v>
      </c>
      <c r="AB9" s="52">
        <f>VLOOKUP($A9,'ADR Raw Data'!$B$6:$BE$43,'ADR Raw Data'!AK$1,FALSE)</f>
        <v>164.91435811962501</v>
      </c>
      <c r="AC9" s="53">
        <f>VLOOKUP($A9,'ADR Raw Data'!$B$6:$BE$43,'ADR Raw Data'!AL$1,FALSE)</f>
        <v>176.02854347138501</v>
      </c>
      <c r="AD9" s="52">
        <f>VLOOKUP($A9,'ADR Raw Data'!$B$6:$BE$43,'ADR Raw Data'!AN$1,FALSE)</f>
        <v>160.35257442819599</v>
      </c>
      <c r="AE9" s="52">
        <f>VLOOKUP($A9,'ADR Raw Data'!$B$6:$BE$43,'ADR Raw Data'!AO$1,FALSE)</f>
        <v>164.31773488813101</v>
      </c>
      <c r="AF9" s="53">
        <f>VLOOKUP($A9,'ADR Raw Data'!$B$6:$BE$43,'ADR Raw Data'!AP$1,FALSE)</f>
        <v>162.39990914201701</v>
      </c>
      <c r="AG9" s="54">
        <f>VLOOKUP($A9,'ADR Raw Data'!$B$6:$BE$43,'ADR Raw Data'!AR$1,FALSE)</f>
        <v>171.961519661431</v>
      </c>
      <c r="AI9" s="47">
        <f>VLOOKUP($A9,'ADR Raw Data'!$B$6:$BE$43,'ADR Raw Data'!AT$1,FALSE)</f>
        <v>15.8625331796014</v>
      </c>
      <c r="AJ9" s="48">
        <f>VLOOKUP($A9,'ADR Raw Data'!$B$6:$BE$43,'ADR Raw Data'!AU$1,FALSE)</f>
        <v>17.174721579239002</v>
      </c>
      <c r="AK9" s="48">
        <f>VLOOKUP($A9,'ADR Raw Data'!$B$6:$BE$43,'ADR Raw Data'!AV$1,FALSE)</f>
        <v>17.0043728930772</v>
      </c>
      <c r="AL9" s="48">
        <f>VLOOKUP($A9,'ADR Raw Data'!$B$6:$BE$43,'ADR Raw Data'!AW$1,FALSE)</f>
        <v>14.7514947724361</v>
      </c>
      <c r="AM9" s="48">
        <f>VLOOKUP($A9,'ADR Raw Data'!$B$6:$BE$43,'ADR Raw Data'!AX$1,FALSE)</f>
        <v>9.9322354979973895</v>
      </c>
      <c r="AN9" s="49">
        <f>VLOOKUP($A9,'ADR Raw Data'!$B$6:$BE$43,'ADR Raw Data'!AY$1,FALSE)</f>
        <v>15.1526918798226</v>
      </c>
      <c r="AO9" s="48">
        <f>VLOOKUP($A9,'ADR Raw Data'!$B$6:$BE$43,'ADR Raw Data'!BA$1,FALSE)</f>
        <v>9.2510112528569106</v>
      </c>
      <c r="AP9" s="48">
        <f>VLOOKUP($A9,'ADR Raw Data'!$B$6:$BE$43,'ADR Raw Data'!BB$1,FALSE)</f>
        <v>9.87052813107905</v>
      </c>
      <c r="AQ9" s="49">
        <f>VLOOKUP($A9,'ADR Raw Data'!$B$6:$BE$43,'ADR Raw Data'!BC$1,FALSE)</f>
        <v>9.5639981480612697</v>
      </c>
      <c r="AR9" s="50">
        <f>VLOOKUP($A9,'ADR Raw Data'!$B$6:$BE$43,'ADR Raw Data'!BE$1,FALSE)</f>
        <v>13.617741335723901</v>
      </c>
      <c r="AT9" s="51">
        <f>VLOOKUP($A9,'RevPAR Raw Data'!$B$6:$BE$43,'RevPAR Raw Data'!AG$1,FALSE)</f>
        <v>102.162174013786</v>
      </c>
      <c r="AU9" s="52">
        <f>VLOOKUP($A9,'RevPAR Raw Data'!$B$6:$BE$43,'RevPAR Raw Data'!AH$1,FALSE)</f>
        <v>128.444508775994</v>
      </c>
      <c r="AV9" s="52">
        <f>VLOOKUP($A9,'RevPAR Raw Data'!$B$6:$BE$43,'RevPAR Raw Data'!AI$1,FALSE)</f>
        <v>154.17908272026801</v>
      </c>
      <c r="AW9" s="52">
        <f>VLOOKUP($A9,'RevPAR Raw Data'!$B$6:$BE$43,'RevPAR Raw Data'!AJ$1,FALSE)</f>
        <v>150.06443868388999</v>
      </c>
      <c r="AX9" s="52">
        <f>VLOOKUP($A9,'RevPAR Raw Data'!$B$6:$BE$43,'RevPAR Raw Data'!AK$1,FALSE)</f>
        <v>126.0553649709</v>
      </c>
      <c r="AY9" s="53">
        <f>VLOOKUP($A9,'RevPAR Raw Data'!$B$6:$BE$43,'RevPAR Raw Data'!AL$1,FALSE)</f>
        <v>132.18072352453899</v>
      </c>
      <c r="AZ9" s="52">
        <f>VLOOKUP($A9,'RevPAR Raw Data'!$B$6:$BE$43,'RevPAR Raw Data'!AN$1,FALSE)</f>
        <v>123.826712221675</v>
      </c>
      <c r="BA9" s="52">
        <f>VLOOKUP($A9,'RevPAR Raw Data'!$B$6:$BE$43,'RevPAR Raw Data'!AO$1,FALSE)</f>
        <v>135.457342270608</v>
      </c>
      <c r="BB9" s="53">
        <f>VLOOKUP($A9,'RevPAR Raw Data'!$B$6:$BE$43,'RevPAR Raw Data'!AP$1,FALSE)</f>
        <v>129.642027246141</v>
      </c>
      <c r="BC9" s="54">
        <f>VLOOKUP($A9,'RevPAR Raw Data'!$B$6:$BE$43,'RevPAR Raw Data'!AR$1,FALSE)</f>
        <v>131.45524969488801</v>
      </c>
      <c r="BE9" s="47">
        <f>VLOOKUP($A9,'RevPAR Raw Data'!$B$6:$BE$43,'RevPAR Raw Data'!AT$1,FALSE)</f>
        <v>17.045399907815</v>
      </c>
      <c r="BF9" s="48">
        <f>VLOOKUP($A9,'RevPAR Raw Data'!$B$6:$BE$43,'RevPAR Raw Data'!AU$1,FALSE)</f>
        <v>27.577353600602901</v>
      </c>
      <c r="BG9" s="48">
        <f>VLOOKUP($A9,'RevPAR Raw Data'!$B$6:$BE$43,'RevPAR Raw Data'!AV$1,FALSE)</f>
        <v>31.625589026031701</v>
      </c>
      <c r="BH9" s="48">
        <f>VLOOKUP($A9,'RevPAR Raw Data'!$B$6:$BE$43,'RevPAR Raw Data'!AW$1,FALSE)</f>
        <v>26.420191903411801</v>
      </c>
      <c r="BI9" s="48">
        <f>VLOOKUP($A9,'RevPAR Raw Data'!$B$6:$BE$43,'RevPAR Raw Data'!AX$1,FALSE)</f>
        <v>13.424139080639501</v>
      </c>
      <c r="BJ9" s="49">
        <f>VLOOKUP($A9,'RevPAR Raw Data'!$B$6:$BE$43,'RevPAR Raw Data'!AY$1,FALSE)</f>
        <v>23.5477735904675</v>
      </c>
      <c r="BK9" s="48">
        <f>VLOOKUP($A9,'RevPAR Raw Data'!$B$6:$BE$43,'RevPAR Raw Data'!BA$1,FALSE)</f>
        <v>3.9512652526818601</v>
      </c>
      <c r="BL9" s="48">
        <f>VLOOKUP($A9,'RevPAR Raw Data'!$B$6:$BE$43,'RevPAR Raw Data'!BB$1,FALSE)</f>
        <v>2.5653147181800602</v>
      </c>
      <c r="BM9" s="49">
        <f>VLOOKUP($A9,'RevPAR Raw Data'!$B$6:$BE$43,'RevPAR Raw Data'!BC$1,FALSE)</f>
        <v>3.2225655314949599</v>
      </c>
      <c r="BN9" s="50">
        <f>VLOOKUP($A9,'RevPAR Raw Data'!$B$6:$BE$43,'RevPAR Raw Data'!BE$1,FALSE)</f>
        <v>17.0531901313784</v>
      </c>
    </row>
    <row r="10" spans="1:66" x14ac:dyDescent="0.45">
      <c r="A10" s="63" t="s">
        <v>26</v>
      </c>
      <c r="B10" s="47">
        <f>VLOOKUP($A10,'Occupancy Raw Data'!$B$8:$BE$45,'Occupancy Raw Data'!AG$3,FALSE)</f>
        <v>58.564413633737701</v>
      </c>
      <c r="C10" s="48">
        <f>VLOOKUP($A10,'Occupancy Raw Data'!$B$8:$BE$45,'Occupancy Raw Data'!AH$3,FALSE)</f>
        <v>69.142114384748695</v>
      </c>
      <c r="D10" s="48">
        <f>VLOOKUP($A10,'Occupancy Raw Data'!$B$8:$BE$45,'Occupancy Raw Data'!AI$3,FALSE)</f>
        <v>82.440785673021296</v>
      </c>
      <c r="E10" s="48">
        <f>VLOOKUP($A10,'Occupancy Raw Data'!$B$8:$BE$45,'Occupancy Raw Data'!AJ$3,FALSE)</f>
        <v>83.980358174465593</v>
      </c>
      <c r="F10" s="48">
        <f>VLOOKUP($A10,'Occupancy Raw Data'!$B$8:$BE$45,'Occupancy Raw Data'!AK$3,FALSE)</f>
        <v>74.4858463316002</v>
      </c>
      <c r="G10" s="49">
        <f>VLOOKUP($A10,'Occupancy Raw Data'!$B$8:$BE$45,'Occupancy Raw Data'!AL$3,FALSE)</f>
        <v>73.722703639514705</v>
      </c>
      <c r="H10" s="48">
        <f>VLOOKUP($A10,'Occupancy Raw Data'!$B$8:$BE$45,'Occupancy Raw Data'!AN$3,FALSE)</f>
        <v>78.604852686308405</v>
      </c>
      <c r="I10" s="48">
        <f>VLOOKUP($A10,'Occupancy Raw Data'!$B$8:$BE$45,'Occupancy Raw Data'!AO$3,FALSE)</f>
        <v>84.179664933564396</v>
      </c>
      <c r="J10" s="49">
        <f>VLOOKUP($A10,'Occupancy Raw Data'!$B$8:$BE$45,'Occupancy Raw Data'!AP$3,FALSE)</f>
        <v>81.392258809936394</v>
      </c>
      <c r="K10" s="50">
        <f>VLOOKUP($A10,'Occupancy Raw Data'!$B$8:$BE$45,'Occupancy Raw Data'!AR$3,FALSE)</f>
        <v>75.914005116778</v>
      </c>
      <c r="M10" s="47">
        <f>VLOOKUP($A10,'Occupancy Raw Data'!$B$8:$BE$45,'Occupancy Raw Data'!AT$3,FALSE)</f>
        <v>4.0531437314138596</v>
      </c>
      <c r="N10" s="48">
        <f>VLOOKUP($A10,'Occupancy Raw Data'!$B$8:$BE$45,'Occupancy Raw Data'!AU$3,FALSE)</f>
        <v>16.070621000190201</v>
      </c>
      <c r="O10" s="48">
        <f>VLOOKUP($A10,'Occupancy Raw Data'!$B$8:$BE$45,'Occupancy Raw Data'!AV$3,FALSE)</f>
        <v>20.3253639818784</v>
      </c>
      <c r="P10" s="48">
        <f>VLOOKUP($A10,'Occupancy Raw Data'!$B$8:$BE$45,'Occupancy Raw Data'!AW$3,FALSE)</f>
        <v>19.739023353063299</v>
      </c>
      <c r="Q10" s="48">
        <f>VLOOKUP($A10,'Occupancy Raw Data'!$B$8:$BE$45,'Occupancy Raw Data'!AX$3,FALSE)</f>
        <v>12.3429220397071</v>
      </c>
      <c r="R10" s="49">
        <f>VLOOKUP($A10,'Occupancy Raw Data'!$B$8:$BE$45,'Occupancy Raw Data'!AY$3,FALSE)</f>
        <v>14.902512452795699</v>
      </c>
      <c r="S10" s="48">
        <f>VLOOKUP($A10,'Occupancy Raw Data'!$B$8:$BE$45,'Occupancy Raw Data'!BA$3,FALSE)</f>
        <v>8.8727619578134593</v>
      </c>
      <c r="T10" s="48">
        <f>VLOOKUP($A10,'Occupancy Raw Data'!$B$8:$BE$45,'Occupancy Raw Data'!BB$3,FALSE)</f>
        <v>8.0782216103217408</v>
      </c>
      <c r="U10" s="49">
        <f>VLOOKUP($A10,'Occupancy Raw Data'!$B$8:$BE$45,'Occupancy Raw Data'!BC$3,FALSE)</f>
        <v>8.4604336057985297</v>
      </c>
      <c r="V10" s="50">
        <f>VLOOKUP($A10,'Occupancy Raw Data'!$B$8:$BE$45,'Occupancy Raw Data'!BE$3,FALSE)</f>
        <v>12.8492404188933</v>
      </c>
      <c r="X10" s="51">
        <f>VLOOKUP($A10,'ADR Raw Data'!$B$6:$BE$43,'ADR Raw Data'!AG$1,FALSE)</f>
        <v>154.470449815043</v>
      </c>
      <c r="Y10" s="52">
        <f>VLOOKUP($A10,'ADR Raw Data'!$B$6:$BE$43,'ADR Raw Data'!AH$1,FALSE)</f>
        <v>179.72714458787601</v>
      </c>
      <c r="Z10" s="52">
        <f>VLOOKUP($A10,'ADR Raw Data'!$B$6:$BE$43,'ADR Raw Data'!AI$1,FALSE)</f>
        <v>195.338698013384</v>
      </c>
      <c r="AA10" s="52">
        <f>VLOOKUP($A10,'ADR Raw Data'!$B$6:$BE$43,'ADR Raw Data'!AJ$1,FALSE)</f>
        <v>189.44667675586399</v>
      </c>
      <c r="AB10" s="52">
        <f>VLOOKUP($A10,'ADR Raw Data'!$B$6:$BE$43,'ADR Raw Data'!AK$1,FALSE)</f>
        <v>170.24661961453401</v>
      </c>
      <c r="AC10" s="53">
        <f>VLOOKUP($A10,'ADR Raw Data'!$B$6:$BE$43,'ADR Raw Data'!AL$1,FALSE)</f>
        <v>179.50460819345801</v>
      </c>
      <c r="AD10" s="52">
        <f>VLOOKUP($A10,'ADR Raw Data'!$B$6:$BE$43,'ADR Raw Data'!AN$1,FALSE)</f>
        <v>152.66989968029901</v>
      </c>
      <c r="AE10" s="52">
        <f>VLOOKUP($A10,'ADR Raw Data'!$B$6:$BE$43,'ADR Raw Data'!AO$1,FALSE)</f>
        <v>153.24882681947599</v>
      </c>
      <c r="AF10" s="53">
        <f>VLOOKUP($A10,'ADR Raw Data'!$B$6:$BE$43,'ADR Raw Data'!AP$1,FALSE)</f>
        <v>152.96927638583199</v>
      </c>
      <c r="AG10" s="54">
        <f>VLOOKUP($A10,'ADR Raw Data'!$B$6:$BE$43,'ADR Raw Data'!AR$1,FALSE)</f>
        <v>171.37597222373199</v>
      </c>
      <c r="AI10" s="47">
        <f>VLOOKUP($A10,'ADR Raw Data'!$B$6:$BE$43,'ADR Raw Data'!AT$1,FALSE)</f>
        <v>13.070161418737101</v>
      </c>
      <c r="AJ10" s="48">
        <f>VLOOKUP($A10,'ADR Raw Data'!$B$6:$BE$43,'ADR Raw Data'!AU$1,FALSE)</f>
        <v>16.139705364941701</v>
      </c>
      <c r="AK10" s="48">
        <f>VLOOKUP($A10,'ADR Raw Data'!$B$6:$BE$43,'ADR Raw Data'!AV$1,FALSE)</f>
        <v>19.206322704897602</v>
      </c>
      <c r="AL10" s="48">
        <f>VLOOKUP($A10,'ADR Raw Data'!$B$6:$BE$43,'ADR Raw Data'!AW$1,FALSE)</f>
        <v>15.060014431918001</v>
      </c>
      <c r="AM10" s="48">
        <f>VLOOKUP($A10,'ADR Raw Data'!$B$6:$BE$43,'ADR Raw Data'!AX$1,FALSE)</f>
        <v>13.7694261294342</v>
      </c>
      <c r="AN10" s="49">
        <f>VLOOKUP($A10,'ADR Raw Data'!$B$6:$BE$43,'ADR Raw Data'!AY$1,FALSE)</f>
        <v>16.090973178137599</v>
      </c>
      <c r="AO10" s="48">
        <f>VLOOKUP($A10,'ADR Raw Data'!$B$6:$BE$43,'ADR Raw Data'!BA$1,FALSE)</f>
        <v>12.3514129207254</v>
      </c>
      <c r="AP10" s="48">
        <f>VLOOKUP($A10,'ADR Raw Data'!$B$6:$BE$43,'ADR Raw Data'!BB$1,FALSE)</f>
        <v>11.435181450238</v>
      </c>
      <c r="AQ10" s="49">
        <f>VLOOKUP($A10,'ADR Raw Data'!$B$6:$BE$43,'ADR Raw Data'!BC$1,FALSE)</f>
        <v>11.8724204290796</v>
      </c>
      <c r="AR10" s="50">
        <f>VLOOKUP($A10,'ADR Raw Data'!$B$6:$BE$43,'ADR Raw Data'!BE$1,FALSE)</f>
        <v>15.077301925506299</v>
      </c>
      <c r="AT10" s="51">
        <f>VLOOKUP($A10,'RevPAR Raw Data'!$B$6:$BE$43,'RevPAR Raw Data'!AG$1,FALSE)</f>
        <v>90.464713171577102</v>
      </c>
      <c r="AU10" s="52">
        <f>VLOOKUP($A10,'RevPAR Raw Data'!$B$6:$BE$43,'RevPAR Raw Data'!AH$1,FALSE)</f>
        <v>124.267147891392</v>
      </c>
      <c r="AV10" s="52">
        <f>VLOOKUP($A10,'RevPAR Raw Data'!$B$6:$BE$43,'RevPAR Raw Data'!AI$1,FALSE)</f>
        <v>161.03875736568401</v>
      </c>
      <c r="AW10" s="52">
        <f>VLOOKUP($A10,'RevPAR Raw Data'!$B$6:$BE$43,'RevPAR Raw Data'!AJ$1,FALSE)</f>
        <v>159.09799768919601</v>
      </c>
      <c r="AX10" s="52">
        <f>VLOOKUP($A10,'RevPAR Raw Data'!$B$6:$BE$43,'RevPAR Raw Data'!AK$1,FALSE)</f>
        <v>126.809635470826</v>
      </c>
      <c r="AY10" s="53">
        <f>VLOOKUP($A10,'RevPAR Raw Data'!$B$6:$BE$43,'RevPAR Raw Data'!AL$1,FALSE)</f>
        <v>132.335650317735</v>
      </c>
      <c r="AZ10" s="52">
        <f>VLOOKUP($A10,'RevPAR Raw Data'!$B$6:$BE$43,'RevPAR Raw Data'!AN$1,FALSE)</f>
        <v>120.005949740034</v>
      </c>
      <c r="BA10" s="52">
        <f>VLOOKUP($A10,'RevPAR Raw Data'!$B$6:$BE$43,'RevPAR Raw Data'!AO$1,FALSE)</f>
        <v>129.00434893125299</v>
      </c>
      <c r="BB10" s="53">
        <f>VLOOKUP($A10,'RevPAR Raw Data'!$B$6:$BE$43,'RevPAR Raw Data'!AP$1,FALSE)</f>
        <v>124.50514933564401</v>
      </c>
      <c r="BC10" s="54">
        <f>VLOOKUP($A10,'RevPAR Raw Data'!$B$6:$BE$43,'RevPAR Raw Data'!AR$1,FALSE)</f>
        <v>130.09836432285201</v>
      </c>
      <c r="BE10" s="47">
        <f>VLOOKUP($A10,'RevPAR Raw Data'!$B$6:$BE$43,'RevPAR Raw Data'!AT$1,FALSE)</f>
        <v>17.653057578380199</v>
      </c>
      <c r="BF10" s="48">
        <f>VLOOKUP($A10,'RevPAR Raw Data'!$B$6:$BE$43,'RevPAR Raw Data'!AU$1,FALSE)</f>
        <v>34.804077244879103</v>
      </c>
      <c r="BG10" s="48">
        <f>VLOOKUP($A10,'RevPAR Raw Data'!$B$6:$BE$43,'RevPAR Raw Data'!AV$1,FALSE)</f>
        <v>43.4354416840807</v>
      </c>
      <c r="BH10" s="48">
        <f>VLOOKUP($A10,'RevPAR Raw Data'!$B$6:$BE$43,'RevPAR Raw Data'!AW$1,FALSE)</f>
        <v>37.771737550672398</v>
      </c>
      <c r="BI10" s="48">
        <f>VLOOKUP($A10,'RevPAR Raw Data'!$B$6:$BE$43,'RevPAR Raw Data'!AX$1,FALSE)</f>
        <v>27.811897701612502</v>
      </c>
      <c r="BJ10" s="49">
        <f>VLOOKUP($A10,'RevPAR Raw Data'!$B$6:$BE$43,'RevPAR Raw Data'!AY$1,FALSE)</f>
        <v>33.391444912581299</v>
      </c>
      <c r="BK10" s="48">
        <f>VLOOKUP($A10,'RevPAR Raw Data'!$B$6:$BE$43,'RevPAR Raw Data'!BA$1,FALSE)</f>
        <v>22.320086345421402</v>
      </c>
      <c r="BL10" s="48">
        <f>VLOOKUP($A10,'RevPAR Raw Data'!$B$6:$BE$43,'RevPAR Raw Data'!BB$1,FALSE)</f>
        <v>20.437162359652401</v>
      </c>
      <c r="BM10" s="49">
        <f>VLOOKUP($A10,'RevPAR Raw Data'!$B$6:$BE$43,'RevPAR Raw Data'!BC$1,FALSE)</f>
        <v>21.337312282681602</v>
      </c>
      <c r="BN10" s="50">
        <f>VLOOKUP($A10,'RevPAR Raw Data'!$B$6:$BE$43,'RevPAR Raw Data'!BE$1,FALSE)</f>
        <v>29.863861117490401</v>
      </c>
    </row>
    <row r="11" spans="1:66" x14ac:dyDescent="0.45">
      <c r="A11" s="63" t="s">
        <v>24</v>
      </c>
      <c r="B11" s="47">
        <f>VLOOKUP($A11,'Occupancy Raw Data'!$B$8:$BE$45,'Occupancy Raw Data'!AG$3,FALSE)</f>
        <v>57.639323731997401</v>
      </c>
      <c r="C11" s="48">
        <f>VLOOKUP($A11,'Occupancy Raw Data'!$B$8:$BE$45,'Occupancy Raw Data'!AH$3,FALSE)</f>
        <v>63.209142141515301</v>
      </c>
      <c r="D11" s="48">
        <f>VLOOKUP($A11,'Occupancy Raw Data'!$B$8:$BE$45,'Occupancy Raw Data'!AI$3,FALSE)</f>
        <v>71.061365059486505</v>
      </c>
      <c r="E11" s="48">
        <f>VLOOKUP($A11,'Occupancy Raw Data'!$B$8:$BE$45,'Occupancy Raw Data'!AJ$3,FALSE)</f>
        <v>73.901064495929802</v>
      </c>
      <c r="F11" s="48">
        <f>VLOOKUP($A11,'Occupancy Raw Data'!$B$8:$BE$45,'Occupancy Raw Data'!AK$3,FALSE)</f>
        <v>71.781465247338701</v>
      </c>
      <c r="G11" s="49">
        <f>VLOOKUP($A11,'Occupancy Raw Data'!$B$8:$BE$45,'Occupancy Raw Data'!AL$3,FALSE)</f>
        <v>67.518472135253603</v>
      </c>
      <c r="H11" s="48">
        <f>VLOOKUP($A11,'Occupancy Raw Data'!$B$8:$BE$45,'Occupancy Raw Data'!AN$3,FALSE)</f>
        <v>76.5967438948027</v>
      </c>
      <c r="I11" s="48">
        <f>VLOOKUP($A11,'Occupancy Raw Data'!$B$8:$BE$45,'Occupancy Raw Data'!AO$3,FALSE)</f>
        <v>82.786474639949901</v>
      </c>
      <c r="J11" s="49">
        <f>VLOOKUP($A11,'Occupancy Raw Data'!$B$8:$BE$45,'Occupancy Raw Data'!AP$3,FALSE)</f>
        <v>79.691609267376293</v>
      </c>
      <c r="K11" s="50">
        <f>VLOOKUP($A11,'Occupancy Raw Data'!$B$8:$BE$45,'Occupancy Raw Data'!AR$3,FALSE)</f>
        <v>70.996511315860005</v>
      </c>
      <c r="M11" s="47">
        <f>VLOOKUP($A11,'Occupancy Raw Data'!$B$8:$BE$45,'Occupancy Raw Data'!AT$3,FALSE)</f>
        <v>-0.99502219251081503</v>
      </c>
      <c r="N11" s="48">
        <f>VLOOKUP($A11,'Occupancy Raw Data'!$B$8:$BE$45,'Occupancy Raw Data'!AU$3,FALSE)</f>
        <v>2.1717700526963402</v>
      </c>
      <c r="O11" s="48">
        <f>VLOOKUP($A11,'Occupancy Raw Data'!$B$8:$BE$45,'Occupancy Raw Data'!AV$3,FALSE)</f>
        <v>4.6546943332406201</v>
      </c>
      <c r="P11" s="48">
        <f>VLOOKUP($A11,'Occupancy Raw Data'!$B$8:$BE$45,'Occupancy Raw Data'!AW$3,FALSE)</f>
        <v>6.9737038491476602</v>
      </c>
      <c r="Q11" s="48">
        <f>VLOOKUP($A11,'Occupancy Raw Data'!$B$8:$BE$45,'Occupancy Raw Data'!AX$3,FALSE)</f>
        <v>4.3234961436090398</v>
      </c>
      <c r="R11" s="49">
        <f>VLOOKUP($A11,'Occupancy Raw Data'!$B$8:$BE$45,'Occupancy Raw Data'!AY$3,FALSE)</f>
        <v>3.5957488223553198</v>
      </c>
      <c r="S11" s="48">
        <f>VLOOKUP($A11,'Occupancy Raw Data'!$B$8:$BE$45,'Occupancy Raw Data'!BA$3,FALSE)</f>
        <v>-6.2053164684443498</v>
      </c>
      <c r="T11" s="48">
        <f>VLOOKUP($A11,'Occupancy Raw Data'!$B$8:$BE$45,'Occupancy Raw Data'!BB$3,FALSE)</f>
        <v>-7.3862102105755802</v>
      </c>
      <c r="U11" s="49">
        <f>VLOOKUP($A11,'Occupancy Raw Data'!$B$8:$BE$45,'Occupancy Raw Data'!BC$3,FALSE)</f>
        <v>-6.8224275613755996</v>
      </c>
      <c r="V11" s="50">
        <f>VLOOKUP($A11,'Occupancy Raw Data'!$B$8:$BE$45,'Occupancy Raw Data'!BE$3,FALSE)</f>
        <v>9.6321785940332808E-3</v>
      </c>
      <c r="X11" s="51">
        <f>VLOOKUP($A11,'ADR Raw Data'!$B$6:$BE$43,'ADR Raw Data'!AG$1,FALSE)</f>
        <v>141.24676480173801</v>
      </c>
      <c r="Y11" s="52">
        <f>VLOOKUP($A11,'ADR Raw Data'!$B$6:$BE$43,'ADR Raw Data'!AH$1,FALSE)</f>
        <v>144.19686165733799</v>
      </c>
      <c r="Z11" s="52">
        <f>VLOOKUP($A11,'ADR Raw Data'!$B$6:$BE$43,'ADR Raw Data'!AI$1,FALSE)</f>
        <v>144.72055337709801</v>
      </c>
      <c r="AA11" s="52">
        <f>VLOOKUP($A11,'ADR Raw Data'!$B$6:$BE$43,'ADR Raw Data'!AJ$1,FALSE)</f>
        <v>143.73637476698801</v>
      </c>
      <c r="AB11" s="52">
        <f>VLOOKUP($A11,'ADR Raw Data'!$B$6:$BE$43,'ADR Raw Data'!AK$1,FALSE)</f>
        <v>142.59958651371701</v>
      </c>
      <c r="AC11" s="53">
        <f>VLOOKUP($A11,'ADR Raw Data'!$B$6:$BE$43,'ADR Raw Data'!AL$1,FALSE)</f>
        <v>143.36297856752</v>
      </c>
      <c r="AD11" s="52">
        <f>VLOOKUP($A11,'ADR Raw Data'!$B$6:$BE$43,'ADR Raw Data'!AN$1,FALSE)</f>
        <v>162.796620886981</v>
      </c>
      <c r="AE11" s="52">
        <f>VLOOKUP($A11,'ADR Raw Data'!$B$6:$BE$43,'ADR Raw Data'!AO$1,FALSE)</f>
        <v>172.69902957416201</v>
      </c>
      <c r="AF11" s="53">
        <f>VLOOKUP($A11,'ADR Raw Data'!$B$6:$BE$43,'ADR Raw Data'!AP$1,FALSE)</f>
        <v>167.940107843715</v>
      </c>
      <c r="AG11" s="54">
        <f>VLOOKUP($A11,'ADR Raw Data'!$B$6:$BE$43,'ADR Raw Data'!AR$1,FALSE)</f>
        <v>151.245019718522</v>
      </c>
      <c r="AI11" s="47">
        <f>VLOOKUP($A11,'ADR Raw Data'!$B$6:$BE$43,'ADR Raw Data'!AT$1,FALSE)</f>
        <v>18.5163539774152</v>
      </c>
      <c r="AJ11" s="48">
        <f>VLOOKUP($A11,'ADR Raw Data'!$B$6:$BE$43,'ADR Raw Data'!AU$1,FALSE)</f>
        <v>23.366187391980802</v>
      </c>
      <c r="AK11" s="48">
        <f>VLOOKUP($A11,'ADR Raw Data'!$B$6:$BE$43,'ADR Raw Data'!AV$1,FALSE)</f>
        <v>22.196846398405398</v>
      </c>
      <c r="AL11" s="48">
        <f>VLOOKUP($A11,'ADR Raw Data'!$B$6:$BE$43,'ADR Raw Data'!AW$1,FALSE)</f>
        <v>23.3767993972819</v>
      </c>
      <c r="AM11" s="48">
        <f>VLOOKUP($A11,'ADR Raw Data'!$B$6:$BE$43,'ADR Raw Data'!AX$1,FALSE)</f>
        <v>17.0892512678831</v>
      </c>
      <c r="AN11" s="49">
        <f>VLOOKUP($A11,'ADR Raw Data'!$B$6:$BE$43,'ADR Raw Data'!AY$1,FALSE)</f>
        <v>20.908818717774601</v>
      </c>
      <c r="AO11" s="48">
        <f>VLOOKUP($A11,'ADR Raw Data'!$B$6:$BE$43,'ADR Raw Data'!BA$1,FALSE)</f>
        <v>9.7939460002803091</v>
      </c>
      <c r="AP11" s="48">
        <f>VLOOKUP($A11,'ADR Raw Data'!$B$6:$BE$43,'ADR Raw Data'!BB$1,FALSE)</f>
        <v>9.2908371172102608</v>
      </c>
      <c r="AQ11" s="49">
        <f>VLOOKUP($A11,'ADR Raw Data'!$B$6:$BE$43,'ADR Raw Data'!BC$1,FALSE)</f>
        <v>9.5026416560870199</v>
      </c>
      <c r="AR11" s="50">
        <f>VLOOKUP($A11,'ADR Raw Data'!$B$6:$BE$43,'ADR Raw Data'!BE$1,FALSE)</f>
        <v>15.853674633594901</v>
      </c>
      <c r="AT11" s="51">
        <f>VLOOKUP($A11,'RevPAR Raw Data'!$B$6:$BE$43,'RevPAR Raw Data'!AG$1,FALSE)</f>
        <v>81.413680025046901</v>
      </c>
      <c r="AU11" s="52">
        <f>VLOOKUP($A11,'RevPAR Raw Data'!$B$6:$BE$43,'RevPAR Raw Data'!AH$1,FALSE)</f>
        <v>91.145599248591097</v>
      </c>
      <c r="AV11" s="52">
        <f>VLOOKUP($A11,'RevPAR Raw Data'!$B$6:$BE$43,'RevPAR Raw Data'!AI$1,FALSE)</f>
        <v>102.840400751408</v>
      </c>
      <c r="AW11" s="52">
        <f>VLOOKUP($A11,'RevPAR Raw Data'!$B$6:$BE$43,'RevPAR Raw Data'!AJ$1,FALSE)</f>
        <v>106.222711020663</v>
      </c>
      <c r="AX11" s="52">
        <f>VLOOKUP($A11,'RevPAR Raw Data'!$B$6:$BE$43,'RevPAR Raw Data'!AK$1,FALSE)</f>
        <v>102.360072636192</v>
      </c>
      <c r="AY11" s="53">
        <f>VLOOKUP($A11,'RevPAR Raw Data'!$B$6:$BE$43,'RevPAR Raw Data'!AL$1,FALSE)</f>
        <v>96.796492736380699</v>
      </c>
      <c r="AZ11" s="52">
        <f>VLOOKUP($A11,'RevPAR Raw Data'!$B$6:$BE$43,'RevPAR Raw Data'!AN$1,FALSE)</f>
        <v>124.69691077019399</v>
      </c>
      <c r="BA11" s="52">
        <f>VLOOKUP($A11,'RevPAR Raw Data'!$B$6:$BE$43,'RevPAR Raw Data'!AO$1,FALSE)</f>
        <v>142.97143832185299</v>
      </c>
      <c r="BB11" s="53">
        <f>VLOOKUP($A11,'RevPAR Raw Data'!$B$6:$BE$43,'RevPAR Raw Data'!AP$1,FALSE)</f>
        <v>133.83417454602301</v>
      </c>
      <c r="BC11" s="54">
        <f>VLOOKUP($A11,'RevPAR Raw Data'!$B$6:$BE$43,'RevPAR Raw Data'!AR$1,FALSE)</f>
        <v>107.378687539135</v>
      </c>
      <c r="BE11" s="47">
        <f>VLOOKUP($A11,'RevPAR Raw Data'!$B$6:$BE$43,'RevPAR Raw Data'!AT$1,FALSE)</f>
        <v>17.337089953585199</v>
      </c>
      <c r="BF11" s="48">
        <f>VLOOKUP($A11,'RevPAR Raw Data'!$B$6:$BE$43,'RevPAR Raw Data'!AU$1,FALSE)</f>
        <v>26.045417304913101</v>
      </c>
      <c r="BG11" s="48">
        <f>VLOOKUP($A11,'RevPAR Raw Data'!$B$6:$BE$43,'RevPAR Raw Data'!AV$1,FALSE)</f>
        <v>27.884736083110798</v>
      </c>
      <c r="BH11" s="48">
        <f>VLOOKUP($A11,'RevPAR Raw Data'!$B$6:$BE$43,'RevPAR Raw Data'!AW$1,FALSE)</f>
        <v>31.980732005805301</v>
      </c>
      <c r="BI11" s="48">
        <f>VLOOKUP($A11,'RevPAR Raw Data'!$B$6:$BE$43,'RevPAR Raw Data'!AX$1,FALSE)</f>
        <v>22.151600531030699</v>
      </c>
      <c r="BJ11" s="49">
        <f>VLOOKUP($A11,'RevPAR Raw Data'!$B$6:$BE$43,'RevPAR Raw Data'!AY$1,FALSE)</f>
        <v>25.256396142942702</v>
      </c>
      <c r="BK11" s="48">
        <f>VLOOKUP($A11,'RevPAR Raw Data'!$B$6:$BE$43,'RevPAR Raw Data'!BA$1,FALSE)</f>
        <v>2.9808841877700099</v>
      </c>
      <c r="BL11" s="48">
        <f>VLOOKUP($A11,'RevPAR Raw Data'!$B$6:$BE$43,'RevPAR Raw Data'!BB$1,FALSE)</f>
        <v>1.2183861468353401</v>
      </c>
      <c r="BM11" s="49">
        <f>VLOOKUP($A11,'RevPAR Raw Data'!$B$6:$BE$43,'RevPAR Raw Data'!BC$1,FALSE)</f>
        <v>2.0319032513077699</v>
      </c>
      <c r="BN11" s="50">
        <f>VLOOKUP($A11,'RevPAR Raw Data'!$B$6:$BE$43,'RevPAR Raw Data'!BE$1,FALSE)</f>
        <v>15.8648338664433</v>
      </c>
    </row>
    <row r="12" spans="1:66" x14ac:dyDescent="0.45">
      <c r="A12" s="63" t="s">
        <v>27</v>
      </c>
      <c r="B12" s="47">
        <f>VLOOKUP($A12,'Occupancy Raw Data'!$B$8:$BE$45,'Occupancy Raw Data'!AG$3,FALSE)</f>
        <v>56.827569928006596</v>
      </c>
      <c r="C12" s="48">
        <f>VLOOKUP($A12,'Occupancy Raw Data'!$B$8:$BE$45,'Occupancy Raw Data'!AH$3,FALSE)</f>
        <v>59.778118730083698</v>
      </c>
      <c r="D12" s="48">
        <f>VLOOKUP($A12,'Occupancy Raw Data'!$B$8:$BE$45,'Occupancy Raw Data'!AI$3,FALSE)</f>
        <v>67.027617136787399</v>
      </c>
      <c r="E12" s="48">
        <f>VLOOKUP($A12,'Occupancy Raw Data'!$B$8:$BE$45,'Occupancy Raw Data'!AJ$3,FALSE)</f>
        <v>71.409182107871999</v>
      </c>
      <c r="F12" s="48">
        <f>VLOOKUP($A12,'Occupancy Raw Data'!$B$8:$BE$45,'Occupancy Raw Data'!AK$3,FALSE)</f>
        <v>72.707423580785999</v>
      </c>
      <c r="G12" s="49">
        <f>VLOOKUP($A12,'Occupancy Raw Data'!$B$8:$BE$45,'Occupancy Raw Data'!AL$3,FALSE)</f>
        <v>65.5499822967071</v>
      </c>
      <c r="H12" s="48">
        <f>VLOOKUP($A12,'Occupancy Raw Data'!$B$8:$BE$45,'Occupancy Raw Data'!AN$3,FALSE)</f>
        <v>78.0095597781187</v>
      </c>
      <c r="I12" s="48">
        <f>VLOOKUP($A12,'Occupancy Raw Data'!$B$8:$BE$45,'Occupancy Raw Data'!AO$3,FALSE)</f>
        <v>81.086982178685204</v>
      </c>
      <c r="J12" s="49">
        <f>VLOOKUP($A12,'Occupancy Raw Data'!$B$8:$BE$45,'Occupancy Raw Data'!AP$3,FALSE)</f>
        <v>79.548270978401902</v>
      </c>
      <c r="K12" s="50">
        <f>VLOOKUP($A12,'Occupancy Raw Data'!$B$8:$BE$45,'Occupancy Raw Data'!AR$3,FALSE)</f>
        <v>69.549493348619905</v>
      </c>
      <c r="M12" s="47">
        <f>VLOOKUP($A12,'Occupancy Raw Data'!$B$8:$BE$45,'Occupancy Raw Data'!AT$3,FALSE)</f>
        <v>-2.3333613110290901</v>
      </c>
      <c r="N12" s="48">
        <f>VLOOKUP($A12,'Occupancy Raw Data'!$B$8:$BE$45,'Occupancy Raw Data'!AU$3,FALSE)</f>
        <v>4.3094105862043302</v>
      </c>
      <c r="O12" s="48">
        <f>VLOOKUP($A12,'Occupancy Raw Data'!$B$8:$BE$45,'Occupancy Raw Data'!AV$3,FALSE)</f>
        <v>4.97348867593454</v>
      </c>
      <c r="P12" s="48">
        <f>VLOOKUP($A12,'Occupancy Raw Data'!$B$8:$BE$45,'Occupancy Raw Data'!AW$3,FALSE)</f>
        <v>4.0448956780707199</v>
      </c>
      <c r="Q12" s="48">
        <f>VLOOKUP($A12,'Occupancy Raw Data'!$B$8:$BE$45,'Occupancy Raw Data'!AX$3,FALSE)</f>
        <v>0.50349408913923199</v>
      </c>
      <c r="R12" s="49">
        <f>VLOOKUP($A12,'Occupancy Raw Data'!$B$8:$BE$45,'Occupancy Raw Data'!AY$3,FALSE)</f>
        <v>2.3189278274510099</v>
      </c>
      <c r="S12" s="48">
        <f>VLOOKUP($A12,'Occupancy Raw Data'!$B$8:$BE$45,'Occupancy Raw Data'!BA$3,FALSE)</f>
        <v>-5.6310892034916202</v>
      </c>
      <c r="T12" s="48">
        <f>VLOOKUP($A12,'Occupancy Raw Data'!$B$8:$BE$45,'Occupancy Raw Data'!BB$3,FALSE)</f>
        <v>-7.2371474153768496</v>
      </c>
      <c r="U12" s="49">
        <f>VLOOKUP($A12,'Occupancy Raw Data'!$B$8:$BE$45,'Occupancy Raw Data'!BC$3,FALSE)</f>
        <v>-6.4565396666807304</v>
      </c>
      <c r="V12" s="50">
        <f>VLOOKUP($A12,'Occupancy Raw Data'!$B$8:$BE$45,'Occupancy Raw Data'!BE$3,FALSE)</f>
        <v>-0.72453152186400804</v>
      </c>
      <c r="X12" s="51">
        <f>VLOOKUP($A12,'ADR Raw Data'!$B$6:$BE$43,'ADR Raw Data'!AG$1,FALSE)</f>
        <v>96.9905145379023</v>
      </c>
      <c r="Y12" s="52">
        <f>VLOOKUP($A12,'ADR Raw Data'!$B$6:$BE$43,'ADR Raw Data'!AH$1,FALSE)</f>
        <v>98.040038993089794</v>
      </c>
      <c r="Z12" s="52">
        <f>VLOOKUP($A12,'ADR Raw Data'!$B$6:$BE$43,'ADR Raw Data'!AI$1,FALSE)</f>
        <v>101.414157239072</v>
      </c>
      <c r="AA12" s="52">
        <f>VLOOKUP($A12,'ADR Raw Data'!$B$6:$BE$43,'ADR Raw Data'!AJ$1,FALSE)</f>
        <v>101.693639368647</v>
      </c>
      <c r="AB12" s="52">
        <f>VLOOKUP($A12,'ADR Raw Data'!$B$6:$BE$43,'ADR Raw Data'!AK$1,FALSE)</f>
        <v>103.192030273516</v>
      </c>
      <c r="AC12" s="53">
        <f>VLOOKUP($A12,'ADR Raw Data'!$B$6:$BE$43,'ADR Raw Data'!AL$1,FALSE)</f>
        <v>100.487044409034</v>
      </c>
      <c r="AD12" s="52">
        <f>VLOOKUP($A12,'ADR Raw Data'!$B$6:$BE$43,'ADR Raw Data'!AN$1,FALSE)</f>
        <v>117.75221415333399</v>
      </c>
      <c r="AE12" s="52">
        <f>VLOOKUP($A12,'ADR Raw Data'!$B$6:$BE$43,'ADR Raw Data'!AO$1,FALSE)</f>
        <v>120.822304417436</v>
      </c>
      <c r="AF12" s="53">
        <f>VLOOKUP($A12,'ADR Raw Data'!$B$6:$BE$43,'ADR Raw Data'!AP$1,FALSE)</f>
        <v>119.316951836946</v>
      </c>
      <c r="AG12" s="54">
        <f>VLOOKUP($A12,'ADR Raw Data'!$B$6:$BE$43,'ADR Raw Data'!AR$1,FALSE)</f>
        <v>106.640469448855</v>
      </c>
      <c r="AI12" s="47">
        <f>VLOOKUP($A12,'ADR Raw Data'!$B$6:$BE$43,'ADR Raw Data'!AT$1,FALSE)</f>
        <v>6.0654464623801996</v>
      </c>
      <c r="AJ12" s="48">
        <f>VLOOKUP($A12,'ADR Raw Data'!$B$6:$BE$43,'ADR Raw Data'!AU$1,FALSE)</f>
        <v>8.9091118862938998</v>
      </c>
      <c r="AK12" s="48">
        <f>VLOOKUP($A12,'ADR Raw Data'!$B$6:$BE$43,'ADR Raw Data'!AV$1,FALSE)</f>
        <v>9.3026604912565105</v>
      </c>
      <c r="AL12" s="48">
        <f>VLOOKUP($A12,'ADR Raw Data'!$B$6:$BE$43,'ADR Raw Data'!AW$1,FALSE)</f>
        <v>7.6856835984140401</v>
      </c>
      <c r="AM12" s="48">
        <f>VLOOKUP($A12,'ADR Raw Data'!$B$6:$BE$43,'ADR Raw Data'!AX$1,FALSE)</f>
        <v>5.2868899691384401</v>
      </c>
      <c r="AN12" s="49">
        <f>VLOOKUP($A12,'ADR Raw Data'!$B$6:$BE$43,'ADR Raw Data'!AY$1,FALSE)</f>
        <v>7.3807800193250701</v>
      </c>
      <c r="AO12" s="48">
        <f>VLOOKUP($A12,'ADR Raw Data'!$B$6:$BE$43,'ADR Raw Data'!BA$1,FALSE)</f>
        <v>3.5899227985138702</v>
      </c>
      <c r="AP12" s="48">
        <f>VLOOKUP($A12,'ADR Raw Data'!$B$6:$BE$43,'ADR Raw Data'!BB$1,FALSE)</f>
        <v>2.7453677584558398</v>
      </c>
      <c r="AQ12" s="49">
        <f>VLOOKUP($A12,'ADR Raw Data'!$B$6:$BE$43,'ADR Raw Data'!BC$1,FALSE)</f>
        <v>3.1373198456421201</v>
      </c>
      <c r="AR12" s="50">
        <f>VLOOKUP($A12,'ADR Raw Data'!$B$6:$BE$43,'ADR Raw Data'!BE$1,FALSE)</f>
        <v>5.3267739822066202</v>
      </c>
      <c r="AT12" s="51">
        <f>VLOOKUP($A12,'RevPAR Raw Data'!$B$6:$BE$43,'RevPAR Raw Data'!AG$1,FALSE)</f>
        <v>55.117352472559801</v>
      </c>
      <c r="AU12" s="52">
        <f>VLOOKUP($A12,'RevPAR Raw Data'!$B$6:$BE$43,'RevPAR Raw Data'!AH$1,FALSE)</f>
        <v>58.606490912309603</v>
      </c>
      <c r="AV12" s="52">
        <f>VLOOKUP($A12,'RevPAR Raw Data'!$B$6:$BE$43,'RevPAR Raw Data'!AI$1,FALSE)</f>
        <v>67.975493036704805</v>
      </c>
      <c r="AW12" s="52">
        <f>VLOOKUP($A12,'RevPAR Raw Data'!$B$6:$BE$43,'RevPAR Raw Data'!AJ$1,FALSE)</f>
        <v>72.618596128879901</v>
      </c>
      <c r="AX12" s="52">
        <f>VLOOKUP($A12,'RevPAR Raw Data'!$B$6:$BE$43,'RevPAR Raw Data'!AK$1,FALSE)</f>
        <v>75.0282665525787</v>
      </c>
      <c r="AY12" s="53">
        <f>VLOOKUP($A12,'RevPAR Raw Data'!$B$6:$BE$43,'RevPAR Raw Data'!AL$1,FALSE)</f>
        <v>65.869239820606595</v>
      </c>
      <c r="AZ12" s="52">
        <f>VLOOKUP($A12,'RevPAR Raw Data'!$B$6:$BE$43,'RevPAR Raw Data'!AN$1,FALSE)</f>
        <v>91.857983890003496</v>
      </c>
      <c r="BA12" s="52">
        <f>VLOOKUP($A12,'RevPAR Raw Data'!$B$6:$BE$43,'RevPAR Raw Data'!AO$1,FALSE)</f>
        <v>97.971160450843797</v>
      </c>
      <c r="BB12" s="53">
        <f>VLOOKUP($A12,'RevPAR Raw Data'!$B$6:$BE$43,'RevPAR Raw Data'!AP$1,FALSE)</f>
        <v>94.914572170423597</v>
      </c>
      <c r="BC12" s="54">
        <f>VLOOKUP($A12,'RevPAR Raw Data'!$B$6:$BE$43,'RevPAR Raw Data'!AR$1,FALSE)</f>
        <v>74.167906206268597</v>
      </c>
      <c r="BE12" s="47">
        <f>VLOOKUP($A12,'RevPAR Raw Data'!$B$6:$BE$43,'RevPAR Raw Data'!AT$1,FALSE)</f>
        <v>3.5905563702567398</v>
      </c>
      <c r="BF12" s="48">
        <f>VLOOKUP($A12,'RevPAR Raw Data'!$B$6:$BE$43,'RevPAR Raw Data'!AU$1,FALSE)</f>
        <v>13.6024526832629</v>
      </c>
      <c r="BG12" s="48">
        <f>VLOOKUP($A12,'RevPAR Raw Data'!$B$6:$BE$43,'RevPAR Raw Data'!AV$1,FALSE)</f>
        <v>14.7388159332843</v>
      </c>
      <c r="BH12" s="48">
        <f>VLOOKUP($A12,'RevPAR Raw Data'!$B$6:$BE$43,'RevPAR Raw Data'!AW$1,FALSE)</f>
        <v>12.0414571601872</v>
      </c>
      <c r="BI12" s="48">
        <f>VLOOKUP($A12,'RevPAR Raw Data'!$B$6:$BE$43,'RevPAR Raw Data'!AX$1,FALSE)</f>
        <v>5.8170032367715798</v>
      </c>
      <c r="BJ12" s="49">
        <f>VLOOKUP($A12,'RevPAR Raw Data'!$B$6:$BE$43,'RevPAR Raw Data'!AY$1,FALSE)</f>
        <v>9.8708628085271499</v>
      </c>
      <c r="BK12" s="48">
        <f>VLOOKUP($A12,'RevPAR Raw Data'!$B$6:$BE$43,'RevPAR Raw Data'!BA$1,FALSE)</f>
        <v>-2.2433181600985401</v>
      </c>
      <c r="BL12" s="48">
        <f>VLOOKUP($A12,'RevPAR Raw Data'!$B$6:$BE$43,'RevPAR Raw Data'!BB$1,FALSE)</f>
        <v>-4.6904659686946699</v>
      </c>
      <c r="BM12" s="49">
        <f>VLOOKUP($A12,'RevPAR Raw Data'!$B$6:$BE$43,'RevPAR Raw Data'!BC$1,FALSE)</f>
        <v>-3.5217821213431399</v>
      </c>
      <c r="BN12" s="50">
        <f>VLOOKUP($A12,'RevPAR Raw Data'!$B$6:$BE$43,'RevPAR Raw Data'!BE$1,FALSE)</f>
        <v>4.5636483037430704</v>
      </c>
    </row>
    <row r="13" spans="1:66" x14ac:dyDescent="0.45">
      <c r="A13" s="63" t="s">
        <v>91</v>
      </c>
      <c r="B13" s="47">
        <f>VLOOKUP($A13,'Occupancy Raw Data'!$B$8:$BE$45,'Occupancy Raw Data'!AG$3,FALSE)</f>
        <v>61.361696072851402</v>
      </c>
      <c r="C13" s="48">
        <f>VLOOKUP($A13,'Occupancy Raw Data'!$B$8:$BE$45,'Occupancy Raw Data'!AH$3,FALSE)</f>
        <v>73.555776892430202</v>
      </c>
      <c r="D13" s="48">
        <f>VLOOKUP($A13,'Occupancy Raw Data'!$B$8:$BE$45,'Occupancy Raw Data'!AI$3,FALSE)</f>
        <v>85.844716372604793</v>
      </c>
      <c r="E13" s="48">
        <f>VLOOKUP($A13,'Occupancy Raw Data'!$B$8:$BE$45,'Occupancy Raw Data'!AJ$3,FALSE)</f>
        <v>88.522102067918794</v>
      </c>
      <c r="F13" s="48">
        <f>VLOOKUP($A13,'Occupancy Raw Data'!$B$8:$BE$45,'Occupancy Raw Data'!AK$3,FALSE)</f>
        <v>80.599032441661905</v>
      </c>
      <c r="G13" s="49">
        <f>VLOOKUP($A13,'Occupancy Raw Data'!$B$8:$BE$45,'Occupancy Raw Data'!AL$3,FALSE)</f>
        <v>77.976664769493397</v>
      </c>
      <c r="H13" s="48">
        <f>VLOOKUP($A13,'Occupancy Raw Data'!$B$8:$BE$45,'Occupancy Raw Data'!AN$3,FALSE)</f>
        <v>78.431512047049793</v>
      </c>
      <c r="I13" s="48">
        <f>VLOOKUP($A13,'Occupancy Raw Data'!$B$8:$BE$45,'Occupancy Raw Data'!AO$3,FALSE)</f>
        <v>82.8282109656611</v>
      </c>
      <c r="J13" s="49">
        <f>VLOOKUP($A13,'Occupancy Raw Data'!$B$8:$BE$45,'Occupancy Raw Data'!AP$3,FALSE)</f>
        <v>80.629861506355496</v>
      </c>
      <c r="K13" s="50">
        <f>VLOOKUP($A13,'Occupancy Raw Data'!$B$8:$BE$45,'Occupancy Raw Data'!AR$3,FALSE)</f>
        <v>78.734720980025401</v>
      </c>
      <c r="M13" s="47">
        <f>VLOOKUP($A13,'Occupancy Raw Data'!$B$8:$BE$45,'Occupancy Raw Data'!AT$3,FALSE)</f>
        <v>-3.5928022972473599</v>
      </c>
      <c r="N13" s="48">
        <f>VLOOKUP($A13,'Occupancy Raw Data'!$B$8:$BE$45,'Occupancy Raw Data'!AU$3,FALSE)</f>
        <v>2.0575684049654401</v>
      </c>
      <c r="O13" s="48">
        <f>VLOOKUP($A13,'Occupancy Raw Data'!$B$8:$BE$45,'Occupancy Raw Data'!AV$3,FALSE)</f>
        <v>6.3808981603237003</v>
      </c>
      <c r="P13" s="48">
        <f>VLOOKUP($A13,'Occupancy Raw Data'!$B$8:$BE$45,'Occupancy Raw Data'!AW$3,FALSE)</f>
        <v>5.7997671183361597</v>
      </c>
      <c r="Q13" s="48">
        <f>VLOOKUP($A13,'Occupancy Raw Data'!$B$8:$BE$45,'Occupancy Raw Data'!AX$3,FALSE)</f>
        <v>2.85866572733166</v>
      </c>
      <c r="R13" s="49">
        <f>VLOOKUP($A13,'Occupancy Raw Data'!$B$8:$BE$45,'Occupancy Raw Data'!AY$3,FALSE)</f>
        <v>3.0223504781805302</v>
      </c>
      <c r="S13" s="48">
        <f>VLOOKUP($A13,'Occupancy Raw Data'!$B$8:$BE$45,'Occupancy Raw Data'!BA$3,FALSE)</f>
        <v>-3.41479889342251</v>
      </c>
      <c r="T13" s="48">
        <f>VLOOKUP($A13,'Occupancy Raw Data'!$B$8:$BE$45,'Occupancy Raw Data'!BB$3,FALSE)</f>
        <v>-3.6269165982529499</v>
      </c>
      <c r="U13" s="49">
        <f>VLOOKUP($A13,'Occupancy Raw Data'!$B$8:$BE$45,'Occupancy Raw Data'!BC$3,FALSE)</f>
        <v>-3.5238659088560902</v>
      </c>
      <c r="V13" s="50">
        <f>VLOOKUP($A13,'Occupancy Raw Data'!$B$8:$BE$45,'Occupancy Raw Data'!BE$3,FALSE)</f>
        <v>1.0168359944468199</v>
      </c>
      <c r="X13" s="51">
        <f>VLOOKUP($A13,'ADR Raw Data'!$B$6:$BE$43,'ADR Raw Data'!AG$1,FALSE)</f>
        <v>121.800351690821</v>
      </c>
      <c r="Y13" s="52">
        <f>VLOOKUP($A13,'ADR Raw Data'!$B$6:$BE$43,'ADR Raw Data'!AH$1,FALSE)</f>
        <v>143.553214043911</v>
      </c>
      <c r="Z13" s="52">
        <f>VLOOKUP($A13,'ADR Raw Data'!$B$6:$BE$43,'ADR Raw Data'!AI$1,FALSE)</f>
        <v>154.470542832674</v>
      </c>
      <c r="AA13" s="52">
        <f>VLOOKUP($A13,'ADR Raw Data'!$B$6:$BE$43,'ADR Raw Data'!AJ$1,FALSE)</f>
        <v>153.510449796399</v>
      </c>
      <c r="AB13" s="52">
        <f>VLOOKUP($A13,'ADR Raw Data'!$B$6:$BE$43,'ADR Raw Data'!AK$1,FALSE)</f>
        <v>138.03329596610399</v>
      </c>
      <c r="AC13" s="53">
        <f>VLOOKUP($A13,'ADR Raw Data'!$B$6:$BE$43,'ADR Raw Data'!AL$1,FALSE)</f>
        <v>143.653084558957</v>
      </c>
      <c r="AD13" s="52">
        <f>VLOOKUP($A13,'ADR Raw Data'!$B$6:$BE$43,'ADR Raw Data'!AN$1,FALSE)</f>
        <v>123.479415837692</v>
      </c>
      <c r="AE13" s="52">
        <f>VLOOKUP($A13,'ADR Raw Data'!$B$6:$BE$43,'ADR Raw Data'!AO$1,FALSE)</f>
        <v>123.601067655395</v>
      </c>
      <c r="AF13" s="53">
        <f>VLOOKUP($A13,'ADR Raw Data'!$B$6:$BE$43,'ADR Raw Data'!AP$1,FALSE)</f>
        <v>123.541900147058</v>
      </c>
      <c r="AG13" s="54">
        <f>VLOOKUP($A13,'ADR Raw Data'!$B$6:$BE$43,'ADR Raw Data'!AR$1,FALSE)</f>
        <v>137.76872468869101</v>
      </c>
      <c r="AI13" s="47">
        <f>VLOOKUP($A13,'ADR Raw Data'!$B$6:$BE$43,'ADR Raw Data'!AT$1,FALSE)</f>
        <v>9.0660505089159695</v>
      </c>
      <c r="AJ13" s="48">
        <f>VLOOKUP($A13,'ADR Raw Data'!$B$6:$BE$43,'ADR Raw Data'!AU$1,FALSE)</f>
        <v>12.1334409569321</v>
      </c>
      <c r="AK13" s="48">
        <f>VLOOKUP($A13,'ADR Raw Data'!$B$6:$BE$43,'ADR Raw Data'!AV$1,FALSE)</f>
        <v>16.098962537117799</v>
      </c>
      <c r="AL13" s="48">
        <f>VLOOKUP($A13,'ADR Raw Data'!$B$6:$BE$43,'ADR Raw Data'!AW$1,FALSE)</f>
        <v>14.835055765402201</v>
      </c>
      <c r="AM13" s="48">
        <f>VLOOKUP($A13,'ADR Raw Data'!$B$6:$BE$43,'ADR Raw Data'!AX$1,FALSE)</f>
        <v>10.656281273126799</v>
      </c>
      <c r="AN13" s="49">
        <f>VLOOKUP($A13,'ADR Raw Data'!$B$6:$BE$43,'ADR Raw Data'!AY$1,FALSE)</f>
        <v>13.187533523260299</v>
      </c>
      <c r="AO13" s="48">
        <f>VLOOKUP($A13,'ADR Raw Data'!$B$6:$BE$43,'ADR Raw Data'!BA$1,FALSE)</f>
        <v>8.4261966085782607</v>
      </c>
      <c r="AP13" s="48">
        <f>VLOOKUP($A13,'ADR Raw Data'!$B$6:$BE$43,'ADR Raw Data'!BB$1,FALSE)</f>
        <v>7.4937929565810597</v>
      </c>
      <c r="AQ13" s="49">
        <f>VLOOKUP($A13,'ADR Raw Data'!$B$6:$BE$43,'ADR Raw Data'!BC$1,FALSE)</f>
        <v>7.9444728378290597</v>
      </c>
      <c r="AR13" s="50">
        <f>VLOOKUP($A13,'ADR Raw Data'!$B$6:$BE$43,'ADR Raw Data'!BE$1,FALSE)</f>
        <v>11.9190799951675</v>
      </c>
      <c r="AT13" s="51">
        <f>VLOOKUP($A13,'RevPAR Raw Data'!$B$6:$BE$43,'RevPAR Raw Data'!AG$1,FALSE)</f>
        <v>74.738761620185898</v>
      </c>
      <c r="AU13" s="52">
        <f>VLOOKUP($A13,'RevPAR Raw Data'!$B$6:$BE$43,'RevPAR Raw Data'!AH$1,FALSE)</f>
        <v>105.591681844052</v>
      </c>
      <c r="AV13" s="52">
        <f>VLOOKUP($A13,'RevPAR Raw Data'!$B$6:$BE$43,'RevPAR Raw Data'!AI$1,FALSE)</f>
        <v>132.604799373932</v>
      </c>
      <c r="AW13" s="52">
        <f>VLOOKUP($A13,'RevPAR Raw Data'!$B$6:$BE$43,'RevPAR Raw Data'!AJ$1,FALSE)</f>
        <v>135.89067705369001</v>
      </c>
      <c r="AX13" s="52">
        <f>VLOOKUP($A13,'RevPAR Raw Data'!$B$6:$BE$43,'RevPAR Raw Data'!AK$1,FALSE)</f>
        <v>111.25350099601501</v>
      </c>
      <c r="AY13" s="53">
        <f>VLOOKUP($A13,'RevPAR Raw Data'!$B$6:$BE$43,'RevPAR Raw Data'!AL$1,FALSE)</f>
        <v>112.015884177575</v>
      </c>
      <c r="AZ13" s="52">
        <f>VLOOKUP($A13,'RevPAR Raw Data'!$B$6:$BE$43,'RevPAR Raw Data'!AN$1,FALSE)</f>
        <v>96.846772908366503</v>
      </c>
      <c r="BA13" s="52">
        <f>VLOOKUP($A13,'RevPAR Raw Data'!$B$6:$BE$43,'RevPAR Raw Data'!AO$1,FALSE)</f>
        <v>102.37655307342</v>
      </c>
      <c r="BB13" s="53">
        <f>VLOOKUP($A13,'RevPAR Raw Data'!$B$6:$BE$43,'RevPAR Raw Data'!AP$1,FALSE)</f>
        <v>99.611662990893507</v>
      </c>
      <c r="BC13" s="54">
        <f>VLOOKUP($A13,'RevPAR Raw Data'!$B$6:$BE$43,'RevPAR Raw Data'!AR$1,FALSE)</f>
        <v>108.47182098138001</v>
      </c>
      <c r="BE13" s="47">
        <f>VLOOKUP($A13,'RevPAR Raw Data'!$B$6:$BE$43,'RevPAR Raw Data'!AT$1,FALSE)</f>
        <v>5.1475229407146701</v>
      </c>
      <c r="BF13" s="48">
        <f>VLOOKUP($A13,'RevPAR Raw Data'!$B$6:$BE$43,'RevPAR Raw Data'!AU$1,FALSE)</f>
        <v>14.4406632094625</v>
      </c>
      <c r="BG13" s="48">
        <f>VLOOKUP($A13,'RevPAR Raw Data'!$B$6:$BE$43,'RevPAR Raw Data'!AV$1,FALSE)</f>
        <v>23.507119101803699</v>
      </c>
      <c r="BH13" s="48">
        <f>VLOOKUP($A13,'RevPAR Raw Data'!$B$6:$BE$43,'RevPAR Raw Data'!AW$1,FALSE)</f>
        <v>21.495221570007001</v>
      </c>
      <c r="BI13" s="48">
        <f>VLOOKUP($A13,'RevPAR Raw Data'!$B$6:$BE$43,'RevPAR Raw Data'!AX$1,FALSE)</f>
        <v>13.8195744610214</v>
      </c>
      <c r="BJ13" s="49">
        <f>VLOOKUP($A13,'RevPAR Raw Data'!$B$6:$BE$43,'RevPAR Raw Data'!AY$1,FALSE)</f>
        <v>16.6084574839414</v>
      </c>
      <c r="BK13" s="48">
        <f>VLOOKUP($A13,'RevPAR Raw Data'!$B$6:$BE$43,'RevPAR Raw Data'!BA$1,FALSE)</f>
        <v>4.7236600466084004</v>
      </c>
      <c r="BL13" s="48">
        <f>VLOOKUP($A13,'RevPAR Raw Data'!$B$6:$BE$43,'RevPAR Raw Data'!BB$1,FALSE)</f>
        <v>3.5950827377471501</v>
      </c>
      <c r="BM13" s="49">
        <f>VLOOKUP($A13,'RevPAR Raw Data'!$B$6:$BE$43,'RevPAR Raw Data'!BC$1,FALSE)</f>
        <v>4.1406543590023803</v>
      </c>
      <c r="BN13" s="50">
        <f>VLOOKUP($A13,'RevPAR Raw Data'!$B$6:$BE$43,'RevPAR Raw Data'!BE$1,FALSE)</f>
        <v>13.057113485212099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56.519217863262803</v>
      </c>
      <c r="C15" s="48">
        <f>VLOOKUP($A15,'Occupancy Raw Data'!$B$8:$BE$45,'Occupancy Raw Data'!AH$3,FALSE)</f>
        <v>57.390358164415503</v>
      </c>
      <c r="D15" s="48">
        <f>VLOOKUP($A15,'Occupancy Raw Data'!$B$8:$BE$45,'Occupancy Raw Data'!AI$3,FALSE)</f>
        <v>61.139454120161297</v>
      </c>
      <c r="E15" s="48">
        <f>VLOOKUP($A15,'Occupancy Raw Data'!$B$8:$BE$45,'Occupancy Raw Data'!AJ$3,FALSE)</f>
        <v>61.558409403363299</v>
      </c>
      <c r="F15" s="48">
        <f>VLOOKUP($A15,'Occupancy Raw Data'!$B$8:$BE$45,'Occupancy Raw Data'!AK$3,FALSE)</f>
        <v>61.8129218900675</v>
      </c>
      <c r="G15" s="49">
        <f>VLOOKUP($A15,'Occupancy Raw Data'!$B$8:$BE$45,'Occupancy Raw Data'!AL$3,FALSE)</f>
        <v>59.684069514089401</v>
      </c>
      <c r="H15" s="48">
        <f>VLOOKUP($A15,'Occupancy Raw Data'!$B$8:$BE$45,'Occupancy Raw Data'!AN$3,FALSE)</f>
        <v>74.275456748937899</v>
      </c>
      <c r="I15" s="48">
        <f>VLOOKUP($A15,'Occupancy Raw Data'!$B$8:$BE$45,'Occupancy Raw Data'!AO$3,FALSE)</f>
        <v>80.831530662774597</v>
      </c>
      <c r="J15" s="49">
        <f>VLOOKUP($A15,'Occupancy Raw Data'!$B$8:$BE$45,'Occupancy Raw Data'!AP$3,FALSE)</f>
        <v>77.553493705856198</v>
      </c>
      <c r="K15" s="50">
        <f>VLOOKUP($A15,'Occupancy Raw Data'!$B$8:$BE$45,'Occupancy Raw Data'!AR$3,FALSE)</f>
        <v>64.789600274029695</v>
      </c>
      <c r="M15" s="47">
        <f>VLOOKUP($A15,'Occupancy Raw Data'!$B$8:$BE$45,'Occupancy Raw Data'!AT$3,FALSE)</f>
        <v>-5.8789728721684202</v>
      </c>
      <c r="N15" s="48">
        <f>VLOOKUP($A15,'Occupancy Raw Data'!$B$8:$BE$45,'Occupancy Raw Data'!AU$3,FALSE)</f>
        <v>0.469810451466315</v>
      </c>
      <c r="O15" s="48">
        <f>VLOOKUP($A15,'Occupancy Raw Data'!$B$8:$BE$45,'Occupancy Raw Data'!AV$3,FALSE)</f>
        <v>-0.66058579869630996</v>
      </c>
      <c r="P15" s="48">
        <f>VLOOKUP($A15,'Occupancy Raw Data'!$B$8:$BE$45,'Occupancy Raw Data'!AW$3,FALSE)</f>
        <v>-3.9159294839907299</v>
      </c>
      <c r="Q15" s="48">
        <f>VLOOKUP($A15,'Occupancy Raw Data'!$B$8:$BE$45,'Occupancy Raw Data'!AX$3,FALSE)</f>
        <v>-5.1559687665995604</v>
      </c>
      <c r="R15" s="49">
        <f>VLOOKUP($A15,'Occupancy Raw Data'!$B$8:$BE$45,'Occupancy Raw Data'!AY$3,FALSE)</f>
        <v>-3.09736057807527</v>
      </c>
      <c r="S15" s="48">
        <f>VLOOKUP($A15,'Occupancy Raw Data'!$B$8:$BE$45,'Occupancy Raw Data'!BA$3,FALSE)</f>
        <v>-6.3613203023052103</v>
      </c>
      <c r="T15" s="48">
        <f>VLOOKUP($A15,'Occupancy Raw Data'!$B$8:$BE$45,'Occupancy Raw Data'!BB$3,FALSE)</f>
        <v>-5.1131080919325997</v>
      </c>
      <c r="U15" s="49">
        <f>VLOOKUP($A15,'Occupancy Raw Data'!$B$8:$BE$45,'Occupancy Raw Data'!BC$3,FALSE)</f>
        <v>-5.7149603599752199</v>
      </c>
      <c r="V15" s="50">
        <f>VLOOKUP($A15,'Occupancy Raw Data'!$B$8:$BE$45,'Occupancy Raw Data'!BE$3,FALSE)</f>
        <v>-4.0093769911423296</v>
      </c>
      <c r="X15" s="51">
        <f>VLOOKUP($A15,'ADR Raw Data'!$B$6:$BE$43,'ADR Raw Data'!AG$1,FALSE)</f>
        <v>124.42724413677</v>
      </c>
      <c r="Y15" s="52">
        <f>VLOOKUP($A15,'ADR Raw Data'!$B$6:$BE$43,'ADR Raw Data'!AH$1,FALSE)</f>
        <v>111.374773289358</v>
      </c>
      <c r="Z15" s="52">
        <f>VLOOKUP($A15,'ADR Raw Data'!$B$6:$BE$43,'ADR Raw Data'!AI$1,FALSE)</f>
        <v>113.257330988437</v>
      </c>
      <c r="AA15" s="52">
        <f>VLOOKUP($A15,'ADR Raw Data'!$B$6:$BE$43,'ADR Raw Data'!AJ$1,FALSE)</f>
        <v>113.154109050784</v>
      </c>
      <c r="AB15" s="52">
        <f>VLOOKUP($A15,'ADR Raw Data'!$B$6:$BE$43,'ADR Raw Data'!AK$1,FALSE)</f>
        <v>117.15573889509599</v>
      </c>
      <c r="AC15" s="53">
        <f>VLOOKUP($A15,'ADR Raw Data'!$B$6:$BE$43,'ADR Raw Data'!AL$1,FALSE)</f>
        <v>115.797008068016</v>
      </c>
      <c r="AD15" s="52">
        <f>VLOOKUP($A15,'ADR Raw Data'!$B$6:$BE$43,'ADR Raw Data'!AN$1,FALSE)</f>
        <v>161.502095288389</v>
      </c>
      <c r="AE15" s="52">
        <f>VLOOKUP($A15,'ADR Raw Data'!$B$6:$BE$43,'ADR Raw Data'!AO$1,FALSE)</f>
        <v>172.11028276437401</v>
      </c>
      <c r="AF15" s="53">
        <f>VLOOKUP($A15,'ADR Raw Data'!$B$6:$BE$43,'ADR Raw Data'!AP$1,FALSE)</f>
        <v>167.03038286298701</v>
      </c>
      <c r="AG15" s="54">
        <f>VLOOKUP($A15,'ADR Raw Data'!$B$6:$BE$43,'ADR Raw Data'!AR$1,FALSE)</f>
        <v>133.318834319122</v>
      </c>
      <c r="AI15" s="47">
        <f>VLOOKUP($A15,'ADR Raw Data'!$B$6:$BE$43,'ADR Raw Data'!AT$1,FALSE)</f>
        <v>-3.1769434859015999</v>
      </c>
      <c r="AJ15" s="48">
        <f>VLOOKUP($A15,'ADR Raw Data'!$B$6:$BE$43,'ADR Raw Data'!AU$1,FALSE)</f>
        <v>4.4114236290489197</v>
      </c>
      <c r="AK15" s="48">
        <f>VLOOKUP($A15,'ADR Raw Data'!$B$6:$BE$43,'ADR Raw Data'!AV$1,FALSE)</f>
        <v>4.1840597095159504</v>
      </c>
      <c r="AL15" s="48">
        <f>VLOOKUP($A15,'ADR Raw Data'!$B$6:$BE$43,'ADR Raw Data'!AW$1,FALSE)</f>
        <v>1.31252047108892</v>
      </c>
      <c r="AM15" s="48">
        <f>VLOOKUP($A15,'ADR Raw Data'!$B$6:$BE$43,'ADR Raw Data'!AX$1,FALSE)</f>
        <v>1.95053071183319</v>
      </c>
      <c r="AN15" s="49">
        <f>VLOOKUP($A15,'ADR Raw Data'!$B$6:$BE$43,'ADR Raw Data'!AY$1,FALSE)</f>
        <v>1.4654165035454401</v>
      </c>
      <c r="AO15" s="48">
        <f>VLOOKUP($A15,'ADR Raw Data'!$B$6:$BE$43,'ADR Raw Data'!BA$1,FALSE)</f>
        <v>-0.45290479603233402</v>
      </c>
      <c r="AP15" s="48">
        <f>VLOOKUP($A15,'ADR Raw Data'!$B$6:$BE$43,'ADR Raw Data'!BB$1,FALSE)</f>
        <v>-2.2147636917384501</v>
      </c>
      <c r="AQ15" s="49">
        <f>VLOOKUP($A15,'ADR Raw Data'!$B$6:$BE$43,'ADR Raw Data'!BC$1,FALSE)</f>
        <v>-1.3803115363392899</v>
      </c>
      <c r="AR15" s="50">
        <f>VLOOKUP($A15,'ADR Raw Data'!$B$6:$BE$43,'ADR Raw Data'!BE$1,FALSE)</f>
        <v>-3.1667825959387899E-2</v>
      </c>
      <c r="AT15" s="51">
        <f>VLOOKUP($A15,'RevPAR Raw Data'!$B$6:$BE$43,'RevPAR Raw Data'!AG$1,FALSE)</f>
        <v>70.325305194915103</v>
      </c>
      <c r="AU15" s="52">
        <f>VLOOKUP($A15,'RevPAR Raw Data'!$B$6:$BE$43,'RevPAR Raw Data'!AH$1,FALSE)</f>
        <v>63.9183812955687</v>
      </c>
      <c r="AV15" s="52">
        <f>VLOOKUP($A15,'RevPAR Raw Data'!$B$6:$BE$43,'RevPAR Raw Data'!AI$1,FALSE)</f>
        <v>69.244913917394697</v>
      </c>
      <c r="AW15" s="52">
        <f>VLOOKUP($A15,'RevPAR Raw Data'!$B$6:$BE$43,'RevPAR Raw Data'!AJ$1,FALSE)</f>
        <v>69.655869706209998</v>
      </c>
      <c r="AX15" s="52">
        <f>VLOOKUP($A15,'RevPAR Raw Data'!$B$6:$BE$43,'RevPAR Raw Data'!AK$1,FALSE)</f>
        <v>72.417385372957298</v>
      </c>
      <c r="AY15" s="53">
        <f>VLOOKUP($A15,'RevPAR Raw Data'!$B$6:$BE$43,'RevPAR Raw Data'!AL$1,FALSE)</f>
        <v>69.112366790550695</v>
      </c>
      <c r="AZ15" s="52">
        <f>VLOOKUP($A15,'RevPAR Raw Data'!$B$6:$BE$43,'RevPAR Raw Data'!AN$1,FALSE)</f>
        <v>119.956418934556</v>
      </c>
      <c r="BA15" s="52">
        <f>VLOOKUP($A15,'RevPAR Raw Data'!$B$6:$BE$43,'RevPAR Raw Data'!AO$1,FALSE)</f>
        <v>139.11937598647299</v>
      </c>
      <c r="BB15" s="53">
        <f>VLOOKUP($A15,'RevPAR Raw Data'!$B$6:$BE$43,'RevPAR Raw Data'!AP$1,FALSE)</f>
        <v>129.53789746051399</v>
      </c>
      <c r="BC15" s="54">
        <f>VLOOKUP($A15,'RevPAR Raw Data'!$B$6:$BE$43,'RevPAR Raw Data'!AR$1,FALSE)</f>
        <v>86.376739845355601</v>
      </c>
      <c r="BE15" s="47">
        <f>VLOOKUP($A15,'RevPAR Raw Data'!$B$6:$BE$43,'RevPAR Raw Data'!AT$1,FALSE)</f>
        <v>-8.8691447123697493</v>
      </c>
      <c r="BF15" s="48">
        <f>VLOOKUP($A15,'RevPAR Raw Data'!$B$6:$BE$43,'RevPAR Raw Data'!AU$1,FALSE)</f>
        <v>4.90195940978297</v>
      </c>
      <c r="BG15" s="48">
        <f>VLOOKUP($A15,'RevPAR Raw Data'!$B$6:$BE$43,'RevPAR Raw Data'!AV$1,FALSE)</f>
        <v>3.4958346065696002</v>
      </c>
      <c r="BH15" s="48">
        <f>VLOOKUP($A15,'RevPAR Raw Data'!$B$6:$BE$43,'RevPAR Raw Data'!AW$1,FALSE)</f>
        <v>-2.6548063890125899</v>
      </c>
      <c r="BI15" s="48">
        <f>VLOOKUP($A15,'RevPAR Raw Data'!$B$6:$BE$43,'RevPAR Raw Data'!AX$1,FALSE)</f>
        <v>-3.3060068090514201</v>
      </c>
      <c r="BJ15" s="49">
        <f>VLOOKUP($A15,'RevPAR Raw Data'!$B$6:$BE$43,'RevPAR Raw Data'!AY$1,FALSE)</f>
        <v>-1.6773333076152599</v>
      </c>
      <c r="BK15" s="48">
        <f>VLOOKUP($A15,'RevPAR Raw Data'!$B$6:$BE$43,'RevPAR Raw Data'!BA$1,FALSE)</f>
        <v>-6.7854143735974199</v>
      </c>
      <c r="BL15" s="48">
        <f>VLOOKUP($A15,'RevPAR Raw Data'!$B$6:$BE$43,'RevPAR Raw Data'!BB$1,FALSE)</f>
        <v>-7.2146285221315898</v>
      </c>
      <c r="BM15" s="49">
        <f>VLOOKUP($A15,'RevPAR Raw Data'!$B$6:$BE$43,'RevPAR Raw Data'!BC$1,FALSE)</f>
        <v>-7.0163876391685598</v>
      </c>
      <c r="BN15" s="50">
        <f>VLOOKUP($A15,'RevPAR Raw Data'!$B$6:$BE$43,'RevPAR Raw Data'!BE$1,FALSE)</f>
        <v>-4.0397751345741097</v>
      </c>
    </row>
    <row r="16" spans="1:66" x14ac:dyDescent="0.45">
      <c r="A16" s="63" t="s">
        <v>92</v>
      </c>
      <c r="B16" s="47">
        <f>VLOOKUP($A16,'Occupancy Raw Data'!$B$8:$BE$45,'Occupancy Raw Data'!AG$3,FALSE)</f>
        <v>63.660570081627299</v>
      </c>
      <c r="C16" s="48">
        <f>VLOOKUP($A16,'Occupancy Raw Data'!$B$8:$BE$45,'Occupancy Raw Data'!AH$3,FALSE)</f>
        <v>69.601466672486694</v>
      </c>
      <c r="D16" s="48">
        <f>VLOOKUP($A16,'Occupancy Raw Data'!$B$8:$BE$45,'Occupancy Raw Data'!AI$3,FALSE)</f>
        <v>75.311013138940993</v>
      </c>
      <c r="E16" s="48">
        <f>VLOOKUP($A16,'Occupancy Raw Data'!$B$8:$BE$45,'Occupancy Raw Data'!AJ$3,FALSE)</f>
        <v>74.8308525033829</v>
      </c>
      <c r="F16" s="48">
        <f>VLOOKUP($A16,'Occupancy Raw Data'!$B$8:$BE$45,'Occupancy Raw Data'!AK$3,FALSE)</f>
        <v>71.346254583551499</v>
      </c>
      <c r="G16" s="49">
        <f>VLOOKUP($A16,'Occupancy Raw Data'!$B$8:$BE$45,'Occupancy Raw Data'!AL$3,FALSE)</f>
        <v>70.950027936862597</v>
      </c>
      <c r="H16" s="48">
        <f>VLOOKUP($A16,'Occupancy Raw Data'!$B$8:$BE$45,'Occupancy Raw Data'!AN$3,FALSE)</f>
        <v>77.409638554216798</v>
      </c>
      <c r="I16" s="48">
        <f>VLOOKUP($A16,'Occupancy Raw Data'!$B$8:$BE$45,'Occupancy Raw Data'!AO$3,FALSE)</f>
        <v>82.861882311856107</v>
      </c>
      <c r="J16" s="49">
        <f>VLOOKUP($A16,'Occupancy Raw Data'!$B$8:$BE$45,'Occupancy Raw Data'!AP$3,FALSE)</f>
        <v>80.135760433036396</v>
      </c>
      <c r="K16" s="50">
        <f>VLOOKUP($A16,'Occupancy Raw Data'!$B$8:$BE$45,'Occupancy Raw Data'!AR$3,FALSE)</f>
        <v>73.574457470690902</v>
      </c>
      <c r="M16" s="47">
        <f>VLOOKUP($A16,'Occupancy Raw Data'!$B$8:$BE$45,'Occupancy Raw Data'!AT$3,FALSE)</f>
        <v>-5.8330084506851003</v>
      </c>
      <c r="N16" s="48">
        <f>VLOOKUP($A16,'Occupancy Raw Data'!$B$8:$BE$45,'Occupancy Raw Data'!AU$3,FALSE)</f>
        <v>-3.3026815075435101</v>
      </c>
      <c r="O16" s="48">
        <f>VLOOKUP($A16,'Occupancy Raw Data'!$B$8:$BE$45,'Occupancy Raw Data'!AV$3,FALSE)</f>
        <v>-2.7335375586835799</v>
      </c>
      <c r="P16" s="48">
        <f>VLOOKUP($A16,'Occupancy Raw Data'!$B$8:$BE$45,'Occupancy Raw Data'!AW$3,FALSE)</f>
        <v>-3.59829879422447</v>
      </c>
      <c r="Q16" s="48">
        <f>VLOOKUP($A16,'Occupancy Raw Data'!$B$8:$BE$45,'Occupancy Raw Data'!AX$3,FALSE)</f>
        <v>-4.2473564407789803</v>
      </c>
      <c r="R16" s="49">
        <f>VLOOKUP($A16,'Occupancy Raw Data'!$B$8:$BE$45,'Occupancy Raw Data'!AY$3,FALSE)</f>
        <v>-3.8995470161738699</v>
      </c>
      <c r="S16" s="48">
        <f>VLOOKUP($A16,'Occupancy Raw Data'!$B$8:$BE$45,'Occupancy Raw Data'!BA$3,FALSE)</f>
        <v>-6.0368667419691997</v>
      </c>
      <c r="T16" s="48">
        <f>VLOOKUP($A16,'Occupancy Raw Data'!$B$8:$BE$45,'Occupancy Raw Data'!BB$3,FALSE)</f>
        <v>-3.4851224333425201</v>
      </c>
      <c r="U16" s="49">
        <f>VLOOKUP($A16,'Occupancy Raw Data'!$B$8:$BE$45,'Occupancy Raw Data'!BC$3,FALSE)</f>
        <v>-4.7346712190450804</v>
      </c>
      <c r="V16" s="50">
        <f>VLOOKUP($A16,'Occupancy Raw Data'!$B$8:$BE$45,'Occupancy Raw Data'!BE$3,FALSE)</f>
        <v>-4.1610827142804103</v>
      </c>
      <c r="X16" s="51">
        <f>VLOOKUP($A16,'ADR Raw Data'!$B$6:$BE$43,'ADR Raw Data'!AG$1,FALSE)</f>
        <v>96.701900953099198</v>
      </c>
      <c r="Y16" s="52">
        <f>VLOOKUP($A16,'ADR Raw Data'!$B$6:$BE$43,'ADR Raw Data'!AH$1,FALSE)</f>
        <v>97.250908441517694</v>
      </c>
      <c r="Z16" s="52">
        <f>VLOOKUP($A16,'ADR Raw Data'!$B$6:$BE$43,'ADR Raw Data'!AI$1,FALSE)</f>
        <v>99.761202185127203</v>
      </c>
      <c r="AA16" s="52">
        <f>VLOOKUP($A16,'ADR Raw Data'!$B$6:$BE$43,'ADR Raw Data'!AJ$1,FALSE)</f>
        <v>99.186995356705296</v>
      </c>
      <c r="AB16" s="52">
        <f>VLOOKUP($A16,'ADR Raw Data'!$B$6:$BE$43,'ADR Raw Data'!AK$1,FALSE)</f>
        <v>96.953713105726806</v>
      </c>
      <c r="AC16" s="53">
        <f>VLOOKUP($A16,'ADR Raw Data'!$B$6:$BE$43,'ADR Raw Data'!AL$1,FALSE)</f>
        <v>98.033941949574796</v>
      </c>
      <c r="AD16" s="52">
        <f>VLOOKUP($A16,'ADR Raw Data'!$B$6:$BE$43,'ADR Raw Data'!AN$1,FALSE)</f>
        <v>117.942714543506</v>
      </c>
      <c r="AE16" s="52">
        <f>VLOOKUP($A16,'ADR Raw Data'!$B$6:$BE$43,'ADR Raw Data'!AO$1,FALSE)</f>
        <v>123.772242255821</v>
      </c>
      <c r="AF16" s="53">
        <f>VLOOKUP($A16,'ADR Raw Data'!$B$6:$BE$43,'ADR Raw Data'!AP$1,FALSE)</f>
        <v>120.956635149121</v>
      </c>
      <c r="AG16" s="54">
        <f>VLOOKUP($A16,'ADR Raw Data'!$B$6:$BE$43,'ADR Raw Data'!AR$1,FALSE)</f>
        <v>105.16716917378599</v>
      </c>
      <c r="AI16" s="47">
        <f>VLOOKUP($A16,'ADR Raw Data'!$B$6:$BE$43,'ADR Raw Data'!AT$1,FALSE)</f>
        <v>0.52629743723197497</v>
      </c>
      <c r="AJ16" s="48">
        <f>VLOOKUP($A16,'ADR Raw Data'!$B$6:$BE$43,'ADR Raw Data'!AU$1,FALSE)</f>
        <v>5.7130817937565901</v>
      </c>
      <c r="AK16" s="48">
        <f>VLOOKUP($A16,'ADR Raw Data'!$B$6:$BE$43,'ADR Raw Data'!AV$1,FALSE)</f>
        <v>4.9181309019416597</v>
      </c>
      <c r="AL16" s="48">
        <f>VLOOKUP($A16,'ADR Raw Data'!$B$6:$BE$43,'ADR Raw Data'!AW$1,FALSE)</f>
        <v>4.8207781893860098</v>
      </c>
      <c r="AM16" s="48">
        <f>VLOOKUP($A16,'ADR Raw Data'!$B$6:$BE$43,'ADR Raw Data'!AX$1,FALSE)</f>
        <v>3.4773690067852598</v>
      </c>
      <c r="AN16" s="49">
        <f>VLOOKUP($A16,'ADR Raw Data'!$B$6:$BE$43,'ADR Raw Data'!AY$1,FALSE)</f>
        <v>3.94998623603164</v>
      </c>
      <c r="AO16" s="48">
        <f>VLOOKUP($A16,'ADR Raw Data'!$B$6:$BE$43,'ADR Raw Data'!BA$1,FALSE)</f>
        <v>-1.96600511825583</v>
      </c>
      <c r="AP16" s="48">
        <f>VLOOKUP($A16,'ADR Raw Data'!$B$6:$BE$43,'ADR Raw Data'!BB$1,FALSE)</f>
        <v>-3.5348836278401898</v>
      </c>
      <c r="AQ16" s="49">
        <f>VLOOKUP($A16,'ADR Raw Data'!$B$6:$BE$43,'ADR Raw Data'!BC$1,FALSE)</f>
        <v>-2.7604731264418398</v>
      </c>
      <c r="AR16" s="50">
        <f>VLOOKUP($A16,'ADR Raw Data'!$B$6:$BE$43,'ADR Raw Data'!BE$1,FALSE)</f>
        <v>1.3890589469214201</v>
      </c>
      <c r="AT16" s="51">
        <f>VLOOKUP($A16,'RevPAR Raw Data'!$B$6:$BE$43,'RevPAR Raw Data'!AG$1,FALSE)</f>
        <v>61.5609814265135</v>
      </c>
      <c r="AU16" s="52">
        <f>VLOOKUP($A16,'RevPAR Raw Data'!$B$6:$BE$43,'RevPAR Raw Data'!AH$1,FALSE)</f>
        <v>67.6880586276136</v>
      </c>
      <c r="AV16" s="52">
        <f>VLOOKUP($A16,'RevPAR Raw Data'!$B$6:$BE$43,'RevPAR Raw Data'!AI$1,FALSE)</f>
        <v>75.1311720852066</v>
      </c>
      <c r="AW16" s="52">
        <f>VLOOKUP($A16,'RevPAR Raw Data'!$B$6:$BE$43,'RevPAR Raw Data'!AJ$1,FALSE)</f>
        <v>74.2224741979134</v>
      </c>
      <c r="AX16" s="52">
        <f>VLOOKUP($A16,'RevPAR Raw Data'!$B$6:$BE$43,'RevPAR Raw Data'!AK$1,FALSE)</f>
        <v>69.1728429806181</v>
      </c>
      <c r="AY16" s="53">
        <f>VLOOKUP($A16,'RevPAR Raw Data'!$B$6:$BE$43,'RevPAR Raw Data'!AL$1,FALSE)</f>
        <v>69.555109200831097</v>
      </c>
      <c r="AZ16" s="52">
        <f>VLOOKUP($A16,'RevPAR Raw Data'!$B$6:$BE$43,'RevPAR Raw Data'!AN$1,FALSE)</f>
        <v>91.299029029160096</v>
      </c>
      <c r="BA16" s="52">
        <f>VLOOKUP($A16,'RevPAR Raw Data'!$B$6:$BE$43,'RevPAR Raw Data'!AO$1,FALSE)</f>
        <v>102.560009712764</v>
      </c>
      <c r="BB16" s="53">
        <f>VLOOKUP($A16,'RevPAR Raw Data'!$B$6:$BE$43,'RevPAR Raw Data'!AP$1,FALSE)</f>
        <v>96.929519370962097</v>
      </c>
      <c r="BC16" s="54">
        <f>VLOOKUP($A16,'RevPAR Raw Data'!$B$6:$BE$43,'RevPAR Raw Data'!AR$1,FALSE)</f>
        <v>77.376174156896894</v>
      </c>
      <c r="BE16" s="47">
        <f>VLOOKUP($A16,'RevPAR Raw Data'!$B$6:$BE$43,'RevPAR Raw Data'!AT$1,FALSE)</f>
        <v>-5.3374099874425998</v>
      </c>
      <c r="BF16" s="48">
        <f>VLOOKUP($A16,'RevPAR Raw Data'!$B$6:$BE$43,'RevPAR Raw Data'!AU$1,FALSE)</f>
        <v>2.2217153902998299</v>
      </c>
      <c r="BG16" s="48">
        <f>VLOOKUP($A16,'RevPAR Raw Data'!$B$6:$BE$43,'RevPAR Raw Data'!AV$1,FALSE)</f>
        <v>2.05015438786827</v>
      </c>
      <c r="BH16" s="48">
        <f>VLOOKUP($A16,'RevPAR Raw Data'!$B$6:$BE$43,'RevPAR Raw Data'!AW$1,FALSE)</f>
        <v>1.0490133917006199</v>
      </c>
      <c r="BI16" s="48">
        <f>VLOOKUP($A16,'RevPAR Raw Data'!$B$6:$BE$43,'RevPAR Raw Data'!AX$1,FALSE)</f>
        <v>-0.91768369047307297</v>
      </c>
      <c r="BJ16" s="49">
        <f>VLOOKUP($A16,'RevPAR Raw Data'!$B$6:$BE$43,'RevPAR Raw Data'!AY$1,FALSE)</f>
        <v>-0.10359235054867499</v>
      </c>
      <c r="BK16" s="48">
        <f>VLOOKUP($A16,'RevPAR Raw Data'!$B$6:$BE$43,'RevPAR Raw Data'!BA$1,FALSE)</f>
        <v>-7.8841867510956298</v>
      </c>
      <c r="BL16" s="48">
        <f>VLOOKUP($A16,'RevPAR Raw Data'!$B$6:$BE$43,'RevPAR Raw Data'!BB$1,FALSE)</f>
        <v>-6.8968110388763</v>
      </c>
      <c r="BM16" s="49">
        <f>VLOOKUP($A16,'RevPAR Raw Data'!$B$6:$BE$43,'RevPAR Raw Data'!BC$1,FALSE)</f>
        <v>-7.3644450188598096</v>
      </c>
      <c r="BN16" s="50">
        <f>VLOOKUP($A16,'RevPAR Raw Data'!$B$6:$BE$43,'RevPAR Raw Data'!BE$1,FALSE)</f>
        <v>-2.8298236590905002</v>
      </c>
    </row>
    <row r="17" spans="1:66" x14ac:dyDescent="0.45">
      <c r="A17" s="63" t="s">
        <v>32</v>
      </c>
      <c r="B17" s="47">
        <f>VLOOKUP($A17,'Occupancy Raw Data'!$B$8:$BE$45,'Occupancy Raw Data'!AG$3,FALSE)</f>
        <v>57.377758546083903</v>
      </c>
      <c r="C17" s="48">
        <f>VLOOKUP($A17,'Occupancy Raw Data'!$B$8:$BE$45,'Occupancy Raw Data'!AH$3,FALSE)</f>
        <v>59.303331890956201</v>
      </c>
      <c r="D17" s="48">
        <f>VLOOKUP($A17,'Occupancy Raw Data'!$B$8:$BE$45,'Occupancy Raw Data'!AI$3,FALSE)</f>
        <v>62.912880426943602</v>
      </c>
      <c r="E17" s="48">
        <f>VLOOKUP($A17,'Occupancy Raw Data'!$B$8:$BE$45,'Occupancy Raw Data'!AJ$3,FALSE)</f>
        <v>63.612433290062</v>
      </c>
      <c r="F17" s="48">
        <f>VLOOKUP($A17,'Occupancy Raw Data'!$B$8:$BE$45,'Occupancy Raw Data'!AK$3,FALSE)</f>
        <v>63.6304630030289</v>
      </c>
      <c r="G17" s="49">
        <f>VLOOKUP($A17,'Occupancy Raw Data'!$B$8:$BE$45,'Occupancy Raw Data'!AL$3,FALSE)</f>
        <v>61.367373431414897</v>
      </c>
      <c r="H17" s="48">
        <f>VLOOKUP($A17,'Occupancy Raw Data'!$B$8:$BE$45,'Occupancy Raw Data'!AN$3,FALSE)</f>
        <v>76.644309822587601</v>
      </c>
      <c r="I17" s="48">
        <f>VLOOKUP($A17,'Occupancy Raw Data'!$B$8:$BE$45,'Occupancy Raw Data'!AO$3,FALSE)</f>
        <v>80.477426799365304</v>
      </c>
      <c r="J17" s="49">
        <f>VLOOKUP($A17,'Occupancy Raw Data'!$B$8:$BE$45,'Occupancy Raw Data'!AP$3,FALSE)</f>
        <v>78.560868310976403</v>
      </c>
      <c r="K17" s="50">
        <f>VLOOKUP($A17,'Occupancy Raw Data'!$B$8:$BE$45,'Occupancy Raw Data'!AR$3,FALSE)</f>
        <v>66.2798005398611</v>
      </c>
      <c r="M17" s="47">
        <f>VLOOKUP($A17,'Occupancy Raw Data'!$B$8:$BE$45,'Occupancy Raw Data'!AT$3,FALSE)</f>
        <v>-5.0995430498787497</v>
      </c>
      <c r="N17" s="48">
        <f>VLOOKUP($A17,'Occupancy Raw Data'!$B$8:$BE$45,'Occupancy Raw Data'!AU$3,FALSE)</f>
        <v>0.84141095784898301</v>
      </c>
      <c r="O17" s="48">
        <f>VLOOKUP($A17,'Occupancy Raw Data'!$B$8:$BE$45,'Occupancy Raw Data'!AV$3,FALSE)</f>
        <v>-1.5458807969029</v>
      </c>
      <c r="P17" s="48">
        <f>VLOOKUP($A17,'Occupancy Raw Data'!$B$8:$BE$45,'Occupancy Raw Data'!AW$3,FALSE)</f>
        <v>-3.0379958703423902</v>
      </c>
      <c r="Q17" s="48">
        <f>VLOOKUP($A17,'Occupancy Raw Data'!$B$8:$BE$45,'Occupancy Raw Data'!AX$3,FALSE)</f>
        <v>-5.0765316061586603</v>
      </c>
      <c r="R17" s="49">
        <f>VLOOKUP($A17,'Occupancy Raw Data'!$B$8:$BE$45,'Occupancy Raw Data'!AY$3,FALSE)</f>
        <v>-2.8329787695965201</v>
      </c>
      <c r="S17" s="48">
        <f>VLOOKUP($A17,'Occupancy Raw Data'!$B$8:$BE$45,'Occupancy Raw Data'!BA$3,FALSE)</f>
        <v>-6.8546757509205296</v>
      </c>
      <c r="T17" s="48">
        <f>VLOOKUP($A17,'Occupancy Raw Data'!$B$8:$BE$45,'Occupancy Raw Data'!BB$3,FALSE)</f>
        <v>-7.5758566717140097</v>
      </c>
      <c r="U17" s="49">
        <f>VLOOKUP($A17,'Occupancy Raw Data'!$B$8:$BE$45,'Occupancy Raw Data'!BC$3,FALSE)</f>
        <v>-7.2254635193897201</v>
      </c>
      <c r="V17" s="50">
        <f>VLOOKUP($A17,'Occupancy Raw Data'!$B$8:$BE$45,'Occupancy Raw Data'!BE$3,FALSE)</f>
        <v>-4.3512305082957399</v>
      </c>
      <c r="X17" s="51">
        <f>VLOOKUP($A17,'ADR Raw Data'!$B$6:$BE$43,'ADR Raw Data'!AG$1,FALSE)</f>
        <v>87.0529317810457</v>
      </c>
      <c r="Y17" s="52">
        <f>VLOOKUP($A17,'ADR Raw Data'!$B$6:$BE$43,'ADR Raw Data'!AH$1,FALSE)</f>
        <v>86.452165201264705</v>
      </c>
      <c r="Z17" s="52">
        <f>VLOOKUP($A17,'ADR Raw Data'!$B$6:$BE$43,'ADR Raw Data'!AI$1,FALSE)</f>
        <v>87.564060904453399</v>
      </c>
      <c r="AA17" s="52">
        <f>VLOOKUP($A17,'ADR Raw Data'!$B$6:$BE$43,'ADR Raw Data'!AJ$1,FALSE)</f>
        <v>87.484873742985002</v>
      </c>
      <c r="AB17" s="52">
        <f>VLOOKUP($A17,'ADR Raw Data'!$B$6:$BE$43,'ADR Raw Data'!AK$1,FALSE)</f>
        <v>89.2750647228833</v>
      </c>
      <c r="AC17" s="53">
        <f>VLOOKUP($A17,'ADR Raw Data'!$B$6:$BE$43,'ADR Raw Data'!AL$1,FALSE)</f>
        <v>87.591984908099406</v>
      </c>
      <c r="AD17" s="52">
        <f>VLOOKUP($A17,'ADR Raw Data'!$B$6:$BE$43,'ADR Raw Data'!AN$1,FALSE)</f>
        <v>125.070682681721</v>
      </c>
      <c r="AE17" s="52">
        <f>VLOOKUP($A17,'ADR Raw Data'!$B$6:$BE$43,'ADR Raw Data'!AO$1,FALSE)</f>
        <v>129.54629743704601</v>
      </c>
      <c r="AF17" s="53">
        <f>VLOOKUP($A17,'ADR Raw Data'!$B$6:$BE$43,'ADR Raw Data'!AP$1,FALSE)</f>
        <v>127.36308325339</v>
      </c>
      <c r="AG17" s="54">
        <f>VLOOKUP($A17,'ADR Raw Data'!$B$6:$BE$43,'ADR Raw Data'!AR$1,FALSE)</f>
        <v>101.06065213072699</v>
      </c>
      <c r="AI17" s="47">
        <f>VLOOKUP($A17,'ADR Raw Data'!$B$6:$BE$43,'ADR Raw Data'!AT$1,FALSE)</f>
        <v>-8.4033648918361001E-2</v>
      </c>
      <c r="AJ17" s="48">
        <f>VLOOKUP($A17,'ADR Raw Data'!$B$6:$BE$43,'ADR Raw Data'!AU$1,FALSE)</f>
        <v>7.1621690156569304</v>
      </c>
      <c r="AK17" s="48">
        <f>VLOOKUP($A17,'ADR Raw Data'!$B$6:$BE$43,'ADR Raw Data'!AV$1,FALSE)</f>
        <v>6.2557516316167803</v>
      </c>
      <c r="AL17" s="48">
        <f>VLOOKUP($A17,'ADR Raw Data'!$B$6:$BE$43,'ADR Raw Data'!AW$1,FALSE)</f>
        <v>4.5482787014891004</v>
      </c>
      <c r="AM17" s="48">
        <f>VLOOKUP($A17,'ADR Raw Data'!$B$6:$BE$43,'ADR Raw Data'!AX$1,FALSE)</f>
        <v>3.3802456025612702</v>
      </c>
      <c r="AN17" s="49">
        <f>VLOOKUP($A17,'ADR Raw Data'!$B$6:$BE$43,'ADR Raw Data'!AY$1,FALSE)</f>
        <v>4.1658744786679298</v>
      </c>
      <c r="AO17" s="48">
        <f>VLOOKUP($A17,'ADR Raw Data'!$B$6:$BE$43,'ADR Raw Data'!BA$1,FALSE)</f>
        <v>4.0726299876852998</v>
      </c>
      <c r="AP17" s="48">
        <f>VLOOKUP($A17,'ADR Raw Data'!$B$6:$BE$43,'ADR Raw Data'!BB$1,FALSE)</f>
        <v>3.1625731024309398</v>
      </c>
      <c r="AQ17" s="49">
        <f>VLOOKUP($A17,'ADR Raw Data'!$B$6:$BE$43,'ADR Raw Data'!BC$1,FALSE)</f>
        <v>3.58768344490576</v>
      </c>
      <c r="AR17" s="50">
        <f>VLOOKUP($A17,'ADR Raw Data'!$B$6:$BE$43,'ADR Raw Data'!BE$1,FALSE)</f>
        <v>3.5100698222856601</v>
      </c>
      <c r="AT17" s="51">
        <f>VLOOKUP($A17,'RevPAR Raw Data'!$B$6:$BE$43,'RevPAR Raw Data'!AG$1,FALSE)</f>
        <v>49.949021004615602</v>
      </c>
      <c r="AU17" s="52">
        <f>VLOOKUP($A17,'RevPAR Raw Data'!$B$6:$BE$43,'RevPAR Raw Data'!AH$1,FALSE)</f>
        <v>51.2690144562238</v>
      </c>
      <c r="AV17" s="52">
        <f>VLOOKUP($A17,'RevPAR Raw Data'!$B$6:$BE$43,'RevPAR Raw Data'!AI$1,FALSE)</f>
        <v>55.089072933794803</v>
      </c>
      <c r="AW17" s="52">
        <f>VLOOKUP($A17,'RevPAR Raw Data'!$B$6:$BE$43,'RevPAR Raw Data'!AJ$1,FALSE)</f>
        <v>55.651256948651302</v>
      </c>
      <c r="AX17" s="52">
        <f>VLOOKUP($A17,'RevPAR Raw Data'!$B$6:$BE$43,'RevPAR Raw Data'!AK$1,FALSE)</f>
        <v>56.806137029424399</v>
      </c>
      <c r="AY17" s="53">
        <f>VLOOKUP($A17,'RevPAR Raw Data'!$B$6:$BE$43,'RevPAR Raw Data'!AL$1,FALSE)</f>
        <v>53.752900474542002</v>
      </c>
      <c r="AZ17" s="52">
        <f>VLOOKUP($A17,'RevPAR Raw Data'!$B$6:$BE$43,'RevPAR Raw Data'!AN$1,FALSE)</f>
        <v>95.859561531804403</v>
      </c>
      <c r="BA17" s="52">
        <f>VLOOKUP($A17,'RevPAR Raw Data'!$B$6:$BE$43,'RevPAR Raw Data'!AO$1,FALSE)</f>
        <v>104.255526691187</v>
      </c>
      <c r="BB17" s="53">
        <f>VLOOKUP($A17,'RevPAR Raw Data'!$B$6:$BE$43,'RevPAR Raw Data'!AP$1,FALSE)</f>
        <v>100.05754411149501</v>
      </c>
      <c r="BC17" s="54">
        <f>VLOOKUP($A17,'RevPAR Raw Data'!$B$6:$BE$43,'RevPAR Raw Data'!AR$1,FALSE)</f>
        <v>66.9827986565288</v>
      </c>
      <c r="BE17" s="47">
        <f>VLOOKUP($A17,'RevPAR Raw Data'!$B$6:$BE$43,'RevPAR Raw Data'!AT$1,FALSE)</f>
        <v>-5.1792913666941303</v>
      </c>
      <c r="BF17" s="48">
        <f>VLOOKUP($A17,'RevPAR Raw Data'!$B$6:$BE$43,'RevPAR Raw Data'!AU$1,FALSE)</f>
        <v>8.0638432484233196</v>
      </c>
      <c r="BG17" s="48">
        <f>VLOOKUP($A17,'RevPAR Raw Data'!$B$6:$BE$43,'RevPAR Raw Data'!AV$1,FALSE)</f>
        <v>4.6131643715387698</v>
      </c>
      <c r="BH17" s="48">
        <f>VLOOKUP($A17,'RevPAR Raw Data'!$B$6:$BE$43,'RevPAR Raw Data'!AW$1,FALSE)</f>
        <v>1.3721063120238099</v>
      </c>
      <c r="BI17" s="48">
        <f>VLOOKUP($A17,'RevPAR Raw Data'!$B$6:$BE$43,'RevPAR Raw Data'!AX$1,FALSE)</f>
        <v>-1.8678852399771899</v>
      </c>
      <c r="BJ17" s="49">
        <f>VLOOKUP($A17,'RevPAR Raw Data'!$B$6:$BE$43,'RevPAR Raw Data'!AY$1,FALSE)</f>
        <v>1.2148773695227</v>
      </c>
      <c r="BK17" s="48">
        <f>VLOOKUP($A17,'RevPAR Raw Data'!$B$6:$BE$43,'RevPAR Raw Data'!BA$1,FALSE)</f>
        <v>-3.0612113434258101</v>
      </c>
      <c r="BL17" s="48">
        <f>VLOOKUP($A17,'RevPAR Raw Data'!$B$6:$BE$43,'RevPAR Raw Data'!BB$1,FALSE)</f>
        <v>-4.6528755746614099</v>
      </c>
      <c r="BM17" s="49">
        <f>VLOOKUP($A17,'RevPAR Raw Data'!$B$6:$BE$43,'RevPAR Raw Data'!BC$1,FALSE)</f>
        <v>-3.8970068329868002</v>
      </c>
      <c r="BN17" s="50">
        <f>VLOOKUP($A17,'RevPAR Raw Data'!$B$6:$BE$43,'RevPAR Raw Data'!BE$1,FALSE)</f>
        <v>-0.99389191497984697</v>
      </c>
    </row>
    <row r="18" spans="1:66" x14ac:dyDescent="0.45">
      <c r="A18" s="63" t="s">
        <v>93</v>
      </c>
      <c r="B18" s="47">
        <f>VLOOKUP($A18,'Occupancy Raw Data'!$B$8:$BE$45,'Occupancy Raw Data'!AG$3,FALSE)</f>
        <v>61.413138942560998</v>
      </c>
      <c r="C18" s="48">
        <f>VLOOKUP($A18,'Occupancy Raw Data'!$B$8:$BE$45,'Occupancy Raw Data'!AH$3,FALSE)</f>
        <v>65.022835060600698</v>
      </c>
      <c r="D18" s="48">
        <f>VLOOKUP($A18,'Occupancy Raw Data'!$B$8:$BE$45,'Occupancy Raw Data'!AI$3,FALSE)</f>
        <v>69.945547163182795</v>
      </c>
      <c r="E18" s="48">
        <f>VLOOKUP($A18,'Occupancy Raw Data'!$B$8:$BE$45,'Occupancy Raw Data'!AJ$3,FALSE)</f>
        <v>70.854558229404503</v>
      </c>
      <c r="F18" s="48">
        <f>VLOOKUP($A18,'Occupancy Raw Data'!$B$8:$BE$45,'Occupancy Raw Data'!AK$3,FALSE)</f>
        <v>66.498331284033</v>
      </c>
      <c r="G18" s="49">
        <f>VLOOKUP($A18,'Occupancy Raw Data'!$B$8:$BE$45,'Occupancy Raw Data'!AL$3,FALSE)</f>
        <v>66.746882135956398</v>
      </c>
      <c r="H18" s="48">
        <f>VLOOKUP($A18,'Occupancy Raw Data'!$B$8:$BE$45,'Occupancy Raw Data'!AN$3,FALSE)</f>
        <v>74.995608642192096</v>
      </c>
      <c r="I18" s="48">
        <f>VLOOKUP($A18,'Occupancy Raw Data'!$B$8:$BE$45,'Occupancy Raw Data'!AO$3,FALSE)</f>
        <v>81.683646583523597</v>
      </c>
      <c r="J18" s="49">
        <f>VLOOKUP($A18,'Occupancy Raw Data'!$B$8:$BE$45,'Occupancy Raw Data'!AP$3,FALSE)</f>
        <v>78.339627612857797</v>
      </c>
      <c r="K18" s="50">
        <f>VLOOKUP($A18,'Occupancy Raw Data'!$B$8:$BE$45,'Occupancy Raw Data'!AR$3,FALSE)</f>
        <v>70.059095129356805</v>
      </c>
      <c r="M18" s="47">
        <f>VLOOKUP($A18,'Occupancy Raw Data'!$B$8:$BE$45,'Occupancy Raw Data'!AT$3,FALSE)</f>
        <v>-5.8273983332814696</v>
      </c>
      <c r="N18" s="48">
        <f>VLOOKUP($A18,'Occupancy Raw Data'!$B$8:$BE$45,'Occupancy Raw Data'!AU$3,FALSE)</f>
        <v>0.23418553910270001</v>
      </c>
      <c r="O18" s="48">
        <f>VLOOKUP($A18,'Occupancy Raw Data'!$B$8:$BE$45,'Occupancy Raw Data'!AV$3,FALSE)</f>
        <v>-0.38270496569204998</v>
      </c>
      <c r="P18" s="48">
        <f>VLOOKUP($A18,'Occupancy Raw Data'!$B$8:$BE$45,'Occupancy Raw Data'!AW$3,FALSE)</f>
        <v>-0.88543064531890303</v>
      </c>
      <c r="Q18" s="48">
        <f>VLOOKUP($A18,'Occupancy Raw Data'!$B$8:$BE$45,'Occupancy Raw Data'!AX$3,FALSE)</f>
        <v>-5.2863489884850097</v>
      </c>
      <c r="R18" s="49">
        <f>VLOOKUP($A18,'Occupancy Raw Data'!$B$8:$BE$45,'Occupancy Raw Data'!AY$3,FALSE)</f>
        <v>-2.41568642056771</v>
      </c>
      <c r="S18" s="48">
        <f>VLOOKUP($A18,'Occupancy Raw Data'!$B$8:$BE$45,'Occupancy Raw Data'!BA$3,FALSE)</f>
        <v>-4.7669501318817504</v>
      </c>
      <c r="T18" s="48">
        <f>VLOOKUP($A18,'Occupancy Raw Data'!$B$8:$BE$45,'Occupancy Raw Data'!BB$3,FALSE)</f>
        <v>-0.54916691151258301</v>
      </c>
      <c r="U18" s="49">
        <f>VLOOKUP($A18,'Occupancy Raw Data'!$B$8:$BE$45,'Occupancy Raw Data'!BC$3,FALSE)</f>
        <v>-2.6136856419806498</v>
      </c>
      <c r="V18" s="50">
        <f>VLOOKUP($A18,'Occupancy Raw Data'!$B$8:$BE$45,'Occupancy Raw Data'!BE$3,FALSE)</f>
        <v>-2.4790314428335001</v>
      </c>
      <c r="X18" s="51">
        <f>VLOOKUP($A18,'ADR Raw Data'!$B$6:$BE$43,'ADR Raw Data'!AG$1,FALSE)</f>
        <v>112.08294745799</v>
      </c>
      <c r="Y18" s="52">
        <f>VLOOKUP($A18,'ADR Raw Data'!$B$6:$BE$43,'ADR Raw Data'!AH$1,FALSE)</f>
        <v>110.6021102384</v>
      </c>
      <c r="Z18" s="52">
        <f>VLOOKUP($A18,'ADR Raw Data'!$B$6:$BE$43,'ADR Raw Data'!AI$1,FALSE)</f>
        <v>115.707949453792</v>
      </c>
      <c r="AA18" s="52">
        <f>VLOOKUP($A18,'ADR Raw Data'!$B$6:$BE$43,'ADR Raw Data'!AJ$1,FALSE)</f>
        <v>114.214210257204</v>
      </c>
      <c r="AB18" s="52">
        <f>VLOOKUP($A18,'ADR Raw Data'!$B$6:$BE$43,'ADR Raw Data'!AK$1,FALSE)</f>
        <v>111.094037575117</v>
      </c>
      <c r="AC18" s="53">
        <f>VLOOKUP($A18,'ADR Raw Data'!$B$6:$BE$43,'ADR Raw Data'!AL$1,FALSE)</f>
        <v>112.80961313324001</v>
      </c>
      <c r="AD18" s="52">
        <f>VLOOKUP($A18,'ADR Raw Data'!$B$6:$BE$43,'ADR Raw Data'!AN$1,FALSE)</f>
        <v>140.63077411289299</v>
      </c>
      <c r="AE18" s="52">
        <f>VLOOKUP($A18,'ADR Raw Data'!$B$6:$BE$43,'ADR Raw Data'!AO$1,FALSE)</f>
        <v>149.135312327294</v>
      </c>
      <c r="AF18" s="53">
        <f>VLOOKUP($A18,'ADR Raw Data'!$B$6:$BE$43,'ADR Raw Data'!AP$1,FALSE)</f>
        <v>145.06455631884299</v>
      </c>
      <c r="AG18" s="54">
        <f>VLOOKUP($A18,'ADR Raw Data'!$B$6:$BE$43,'ADR Raw Data'!AR$1,FALSE)</f>
        <v>123.114547165486</v>
      </c>
      <c r="AI18" s="47">
        <f>VLOOKUP($A18,'ADR Raw Data'!$B$6:$BE$43,'ADR Raw Data'!AT$1,FALSE)</f>
        <v>-3.7994659411009302</v>
      </c>
      <c r="AJ18" s="48">
        <f>VLOOKUP($A18,'ADR Raw Data'!$B$6:$BE$43,'ADR Raw Data'!AU$1,FALSE)</f>
        <v>4.8457002657324599</v>
      </c>
      <c r="AK18" s="48">
        <f>VLOOKUP($A18,'ADR Raw Data'!$B$6:$BE$43,'ADR Raw Data'!AV$1,FALSE)</f>
        <v>4.5985690123097198</v>
      </c>
      <c r="AL18" s="48">
        <f>VLOOKUP($A18,'ADR Raw Data'!$B$6:$BE$43,'ADR Raw Data'!AW$1,FALSE)</f>
        <v>3.7875660431455902</v>
      </c>
      <c r="AM18" s="48">
        <f>VLOOKUP($A18,'ADR Raw Data'!$B$6:$BE$43,'ADR Raw Data'!AX$1,FALSE)</f>
        <v>3.1320102046326999</v>
      </c>
      <c r="AN18" s="49">
        <f>VLOOKUP($A18,'ADR Raw Data'!$B$6:$BE$43,'ADR Raw Data'!AY$1,FALSE)</f>
        <v>2.50293707302556</v>
      </c>
      <c r="AO18" s="48">
        <f>VLOOKUP($A18,'ADR Raw Data'!$B$6:$BE$43,'ADR Raw Data'!BA$1,FALSE)</f>
        <v>-1.0373656362326</v>
      </c>
      <c r="AP18" s="48">
        <f>VLOOKUP($A18,'ADR Raw Data'!$B$6:$BE$43,'ADR Raw Data'!BB$1,FALSE)</f>
        <v>-0.79265203240702997</v>
      </c>
      <c r="AQ18" s="49">
        <f>VLOOKUP($A18,'ADR Raw Data'!$B$6:$BE$43,'ADR Raw Data'!BC$1,FALSE)</f>
        <v>-0.84608576385006296</v>
      </c>
      <c r="AR18" s="50">
        <f>VLOOKUP($A18,'ADR Raw Data'!$B$6:$BE$43,'ADR Raw Data'!BE$1,FALSE)</f>
        <v>1.2026748217180601</v>
      </c>
      <c r="AT18" s="51">
        <f>VLOOKUP($A18,'RevPAR Raw Data'!$B$6:$BE$43,'RevPAR Raw Data'!AG$1,FALSE)</f>
        <v>68.833656253293498</v>
      </c>
      <c r="AU18" s="52">
        <f>VLOOKUP($A18,'RevPAR Raw Data'!$B$6:$BE$43,'RevPAR Raw Data'!AH$1,FALSE)</f>
        <v>71.9166277138591</v>
      </c>
      <c r="AV18" s="52">
        <f>VLOOKUP($A18,'RevPAR Raw Data'!$B$6:$BE$43,'RevPAR Raw Data'!AI$1,FALSE)</f>
        <v>80.932558356753901</v>
      </c>
      <c r="AW18" s="52">
        <f>VLOOKUP($A18,'RevPAR Raw Data'!$B$6:$BE$43,'RevPAR Raw Data'!AJ$1,FALSE)</f>
        <v>80.925974112945696</v>
      </c>
      <c r="AX18" s="52">
        <f>VLOOKUP($A18,'RevPAR Raw Data'!$B$6:$BE$43,'RevPAR Raw Data'!AK$1,FALSE)</f>
        <v>73.875681143509496</v>
      </c>
      <c r="AY18" s="53">
        <f>VLOOKUP($A18,'RevPAR Raw Data'!$B$6:$BE$43,'RevPAR Raw Data'!AL$1,FALSE)</f>
        <v>75.296899516072301</v>
      </c>
      <c r="AZ18" s="52">
        <f>VLOOKUP($A18,'RevPAR Raw Data'!$B$6:$BE$43,'RevPAR Raw Data'!AN$1,FALSE)</f>
        <v>105.466904984191</v>
      </c>
      <c r="BA18" s="52">
        <f>VLOOKUP($A18,'RevPAR Raw Data'!$B$6:$BE$43,'RevPAR Raw Data'!AO$1,FALSE)</f>
        <v>121.81916145266101</v>
      </c>
      <c r="BB18" s="53">
        <f>VLOOKUP($A18,'RevPAR Raw Data'!$B$6:$BE$43,'RevPAR Raw Data'!AP$1,FALSE)</f>
        <v>113.643033218426</v>
      </c>
      <c r="BC18" s="54">
        <f>VLOOKUP($A18,'RevPAR Raw Data'!$B$6:$BE$43,'RevPAR Raw Data'!AR$1,FALSE)</f>
        <v>86.252937716744796</v>
      </c>
      <c r="BE18" s="47">
        <f>VLOOKUP($A18,'RevPAR Raw Data'!$B$6:$BE$43,'RevPAR Raw Data'!AT$1,FALSE)</f>
        <v>-9.4054542594571</v>
      </c>
      <c r="BF18" s="48">
        <f>VLOOKUP($A18,'RevPAR Raw Data'!$B$6:$BE$43,'RevPAR Raw Data'!AU$1,FALSE)</f>
        <v>5.0912337341257698</v>
      </c>
      <c r="BG18" s="48">
        <f>VLOOKUP($A18,'RevPAR Raw Data'!$B$6:$BE$43,'RevPAR Raw Data'!AV$1,FALSE)</f>
        <v>4.1982650946567901</v>
      </c>
      <c r="BH18" s="48">
        <f>VLOOKUP($A18,'RevPAR Raw Data'!$B$6:$BE$43,'RevPAR Raw Data'!AW$1,FALSE)</f>
        <v>2.8685991273689799</v>
      </c>
      <c r="BI18" s="48">
        <f>VLOOKUP($A18,'RevPAR Raw Data'!$B$6:$BE$43,'RevPAR Raw Data'!AX$1,FALSE)</f>
        <v>-2.3199077736241498</v>
      </c>
      <c r="BJ18" s="49">
        <f>VLOOKUP($A18,'RevPAR Raw Data'!$B$6:$BE$43,'RevPAR Raw Data'!AY$1,FALSE)</f>
        <v>2.6787541469422999E-2</v>
      </c>
      <c r="BK18" s="48">
        <f>VLOOKUP($A18,'RevPAR Raw Data'!$B$6:$BE$43,'RevPAR Raw Data'!BA$1,FALSE)</f>
        <v>-5.7548650655498701</v>
      </c>
      <c r="BL18" s="48">
        <f>VLOOKUP($A18,'RevPAR Raw Data'!$B$6:$BE$43,'RevPAR Raw Data'!BB$1,FALSE)</f>
        <v>-1.3374659612341999</v>
      </c>
      <c r="BM18" s="49">
        <f>VLOOKUP($A18,'RevPAR Raw Data'!$B$6:$BE$43,'RevPAR Raw Data'!BC$1,FALSE)</f>
        <v>-3.43765738370212</v>
      </c>
      <c r="BN18" s="50">
        <f>VLOOKUP($A18,'RevPAR Raw Data'!$B$6:$BE$43,'RevPAR Raw Data'!BE$1,FALSE)</f>
        <v>-1.3061713081008699</v>
      </c>
    </row>
    <row r="19" spans="1:66" x14ac:dyDescent="0.45">
      <c r="A19" s="63" t="s">
        <v>94</v>
      </c>
      <c r="B19" s="47">
        <f>VLOOKUP($A19,'Occupancy Raw Data'!$B$8:$BE$45,'Occupancy Raw Data'!AG$3,FALSE)</f>
        <v>56.531621341414699</v>
      </c>
      <c r="C19" s="48">
        <f>VLOOKUP($A19,'Occupancy Raw Data'!$B$8:$BE$45,'Occupancy Raw Data'!AH$3,FALSE)</f>
        <v>54.081266448680097</v>
      </c>
      <c r="D19" s="48">
        <f>VLOOKUP($A19,'Occupancy Raw Data'!$B$8:$BE$45,'Occupancy Raw Data'!AI$3,FALSE)</f>
        <v>58.2781721030385</v>
      </c>
      <c r="E19" s="48">
        <f>VLOOKUP($A19,'Occupancy Raw Data'!$B$8:$BE$45,'Occupancy Raw Data'!AJ$3,FALSE)</f>
        <v>57.977111412393299</v>
      </c>
      <c r="F19" s="48">
        <f>VLOOKUP($A19,'Occupancy Raw Data'!$B$8:$BE$45,'Occupancy Raw Data'!AK$3,FALSE)</f>
        <v>58.451630911555903</v>
      </c>
      <c r="G19" s="49">
        <f>VLOOKUP($A19,'Occupancy Raw Data'!$B$8:$BE$45,'Occupancy Raw Data'!AL$3,FALSE)</f>
        <v>57.063960443416498</v>
      </c>
      <c r="H19" s="48">
        <f>VLOOKUP($A19,'Occupancy Raw Data'!$B$8:$BE$45,'Occupancy Raw Data'!AN$3,FALSE)</f>
        <v>72.918494297790801</v>
      </c>
      <c r="I19" s="48">
        <f>VLOOKUP($A19,'Occupancy Raw Data'!$B$8:$BE$45,'Occupancy Raw Data'!AO$3,FALSE)</f>
        <v>82.030066193476301</v>
      </c>
      <c r="J19" s="49">
        <f>VLOOKUP($A19,'Occupancy Raw Data'!$B$8:$BE$45,'Occupancy Raw Data'!AP$3,FALSE)</f>
        <v>77.474280245633594</v>
      </c>
      <c r="K19" s="50">
        <f>VLOOKUP($A19,'Occupancy Raw Data'!$B$8:$BE$45,'Occupancy Raw Data'!AR$3,FALSE)</f>
        <v>62.895480386907103</v>
      </c>
      <c r="M19" s="47">
        <f>VLOOKUP($A19,'Occupancy Raw Data'!$B$8:$BE$45,'Occupancy Raw Data'!AT$3,FALSE)</f>
        <v>-7.1209240956684399</v>
      </c>
      <c r="N19" s="48">
        <f>VLOOKUP($A19,'Occupancy Raw Data'!$B$8:$BE$45,'Occupancy Raw Data'!AU$3,FALSE)</f>
        <v>-1.42651568799036</v>
      </c>
      <c r="O19" s="48">
        <f>VLOOKUP($A19,'Occupancy Raw Data'!$B$8:$BE$45,'Occupancy Raw Data'!AV$3,FALSE)</f>
        <v>-1.34451850276295</v>
      </c>
      <c r="P19" s="48">
        <f>VLOOKUP($A19,'Occupancy Raw Data'!$B$8:$BE$45,'Occupancy Raw Data'!AW$3,FALSE)</f>
        <v>-7.2207303437122601</v>
      </c>
      <c r="Q19" s="48">
        <f>VLOOKUP($A19,'Occupancy Raw Data'!$B$8:$BE$45,'Occupancy Raw Data'!AX$3,FALSE)</f>
        <v>-8.0338503957482601</v>
      </c>
      <c r="R19" s="49">
        <f>VLOOKUP($A19,'Occupancy Raw Data'!$B$8:$BE$45,'Occupancy Raw Data'!AY$3,FALSE)</f>
        <v>-5.1670399395597597</v>
      </c>
      <c r="S19" s="48">
        <f>VLOOKUP($A19,'Occupancy Raw Data'!$B$8:$BE$45,'Occupancy Raw Data'!BA$3,FALSE)</f>
        <v>-8.0867505242691298</v>
      </c>
      <c r="T19" s="48">
        <f>VLOOKUP($A19,'Occupancy Raw Data'!$B$8:$BE$45,'Occupancy Raw Data'!BB$3,FALSE)</f>
        <v>-6.6889683793642902</v>
      </c>
      <c r="U19" s="49">
        <f>VLOOKUP($A19,'Occupancy Raw Data'!$B$8:$BE$45,'Occupancy Raw Data'!BC$3,FALSE)</f>
        <v>-7.3520201949191799</v>
      </c>
      <c r="V19" s="50">
        <f>VLOOKUP($A19,'Occupancy Raw Data'!$B$8:$BE$45,'Occupancy Raw Data'!BE$3,FALSE)</f>
        <v>-5.9593039485285004</v>
      </c>
      <c r="X19" s="51">
        <f>VLOOKUP($A19,'ADR Raw Data'!$B$6:$BE$43,'ADR Raw Data'!AG$1,FALSE)</f>
        <v>158.75623831558099</v>
      </c>
      <c r="Y19" s="52">
        <f>VLOOKUP($A19,'ADR Raw Data'!$B$6:$BE$43,'ADR Raw Data'!AH$1,FALSE)</f>
        <v>131.33742767926199</v>
      </c>
      <c r="Z19" s="52">
        <f>VLOOKUP($A19,'ADR Raw Data'!$B$6:$BE$43,'ADR Raw Data'!AI$1,FALSE)</f>
        <v>133.33545407115901</v>
      </c>
      <c r="AA19" s="52">
        <f>VLOOKUP($A19,'ADR Raw Data'!$B$6:$BE$43,'ADR Raw Data'!AJ$1,FALSE)</f>
        <v>133.835352085697</v>
      </c>
      <c r="AB19" s="52">
        <f>VLOOKUP($A19,'ADR Raw Data'!$B$6:$BE$43,'ADR Raw Data'!AK$1,FALSE)</f>
        <v>140.48461122897899</v>
      </c>
      <c r="AC19" s="53">
        <f>VLOOKUP($A19,'ADR Raw Data'!$B$6:$BE$43,'ADR Raw Data'!AL$1,FALSE)</f>
        <v>139.55964487753701</v>
      </c>
      <c r="AD19" s="52">
        <f>VLOOKUP($A19,'ADR Raw Data'!$B$6:$BE$43,'ADR Raw Data'!AN$1,FALSE)</f>
        <v>204.24574617067199</v>
      </c>
      <c r="AE19" s="52">
        <f>VLOOKUP($A19,'ADR Raw Data'!$B$6:$BE$43,'ADR Raw Data'!AO$1,FALSE)</f>
        <v>216.67851507182201</v>
      </c>
      <c r="AF19" s="53">
        <f>VLOOKUP($A19,'ADR Raw Data'!$B$6:$BE$43,'ADR Raw Data'!AP$1,FALSE)</f>
        <v>210.827677959493</v>
      </c>
      <c r="AG19" s="54">
        <f>VLOOKUP($A19,'ADR Raw Data'!$B$6:$BE$43,'ADR Raw Data'!AR$1,FALSE)</f>
        <v>164.6417994688</v>
      </c>
      <c r="AI19" s="47">
        <f>VLOOKUP($A19,'ADR Raw Data'!$B$6:$BE$43,'ADR Raw Data'!AT$1,FALSE)</f>
        <v>-5.9251231839128398</v>
      </c>
      <c r="AJ19" s="48">
        <f>VLOOKUP($A19,'ADR Raw Data'!$B$6:$BE$43,'ADR Raw Data'!AU$1,FALSE)</f>
        <v>2.0737501565657799</v>
      </c>
      <c r="AK19" s="48">
        <f>VLOOKUP($A19,'ADR Raw Data'!$B$6:$BE$43,'ADR Raw Data'!AV$1,FALSE)</f>
        <v>2.7416396226162401</v>
      </c>
      <c r="AL19" s="48">
        <f>VLOOKUP($A19,'ADR Raw Data'!$B$6:$BE$43,'ADR Raw Data'!AW$1,FALSE)</f>
        <v>-0.45445641673193599</v>
      </c>
      <c r="AM19" s="48">
        <f>VLOOKUP($A19,'ADR Raw Data'!$B$6:$BE$43,'ADR Raw Data'!AX$1,FALSE)</f>
        <v>1.16304144530994</v>
      </c>
      <c r="AN19" s="49">
        <f>VLOOKUP($A19,'ADR Raw Data'!$B$6:$BE$43,'ADR Raw Data'!AY$1,FALSE)</f>
        <v>-0.56114161116079497</v>
      </c>
      <c r="AO19" s="48">
        <f>VLOOKUP($A19,'ADR Raw Data'!$B$6:$BE$43,'ADR Raw Data'!BA$1,FALSE)</f>
        <v>-1.0264434702382901</v>
      </c>
      <c r="AP19" s="48">
        <f>VLOOKUP($A19,'ADR Raw Data'!$B$6:$BE$43,'ADR Raw Data'!BB$1,FALSE)</f>
        <v>-3.6434110250815102</v>
      </c>
      <c r="AQ19" s="49">
        <f>VLOOKUP($A19,'ADR Raw Data'!$B$6:$BE$43,'ADR Raw Data'!BC$1,FALSE)</f>
        <v>-2.4362691675424002</v>
      </c>
      <c r="AR19" s="50">
        <f>VLOOKUP($A19,'ADR Raw Data'!$B$6:$BE$43,'ADR Raw Data'!BE$1,FALSE)</f>
        <v>-1.67064527266617</v>
      </c>
      <c r="AT19" s="51">
        <f>VLOOKUP($A19,'RevPAR Raw Data'!$B$6:$BE$43,'RevPAR Raw Data'!AG$1,FALSE)</f>
        <v>89.747475500438597</v>
      </c>
      <c r="AU19" s="52">
        <f>VLOOKUP($A19,'RevPAR Raw Data'!$B$6:$BE$43,'RevPAR Raw Data'!AH$1,FALSE)</f>
        <v>71.028944210064495</v>
      </c>
      <c r="AV19" s="52">
        <f>VLOOKUP($A19,'RevPAR Raw Data'!$B$6:$BE$43,'RevPAR Raw Data'!AI$1,FALSE)</f>
        <v>77.705465397958307</v>
      </c>
      <c r="AW19" s="52">
        <f>VLOOKUP($A19,'RevPAR Raw Data'!$B$6:$BE$43,'RevPAR Raw Data'!AJ$1,FALSE)</f>
        <v>77.593871187893697</v>
      </c>
      <c r="AX19" s="52">
        <f>VLOOKUP($A19,'RevPAR Raw Data'!$B$6:$BE$43,'RevPAR Raw Data'!AK$1,FALSE)</f>
        <v>82.1155464430975</v>
      </c>
      <c r="AY19" s="53">
        <f>VLOOKUP($A19,'RevPAR Raw Data'!$B$6:$BE$43,'RevPAR Raw Data'!AL$1,FALSE)</f>
        <v>79.638260547890496</v>
      </c>
      <c r="AZ19" s="52">
        <f>VLOOKUP($A19,'RevPAR Raw Data'!$B$6:$BE$43,'RevPAR Raw Data'!AN$1,FALSE)</f>
        <v>148.932922774942</v>
      </c>
      <c r="BA19" s="52">
        <f>VLOOKUP($A19,'RevPAR Raw Data'!$B$6:$BE$43,'RevPAR Raw Data'!AO$1,FALSE)</f>
        <v>177.74152934045699</v>
      </c>
      <c r="BB19" s="53">
        <f>VLOOKUP($A19,'RevPAR Raw Data'!$B$6:$BE$43,'RevPAR Raw Data'!AP$1,FALSE)</f>
        <v>163.33722605769901</v>
      </c>
      <c r="BC19" s="54">
        <f>VLOOKUP($A19,'RevPAR Raw Data'!$B$6:$BE$43,'RevPAR Raw Data'!AR$1,FALSE)</f>
        <v>103.55225069354999</v>
      </c>
      <c r="BE19" s="47">
        <f>VLOOKUP($A19,'RevPAR Raw Data'!$B$6:$BE$43,'RevPAR Raw Data'!AT$1,FALSE)</f>
        <v>-12.624123755079999</v>
      </c>
      <c r="BF19" s="48">
        <f>VLOOKUP($A19,'RevPAR Raw Data'!$B$6:$BE$43,'RevPAR Raw Data'!AU$1,FALSE)</f>
        <v>0.61765209726227899</v>
      </c>
      <c r="BG19" s="48">
        <f>VLOOKUP($A19,'RevPAR Raw Data'!$B$6:$BE$43,'RevPAR Raw Data'!AV$1,FALSE)</f>
        <v>1.36025926784813</v>
      </c>
      <c r="BH19" s="48">
        <f>VLOOKUP($A19,'RevPAR Raw Data'!$B$6:$BE$43,'RevPAR Raw Data'!AW$1,FALSE)</f>
        <v>-7.6423716880622896</v>
      </c>
      <c r="BI19" s="48">
        <f>VLOOKUP($A19,'RevPAR Raw Data'!$B$6:$BE$43,'RevPAR Raw Data'!AX$1,FALSE)</f>
        <v>-6.9642459601950604</v>
      </c>
      <c r="BJ19" s="49">
        <f>VLOOKUP($A19,'RevPAR Raw Data'!$B$6:$BE$43,'RevPAR Raw Data'!AY$1,FALSE)</f>
        <v>-5.6991871395543896</v>
      </c>
      <c r="BK19" s="48">
        <f>VLOOKUP($A19,'RevPAR Raw Data'!$B$6:$BE$43,'RevPAR Raw Data'!BA$1,FALSE)</f>
        <v>-9.0301880717965997</v>
      </c>
      <c r="BL19" s="48">
        <f>VLOOKUP($A19,'RevPAR Raw Data'!$B$6:$BE$43,'RevPAR Raw Data'!BB$1,FALSE)</f>
        <v>-10.088672793047801</v>
      </c>
      <c r="BM19" s="49">
        <f>VLOOKUP($A19,'RevPAR Raw Data'!$B$6:$BE$43,'RevPAR Raw Data'!BC$1,FALSE)</f>
        <v>-9.6091743612612799</v>
      </c>
      <c r="BN19" s="50">
        <f>VLOOKUP($A19,'RevPAR Raw Data'!$B$6:$BE$43,'RevPAR Raw Data'!BE$1,FALSE)</f>
        <v>-7.5303903914947803</v>
      </c>
    </row>
    <row r="20" spans="1:66" x14ac:dyDescent="0.45">
      <c r="A20" s="63" t="s">
        <v>29</v>
      </c>
      <c r="B20" s="47">
        <f>VLOOKUP($A20,'Occupancy Raw Data'!$B$8:$BE$45,'Occupancy Raw Data'!AG$3,FALSE)</f>
        <v>46.505951584860199</v>
      </c>
      <c r="C20" s="48">
        <f>VLOOKUP($A20,'Occupancy Raw Data'!$B$8:$BE$45,'Occupancy Raw Data'!AH$3,FALSE)</f>
        <v>46.001069947840001</v>
      </c>
      <c r="D20" s="48">
        <f>VLOOKUP($A20,'Occupancy Raw Data'!$B$8:$BE$45,'Occupancy Raw Data'!AI$3,FALSE)</f>
        <v>46.733315500869303</v>
      </c>
      <c r="E20" s="48">
        <f>VLOOKUP($A20,'Occupancy Raw Data'!$B$8:$BE$45,'Occupancy Raw Data'!AJ$3,FALSE)</f>
        <v>48.415139761936601</v>
      </c>
      <c r="F20" s="48">
        <f>VLOOKUP($A20,'Occupancy Raw Data'!$B$8:$BE$45,'Occupancy Raw Data'!AK$3,FALSE)</f>
        <v>54.895011368195803</v>
      </c>
      <c r="G20" s="49">
        <f>VLOOKUP($A20,'Occupancy Raw Data'!$B$8:$BE$45,'Occupancy Raw Data'!AL$3,FALSE)</f>
        <v>48.510097632740397</v>
      </c>
      <c r="H20" s="48">
        <f>VLOOKUP($A20,'Occupancy Raw Data'!$B$8:$BE$45,'Occupancy Raw Data'!AN$3,FALSE)</f>
        <v>71.405643974856204</v>
      </c>
      <c r="I20" s="48">
        <f>VLOOKUP($A20,'Occupancy Raw Data'!$B$8:$BE$45,'Occupancy Raw Data'!AO$3,FALSE)</f>
        <v>76.945967634077803</v>
      </c>
      <c r="J20" s="49">
        <f>VLOOKUP($A20,'Occupancy Raw Data'!$B$8:$BE$45,'Occupancy Raw Data'!AP$3,FALSE)</f>
        <v>74.175805804467004</v>
      </c>
      <c r="K20" s="50">
        <f>VLOOKUP($A20,'Occupancy Raw Data'!$B$8:$BE$45,'Occupancy Raw Data'!AR$3,FALSE)</f>
        <v>55.843157110376502</v>
      </c>
      <c r="M20" s="47">
        <f>VLOOKUP($A20,'Occupancy Raw Data'!$B$8:$BE$45,'Occupancy Raw Data'!AT$3,FALSE)</f>
        <v>-4.3265923785940199</v>
      </c>
      <c r="N20" s="48">
        <f>VLOOKUP($A20,'Occupancy Raw Data'!$B$8:$BE$45,'Occupancy Raw Data'!AU$3,FALSE)</f>
        <v>9.6691909127142193</v>
      </c>
      <c r="O20" s="48">
        <f>VLOOKUP($A20,'Occupancy Raw Data'!$B$8:$BE$45,'Occupancy Raw Data'!AV$3,FALSE)</f>
        <v>4.76725882617494</v>
      </c>
      <c r="P20" s="48">
        <f>VLOOKUP($A20,'Occupancy Raw Data'!$B$8:$BE$45,'Occupancy Raw Data'!AW$3,FALSE)</f>
        <v>-1.5501767745444599</v>
      </c>
      <c r="Q20" s="48">
        <f>VLOOKUP($A20,'Occupancy Raw Data'!$B$8:$BE$45,'Occupancy Raw Data'!AX$3,FALSE)</f>
        <v>-0.352027191065792</v>
      </c>
      <c r="R20" s="49">
        <f>VLOOKUP($A20,'Occupancy Raw Data'!$B$8:$BE$45,'Occupancy Raw Data'!AY$3,FALSE)</f>
        <v>1.30432353926935</v>
      </c>
      <c r="S20" s="48">
        <f>VLOOKUP($A20,'Occupancy Raw Data'!$B$8:$BE$45,'Occupancy Raw Data'!BA$3,FALSE)</f>
        <v>-4.2932687998565902</v>
      </c>
      <c r="T20" s="48">
        <f>VLOOKUP($A20,'Occupancy Raw Data'!$B$8:$BE$45,'Occupancy Raw Data'!BB$3,FALSE)</f>
        <v>-4.7277996274063296</v>
      </c>
      <c r="U20" s="49">
        <f>VLOOKUP($A20,'Occupancy Raw Data'!$B$8:$BE$45,'Occupancy Raw Data'!BC$3,FALSE)</f>
        <v>-4.5191417934537004</v>
      </c>
      <c r="V20" s="50">
        <f>VLOOKUP($A20,'Occupancy Raw Data'!$B$8:$BE$45,'Occupancy Raw Data'!BE$3,FALSE)</f>
        <v>-0.98749121336077295</v>
      </c>
      <c r="X20" s="51">
        <f>VLOOKUP($A20,'ADR Raw Data'!$B$6:$BE$43,'ADR Raw Data'!AG$1,FALSE)</f>
        <v>138.68543317276499</v>
      </c>
      <c r="Y20" s="52">
        <f>VLOOKUP($A20,'ADR Raw Data'!$B$6:$BE$43,'ADR Raw Data'!AH$1,FALSE)</f>
        <v>119.009317488006</v>
      </c>
      <c r="Z20" s="52">
        <f>VLOOKUP($A20,'ADR Raw Data'!$B$6:$BE$43,'ADR Raw Data'!AI$1,FALSE)</f>
        <v>117.20683408456701</v>
      </c>
      <c r="AA20" s="52">
        <f>VLOOKUP($A20,'ADR Raw Data'!$B$6:$BE$43,'ADR Raw Data'!AJ$1,FALSE)</f>
        <v>118.24904074585601</v>
      </c>
      <c r="AB20" s="52">
        <f>VLOOKUP($A20,'ADR Raw Data'!$B$6:$BE$43,'ADR Raw Data'!AK$1,FALSE)</f>
        <v>131.16622000243601</v>
      </c>
      <c r="AC20" s="53">
        <f>VLOOKUP($A20,'ADR Raw Data'!$B$6:$BE$43,'ADR Raw Data'!AL$1,FALSE)</f>
        <v>125.034309917013</v>
      </c>
      <c r="AD20" s="52">
        <f>VLOOKUP($A20,'ADR Raw Data'!$B$6:$BE$43,'ADR Raw Data'!AN$1,FALSE)</f>
        <v>177.42104326652901</v>
      </c>
      <c r="AE20" s="52">
        <f>VLOOKUP($A20,'ADR Raw Data'!$B$6:$BE$43,'ADR Raw Data'!AO$1,FALSE)</f>
        <v>192.150362403858</v>
      </c>
      <c r="AF20" s="53">
        <f>VLOOKUP($A20,'ADR Raw Data'!$B$6:$BE$43,'ADR Raw Data'!AP$1,FALSE)</f>
        <v>185.060742635623</v>
      </c>
      <c r="AG20" s="54">
        <f>VLOOKUP($A20,'ADR Raw Data'!$B$6:$BE$43,'ADR Raw Data'!AR$1,FALSE)</f>
        <v>147.81499602261499</v>
      </c>
      <c r="AI20" s="47">
        <f>VLOOKUP($A20,'ADR Raw Data'!$B$6:$BE$43,'ADR Raw Data'!AT$1,FALSE)</f>
        <v>-1.86879994523572</v>
      </c>
      <c r="AJ20" s="48">
        <f>VLOOKUP($A20,'ADR Raw Data'!$B$6:$BE$43,'ADR Raw Data'!AU$1,FALSE)</f>
        <v>3.7968647157902802</v>
      </c>
      <c r="AK20" s="48">
        <f>VLOOKUP($A20,'ADR Raw Data'!$B$6:$BE$43,'ADR Raw Data'!AV$1,FALSE)</f>
        <v>2.4248405582698598</v>
      </c>
      <c r="AL20" s="48">
        <f>VLOOKUP($A20,'ADR Raw Data'!$B$6:$BE$43,'ADR Raw Data'!AW$1,FALSE)</f>
        <v>-2.9136213882334001</v>
      </c>
      <c r="AM20" s="48">
        <f>VLOOKUP($A20,'ADR Raw Data'!$B$6:$BE$43,'ADR Raw Data'!AX$1,FALSE)</f>
        <v>-1.4739857952044201E-2</v>
      </c>
      <c r="AN20" s="49">
        <f>VLOOKUP($A20,'ADR Raw Data'!$B$6:$BE$43,'ADR Raw Data'!AY$1,FALSE)</f>
        <v>-0.21131847700933101</v>
      </c>
      <c r="AO20" s="48">
        <f>VLOOKUP($A20,'ADR Raw Data'!$B$6:$BE$43,'ADR Raw Data'!BA$1,FALSE)</f>
        <v>-1.70096132619121</v>
      </c>
      <c r="AP20" s="48">
        <f>VLOOKUP($A20,'ADR Raw Data'!$B$6:$BE$43,'ADR Raw Data'!BB$1,FALSE)</f>
        <v>-3.2340658633520798</v>
      </c>
      <c r="AQ20" s="49">
        <f>VLOOKUP($A20,'ADR Raw Data'!$B$6:$BE$43,'ADR Raw Data'!BC$1,FALSE)</f>
        <v>-2.54313210319616</v>
      </c>
      <c r="AR20" s="50">
        <f>VLOOKUP($A20,'ADR Raw Data'!$B$6:$BE$43,'ADR Raw Data'!BE$1,FALSE)</f>
        <v>-1.92656497097827</v>
      </c>
      <c r="AT20" s="51">
        <f>VLOOKUP($A20,'RevPAR Raw Data'!$B$6:$BE$43,'RevPAR Raw Data'!AG$1,FALSE)</f>
        <v>64.496980406580093</v>
      </c>
      <c r="AU20" s="52">
        <f>VLOOKUP($A20,'RevPAR Raw Data'!$B$6:$BE$43,'RevPAR Raw Data'!AH$1,FALSE)</f>
        <v>54.7455593821051</v>
      </c>
      <c r="AV20" s="52">
        <f>VLOOKUP($A20,'RevPAR Raw Data'!$B$6:$BE$43,'RevPAR Raw Data'!AI$1,FALSE)</f>
        <v>54.774639561321301</v>
      </c>
      <c r="AW20" s="52">
        <f>VLOOKUP($A20,'RevPAR Raw Data'!$B$6:$BE$43,'RevPAR Raw Data'!AJ$1,FALSE)</f>
        <v>57.250438344255699</v>
      </c>
      <c r="AX20" s="52">
        <f>VLOOKUP($A20,'RevPAR Raw Data'!$B$6:$BE$43,'RevPAR Raw Data'!AK$1,FALSE)</f>
        <v>72.003711381570099</v>
      </c>
      <c r="AY20" s="53">
        <f>VLOOKUP($A20,'RevPAR Raw Data'!$B$6:$BE$43,'RevPAR Raw Data'!AL$1,FALSE)</f>
        <v>60.654265815166497</v>
      </c>
      <c r="AZ20" s="52">
        <f>VLOOKUP($A20,'RevPAR Raw Data'!$B$6:$BE$43,'RevPAR Raw Data'!AN$1,FALSE)</f>
        <v>126.688638491373</v>
      </c>
      <c r="BA20" s="52">
        <f>VLOOKUP($A20,'RevPAR Raw Data'!$B$6:$BE$43,'RevPAR Raw Data'!AO$1,FALSE)</f>
        <v>147.85195566403601</v>
      </c>
      <c r="BB20" s="53">
        <f>VLOOKUP($A20,'RevPAR Raw Data'!$B$6:$BE$43,'RevPAR Raw Data'!AP$1,FALSE)</f>
        <v>137.27029707770399</v>
      </c>
      <c r="BC20" s="54">
        <f>VLOOKUP($A20,'RevPAR Raw Data'!$B$6:$BE$43,'RevPAR Raw Data'!AR$1,FALSE)</f>
        <v>82.544560461605997</v>
      </c>
      <c r="BE20" s="47">
        <f>VLOOKUP($A20,'RevPAR Raw Data'!$B$6:$BE$43,'RevPAR Raw Data'!AT$1,FALSE)</f>
        <v>-6.1145369678280099</v>
      </c>
      <c r="BF20" s="48">
        <f>VLOOKUP($A20,'RevPAR Raw Data'!$B$6:$BE$43,'RevPAR Raw Data'!AU$1,FALSE)</f>
        <v>13.8331817265717</v>
      </c>
      <c r="BG20" s="48">
        <f>VLOOKUP($A20,'RevPAR Raw Data'!$B$6:$BE$43,'RevPAR Raw Data'!AV$1,FALSE)</f>
        <v>7.3076978099795999</v>
      </c>
      <c r="BH20" s="48">
        <f>VLOOKUP($A20,'RevPAR Raw Data'!$B$6:$BE$43,'RevPAR Raw Data'!AW$1,FALSE)</f>
        <v>-4.4186318807193103</v>
      </c>
      <c r="BI20" s="48">
        <f>VLOOKUP($A20,'RevPAR Raw Data'!$B$6:$BE$43,'RevPAR Raw Data'!AX$1,FALSE)</f>
        <v>-0.366715160709921</v>
      </c>
      <c r="BJ20" s="49">
        <f>VLOOKUP($A20,'RevPAR Raw Data'!$B$6:$BE$43,'RevPAR Raw Data'!AY$1,FALSE)</f>
        <v>1.0902487856215599</v>
      </c>
      <c r="BK20" s="48">
        <f>VLOOKUP($A20,'RevPAR Raw Data'!$B$6:$BE$43,'RevPAR Raw Data'!BA$1,FALSE)</f>
        <v>-5.9212032841328099</v>
      </c>
      <c r="BL20" s="48">
        <f>VLOOKUP($A20,'RevPAR Raw Data'!$B$6:$BE$43,'RevPAR Raw Data'!BB$1,FALSE)</f>
        <v>-7.8089653369207799</v>
      </c>
      <c r="BM20" s="49">
        <f>VLOOKUP($A20,'RevPAR Raw Data'!$B$6:$BE$43,'RevPAR Raw Data'!BC$1,FALSE)</f>
        <v>-6.9473461509115797</v>
      </c>
      <c r="BN20" s="50">
        <f>VLOOKUP($A20,'RevPAR Raw Data'!$B$6:$BE$43,'RevPAR Raw Data'!BE$1,FALSE)</f>
        <v>-2.8950315245309501</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46.063382882466897</v>
      </c>
      <c r="C22" s="48">
        <f>VLOOKUP($A22,'Occupancy Raw Data'!$B$8:$BE$45,'Occupancy Raw Data'!AH$3,FALSE)</f>
        <v>50.712076447234701</v>
      </c>
      <c r="D22" s="48">
        <f>VLOOKUP($A22,'Occupancy Raw Data'!$B$8:$BE$45,'Occupancy Raw Data'!AI$3,FALSE)</f>
        <v>58.349875357769299</v>
      </c>
      <c r="E22" s="48">
        <f>VLOOKUP($A22,'Occupancy Raw Data'!$B$8:$BE$45,'Occupancy Raw Data'!AJ$3,FALSE)</f>
        <v>63.661596343827902</v>
      </c>
      <c r="F22" s="48">
        <f>VLOOKUP($A22,'Occupancy Raw Data'!$B$8:$BE$45,'Occupancy Raw Data'!AK$3,FALSE)</f>
        <v>64.412334964453805</v>
      </c>
      <c r="G22" s="49">
        <f>VLOOKUP($A22,'Occupancy Raw Data'!$B$8:$BE$45,'Occupancy Raw Data'!AL$3,FALSE)</f>
        <v>56.639853199150501</v>
      </c>
      <c r="H22" s="48">
        <f>VLOOKUP($A22,'Occupancy Raw Data'!$B$8:$BE$45,'Occupancy Raw Data'!AN$3,FALSE)</f>
        <v>71.011448619702705</v>
      </c>
      <c r="I22" s="48">
        <f>VLOOKUP($A22,'Occupancy Raw Data'!$B$8:$BE$45,'Occupancy Raw Data'!AO$3,FALSE)</f>
        <v>70.482873234235001</v>
      </c>
      <c r="J22" s="49">
        <f>VLOOKUP($A22,'Occupancy Raw Data'!$B$8:$BE$45,'Occupancy Raw Data'!AP$3,FALSE)</f>
        <v>70.747160926968803</v>
      </c>
      <c r="K22" s="50">
        <f>VLOOKUP($A22,'Occupancy Raw Data'!$B$8:$BE$45,'Occupancy Raw Data'!AR$3,FALSE)</f>
        <v>60.670512549955802</v>
      </c>
      <c r="M22" s="47">
        <f>VLOOKUP($A22,'Occupancy Raw Data'!$B$8:$BE$45,'Occupancy Raw Data'!AT$3,FALSE)</f>
        <v>-2.6238038167246498</v>
      </c>
      <c r="N22" s="48">
        <f>VLOOKUP($A22,'Occupancy Raw Data'!$B$8:$BE$45,'Occupancy Raw Data'!AU$3,FALSE)</f>
        <v>0.169637862698757</v>
      </c>
      <c r="O22" s="48">
        <f>VLOOKUP($A22,'Occupancy Raw Data'!$B$8:$BE$45,'Occupancy Raw Data'!AV$3,FALSE)</f>
        <v>1.2423375285712399</v>
      </c>
      <c r="P22" s="48">
        <f>VLOOKUP($A22,'Occupancy Raw Data'!$B$8:$BE$45,'Occupancy Raw Data'!AW$3,FALSE)</f>
        <v>3.2009745798060498</v>
      </c>
      <c r="Q22" s="48">
        <f>VLOOKUP($A22,'Occupancy Raw Data'!$B$8:$BE$45,'Occupancy Raw Data'!AX$3,FALSE)</f>
        <v>1.75789481766355</v>
      </c>
      <c r="R22" s="49">
        <f>VLOOKUP($A22,'Occupancy Raw Data'!$B$8:$BE$45,'Occupancy Raw Data'!AY$3,FALSE)</f>
        <v>0.93851523431957096</v>
      </c>
      <c r="S22" s="48">
        <f>VLOOKUP($A22,'Occupancy Raw Data'!$B$8:$BE$45,'Occupancy Raw Data'!BA$3,FALSE)</f>
        <v>-2.20855195417084</v>
      </c>
      <c r="T22" s="48">
        <f>VLOOKUP($A22,'Occupancy Raw Data'!$B$8:$BE$45,'Occupancy Raw Data'!BB$3,FALSE)</f>
        <v>-5.1679154321950396</v>
      </c>
      <c r="U22" s="49">
        <f>VLOOKUP($A22,'Occupancy Raw Data'!$B$8:$BE$45,'Occupancy Raw Data'!BC$3,FALSE)</f>
        <v>-3.7054401131005901</v>
      </c>
      <c r="V22" s="50">
        <f>VLOOKUP($A22,'Occupancy Raw Data'!$B$8:$BE$45,'Occupancy Raw Data'!BE$3,FALSE)</f>
        <v>-0.66170072366663901</v>
      </c>
      <c r="X22" s="51">
        <f>VLOOKUP($A22,'ADR Raw Data'!$B$6:$BE$43,'ADR Raw Data'!AG$1,FALSE)</f>
        <v>117.058215493698</v>
      </c>
      <c r="Y22" s="52">
        <f>VLOOKUP($A22,'ADR Raw Data'!$B$6:$BE$43,'ADR Raw Data'!AH$1,FALSE)</f>
        <v>107.496659270385</v>
      </c>
      <c r="Z22" s="52">
        <f>VLOOKUP($A22,'ADR Raw Data'!$B$6:$BE$43,'ADR Raw Data'!AI$1,FALSE)</f>
        <v>110.668761249233</v>
      </c>
      <c r="AA22" s="52">
        <f>VLOOKUP($A22,'ADR Raw Data'!$B$6:$BE$43,'ADR Raw Data'!AJ$1,FALSE)</f>
        <v>119.28364157972401</v>
      </c>
      <c r="AB22" s="52">
        <f>VLOOKUP($A22,'ADR Raw Data'!$B$6:$BE$43,'ADR Raw Data'!AK$1,FALSE)</f>
        <v>135.511095194581</v>
      </c>
      <c r="AC22" s="53">
        <f>VLOOKUP($A22,'ADR Raw Data'!$B$6:$BE$43,'ADR Raw Data'!AL$1,FALSE)</f>
        <v>118.72685335175299</v>
      </c>
      <c r="AD22" s="52">
        <f>VLOOKUP($A22,'ADR Raw Data'!$B$6:$BE$43,'ADR Raw Data'!AN$1,FALSE)</f>
        <v>168.76384706647099</v>
      </c>
      <c r="AE22" s="52">
        <f>VLOOKUP($A22,'ADR Raw Data'!$B$6:$BE$43,'ADR Raw Data'!AO$1,FALSE)</f>
        <v>165.98893322635499</v>
      </c>
      <c r="AF22" s="53">
        <f>VLOOKUP($A22,'ADR Raw Data'!$B$6:$BE$43,'ADR Raw Data'!AP$1,FALSE)</f>
        <v>167.38157322066499</v>
      </c>
      <c r="AG22" s="54">
        <f>VLOOKUP($A22,'ADR Raw Data'!$B$6:$BE$43,'ADR Raw Data'!AR$1,FALSE)</f>
        <v>134.937050043683</v>
      </c>
      <c r="AH22" s="65"/>
      <c r="AI22" s="47">
        <f>VLOOKUP($A22,'ADR Raw Data'!$B$6:$BE$43,'ADR Raw Data'!AT$1,FALSE)</f>
        <v>3.3231856433998299</v>
      </c>
      <c r="AJ22" s="48">
        <f>VLOOKUP($A22,'ADR Raw Data'!$B$6:$BE$43,'ADR Raw Data'!AU$1,FALSE)</f>
        <v>4.9710595666676296</v>
      </c>
      <c r="AK22" s="48">
        <f>VLOOKUP($A22,'ADR Raw Data'!$B$6:$BE$43,'ADR Raw Data'!AV$1,FALSE)</f>
        <v>6.4759414187473698</v>
      </c>
      <c r="AL22" s="48">
        <f>VLOOKUP($A22,'ADR Raw Data'!$B$6:$BE$43,'ADR Raw Data'!AW$1,FALSE)</f>
        <v>10.307619975216801</v>
      </c>
      <c r="AM22" s="48">
        <f>VLOOKUP($A22,'ADR Raw Data'!$B$6:$BE$43,'ADR Raw Data'!AX$1,FALSE)</f>
        <v>9.7410507100663608</v>
      </c>
      <c r="AN22" s="49">
        <f>VLOOKUP($A22,'ADR Raw Data'!$B$6:$BE$43,'ADR Raw Data'!AY$1,FALSE)</f>
        <v>7.3724460838151797</v>
      </c>
      <c r="AO22" s="48">
        <f>VLOOKUP($A22,'ADR Raw Data'!$B$6:$BE$43,'ADR Raw Data'!BA$1,FALSE)</f>
        <v>8.7188462138625802</v>
      </c>
      <c r="AP22" s="48">
        <f>VLOOKUP($A22,'ADR Raw Data'!$B$6:$BE$43,'ADR Raw Data'!BB$1,FALSE)</f>
        <v>6.1036178894749504</v>
      </c>
      <c r="AQ22" s="49">
        <f>VLOOKUP($A22,'ADR Raw Data'!$B$6:$BE$43,'ADR Raw Data'!BC$1,FALSE)</f>
        <v>7.4046261700600402</v>
      </c>
      <c r="AR22" s="50">
        <f>VLOOKUP($A22,'ADR Raw Data'!$B$6:$BE$43,'ADR Raw Data'!BE$1,FALSE)</f>
        <v>6.9732981638970903</v>
      </c>
      <c r="AT22" s="51">
        <f>VLOOKUP($A22,'RevPAR Raw Data'!$B$6:$BE$43,'RevPAR Raw Data'!AG$1,FALSE)</f>
        <v>53.920973998245699</v>
      </c>
      <c r="AU22" s="52">
        <f>VLOOKUP($A22,'RevPAR Raw Data'!$B$6:$BE$43,'RevPAR Raw Data'!AH$1,FALSE)</f>
        <v>54.513788027421199</v>
      </c>
      <c r="AV22" s="52">
        <f>VLOOKUP($A22,'RevPAR Raw Data'!$B$6:$BE$43,'RevPAR Raw Data'!AI$1,FALSE)</f>
        <v>64.575084248915104</v>
      </c>
      <c r="AW22" s="52">
        <f>VLOOKUP($A22,'RevPAR Raw Data'!$B$6:$BE$43,'RevPAR Raw Data'!AJ$1,FALSE)</f>
        <v>75.937870406702899</v>
      </c>
      <c r="AX22" s="52">
        <f>VLOOKUP($A22,'RevPAR Raw Data'!$B$6:$BE$43,'RevPAR Raw Data'!AK$1,FALSE)</f>
        <v>87.285860550734</v>
      </c>
      <c r="AY22" s="53">
        <f>VLOOKUP($A22,'RevPAR Raw Data'!$B$6:$BE$43,'RevPAR Raw Data'!AL$1,FALSE)</f>
        <v>67.246715446403798</v>
      </c>
      <c r="AZ22" s="52">
        <f>VLOOKUP($A22,'RevPAR Raw Data'!$B$6:$BE$43,'RevPAR Raw Data'!AN$1,FALSE)</f>
        <v>119.841652548241</v>
      </c>
      <c r="BA22" s="52">
        <f>VLOOKUP($A22,'RevPAR Raw Data'!$B$6:$BE$43,'RevPAR Raw Data'!AO$1,FALSE)</f>
        <v>116.99376938879099</v>
      </c>
      <c r="BB22" s="53">
        <f>VLOOKUP($A22,'RevPAR Raw Data'!$B$6:$BE$43,'RevPAR Raw Data'!AP$1,FALSE)</f>
        <v>118.417710968516</v>
      </c>
      <c r="BC22" s="54">
        <f>VLOOKUP($A22,'RevPAR Raw Data'!$B$6:$BE$43,'RevPAR Raw Data'!AR$1,FALSE)</f>
        <v>81.866999881293097</v>
      </c>
      <c r="BE22" s="47">
        <f>VLOOKUP($A22,'RevPAR Raw Data'!$B$6:$BE$43,'RevPAR Raw Data'!AT$1,FALSE)</f>
        <v>0.61218795492681499</v>
      </c>
      <c r="BF22" s="48">
        <f>VLOOKUP($A22,'RevPAR Raw Data'!$B$6:$BE$43,'RevPAR Raw Data'!AU$1,FALSE)</f>
        <v>5.1491302285687697</v>
      </c>
      <c r="BG22" s="48">
        <f>VLOOKUP($A22,'RevPAR Raw Data'!$B$6:$BE$43,'RevPAR Raw Data'!AV$1,FALSE)</f>
        <v>7.79873199789201</v>
      </c>
      <c r="BH22" s="48">
        <f>VLOOKUP($A22,'RevPAR Raw Data'!$B$6:$BE$43,'RevPAR Raw Data'!AW$1,FALSE)</f>
        <v>13.838538850212499</v>
      </c>
      <c r="BI22" s="48">
        <f>VLOOKUP($A22,'RevPAR Raw Data'!$B$6:$BE$43,'RevPAR Raw Data'!AX$1,FALSE)</f>
        <v>11.6701829533481</v>
      </c>
      <c r="BJ22" s="49">
        <f>VLOOKUP($A22,'RevPAR Raw Data'!$B$6:$BE$43,'RevPAR Raw Data'!AY$1,FALSE)</f>
        <v>8.3801528477733491</v>
      </c>
      <c r="BK22" s="48">
        <f>VLOOKUP($A22,'RevPAR Raw Data'!$B$6:$BE$43,'RevPAR Raw Data'!BA$1,FALSE)</f>
        <v>6.3177340112543199</v>
      </c>
      <c r="BL22" s="48">
        <f>VLOOKUP($A22,'RevPAR Raw Data'!$B$6:$BE$43,'RevPAR Raw Data'!BB$1,FALSE)</f>
        <v>0.62027264644751101</v>
      </c>
      <c r="BM22" s="49">
        <f>VLOOKUP($A22,'RevPAR Raw Data'!$B$6:$BE$43,'RevPAR Raw Data'!BC$1,FALSE)</f>
        <v>3.4248120686288899</v>
      </c>
      <c r="BN22" s="50">
        <f>VLOOKUP($A22,'RevPAR Raw Data'!$B$6:$BE$43,'RevPAR Raw Data'!BE$1,FALSE)</f>
        <v>6.2654550758165097</v>
      </c>
    </row>
    <row r="23" spans="1:66" x14ac:dyDescent="0.45">
      <c r="A23" s="63" t="s">
        <v>71</v>
      </c>
      <c r="B23" s="47">
        <f>VLOOKUP($A23,'Occupancy Raw Data'!$B$8:$BE$45,'Occupancy Raw Data'!AG$3,FALSE)</f>
        <v>44.744282002954499</v>
      </c>
      <c r="C23" s="48">
        <f>VLOOKUP($A23,'Occupancy Raw Data'!$B$8:$BE$45,'Occupancy Raw Data'!AH$3,FALSE)</f>
        <v>49.658703071672299</v>
      </c>
      <c r="D23" s="48">
        <f>VLOOKUP($A23,'Occupancy Raw Data'!$B$8:$BE$45,'Occupancy Raw Data'!AI$3,FALSE)</f>
        <v>56.227395445978203</v>
      </c>
      <c r="E23" s="48">
        <f>VLOOKUP($A23,'Occupancy Raw Data'!$B$8:$BE$45,'Occupancy Raw Data'!AJ$3,FALSE)</f>
        <v>60.605674698181403</v>
      </c>
      <c r="F23" s="48">
        <f>VLOOKUP($A23,'Occupancy Raw Data'!$B$8:$BE$45,'Occupancy Raw Data'!AK$3,FALSE)</f>
        <v>61.647394427181403</v>
      </c>
      <c r="G23" s="49">
        <f>VLOOKUP($A23,'Occupancy Raw Data'!$B$8:$BE$45,'Occupancy Raw Data'!AL$3,FALSE)</f>
        <v>54.576689929193599</v>
      </c>
      <c r="H23" s="48">
        <f>VLOOKUP($A23,'Occupancy Raw Data'!$B$8:$BE$45,'Occupancy Raw Data'!AN$3,FALSE)</f>
        <v>68.8299118740767</v>
      </c>
      <c r="I23" s="48">
        <f>VLOOKUP($A23,'Occupancy Raw Data'!$B$8:$BE$45,'Occupancy Raw Data'!AO$3,FALSE)</f>
        <v>69.215781162447101</v>
      </c>
      <c r="J23" s="49">
        <f>VLOOKUP($A23,'Occupancy Raw Data'!$B$8:$BE$45,'Occupancy Raw Data'!AP$3,FALSE)</f>
        <v>69.0228465182619</v>
      </c>
      <c r="K23" s="50">
        <f>VLOOKUP($A23,'Occupancy Raw Data'!$B$8:$BE$45,'Occupancy Raw Data'!AR$3,FALSE)</f>
        <v>58.704163240355903</v>
      </c>
      <c r="M23" s="47">
        <f>VLOOKUP($A23,'Occupancy Raw Data'!$B$8:$BE$45,'Occupancy Raw Data'!AT$3,FALSE)</f>
        <v>-4.5045255934543098</v>
      </c>
      <c r="N23" s="48">
        <f>VLOOKUP($A23,'Occupancy Raw Data'!$B$8:$BE$45,'Occupancy Raw Data'!AU$3,FALSE)</f>
        <v>-5.4164361535613097E-2</v>
      </c>
      <c r="O23" s="48">
        <f>VLOOKUP($A23,'Occupancy Raw Data'!$B$8:$BE$45,'Occupancy Raw Data'!AV$3,FALSE)</f>
        <v>9.5125443223978798E-2</v>
      </c>
      <c r="P23" s="48">
        <f>VLOOKUP($A23,'Occupancy Raw Data'!$B$8:$BE$45,'Occupancy Raw Data'!AW$3,FALSE)</f>
        <v>1.3644824242437701</v>
      </c>
      <c r="Q23" s="48">
        <f>VLOOKUP($A23,'Occupancy Raw Data'!$B$8:$BE$45,'Occupancy Raw Data'!AX$3,FALSE)</f>
        <v>1.6588870247887899</v>
      </c>
      <c r="R23" s="49">
        <f>VLOOKUP($A23,'Occupancy Raw Data'!$B$8:$BE$45,'Occupancy Raw Data'!AY$3,FALSE)</f>
        <v>-0.100090580957946</v>
      </c>
      <c r="S23" s="48">
        <f>VLOOKUP($A23,'Occupancy Raw Data'!$B$8:$BE$45,'Occupancy Raw Data'!BA$3,FALSE)</f>
        <v>-2.2913644075516002</v>
      </c>
      <c r="T23" s="48">
        <f>VLOOKUP($A23,'Occupancy Raw Data'!$B$8:$BE$45,'Occupancy Raw Data'!BB$3,FALSE)</f>
        <v>-5.2087619930789497</v>
      </c>
      <c r="U23" s="49">
        <f>VLOOKUP($A23,'Occupancy Raw Data'!$B$8:$BE$45,'Occupancy Raw Data'!BC$3,FALSE)</f>
        <v>-3.77624653793512</v>
      </c>
      <c r="V23" s="50">
        <f>VLOOKUP($A23,'Occupancy Raw Data'!$B$8:$BE$45,'Occupancy Raw Data'!BE$3,FALSE)</f>
        <v>-1.3694327438560301</v>
      </c>
      <c r="X23" s="51">
        <f>VLOOKUP($A23,'ADR Raw Data'!$B$6:$BE$43,'ADR Raw Data'!AG$1,FALSE)</f>
        <v>112.899750675964</v>
      </c>
      <c r="Y23" s="52">
        <f>VLOOKUP($A23,'ADR Raw Data'!$B$6:$BE$43,'ADR Raw Data'!AH$1,FALSE)</f>
        <v>107.66240062573701</v>
      </c>
      <c r="Z23" s="52">
        <f>VLOOKUP($A23,'ADR Raw Data'!$B$6:$BE$43,'ADR Raw Data'!AI$1,FALSE)</f>
        <v>109.45457261279201</v>
      </c>
      <c r="AA23" s="52">
        <f>VLOOKUP($A23,'ADR Raw Data'!$B$6:$BE$43,'ADR Raw Data'!AJ$1,FALSE)</f>
        <v>112.671523849548</v>
      </c>
      <c r="AB23" s="52">
        <f>VLOOKUP($A23,'ADR Raw Data'!$B$6:$BE$43,'ADR Raw Data'!AK$1,FALSE)</f>
        <v>120.302307882994</v>
      </c>
      <c r="AC23" s="53">
        <f>VLOOKUP($A23,'ADR Raw Data'!$B$6:$BE$43,'ADR Raw Data'!AL$1,FALSE)</f>
        <v>112.858425790674</v>
      </c>
      <c r="AD23" s="52">
        <f>VLOOKUP($A23,'ADR Raw Data'!$B$6:$BE$43,'ADR Raw Data'!AN$1,FALSE)</f>
        <v>145.402188610124</v>
      </c>
      <c r="AE23" s="52">
        <f>VLOOKUP($A23,'ADR Raw Data'!$B$6:$BE$43,'ADR Raw Data'!AO$1,FALSE)</f>
        <v>145.87069860720101</v>
      </c>
      <c r="AF23" s="53">
        <f>VLOOKUP($A23,'ADR Raw Data'!$B$6:$BE$43,'ADR Raw Data'!AP$1,FALSE)</f>
        <v>145.637098404966</v>
      </c>
      <c r="AG23" s="54">
        <f>VLOOKUP($A23,'ADR Raw Data'!$B$6:$BE$43,'ADR Raw Data'!AR$1,FALSE)</f>
        <v>123.869946045283</v>
      </c>
      <c r="AH23" s="65"/>
      <c r="AI23" s="47">
        <f>VLOOKUP($A23,'ADR Raw Data'!$B$6:$BE$43,'ADR Raw Data'!AT$1,FALSE)</f>
        <v>2.59472289333211</v>
      </c>
      <c r="AJ23" s="48">
        <f>VLOOKUP($A23,'ADR Raw Data'!$B$6:$BE$43,'ADR Raw Data'!AU$1,FALSE)</f>
        <v>6.30596516617946</v>
      </c>
      <c r="AK23" s="48">
        <f>VLOOKUP($A23,'ADR Raw Data'!$B$6:$BE$43,'ADR Raw Data'!AV$1,FALSE)</f>
        <v>7.6193073038608796</v>
      </c>
      <c r="AL23" s="48">
        <f>VLOOKUP($A23,'ADR Raw Data'!$B$6:$BE$43,'ADR Raw Data'!AW$1,FALSE)</f>
        <v>8.1428164717548199</v>
      </c>
      <c r="AM23" s="48">
        <f>VLOOKUP($A23,'ADR Raw Data'!$B$6:$BE$43,'ADR Raw Data'!AX$1,FALSE)</f>
        <v>6.8540465094312299</v>
      </c>
      <c r="AN23" s="49">
        <f>VLOOKUP($A23,'ADR Raw Data'!$B$6:$BE$43,'ADR Raw Data'!AY$1,FALSE)</f>
        <v>6.4524584170045998</v>
      </c>
      <c r="AO23" s="48">
        <f>VLOOKUP($A23,'ADR Raw Data'!$B$6:$BE$43,'ADR Raw Data'!BA$1,FALSE)</f>
        <v>3.6586221322919599</v>
      </c>
      <c r="AP23" s="48">
        <f>VLOOKUP($A23,'ADR Raw Data'!$B$6:$BE$43,'ADR Raw Data'!BB$1,FALSE)</f>
        <v>1.8662843887013201</v>
      </c>
      <c r="AQ23" s="49">
        <f>VLOOKUP($A23,'ADR Raw Data'!$B$6:$BE$43,'ADR Raw Data'!BC$1,FALSE)</f>
        <v>2.7346110258191501</v>
      </c>
      <c r="AR23" s="50">
        <f>VLOOKUP($A23,'ADR Raw Data'!$B$6:$BE$43,'ADR Raw Data'!BE$1,FALSE)</f>
        <v>4.6812886364219004</v>
      </c>
      <c r="AT23" s="51">
        <f>VLOOKUP($A23,'RevPAR Raw Data'!$B$6:$BE$43,'RevPAR Raw Data'!AG$1,FALSE)</f>
        <v>50.516182823085899</v>
      </c>
      <c r="AU23" s="52">
        <f>VLOOKUP($A23,'RevPAR Raw Data'!$B$6:$BE$43,'RevPAR Raw Data'!AH$1,FALSE)</f>
        <v>53.463751846569203</v>
      </c>
      <c r="AV23" s="52">
        <f>VLOOKUP($A23,'RevPAR Raw Data'!$B$6:$BE$43,'RevPAR Raw Data'!AI$1,FALSE)</f>
        <v>61.543455376700102</v>
      </c>
      <c r="AW23" s="52">
        <f>VLOOKUP($A23,'RevPAR Raw Data'!$B$6:$BE$43,'RevPAR Raw Data'!AJ$1,FALSE)</f>
        <v>68.285337221741102</v>
      </c>
      <c r="AX23" s="52">
        <f>VLOOKUP($A23,'RevPAR Raw Data'!$B$6:$BE$43,'RevPAR Raw Data'!AK$1,FALSE)</f>
        <v>74.163238245631902</v>
      </c>
      <c r="AY23" s="53">
        <f>VLOOKUP($A23,'RevPAR Raw Data'!$B$6:$BE$43,'RevPAR Raw Data'!AL$1,FALSE)</f>
        <v>61.594393102745599</v>
      </c>
      <c r="AZ23" s="52">
        <f>VLOOKUP($A23,'RevPAR Raw Data'!$B$6:$BE$43,'RevPAR Raw Data'!AN$1,FALSE)</f>
        <v>100.08019828332699</v>
      </c>
      <c r="BA23" s="52">
        <f>VLOOKUP($A23,'RevPAR Raw Data'!$B$6:$BE$43,'RevPAR Raw Data'!AO$1,FALSE)</f>
        <v>100.96554352809299</v>
      </c>
      <c r="BB23" s="53">
        <f>VLOOKUP($A23,'RevPAR Raw Data'!$B$6:$BE$43,'RevPAR Raw Data'!AP$1,FALSE)</f>
        <v>100.52287090570999</v>
      </c>
      <c r="BC23" s="54">
        <f>VLOOKUP($A23,'RevPAR Raw Data'!$B$6:$BE$43,'RevPAR Raw Data'!AR$1,FALSE)</f>
        <v>72.716815332164103</v>
      </c>
      <c r="BE23" s="47">
        <f>VLOOKUP($A23,'RevPAR Raw Data'!$B$6:$BE$43,'RevPAR Raw Data'!AT$1,FALSE)</f>
        <v>-2.0266826569315501</v>
      </c>
      <c r="BF23" s="48">
        <f>VLOOKUP($A23,'RevPAR Raw Data'!$B$6:$BE$43,'RevPAR Raw Data'!AU$1,FALSE)</f>
        <v>6.2483852188729303</v>
      </c>
      <c r="BG23" s="48">
        <f>VLOOKUP($A23,'RevPAR Raw Data'!$B$6:$BE$43,'RevPAR Raw Data'!AV$1,FALSE)</f>
        <v>7.7216806469282497</v>
      </c>
      <c r="BH23" s="48">
        <f>VLOOKUP($A23,'RevPAR Raw Data'!$B$6:$BE$43,'RevPAR Raw Data'!AW$1,FALSE)</f>
        <v>9.61840619559411</v>
      </c>
      <c r="BI23" s="48">
        <f>VLOOKUP($A23,'RevPAR Raw Data'!$B$6:$BE$43,'RevPAR Raw Data'!AX$1,FALSE)</f>
        <v>8.6266344224379594</v>
      </c>
      <c r="BJ23" s="49">
        <f>VLOOKUP($A23,'RevPAR Raw Data'!$B$6:$BE$43,'RevPAR Raw Data'!AY$1,FALSE)</f>
        <v>6.3459095329310102</v>
      </c>
      <c r="BK23" s="48">
        <f>VLOOKUP($A23,'RevPAR Raw Data'!$B$6:$BE$43,'RevPAR Raw Data'!BA$1,FALSE)</f>
        <v>1.28342535939421</v>
      </c>
      <c r="BL23" s="48">
        <f>VLOOKUP($A23,'RevPAR Raw Data'!$B$6:$BE$43,'RevPAR Raw Data'!BB$1,FALSE)</f>
        <v>-3.4396879162990701</v>
      </c>
      <c r="BM23" s="49">
        <f>VLOOKUP($A23,'RevPAR Raw Data'!$B$6:$BE$43,'RevPAR Raw Data'!BC$1,FALSE)</f>
        <v>-1.1449011663044499</v>
      </c>
      <c r="BN23" s="50">
        <f>VLOOKUP($A23,'RevPAR Raw Data'!$B$6:$BE$43,'RevPAR Raw Data'!BE$1,FALSE)</f>
        <v>3.2477487931442899</v>
      </c>
    </row>
    <row r="24" spans="1:66" x14ac:dyDescent="0.45">
      <c r="A24" s="63" t="s">
        <v>53</v>
      </c>
      <c r="B24" s="47">
        <f>VLOOKUP($A24,'Occupancy Raw Data'!$B$8:$BE$45,'Occupancy Raw Data'!AG$3,FALSE)</f>
        <v>40.442871254527397</v>
      </c>
      <c r="C24" s="48">
        <f>VLOOKUP($A24,'Occupancy Raw Data'!$B$8:$BE$45,'Occupancy Raw Data'!AH$3,FALSE)</f>
        <v>49.316759960487303</v>
      </c>
      <c r="D24" s="48">
        <f>VLOOKUP($A24,'Occupancy Raw Data'!$B$8:$BE$45,'Occupancy Raw Data'!AI$3,FALSE)</f>
        <v>58.947974975304497</v>
      </c>
      <c r="E24" s="48">
        <f>VLOOKUP($A24,'Occupancy Raw Data'!$B$8:$BE$45,'Occupancy Raw Data'!AJ$3,FALSE)</f>
        <v>67.772472835034506</v>
      </c>
      <c r="F24" s="48">
        <f>VLOOKUP($A24,'Occupancy Raw Data'!$B$8:$BE$45,'Occupancy Raw Data'!AK$3,FALSE)</f>
        <v>64.899571945999298</v>
      </c>
      <c r="G24" s="49">
        <f>VLOOKUP($A24,'Occupancy Raw Data'!$B$8:$BE$45,'Occupancy Raw Data'!AL$3,FALSE)</f>
        <v>56.2759301942706</v>
      </c>
      <c r="H24" s="48">
        <f>VLOOKUP($A24,'Occupancy Raw Data'!$B$8:$BE$45,'Occupancy Raw Data'!AN$3,FALSE)</f>
        <v>73.049061573921605</v>
      </c>
      <c r="I24" s="48">
        <f>VLOOKUP($A24,'Occupancy Raw Data'!$B$8:$BE$45,'Occupancy Raw Data'!AO$3,FALSE)</f>
        <v>64.059927560092106</v>
      </c>
      <c r="J24" s="49">
        <f>VLOOKUP($A24,'Occupancy Raw Data'!$B$8:$BE$45,'Occupancy Raw Data'!AP$3,FALSE)</f>
        <v>68.554494567006898</v>
      </c>
      <c r="K24" s="50">
        <f>VLOOKUP($A24,'Occupancy Raw Data'!$B$8:$BE$45,'Occupancy Raw Data'!AR$3,FALSE)</f>
        <v>59.784091443623801</v>
      </c>
      <c r="M24" s="47">
        <f>VLOOKUP($A24,'Occupancy Raw Data'!$B$8:$BE$45,'Occupancy Raw Data'!AT$3,FALSE)</f>
        <v>-6.5385746610311393E-2</v>
      </c>
      <c r="N24" s="48">
        <f>VLOOKUP($A24,'Occupancy Raw Data'!$B$8:$BE$45,'Occupancy Raw Data'!AU$3,FALSE)</f>
        <v>2.2365708769919799</v>
      </c>
      <c r="O24" s="48">
        <f>VLOOKUP($A24,'Occupancy Raw Data'!$B$8:$BE$45,'Occupancy Raw Data'!AV$3,FALSE)</f>
        <v>6.0219254317377997</v>
      </c>
      <c r="P24" s="48">
        <f>VLOOKUP($A24,'Occupancy Raw Data'!$B$8:$BE$45,'Occupancy Raw Data'!AW$3,FALSE)</f>
        <v>11.606532868078199</v>
      </c>
      <c r="Q24" s="48">
        <f>VLOOKUP($A24,'Occupancy Raw Data'!$B$8:$BE$45,'Occupancy Raw Data'!AX$3,FALSE)</f>
        <v>6.8164911714032703</v>
      </c>
      <c r="R24" s="49">
        <f>VLOOKUP($A24,'Occupancy Raw Data'!$B$8:$BE$45,'Occupancy Raw Data'!AY$3,FALSE)</f>
        <v>5.8034619324045504</v>
      </c>
      <c r="S24" s="48">
        <f>VLOOKUP($A24,'Occupancy Raw Data'!$B$8:$BE$45,'Occupancy Raw Data'!BA$3,FALSE)</f>
        <v>4.5963631084871404</v>
      </c>
      <c r="T24" s="48">
        <f>VLOOKUP($A24,'Occupancy Raw Data'!$B$8:$BE$45,'Occupancy Raw Data'!BB$3,FALSE)</f>
        <v>-7.2616295118160297</v>
      </c>
      <c r="U24" s="49">
        <f>VLOOKUP($A24,'Occupancy Raw Data'!$B$8:$BE$45,'Occupancy Raw Data'!BC$3,FALSE)</f>
        <v>-1.30006613072681</v>
      </c>
      <c r="V24" s="50">
        <f>VLOOKUP($A24,'Occupancy Raw Data'!$B$8:$BE$45,'Occupancy Raw Data'!BE$3,FALSE)</f>
        <v>3.3295461421165302</v>
      </c>
      <c r="X24" s="51">
        <f>VLOOKUP($A24,'ADR Raw Data'!$B$6:$BE$43,'ADR Raw Data'!AG$1,FALSE)</f>
        <v>111.193747201302</v>
      </c>
      <c r="Y24" s="52">
        <f>VLOOKUP($A24,'ADR Raw Data'!$B$6:$BE$43,'ADR Raw Data'!AH$1,FALSE)</f>
        <v>109.578359205474</v>
      </c>
      <c r="Z24" s="52">
        <f>VLOOKUP($A24,'ADR Raw Data'!$B$6:$BE$43,'ADR Raw Data'!AI$1,FALSE)</f>
        <v>111.55595028627199</v>
      </c>
      <c r="AA24" s="52">
        <f>VLOOKUP($A24,'ADR Raw Data'!$B$6:$BE$43,'ADR Raw Data'!AJ$1,FALSE)</f>
        <v>144.73855945584799</v>
      </c>
      <c r="AB24" s="52">
        <f>VLOOKUP($A24,'ADR Raw Data'!$B$6:$BE$43,'ADR Raw Data'!AK$1,FALSE)</f>
        <v>173.988450025367</v>
      </c>
      <c r="AC24" s="53">
        <f>VLOOKUP($A24,'ADR Raw Data'!$B$6:$BE$43,'ADR Raw Data'!AL$1,FALSE)</f>
        <v>133.54948481656999</v>
      </c>
      <c r="AD24" s="52">
        <f>VLOOKUP($A24,'ADR Raw Data'!$B$6:$BE$43,'ADR Raw Data'!AN$1,FALSE)</f>
        <v>195.890839531214</v>
      </c>
      <c r="AE24" s="52">
        <f>VLOOKUP($A24,'ADR Raw Data'!$B$6:$BE$43,'ADR Raw Data'!AO$1,FALSE)</f>
        <v>166.07957979953699</v>
      </c>
      <c r="AF24" s="53">
        <f>VLOOKUP($A24,'ADR Raw Data'!$B$6:$BE$43,'ADR Raw Data'!AP$1,FALSE)</f>
        <v>181.96245196926</v>
      </c>
      <c r="AG24" s="54">
        <f>VLOOKUP($A24,'ADR Raw Data'!$B$6:$BE$43,'ADR Raw Data'!AR$1,FALSE)</f>
        <v>149.41097387780701</v>
      </c>
      <c r="AH24" s="65"/>
      <c r="AI24" s="47">
        <f>VLOOKUP($A24,'ADR Raw Data'!$B$6:$BE$43,'ADR Raw Data'!AT$1,FALSE)</f>
        <v>1.3601395370466001</v>
      </c>
      <c r="AJ24" s="48">
        <f>VLOOKUP($A24,'ADR Raw Data'!$B$6:$BE$43,'ADR Raw Data'!AU$1,FALSE)</f>
        <v>4.7261839582239302</v>
      </c>
      <c r="AK24" s="48">
        <f>VLOOKUP($A24,'ADR Raw Data'!$B$6:$BE$43,'ADR Raw Data'!AV$1,FALSE)</f>
        <v>6.0555273328187296</v>
      </c>
      <c r="AL24" s="48">
        <f>VLOOKUP($A24,'ADR Raw Data'!$B$6:$BE$43,'ADR Raw Data'!AW$1,FALSE)</f>
        <v>34.599000414861301</v>
      </c>
      <c r="AM24" s="48">
        <f>VLOOKUP($A24,'ADR Raw Data'!$B$6:$BE$43,'ADR Raw Data'!AX$1,FALSE)</f>
        <v>51.3118453511292</v>
      </c>
      <c r="AN24" s="49">
        <f>VLOOKUP($A24,'ADR Raw Data'!$B$6:$BE$43,'ADR Raw Data'!AY$1,FALSE)</f>
        <v>23.016014024292598</v>
      </c>
      <c r="AO24" s="48">
        <f>VLOOKUP($A24,'ADR Raw Data'!$B$6:$BE$43,'ADR Raw Data'!BA$1,FALSE)</f>
        <v>44.902904980032297</v>
      </c>
      <c r="AP24" s="48">
        <f>VLOOKUP($A24,'ADR Raw Data'!$B$6:$BE$43,'ADR Raw Data'!BB$1,FALSE)</f>
        <v>23.783267153566701</v>
      </c>
      <c r="AQ24" s="49">
        <f>VLOOKUP($A24,'ADR Raw Data'!$B$6:$BE$43,'ADR Raw Data'!BC$1,FALSE)</f>
        <v>35.105801240330599</v>
      </c>
      <c r="AR24" s="50">
        <f>VLOOKUP($A24,'ADR Raw Data'!$B$6:$BE$43,'ADR Raw Data'!BE$1,FALSE)</f>
        <v>27.092531161610601</v>
      </c>
      <c r="AT24" s="51">
        <f>VLOOKUP($A24,'RevPAR Raw Data'!$B$6:$BE$43,'RevPAR Raw Data'!AG$1,FALSE)</f>
        <v>44.969944023707598</v>
      </c>
      <c r="AU24" s="52">
        <f>VLOOKUP($A24,'RevPAR Raw Data'!$B$6:$BE$43,'RevPAR Raw Data'!AH$1,FALSE)</f>
        <v>54.040496378004597</v>
      </c>
      <c r="AV24" s="52">
        <f>VLOOKUP($A24,'RevPAR Raw Data'!$B$6:$BE$43,'RevPAR Raw Data'!AI$1,FALSE)</f>
        <v>65.759973658215301</v>
      </c>
      <c r="AW24" s="52">
        <f>VLOOKUP($A24,'RevPAR Raw Data'!$B$6:$BE$43,'RevPAR Raw Data'!AJ$1,FALSE)</f>
        <v>98.092900889035207</v>
      </c>
      <c r="AX24" s="52">
        <f>VLOOKUP($A24,'RevPAR Raw Data'!$B$6:$BE$43,'RevPAR Raw Data'!AK$1,FALSE)</f>
        <v>112.917759301942</v>
      </c>
      <c r="AY24" s="53">
        <f>VLOOKUP($A24,'RevPAR Raw Data'!$B$6:$BE$43,'RevPAR Raw Data'!AL$1,FALSE)</f>
        <v>75.156214850181001</v>
      </c>
      <c r="AZ24" s="52">
        <f>VLOOKUP($A24,'RevPAR Raw Data'!$B$6:$BE$43,'RevPAR Raw Data'!AN$1,FALSE)</f>
        <v>143.09641998682901</v>
      </c>
      <c r="BA24" s="52">
        <f>VLOOKUP($A24,'RevPAR Raw Data'!$B$6:$BE$43,'RevPAR Raw Data'!AO$1,FALSE)</f>
        <v>106.390458511689</v>
      </c>
      <c r="BB24" s="53">
        <f>VLOOKUP($A24,'RevPAR Raw Data'!$B$6:$BE$43,'RevPAR Raw Data'!AP$1,FALSE)</f>
        <v>124.743439249259</v>
      </c>
      <c r="BC24" s="54">
        <f>VLOOKUP($A24,'RevPAR Raw Data'!$B$6:$BE$43,'RevPAR Raw Data'!AR$1,FALSE)</f>
        <v>89.323993249917606</v>
      </c>
      <c r="BE24" s="47">
        <f>VLOOKUP($A24,'RevPAR Raw Data'!$B$6:$BE$43,'RevPAR Raw Data'!AT$1,FALSE)</f>
        <v>1.29386445304505</v>
      </c>
      <c r="BF24" s="48">
        <f>VLOOKUP($A24,'RevPAR Raw Data'!$B$6:$BE$43,'RevPAR Raw Data'!AU$1,FALSE)</f>
        <v>7.0684592892186204</v>
      </c>
      <c r="BG24" s="48">
        <f>VLOOKUP($A24,'RevPAR Raw Data'!$B$6:$BE$43,'RevPAR Raw Data'!AV$1,FALSE)</f>
        <v>12.4421121050373</v>
      </c>
      <c r="BH24" s="48">
        <f>VLOOKUP($A24,'RevPAR Raw Data'!$B$6:$BE$43,'RevPAR Raw Data'!AW$1,FALSE)</f>
        <v>50.221277638116902</v>
      </c>
      <c r="BI24" s="48">
        <f>VLOOKUP($A24,'RevPAR Raw Data'!$B$6:$BE$43,'RevPAR Raw Data'!AX$1,FALSE)</f>
        <v>61.626003930776299</v>
      </c>
      <c r="BJ24" s="49">
        <f>VLOOKUP($A24,'RevPAR Raw Data'!$B$6:$BE$43,'RevPAR Raw Data'!AY$1,FALSE)</f>
        <v>30.1552015689538</v>
      </c>
      <c r="BK24" s="48">
        <f>VLOOKUP($A24,'RevPAR Raw Data'!$B$6:$BE$43,'RevPAR Raw Data'!BA$1,FALSE)</f>
        <v>51.563168647660703</v>
      </c>
      <c r="BL24" s="48">
        <f>VLOOKUP($A24,'RevPAR Raw Data'!$B$6:$BE$43,'RevPAR Raw Data'!BB$1,FALSE)</f>
        <v>14.7945848952532</v>
      </c>
      <c r="BM24" s="49">
        <f>VLOOKUP($A24,'RevPAR Raw Data'!$B$6:$BE$43,'RevPAR Raw Data'!BC$1,FALSE)</f>
        <v>33.349336477758001</v>
      </c>
      <c r="BN24" s="50">
        <f>VLOOKUP($A24,'RevPAR Raw Data'!$B$6:$BE$43,'RevPAR Raw Data'!BE$1,FALSE)</f>
        <v>31.324135629820201</v>
      </c>
    </row>
    <row r="25" spans="1:66" x14ac:dyDescent="0.45">
      <c r="A25" s="63" t="s">
        <v>52</v>
      </c>
      <c r="B25" s="47">
        <f>VLOOKUP($A25,'Occupancy Raw Data'!$B$8:$BE$45,'Occupancy Raw Data'!AG$3,FALSE)</f>
        <v>39.730170923756397</v>
      </c>
      <c r="C25" s="48">
        <f>VLOOKUP($A25,'Occupancy Raw Data'!$B$8:$BE$45,'Occupancy Raw Data'!AH$3,FALSE)</f>
        <v>45.990973689264401</v>
      </c>
      <c r="D25" s="48">
        <f>VLOOKUP($A25,'Occupancy Raw Data'!$B$8:$BE$45,'Occupancy Raw Data'!AI$3,FALSE)</f>
        <v>54.138659496831103</v>
      </c>
      <c r="E25" s="48">
        <f>VLOOKUP($A25,'Occupancy Raw Data'!$B$8:$BE$45,'Occupancy Raw Data'!AJ$3,FALSE)</f>
        <v>59.453620126752398</v>
      </c>
      <c r="F25" s="48">
        <f>VLOOKUP($A25,'Occupancy Raw Data'!$B$8:$BE$45,'Occupancy Raw Data'!AK$3,FALSE)</f>
        <v>61.642980603034303</v>
      </c>
      <c r="G25" s="49">
        <f>VLOOKUP($A25,'Occupancy Raw Data'!$B$8:$BE$45,'Occupancy Raw Data'!AL$3,FALSE)</f>
        <v>52.191280967927703</v>
      </c>
      <c r="H25" s="48">
        <f>VLOOKUP($A25,'Occupancy Raw Data'!$B$8:$BE$45,'Occupancy Raw Data'!AN$3,FALSE)</f>
        <v>67.029959669675407</v>
      </c>
      <c r="I25" s="48">
        <f>VLOOKUP($A25,'Occupancy Raw Data'!$B$8:$BE$45,'Occupancy Raw Data'!AO$3,FALSE)</f>
        <v>62.411177261378903</v>
      </c>
      <c r="J25" s="49">
        <f>VLOOKUP($A25,'Occupancy Raw Data'!$B$8:$BE$45,'Occupancy Raw Data'!AP$3,FALSE)</f>
        <v>64.720568465527094</v>
      </c>
      <c r="K25" s="50">
        <f>VLOOKUP($A25,'Occupancy Raw Data'!$B$8:$BE$45,'Occupancy Raw Data'!AR$3,FALSE)</f>
        <v>55.7710773958133</v>
      </c>
      <c r="M25" s="47">
        <f>VLOOKUP($A25,'Occupancy Raw Data'!$B$8:$BE$45,'Occupancy Raw Data'!AT$3,FALSE)</f>
        <v>3.5287346974521201</v>
      </c>
      <c r="N25" s="48">
        <f>VLOOKUP($A25,'Occupancy Raw Data'!$B$8:$BE$45,'Occupancy Raw Data'!AU$3,FALSE)</f>
        <v>0.780393116127861</v>
      </c>
      <c r="O25" s="48">
        <f>VLOOKUP($A25,'Occupancy Raw Data'!$B$8:$BE$45,'Occupancy Raw Data'!AV$3,FALSE)</f>
        <v>1.15839641155032</v>
      </c>
      <c r="P25" s="48">
        <f>VLOOKUP($A25,'Occupancy Raw Data'!$B$8:$BE$45,'Occupancy Raw Data'!AW$3,FALSE)</f>
        <v>1.0791132007705599</v>
      </c>
      <c r="Q25" s="48">
        <f>VLOOKUP($A25,'Occupancy Raw Data'!$B$8:$BE$45,'Occupancy Raw Data'!AX$3,FALSE)</f>
        <v>0.60926633362719096</v>
      </c>
      <c r="R25" s="49">
        <f>VLOOKUP($A25,'Occupancy Raw Data'!$B$8:$BE$45,'Occupancy Raw Data'!AY$3,FALSE)</f>
        <v>1.2958307163877001</v>
      </c>
      <c r="S25" s="48">
        <f>VLOOKUP($A25,'Occupancy Raw Data'!$B$8:$BE$45,'Occupancy Raw Data'!BA$3,FALSE)</f>
        <v>-7.5448832142407696</v>
      </c>
      <c r="T25" s="48">
        <f>VLOOKUP($A25,'Occupancy Raw Data'!$B$8:$BE$45,'Occupancy Raw Data'!BB$3,FALSE)</f>
        <v>-6.6748751231717103</v>
      </c>
      <c r="U25" s="49">
        <f>VLOOKUP($A25,'Occupancy Raw Data'!$B$8:$BE$45,'Occupancy Raw Data'!BC$3,FALSE)</f>
        <v>-7.1274353857905997</v>
      </c>
      <c r="V25" s="50">
        <f>VLOOKUP($A25,'Occupancy Raw Data'!$B$8:$BE$45,'Occupancy Raw Data'!BE$3,FALSE)</f>
        <v>-1.6613810908714799</v>
      </c>
      <c r="X25" s="51">
        <f>VLOOKUP($A25,'ADR Raw Data'!$B$6:$BE$43,'ADR Raw Data'!AG$1,FALSE)</f>
        <v>98.781841691842899</v>
      </c>
      <c r="Y25" s="52">
        <f>VLOOKUP($A25,'ADR Raw Data'!$B$6:$BE$43,'ADR Raw Data'!AH$1,FALSE)</f>
        <v>97.374262449107405</v>
      </c>
      <c r="Z25" s="52">
        <f>VLOOKUP($A25,'ADR Raw Data'!$B$6:$BE$43,'ADR Raw Data'!AI$1,FALSE)</f>
        <v>103.702249024476</v>
      </c>
      <c r="AA25" s="52">
        <f>VLOOKUP($A25,'ADR Raw Data'!$B$6:$BE$43,'ADR Raw Data'!AJ$1,FALSE)</f>
        <v>121.16571105547899</v>
      </c>
      <c r="AB25" s="52">
        <f>VLOOKUP($A25,'ADR Raw Data'!$B$6:$BE$43,'ADR Raw Data'!AK$1,FALSE)</f>
        <v>151.61151803099901</v>
      </c>
      <c r="AC25" s="53">
        <f>VLOOKUP($A25,'ADR Raw Data'!$B$6:$BE$43,'ADR Raw Data'!AL$1,FALSE)</f>
        <v>117.13367750956699</v>
      </c>
      <c r="AD25" s="52">
        <f>VLOOKUP($A25,'ADR Raw Data'!$B$6:$BE$43,'ADR Raw Data'!AN$1,FALSE)</f>
        <v>170.04053004798999</v>
      </c>
      <c r="AE25" s="52">
        <f>VLOOKUP($A25,'ADR Raw Data'!$B$6:$BE$43,'ADR Raw Data'!AO$1,FALSE)</f>
        <v>158.38340410800799</v>
      </c>
      <c r="AF25" s="53">
        <f>VLOOKUP($A25,'ADR Raw Data'!$B$6:$BE$43,'ADR Raw Data'!AP$1,FALSE)</f>
        <v>164.41994473293701</v>
      </c>
      <c r="AG25" s="54">
        <f>VLOOKUP($A25,'ADR Raw Data'!$B$6:$BE$43,'ADR Raw Data'!AR$1,FALSE)</f>
        <v>132.81202467040501</v>
      </c>
      <c r="AI25" s="47">
        <f>VLOOKUP($A25,'ADR Raw Data'!$B$6:$BE$43,'ADR Raw Data'!AT$1,FALSE)</f>
        <v>0.34896750464514797</v>
      </c>
      <c r="AJ25" s="48">
        <f>VLOOKUP($A25,'ADR Raw Data'!$B$6:$BE$43,'ADR Raw Data'!AU$1,FALSE)</f>
        <v>0.77582529067161998</v>
      </c>
      <c r="AK25" s="48">
        <f>VLOOKUP($A25,'ADR Raw Data'!$B$6:$BE$43,'ADR Raw Data'!AV$1,FALSE)</f>
        <v>3.54061332018121</v>
      </c>
      <c r="AL25" s="48">
        <f>VLOOKUP($A25,'ADR Raw Data'!$B$6:$BE$43,'ADR Raw Data'!AW$1,FALSE)</f>
        <v>4.4013491181392599</v>
      </c>
      <c r="AM25" s="48">
        <f>VLOOKUP($A25,'ADR Raw Data'!$B$6:$BE$43,'ADR Raw Data'!AX$1,FALSE)</f>
        <v>6.0758718443265396</v>
      </c>
      <c r="AN25" s="49">
        <f>VLOOKUP($A25,'ADR Raw Data'!$B$6:$BE$43,'ADR Raw Data'!AY$1,FALSE)</f>
        <v>3.58697298255733</v>
      </c>
      <c r="AO25" s="48">
        <f>VLOOKUP($A25,'ADR Raw Data'!$B$6:$BE$43,'ADR Raw Data'!BA$1,FALSE)</f>
        <v>8.21223208152818</v>
      </c>
      <c r="AP25" s="48">
        <f>VLOOKUP($A25,'ADR Raw Data'!$B$6:$BE$43,'ADR Raw Data'!BB$1,FALSE)</f>
        <v>6.4630276395230402</v>
      </c>
      <c r="AQ25" s="49">
        <f>VLOOKUP($A25,'ADR Raw Data'!$B$6:$BE$43,'ADR Raw Data'!BC$1,FALSE)</f>
        <v>7.37898602196044</v>
      </c>
      <c r="AR25" s="50">
        <f>VLOOKUP($A25,'ADR Raw Data'!$B$6:$BE$43,'ADR Raw Data'!BE$1,FALSE)</f>
        <v>4.4645582074198096</v>
      </c>
      <c r="AT25" s="51">
        <f>VLOOKUP($A25,'RevPAR Raw Data'!$B$6:$BE$43,'RevPAR Raw Data'!AG$1,FALSE)</f>
        <v>39.246194545803696</v>
      </c>
      <c r="AU25" s="52">
        <f>VLOOKUP($A25,'RevPAR Raw Data'!$B$6:$BE$43,'RevPAR Raw Data'!AH$1,FALSE)</f>
        <v>44.783371423084297</v>
      </c>
      <c r="AV25" s="52">
        <f>VLOOKUP($A25,'RevPAR Raw Data'!$B$6:$BE$43,'RevPAR Raw Data'!AI$1,FALSE)</f>
        <v>56.143007489917402</v>
      </c>
      <c r="AW25" s="52">
        <f>VLOOKUP($A25,'RevPAR Raw Data'!$B$6:$BE$43,'RevPAR Raw Data'!AJ$1,FALSE)</f>
        <v>72.037401574803098</v>
      </c>
      <c r="AX25" s="52">
        <f>VLOOKUP($A25,'RevPAR Raw Data'!$B$6:$BE$43,'RevPAR Raw Data'!AK$1,FALSE)</f>
        <v>93.457858651814803</v>
      </c>
      <c r="AY25" s="53">
        <f>VLOOKUP($A25,'RevPAR Raw Data'!$B$6:$BE$43,'RevPAR Raw Data'!AL$1,FALSE)</f>
        <v>61.1335667370846</v>
      </c>
      <c r="AZ25" s="52">
        <f>VLOOKUP($A25,'RevPAR Raw Data'!$B$6:$BE$43,'RevPAR Raw Data'!AN$1,FALSE)</f>
        <v>113.97809871327</v>
      </c>
      <c r="BA25" s="52">
        <f>VLOOKUP($A25,'RevPAR Raw Data'!$B$6:$BE$43,'RevPAR Raw Data'!AO$1,FALSE)</f>
        <v>98.848947090455098</v>
      </c>
      <c r="BB25" s="53">
        <f>VLOOKUP($A25,'RevPAR Raw Data'!$B$6:$BE$43,'RevPAR Raw Data'!AP$1,FALSE)</f>
        <v>106.413522901862</v>
      </c>
      <c r="BC25" s="54">
        <f>VLOOKUP($A25,'RevPAR Raw Data'!$B$6:$BE$43,'RevPAR Raw Data'!AR$1,FALSE)</f>
        <v>74.070697069878406</v>
      </c>
      <c r="BE25" s="47">
        <f>VLOOKUP($A25,'RevPAR Raw Data'!$B$6:$BE$43,'RevPAR Raw Data'!AT$1,FALSE)</f>
        <v>3.8900163395165199</v>
      </c>
      <c r="BF25" s="48">
        <f>VLOOKUP($A25,'RevPAR Raw Data'!$B$6:$BE$43,'RevPAR Raw Data'!AU$1,FALSE)</f>
        <v>1.5622728939610599</v>
      </c>
      <c r="BG25" s="48">
        <f>VLOOKUP($A25,'RevPAR Raw Data'!$B$6:$BE$43,'RevPAR Raw Data'!AV$1,FALSE)</f>
        <v>4.7400240693793902</v>
      </c>
      <c r="BH25" s="48">
        <f>VLOOKUP($A25,'RevPAR Raw Data'!$B$6:$BE$43,'RevPAR Raw Data'!AW$1,FALSE)</f>
        <v>5.5279578582556601</v>
      </c>
      <c r="BI25" s="48">
        <f>VLOOKUP($A25,'RevPAR Raw Data'!$B$6:$BE$43,'RevPAR Raw Data'!AX$1,FALSE)</f>
        <v>6.7221564195755397</v>
      </c>
      <c r="BJ25" s="49">
        <f>VLOOKUP($A25,'RevPAR Raw Data'!$B$6:$BE$43,'RevPAR Raw Data'!AY$1,FALSE)</f>
        <v>4.9292847966415403</v>
      </c>
      <c r="BK25" s="48">
        <f>VLOOKUP($A25,'RevPAR Raw Data'!$B$6:$BE$43,'RevPAR Raw Data'!BA$1,FALSE)</f>
        <v>4.7745547453691098E-2</v>
      </c>
      <c r="BL25" s="48">
        <f>VLOOKUP($A25,'RevPAR Raw Data'!$B$6:$BE$43,'RevPAR Raw Data'!BB$1,FALSE)</f>
        <v>-0.64324650776291203</v>
      </c>
      <c r="BM25" s="49">
        <f>VLOOKUP($A25,'RevPAR Raw Data'!$B$6:$BE$43,'RevPAR Raw Data'!BC$1,FALSE)</f>
        <v>-0.27438182467190297</v>
      </c>
      <c r="BN25" s="50">
        <f>VLOOKUP($A25,'RevPAR Raw Data'!$B$6:$BE$43,'RevPAR Raw Data'!BE$1,FALSE)</f>
        <v>2.7290037906992901</v>
      </c>
    </row>
    <row r="26" spans="1:66" x14ac:dyDescent="0.45">
      <c r="A26" s="63" t="s">
        <v>51</v>
      </c>
      <c r="B26" s="47">
        <f>VLOOKUP($A26,'Occupancy Raw Data'!$B$8:$BE$45,'Occupancy Raw Data'!AG$3,FALSE)</f>
        <v>49.950298210735497</v>
      </c>
      <c r="C26" s="48">
        <f>VLOOKUP($A26,'Occupancy Raw Data'!$B$8:$BE$45,'Occupancy Raw Data'!AH$3,FALSE)</f>
        <v>52.652268208928199</v>
      </c>
      <c r="D26" s="48">
        <f>VLOOKUP($A26,'Occupancy Raw Data'!$B$8:$BE$45,'Occupancy Raw Data'!AI$3,FALSE)</f>
        <v>60.062353153804402</v>
      </c>
      <c r="E26" s="48">
        <f>VLOOKUP($A26,'Occupancy Raw Data'!$B$8:$BE$45,'Occupancy Raw Data'!AJ$3,FALSE)</f>
        <v>65.683173685161705</v>
      </c>
      <c r="F26" s="48">
        <f>VLOOKUP($A26,'Occupancy Raw Data'!$B$8:$BE$45,'Occupancy Raw Data'!AK$3,FALSE)</f>
        <v>68.064341225375003</v>
      </c>
      <c r="G26" s="49">
        <f>VLOOKUP($A26,'Occupancy Raw Data'!$B$8:$BE$45,'Occupancy Raw Data'!AL$3,FALSE)</f>
        <v>59.282486896800997</v>
      </c>
      <c r="H26" s="48">
        <f>VLOOKUP($A26,'Occupancy Raw Data'!$B$8:$BE$45,'Occupancy Raw Data'!AN$3,FALSE)</f>
        <v>74.254473161033701</v>
      </c>
      <c r="I26" s="48">
        <f>VLOOKUP($A26,'Occupancy Raw Data'!$B$8:$BE$45,'Occupancy Raw Data'!AO$3,FALSE)</f>
        <v>73.639978311946507</v>
      </c>
      <c r="J26" s="49">
        <f>VLOOKUP($A26,'Occupancy Raw Data'!$B$8:$BE$45,'Occupancy Raw Data'!AP$3,FALSE)</f>
        <v>73.947225736490097</v>
      </c>
      <c r="K26" s="50">
        <f>VLOOKUP($A26,'Occupancy Raw Data'!$B$8:$BE$45,'Occupancy Raw Data'!AR$3,FALSE)</f>
        <v>63.472412279569298</v>
      </c>
      <c r="M26" s="47">
        <f>VLOOKUP($A26,'Occupancy Raw Data'!$B$8:$BE$45,'Occupancy Raw Data'!AT$3,FALSE)</f>
        <v>3.5674597661433398</v>
      </c>
      <c r="N26" s="48">
        <f>VLOOKUP($A26,'Occupancy Raw Data'!$B$8:$BE$45,'Occupancy Raw Data'!AU$3,FALSE)</f>
        <v>7.7115538526734504</v>
      </c>
      <c r="O26" s="48">
        <f>VLOOKUP($A26,'Occupancy Raw Data'!$B$8:$BE$45,'Occupancy Raw Data'!AV$3,FALSE)</f>
        <v>7.2179312475530697</v>
      </c>
      <c r="P26" s="48">
        <f>VLOOKUP($A26,'Occupancy Raw Data'!$B$8:$BE$45,'Occupancy Raw Data'!AW$3,FALSE)</f>
        <v>11.0187037619412</v>
      </c>
      <c r="Q26" s="48">
        <f>VLOOKUP($A26,'Occupancy Raw Data'!$B$8:$BE$45,'Occupancy Raw Data'!AX$3,FALSE)</f>
        <v>5.9449823196003404</v>
      </c>
      <c r="R26" s="49">
        <f>VLOOKUP($A26,'Occupancy Raw Data'!$B$8:$BE$45,'Occupancy Raw Data'!AY$3,FALSE)</f>
        <v>7.1859536623015803</v>
      </c>
      <c r="S26" s="48">
        <f>VLOOKUP($A26,'Occupancy Raw Data'!$B$8:$BE$45,'Occupancy Raw Data'!BA$3,FALSE)</f>
        <v>1.2848897582892</v>
      </c>
      <c r="T26" s="48">
        <f>VLOOKUP($A26,'Occupancy Raw Data'!$B$8:$BE$45,'Occupancy Raw Data'!BB$3,FALSE)</f>
        <v>-2.89685028022721</v>
      </c>
      <c r="U26" s="49">
        <f>VLOOKUP($A26,'Occupancy Raw Data'!$B$8:$BE$45,'Occupancy Raw Data'!BC$3,FALSE)</f>
        <v>-0.84136847937923998</v>
      </c>
      <c r="V26" s="50">
        <f>VLOOKUP($A26,'Occupancy Raw Data'!$B$8:$BE$45,'Occupancy Raw Data'!BE$3,FALSE)</f>
        <v>4.3734124995141102</v>
      </c>
      <c r="X26" s="51">
        <f>VLOOKUP($A26,'ADR Raw Data'!$B$6:$BE$43,'ADR Raw Data'!AG$1,FALSE)</f>
        <v>101.93682044323801</v>
      </c>
      <c r="Y26" s="52">
        <f>VLOOKUP($A26,'ADR Raw Data'!$B$6:$BE$43,'ADR Raw Data'!AH$1,FALSE)</f>
        <v>99.817681283789497</v>
      </c>
      <c r="Z26" s="52">
        <f>VLOOKUP($A26,'ADR Raw Data'!$B$6:$BE$43,'ADR Raw Data'!AI$1,FALSE)</f>
        <v>102.714134506883</v>
      </c>
      <c r="AA26" s="52">
        <f>VLOOKUP($A26,'ADR Raw Data'!$B$6:$BE$43,'ADR Raw Data'!AJ$1,FALSE)</f>
        <v>107.13691064181</v>
      </c>
      <c r="AB26" s="52">
        <f>VLOOKUP($A26,'ADR Raw Data'!$B$6:$BE$43,'ADR Raw Data'!AK$1,FALSE)</f>
        <v>127.31742896972899</v>
      </c>
      <c r="AC26" s="53">
        <f>VLOOKUP($A26,'ADR Raw Data'!$B$6:$BE$43,'ADR Raw Data'!AL$1,FALSE)</f>
        <v>108.698286637602</v>
      </c>
      <c r="AD26" s="52">
        <f>VLOOKUP($A26,'ADR Raw Data'!$B$6:$BE$43,'ADR Raw Data'!AN$1,FALSE)</f>
        <v>150.83999087258101</v>
      </c>
      <c r="AE26" s="52">
        <f>VLOOKUP($A26,'ADR Raw Data'!$B$6:$BE$43,'ADR Raw Data'!AO$1,FALSE)</f>
        <v>147.616430236838</v>
      </c>
      <c r="AF26" s="53">
        <f>VLOOKUP($A26,'ADR Raw Data'!$B$6:$BE$43,'ADR Raw Data'!AP$1,FALSE)</f>
        <v>149.234907430037</v>
      </c>
      <c r="AG26" s="54">
        <f>VLOOKUP($A26,'ADR Raw Data'!$B$6:$BE$43,'ADR Raw Data'!AR$1,FALSE)</f>
        <v>122.19153080318</v>
      </c>
      <c r="AI26" s="47">
        <f>VLOOKUP($A26,'ADR Raw Data'!$B$6:$BE$43,'ADR Raw Data'!AT$1,FALSE)</f>
        <v>4.2010418268148797</v>
      </c>
      <c r="AJ26" s="48">
        <f>VLOOKUP($A26,'ADR Raw Data'!$B$6:$BE$43,'ADR Raw Data'!AU$1,FALSE)</f>
        <v>6.5000628393047402</v>
      </c>
      <c r="AK26" s="48">
        <f>VLOOKUP($A26,'ADR Raw Data'!$B$6:$BE$43,'ADR Raw Data'!AV$1,FALSE)</f>
        <v>7.9736373545832304</v>
      </c>
      <c r="AL26" s="48">
        <f>VLOOKUP($A26,'ADR Raw Data'!$B$6:$BE$43,'ADR Raw Data'!AW$1,FALSE)</f>
        <v>10.9042808815804</v>
      </c>
      <c r="AM26" s="48">
        <f>VLOOKUP($A26,'ADR Raw Data'!$B$6:$BE$43,'ADR Raw Data'!AX$1,FALSE)</f>
        <v>7.1328894673929497</v>
      </c>
      <c r="AN26" s="49">
        <f>VLOOKUP($A26,'ADR Raw Data'!$B$6:$BE$43,'ADR Raw Data'!AY$1,FALSE)</f>
        <v>7.4354718237155302</v>
      </c>
      <c r="AO26" s="48">
        <f>VLOOKUP($A26,'ADR Raw Data'!$B$6:$BE$43,'ADR Raw Data'!BA$1,FALSE)</f>
        <v>4.5195162410530196</v>
      </c>
      <c r="AP26" s="48">
        <f>VLOOKUP($A26,'ADR Raw Data'!$B$6:$BE$43,'ADR Raw Data'!BB$1,FALSE)</f>
        <v>4.6768983685418899</v>
      </c>
      <c r="AQ26" s="49">
        <f>VLOOKUP($A26,'ADR Raw Data'!$B$6:$BE$43,'ADR Raw Data'!BC$1,FALSE)</f>
        <v>4.6224496117697003</v>
      </c>
      <c r="AR26" s="50">
        <f>VLOOKUP($A26,'ADR Raw Data'!$B$6:$BE$43,'ADR Raw Data'!BE$1,FALSE)</f>
        <v>5.60710702432229</v>
      </c>
      <c r="AT26" s="51">
        <f>VLOOKUP($A26,'RevPAR Raw Data'!$B$6:$BE$43,'RevPAR Raw Data'!AG$1,FALSE)</f>
        <v>50.917745797939602</v>
      </c>
      <c r="AU26" s="52">
        <f>VLOOKUP($A26,'RevPAR Raw Data'!$B$6:$BE$43,'RevPAR Raw Data'!AH$1,FALSE)</f>
        <v>52.556273269473998</v>
      </c>
      <c r="AV26" s="52">
        <f>VLOOKUP($A26,'RevPAR Raw Data'!$B$6:$BE$43,'RevPAR Raw Data'!AI$1,FALSE)</f>
        <v>61.692526206397901</v>
      </c>
      <c r="AW26" s="52">
        <f>VLOOKUP($A26,'RevPAR Raw Data'!$B$6:$BE$43,'RevPAR Raw Data'!AJ$1,FALSE)</f>
        <v>70.370923097776895</v>
      </c>
      <c r="AX26" s="52">
        <f>VLOOKUP($A26,'RevPAR Raw Data'!$B$6:$BE$43,'RevPAR Raw Data'!AK$1,FALSE)</f>
        <v>86.657769293330901</v>
      </c>
      <c r="AY26" s="53">
        <f>VLOOKUP($A26,'RevPAR Raw Data'!$B$6:$BE$43,'RevPAR Raw Data'!AL$1,FALSE)</f>
        <v>64.439047532983906</v>
      </c>
      <c r="AZ26" s="52">
        <f>VLOOKUP($A26,'RevPAR Raw Data'!$B$6:$BE$43,'RevPAR Raw Data'!AN$1,FALSE)</f>
        <v>112.005440538586</v>
      </c>
      <c r="BA26" s="52">
        <f>VLOOKUP($A26,'RevPAR Raw Data'!$B$6:$BE$43,'RevPAR Raw Data'!AO$1,FALSE)</f>
        <v>108.704707211277</v>
      </c>
      <c r="BB26" s="53">
        <f>VLOOKUP($A26,'RevPAR Raw Data'!$B$6:$BE$43,'RevPAR Raw Data'!AP$1,FALSE)</f>
        <v>110.355073874932</v>
      </c>
      <c r="BC26" s="54">
        <f>VLOOKUP($A26,'RevPAR Raw Data'!$B$6:$BE$43,'RevPAR Raw Data'!AR$1,FALSE)</f>
        <v>77.557912202112007</v>
      </c>
      <c r="BE26" s="47">
        <f>VLOOKUP($A26,'RevPAR Raw Data'!$B$6:$BE$43,'RevPAR Raw Data'!AT$1,FALSE)</f>
        <v>7.9183720698886901</v>
      </c>
      <c r="BF26" s="48">
        <f>VLOOKUP($A26,'RevPAR Raw Data'!$B$6:$BE$43,'RevPAR Raw Data'!AU$1,FALSE)</f>
        <v>14.712872538288799</v>
      </c>
      <c r="BG26" s="48">
        <f>VLOOKUP($A26,'RevPAR Raw Data'!$B$6:$BE$43,'RevPAR Raw Data'!AV$1,FALSE)</f>
        <v>15.7671002643193</v>
      </c>
      <c r="BH26" s="48">
        <f>VLOOKUP($A26,'RevPAR Raw Data'!$B$6:$BE$43,'RevPAR Raw Data'!AW$1,FALSE)</f>
        <v>23.124495051232898</v>
      </c>
      <c r="BI26" s="48">
        <f>VLOOKUP($A26,'RevPAR Raw Data'!$B$6:$BE$43,'RevPAR Raw Data'!AX$1,FALSE)</f>
        <v>13.501920804706399</v>
      </c>
      <c r="BJ26" s="49">
        <f>VLOOKUP($A26,'RevPAR Raw Data'!$B$6:$BE$43,'RevPAR Raw Data'!AY$1,FALSE)</f>
        <v>15.1557350458428</v>
      </c>
      <c r="BK26" s="48">
        <f>VLOOKUP($A26,'RevPAR Raw Data'!$B$6:$BE$43,'RevPAR Raw Data'!BA$1,FALSE)</f>
        <v>5.8624768006477304</v>
      </c>
      <c r="BL26" s="48">
        <f>VLOOKUP($A26,'RevPAR Raw Data'!$B$6:$BE$43,'RevPAR Raw Data'!BB$1,FALSE)</f>
        <v>1.64456534481963</v>
      </c>
      <c r="BM26" s="49">
        <f>VLOOKUP($A26,'RevPAR Raw Data'!$B$6:$BE$43,'RevPAR Raw Data'!BC$1,FALSE)</f>
        <v>3.7421892983818399</v>
      </c>
      <c r="BN26" s="50">
        <f>VLOOKUP($A26,'RevPAR Raw Data'!$B$6:$BE$43,'RevPAR Raw Data'!BE$1,FALSE)</f>
        <v>10.225741443299199</v>
      </c>
    </row>
    <row r="27" spans="1:66" x14ac:dyDescent="0.45">
      <c r="A27" s="63" t="s">
        <v>48</v>
      </c>
      <c r="B27" s="47">
        <f>VLOOKUP($A27,'Occupancy Raw Data'!$B$8:$BE$45,'Occupancy Raw Data'!AG$3,FALSE)</f>
        <v>46.332485002726699</v>
      </c>
      <c r="C27" s="48">
        <f>VLOOKUP($A27,'Occupancy Raw Data'!$B$8:$BE$45,'Occupancy Raw Data'!AH$3,FALSE)</f>
        <v>54.376477004180998</v>
      </c>
      <c r="D27" s="48">
        <f>VLOOKUP($A27,'Occupancy Raw Data'!$B$8:$BE$45,'Occupancy Raw Data'!AI$3,FALSE)</f>
        <v>64.138338483911994</v>
      </c>
      <c r="E27" s="48">
        <f>VLOOKUP($A27,'Occupancy Raw Data'!$B$8:$BE$45,'Occupancy Raw Data'!AJ$3,FALSE)</f>
        <v>69.878203962915805</v>
      </c>
      <c r="F27" s="48">
        <f>VLOOKUP($A27,'Occupancy Raw Data'!$B$8:$BE$45,'Occupancy Raw Data'!AK$3,FALSE)</f>
        <v>67.424104708234793</v>
      </c>
      <c r="G27" s="49">
        <f>VLOOKUP($A27,'Occupancy Raw Data'!$B$8:$BE$45,'Occupancy Raw Data'!AL$3,FALSE)</f>
        <v>60.429921832394101</v>
      </c>
      <c r="H27" s="48">
        <f>VLOOKUP($A27,'Occupancy Raw Data'!$B$8:$BE$45,'Occupancy Raw Data'!AN$3,FALSE)</f>
        <v>70.250863479367297</v>
      </c>
      <c r="I27" s="48">
        <f>VLOOKUP($A27,'Occupancy Raw Data'!$B$8:$BE$45,'Occupancy Raw Data'!AO$3,FALSE)</f>
        <v>70.759861843301195</v>
      </c>
      <c r="J27" s="49">
        <f>VLOOKUP($A27,'Occupancy Raw Data'!$B$8:$BE$45,'Occupancy Raw Data'!AP$3,FALSE)</f>
        <v>70.505362661334303</v>
      </c>
      <c r="K27" s="50">
        <f>VLOOKUP($A27,'Occupancy Raw Data'!$B$8:$BE$45,'Occupancy Raw Data'!AR$3,FALSE)</f>
        <v>63.308619212091301</v>
      </c>
      <c r="M27" s="47">
        <f>VLOOKUP($A27,'Occupancy Raw Data'!$B$8:$BE$45,'Occupancy Raw Data'!AT$3,FALSE)</f>
        <v>-9.1872164928968498</v>
      </c>
      <c r="N27" s="48">
        <f>VLOOKUP($A27,'Occupancy Raw Data'!$B$8:$BE$45,'Occupancy Raw Data'!AU$3,FALSE)</f>
        <v>-4.30611210109151</v>
      </c>
      <c r="O27" s="48">
        <f>VLOOKUP($A27,'Occupancy Raw Data'!$B$8:$BE$45,'Occupancy Raw Data'!AV$3,FALSE)</f>
        <v>-1.3309481766481399</v>
      </c>
      <c r="P27" s="48">
        <f>VLOOKUP($A27,'Occupancy Raw Data'!$B$8:$BE$45,'Occupancy Raw Data'!AW$3,FALSE)</f>
        <v>-1.04269219383283</v>
      </c>
      <c r="Q27" s="48">
        <f>VLOOKUP($A27,'Occupancy Raw Data'!$B$8:$BE$45,'Occupancy Raw Data'!AX$3,FALSE)</f>
        <v>-2.94802845248218</v>
      </c>
      <c r="R27" s="49">
        <f>VLOOKUP($A27,'Occupancy Raw Data'!$B$8:$BE$45,'Occupancy Raw Data'!AY$3,FALSE)</f>
        <v>-3.4460024597168699</v>
      </c>
      <c r="S27" s="48">
        <f>VLOOKUP($A27,'Occupancy Raw Data'!$B$8:$BE$45,'Occupancy Raw Data'!BA$3,FALSE)</f>
        <v>-5.3378315182480396</v>
      </c>
      <c r="T27" s="48">
        <f>VLOOKUP($A27,'Occupancy Raw Data'!$B$8:$BE$45,'Occupancy Raw Data'!BB$3,FALSE)</f>
        <v>-8.3854862925286806</v>
      </c>
      <c r="U27" s="49">
        <f>VLOOKUP($A27,'Occupancy Raw Data'!$B$8:$BE$45,'Occupancy Raw Data'!BC$3,FALSE)</f>
        <v>-6.8920887734493403</v>
      </c>
      <c r="V27" s="50">
        <f>VLOOKUP($A27,'Occupancy Raw Data'!$B$8:$BE$45,'Occupancy Raw Data'!BE$3,FALSE)</f>
        <v>-4.5698731192151296</v>
      </c>
      <c r="X27" s="51">
        <f>VLOOKUP($A27,'ADR Raw Data'!$B$6:$BE$43,'ADR Raw Data'!AG$1,FALSE)</f>
        <v>98.652790583619407</v>
      </c>
      <c r="Y27" s="52">
        <f>VLOOKUP($A27,'ADR Raw Data'!$B$6:$BE$43,'ADR Raw Data'!AH$1,FALSE)</f>
        <v>100.337937317175</v>
      </c>
      <c r="Z27" s="52">
        <f>VLOOKUP($A27,'ADR Raw Data'!$B$6:$BE$43,'ADR Raw Data'!AI$1,FALSE)</f>
        <v>108.109020761</v>
      </c>
      <c r="AA27" s="52">
        <f>VLOOKUP($A27,'ADR Raw Data'!$B$6:$BE$43,'ADR Raw Data'!AJ$1,FALSE)</f>
        <v>114.954421175858</v>
      </c>
      <c r="AB27" s="52">
        <f>VLOOKUP($A27,'ADR Raw Data'!$B$6:$BE$43,'ADR Raw Data'!AK$1,FALSE)</f>
        <v>130.840291857643</v>
      </c>
      <c r="AC27" s="53">
        <f>VLOOKUP($A27,'ADR Raw Data'!$B$6:$BE$43,'ADR Raw Data'!AL$1,FALSE)</f>
        <v>111.91602587049699</v>
      </c>
      <c r="AD27" s="52">
        <f>VLOOKUP($A27,'ADR Raw Data'!$B$6:$BE$43,'ADR Raw Data'!AN$1,FALSE)</f>
        <v>145.33472117997101</v>
      </c>
      <c r="AE27" s="52">
        <f>VLOOKUP($A27,'ADR Raw Data'!$B$6:$BE$43,'ADR Raw Data'!AO$1,FALSE)</f>
        <v>139.72138985228</v>
      </c>
      <c r="AF27" s="53">
        <f>VLOOKUP($A27,'ADR Raw Data'!$B$6:$BE$43,'ADR Raw Data'!AP$1,FALSE)</f>
        <v>142.51792445532999</v>
      </c>
      <c r="AG27" s="54">
        <f>VLOOKUP($A27,'ADR Raw Data'!$B$6:$BE$43,'ADR Raw Data'!AR$1,FALSE)</f>
        <v>121.65335021996999</v>
      </c>
      <c r="AI27" s="47">
        <f>VLOOKUP($A27,'ADR Raw Data'!$B$6:$BE$43,'ADR Raw Data'!AT$1,FALSE)</f>
        <v>6.8043035643752896</v>
      </c>
      <c r="AJ27" s="48">
        <f>VLOOKUP($A27,'ADR Raw Data'!$B$6:$BE$43,'ADR Raw Data'!AU$1,FALSE)</f>
        <v>7.0562509873138897</v>
      </c>
      <c r="AK27" s="48">
        <f>VLOOKUP($A27,'ADR Raw Data'!$B$6:$BE$43,'ADR Raw Data'!AV$1,FALSE)</f>
        <v>8.2888727421431305</v>
      </c>
      <c r="AL27" s="48">
        <f>VLOOKUP($A27,'ADR Raw Data'!$B$6:$BE$43,'ADR Raw Data'!AW$1,FALSE)</f>
        <v>10.801000285665801</v>
      </c>
      <c r="AM27" s="48">
        <f>VLOOKUP($A27,'ADR Raw Data'!$B$6:$BE$43,'ADR Raw Data'!AX$1,FALSE)</f>
        <v>14.498932508445</v>
      </c>
      <c r="AN27" s="49">
        <f>VLOOKUP($A27,'ADR Raw Data'!$B$6:$BE$43,'ADR Raw Data'!AY$1,FALSE)</f>
        <v>10.1579510992769</v>
      </c>
      <c r="AO27" s="48">
        <f>VLOOKUP($A27,'ADR Raw Data'!$B$6:$BE$43,'ADR Raw Data'!BA$1,FALSE)</f>
        <v>11.997766836360601</v>
      </c>
      <c r="AP27" s="48">
        <f>VLOOKUP($A27,'ADR Raw Data'!$B$6:$BE$43,'ADR Raw Data'!BB$1,FALSE)</f>
        <v>6.7330618504875304</v>
      </c>
      <c r="AQ27" s="49">
        <f>VLOOKUP($A27,'ADR Raw Data'!$B$6:$BE$43,'ADR Raw Data'!BC$1,FALSE)</f>
        <v>9.3365513846843395</v>
      </c>
      <c r="AR27" s="50">
        <f>VLOOKUP($A27,'ADR Raw Data'!$B$6:$BE$43,'ADR Raw Data'!BE$1,FALSE)</f>
        <v>9.6244516836402099</v>
      </c>
      <c r="AT27" s="51">
        <f>VLOOKUP($A27,'RevPAR Raw Data'!$B$6:$BE$43,'RevPAR Raw Data'!AG$1,FALSE)</f>
        <v>45.708289401926898</v>
      </c>
      <c r="AU27" s="52">
        <f>VLOOKUP($A27,'RevPAR Raw Data'!$B$6:$BE$43,'RevPAR Raw Data'!AH$1,FALSE)</f>
        <v>54.560235411743299</v>
      </c>
      <c r="AV27" s="52">
        <f>VLOOKUP($A27,'RevPAR Raw Data'!$B$6:$BE$43,'RevPAR Raw Data'!AI$1,FALSE)</f>
        <v>69.339329667333203</v>
      </c>
      <c r="AW27" s="52">
        <f>VLOOKUP($A27,'RevPAR Raw Data'!$B$6:$BE$43,'RevPAR Raw Data'!AJ$1,FALSE)</f>
        <v>80.3280848936556</v>
      </c>
      <c r="AX27" s="52">
        <f>VLOOKUP($A27,'RevPAR Raw Data'!$B$6:$BE$43,'RevPAR Raw Data'!AK$1,FALSE)</f>
        <v>88.217895382657602</v>
      </c>
      <c r="AY27" s="53">
        <f>VLOOKUP($A27,'RevPAR Raw Data'!$B$6:$BE$43,'RevPAR Raw Data'!AL$1,FALSE)</f>
        <v>67.630766951463301</v>
      </c>
      <c r="AZ27" s="52">
        <f>VLOOKUP($A27,'RevPAR Raw Data'!$B$6:$BE$43,'RevPAR Raw Data'!AN$1,FALSE)</f>
        <v>102.098896564261</v>
      </c>
      <c r="BA27" s="52">
        <f>VLOOKUP($A27,'RevPAR Raw Data'!$B$6:$BE$43,'RevPAR Raw Data'!AO$1,FALSE)</f>
        <v>98.866662425013601</v>
      </c>
      <c r="BB27" s="53">
        <f>VLOOKUP($A27,'RevPAR Raw Data'!$B$6:$BE$43,'RevPAR Raw Data'!AP$1,FALSE)</f>
        <v>100.482779494637</v>
      </c>
      <c r="BC27" s="54">
        <f>VLOOKUP($A27,'RevPAR Raw Data'!$B$6:$BE$43,'RevPAR Raw Data'!AR$1,FALSE)</f>
        <v>77.017056249513004</v>
      </c>
      <c r="BE27" s="47">
        <f>VLOOKUP($A27,'RevPAR Raw Data'!$B$6:$BE$43,'RevPAR Raw Data'!AT$1,FALSE)</f>
        <v>-3.0080390278146099</v>
      </c>
      <c r="BF27" s="48">
        <f>VLOOKUP($A27,'RevPAR Raw Data'!$B$6:$BE$43,'RevPAR Raw Data'!AU$1,FALSE)</f>
        <v>2.44628880857426</v>
      </c>
      <c r="BG27" s="48">
        <f>VLOOKUP($A27,'RevPAR Raw Data'!$B$6:$BE$43,'RevPAR Raw Data'!AV$1,FALSE)</f>
        <v>6.8476039648687399</v>
      </c>
      <c r="BH27" s="48">
        <f>VLOOKUP($A27,'RevPAR Raw Data'!$B$6:$BE$43,'RevPAR Raw Data'!AW$1,FALSE)</f>
        <v>9.6456869049985094</v>
      </c>
      <c r="BI27" s="48">
        <f>VLOOKUP($A27,'RevPAR Raw Data'!$B$6:$BE$43,'RevPAR Raw Data'!AX$1,FALSE)</f>
        <v>11.1234714003077</v>
      </c>
      <c r="BJ27" s="49">
        <f>VLOOKUP($A27,'RevPAR Raw Data'!$B$6:$BE$43,'RevPAR Raw Data'!AY$1,FALSE)</f>
        <v>6.3619053948220996</v>
      </c>
      <c r="BK27" s="48">
        <f>VLOOKUP($A27,'RevPAR Raw Data'!$B$6:$BE$43,'RevPAR Raw Data'!BA$1,FALSE)</f>
        <v>6.0195147384354604</v>
      </c>
      <c r="BL27" s="48">
        <f>VLOOKUP($A27,'RevPAR Raw Data'!$B$6:$BE$43,'RevPAR Raw Data'!BB$1,FALSE)</f>
        <v>-2.2170244205812599</v>
      </c>
      <c r="BM27" s="49">
        <f>VLOOKUP($A27,'RevPAR Raw Data'!$B$6:$BE$43,'RevPAR Raw Data'!BC$1,FALSE)</f>
        <v>1.8009792014238399</v>
      </c>
      <c r="BN27" s="50">
        <f>VLOOKUP($A27,'RevPAR Raw Data'!$B$6:$BE$43,'RevPAR Raw Data'!BE$1,FALSE)</f>
        <v>4.6147533340625504</v>
      </c>
    </row>
    <row r="28" spans="1:66" x14ac:dyDescent="0.45">
      <c r="A28" s="63" t="s">
        <v>49</v>
      </c>
      <c r="B28" s="47">
        <f>VLOOKUP($A28,'Occupancy Raw Data'!$B$8:$BE$45,'Occupancy Raw Data'!AG$3,FALSE)</f>
        <v>58.057757644394101</v>
      </c>
      <c r="C28" s="48">
        <f>VLOOKUP($A28,'Occupancy Raw Data'!$B$8:$BE$45,'Occupancy Raw Data'!AH$3,FALSE)</f>
        <v>54.926387315968199</v>
      </c>
      <c r="D28" s="48">
        <f>VLOOKUP($A28,'Occupancy Raw Data'!$B$8:$BE$45,'Occupancy Raw Data'!AI$3,FALSE)</f>
        <v>62.9841449603624</v>
      </c>
      <c r="E28" s="48">
        <f>VLOOKUP($A28,'Occupancy Raw Data'!$B$8:$BE$45,'Occupancy Raw Data'!AJ$3,FALSE)</f>
        <v>69.105322763306901</v>
      </c>
      <c r="F28" s="48">
        <f>VLOOKUP($A28,'Occupancy Raw Data'!$B$8:$BE$45,'Occupancy Raw Data'!AK$3,FALSE)</f>
        <v>71.308040770101897</v>
      </c>
      <c r="G28" s="49">
        <f>VLOOKUP($A28,'Occupancy Raw Data'!$B$8:$BE$45,'Occupancy Raw Data'!AL$3,FALSE)</f>
        <v>63.276330690826697</v>
      </c>
      <c r="H28" s="48">
        <f>VLOOKUP($A28,'Occupancy Raw Data'!$B$8:$BE$45,'Occupancy Raw Data'!AN$3,FALSE)</f>
        <v>80.8890147225368</v>
      </c>
      <c r="I28" s="48">
        <f>VLOOKUP($A28,'Occupancy Raw Data'!$B$8:$BE$45,'Occupancy Raw Data'!AO$3,FALSE)</f>
        <v>85.753114382785895</v>
      </c>
      <c r="J28" s="49">
        <f>VLOOKUP($A28,'Occupancy Raw Data'!$B$8:$BE$45,'Occupancy Raw Data'!AP$3,FALSE)</f>
        <v>83.321064552661298</v>
      </c>
      <c r="K28" s="50">
        <f>VLOOKUP($A28,'Occupancy Raw Data'!$B$8:$BE$45,'Occupancy Raw Data'!AR$3,FALSE)</f>
        <v>69.003397508493705</v>
      </c>
      <c r="M28" s="47">
        <f>VLOOKUP($A28,'Occupancy Raw Data'!$B$8:$BE$45,'Occupancy Raw Data'!AT$3,FALSE)</f>
        <v>-1.47630090585124</v>
      </c>
      <c r="N28" s="48">
        <f>VLOOKUP($A28,'Occupancy Raw Data'!$B$8:$BE$45,'Occupancy Raw Data'!AU$3,FALSE)</f>
        <v>-3.0303967820532001</v>
      </c>
      <c r="O28" s="48">
        <f>VLOOKUP($A28,'Occupancy Raw Data'!$B$8:$BE$45,'Occupancy Raw Data'!AV$3,FALSE)</f>
        <v>-8.6657495215852007E-3</v>
      </c>
      <c r="P28" s="48">
        <f>VLOOKUP($A28,'Occupancy Raw Data'!$B$8:$BE$45,'Occupancy Raw Data'!AW$3,FALSE)</f>
        <v>4.9071811154477398</v>
      </c>
      <c r="Q28" s="48">
        <f>VLOOKUP($A28,'Occupancy Raw Data'!$B$8:$BE$45,'Occupancy Raw Data'!AX$3,FALSE)</f>
        <v>1.2287820920341701</v>
      </c>
      <c r="R28" s="49">
        <f>VLOOKUP($A28,'Occupancy Raw Data'!$B$8:$BE$45,'Occupancy Raw Data'!AY$3,FALSE)</f>
        <v>0.47833825552736098</v>
      </c>
      <c r="S28" s="48">
        <f>VLOOKUP($A28,'Occupancy Raw Data'!$B$8:$BE$45,'Occupancy Raw Data'!BA$3,FALSE)</f>
        <v>-1.2523716374225999</v>
      </c>
      <c r="T28" s="48">
        <f>VLOOKUP($A28,'Occupancy Raw Data'!$B$8:$BE$45,'Occupancy Raw Data'!BB$3,FALSE)</f>
        <v>-1.9083506638449199</v>
      </c>
      <c r="U28" s="49">
        <f>VLOOKUP($A28,'Occupancy Raw Data'!$B$8:$BE$45,'Occupancy Raw Data'!BC$3,FALSE)</f>
        <v>-1.5910268099782301</v>
      </c>
      <c r="V28" s="50">
        <f>VLOOKUP($A28,'Occupancy Raw Data'!$B$8:$BE$45,'Occupancy Raw Data'!BE$3,FALSE)</f>
        <v>-0.24535054347073099</v>
      </c>
      <c r="X28" s="51">
        <f>VLOOKUP($A28,'ADR Raw Data'!$B$6:$BE$43,'ADR Raw Data'!AG$1,FALSE)</f>
        <v>183.474592802106</v>
      </c>
      <c r="Y28" s="52">
        <f>VLOOKUP($A28,'ADR Raw Data'!$B$6:$BE$43,'ADR Raw Data'!AH$1,FALSE)</f>
        <v>133.59617422680401</v>
      </c>
      <c r="Z28" s="52">
        <f>VLOOKUP($A28,'ADR Raw Data'!$B$6:$BE$43,'ADR Raw Data'!AI$1,FALSE)</f>
        <v>134.73390182504701</v>
      </c>
      <c r="AA28" s="52">
        <f>VLOOKUP($A28,'ADR Raw Data'!$B$6:$BE$43,'ADR Raw Data'!AJ$1,FALSE)</f>
        <v>145.90915765322799</v>
      </c>
      <c r="AB28" s="52">
        <f>VLOOKUP($A28,'ADR Raw Data'!$B$6:$BE$43,'ADR Raw Data'!AK$1,FALSE)</f>
        <v>168.77430556658399</v>
      </c>
      <c r="AC28" s="53">
        <f>VLOOKUP($A28,'ADR Raw Data'!$B$6:$BE$43,'ADR Raw Data'!AL$1,FALSE)</f>
        <v>153.593744205609</v>
      </c>
      <c r="AD28" s="52">
        <f>VLOOKUP($A28,'ADR Raw Data'!$B$6:$BE$43,'ADR Raw Data'!AN$1,FALSE)</f>
        <v>285.02778088904398</v>
      </c>
      <c r="AE28" s="52">
        <f>VLOOKUP($A28,'ADR Raw Data'!$B$6:$BE$43,'ADR Raw Data'!AO$1,FALSE)</f>
        <v>291.45286185948203</v>
      </c>
      <c r="AF28" s="53">
        <f>VLOOKUP($A28,'ADR Raw Data'!$B$6:$BE$43,'ADR Raw Data'!AP$1,FALSE)</f>
        <v>288.334091882157</v>
      </c>
      <c r="AG28" s="54">
        <f>VLOOKUP($A28,'ADR Raw Data'!$B$6:$BE$43,'ADR Raw Data'!AR$1,FALSE)</f>
        <v>200.07886403601299</v>
      </c>
      <c r="AI28" s="47">
        <f>VLOOKUP($A28,'ADR Raw Data'!$B$6:$BE$43,'ADR Raw Data'!AT$1,FALSE)</f>
        <v>1.4712920415358399</v>
      </c>
      <c r="AJ28" s="48">
        <f>VLOOKUP($A28,'ADR Raw Data'!$B$6:$BE$43,'ADR Raw Data'!AU$1,FALSE)</f>
        <v>0.19420588886086601</v>
      </c>
      <c r="AK28" s="48">
        <f>VLOOKUP($A28,'ADR Raw Data'!$B$6:$BE$43,'ADR Raw Data'!AV$1,FALSE)</f>
        <v>1.5621170440013801</v>
      </c>
      <c r="AL28" s="48">
        <f>VLOOKUP($A28,'ADR Raw Data'!$B$6:$BE$43,'ADR Raw Data'!AW$1,FALSE)</f>
        <v>6.5497917002212303</v>
      </c>
      <c r="AM28" s="48">
        <f>VLOOKUP($A28,'ADR Raw Data'!$B$6:$BE$43,'ADR Raw Data'!AX$1,FALSE)</f>
        <v>-1.02070288773051</v>
      </c>
      <c r="AN28" s="49">
        <f>VLOOKUP($A28,'ADR Raw Data'!$B$6:$BE$43,'ADR Raw Data'!AY$1,FALSE)</f>
        <v>1.6113386230917399</v>
      </c>
      <c r="AO28" s="48">
        <f>VLOOKUP($A28,'ADR Raw Data'!$B$6:$BE$43,'ADR Raw Data'!BA$1,FALSE)</f>
        <v>5.1456956155274902</v>
      </c>
      <c r="AP28" s="48">
        <f>VLOOKUP($A28,'ADR Raw Data'!$B$6:$BE$43,'ADR Raw Data'!BB$1,FALSE)</f>
        <v>5.0518498551557398</v>
      </c>
      <c r="AQ28" s="49">
        <f>VLOOKUP($A28,'ADR Raw Data'!$B$6:$BE$43,'ADR Raw Data'!BC$1,FALSE)</f>
        <v>5.0928052997506503</v>
      </c>
      <c r="AR28" s="50">
        <f>VLOOKUP($A28,'ADR Raw Data'!$B$6:$BE$43,'ADR Raw Data'!BE$1,FALSE)</f>
        <v>3.00379172862106</v>
      </c>
      <c r="AT28" s="51">
        <f>VLOOKUP($A28,'RevPAR Raw Data'!$B$6:$BE$43,'RevPAR Raw Data'!AG$1,FALSE)</f>
        <v>106.521234428086</v>
      </c>
      <c r="AU28" s="52">
        <f>VLOOKUP($A28,'RevPAR Raw Data'!$B$6:$BE$43,'RevPAR Raw Data'!AH$1,FALSE)</f>
        <v>73.379552095130194</v>
      </c>
      <c r="AV28" s="52">
        <f>VLOOKUP($A28,'RevPAR Raw Data'!$B$6:$BE$43,'RevPAR Raw Data'!AI$1,FALSE)</f>
        <v>84.860996036239996</v>
      </c>
      <c r="AW28" s="52">
        <f>VLOOKUP($A28,'RevPAR Raw Data'!$B$6:$BE$43,'RevPAR Raw Data'!AJ$1,FALSE)</f>
        <v>100.830994337485</v>
      </c>
      <c r="AX28" s="52">
        <f>VLOOKUP($A28,'RevPAR Raw Data'!$B$6:$BE$43,'RevPAR Raw Data'!AK$1,FALSE)</f>
        <v>120.349650622876</v>
      </c>
      <c r="AY28" s="53">
        <f>VLOOKUP($A28,'RevPAR Raw Data'!$B$6:$BE$43,'RevPAR Raw Data'!AL$1,FALSE)</f>
        <v>97.188485503963705</v>
      </c>
      <c r="AZ28" s="52">
        <f>VLOOKUP($A28,'RevPAR Raw Data'!$B$6:$BE$43,'RevPAR Raw Data'!AN$1,FALSE)</f>
        <v>230.556163646659</v>
      </c>
      <c r="BA28" s="52">
        <f>VLOOKUP($A28,'RevPAR Raw Data'!$B$6:$BE$43,'RevPAR Raw Data'!AO$1,FALSE)</f>
        <v>249.929906002265</v>
      </c>
      <c r="BB28" s="53">
        <f>VLOOKUP($A28,'RevPAR Raw Data'!$B$6:$BE$43,'RevPAR Raw Data'!AP$1,FALSE)</f>
        <v>240.243034824462</v>
      </c>
      <c r="BC28" s="54">
        <f>VLOOKUP($A28,'RevPAR Raw Data'!$B$6:$BE$43,'RevPAR Raw Data'!AR$1,FALSE)</f>
        <v>138.06121388124799</v>
      </c>
      <c r="BE28" s="47">
        <f>VLOOKUP($A28,'RevPAR Raw Data'!$B$6:$BE$43,'RevPAR Raw Data'!AT$1,FALSE)</f>
        <v>-2.6729562052315501E-2</v>
      </c>
      <c r="BF28" s="48">
        <f>VLOOKUP($A28,'RevPAR Raw Data'!$B$6:$BE$43,'RevPAR Raw Data'!AU$1,FALSE)</f>
        <v>-2.8420761021989298</v>
      </c>
      <c r="BG28" s="48">
        <f>VLOOKUP($A28,'RevPAR Raw Data'!$B$6:$BE$43,'RevPAR Raw Data'!AV$1,FALSE)</f>
        <v>1.5533159253295299</v>
      </c>
      <c r="BH28" s="48">
        <f>VLOOKUP($A28,'RevPAR Raw Data'!$B$6:$BE$43,'RevPAR Raw Data'!AW$1,FALSE)</f>
        <v>11.7783829570834</v>
      </c>
      <c r="BI28" s="48">
        <f>VLOOKUP($A28,'RevPAR Raw Data'!$B$6:$BE$43,'RevPAR Raw Data'!AX$1,FALSE)</f>
        <v>0.195536990006348</v>
      </c>
      <c r="BJ28" s="49">
        <f>VLOOKUP($A28,'RevPAR Raw Data'!$B$6:$BE$43,'RevPAR Raw Data'!AY$1,FALSE)</f>
        <v>2.0973845276794401</v>
      </c>
      <c r="BK28" s="48">
        <f>VLOOKUP($A28,'RevPAR Raw Data'!$B$6:$BE$43,'RevPAR Raw Data'!BA$1,FALSE)</f>
        <v>3.8288807456679201</v>
      </c>
      <c r="BL28" s="48">
        <f>VLOOKUP($A28,'RevPAR Raw Data'!$B$6:$BE$43,'RevPAR Raw Data'!BB$1,FALSE)</f>
        <v>3.0470921810634999</v>
      </c>
      <c r="BM28" s="49">
        <f>VLOOKUP($A28,'RevPAR Raw Data'!$B$6:$BE$43,'RevPAR Raw Data'!BC$1,FALSE)</f>
        <v>3.4207505920734</v>
      </c>
      <c r="BN28" s="50">
        <f>VLOOKUP($A28,'RevPAR Raw Data'!$B$6:$BE$43,'RevPAR Raw Data'!BE$1,FALSE)</f>
        <v>2.7510713658194299</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46.092587079487899</v>
      </c>
      <c r="C30" s="48">
        <f>VLOOKUP($A30,'Occupancy Raw Data'!$B$8:$BE$45,'Occupancy Raw Data'!AH$3,FALSE)</f>
        <v>54.1790711521286</v>
      </c>
      <c r="D30" s="48">
        <f>VLOOKUP($A30,'Occupancy Raw Data'!$B$8:$BE$45,'Occupancy Raw Data'!AI$3,FALSE)</f>
        <v>62.351146174456602</v>
      </c>
      <c r="E30" s="48">
        <f>VLOOKUP($A30,'Occupancy Raw Data'!$B$8:$BE$45,'Occupancy Raw Data'!AJ$3,FALSE)</f>
        <v>65.960851443882106</v>
      </c>
      <c r="F30" s="48">
        <f>VLOOKUP($A30,'Occupancy Raw Data'!$B$8:$BE$45,'Occupancy Raw Data'!AK$3,FALSE)</f>
        <v>62.522328073831403</v>
      </c>
      <c r="G30" s="49">
        <f>VLOOKUP($A30,'Occupancy Raw Data'!$B$8:$BE$45,'Occupancy Raw Data'!AL$3,FALSE)</f>
        <v>58.221196784757304</v>
      </c>
      <c r="H30" s="48">
        <f>VLOOKUP($A30,'Occupancy Raw Data'!$B$8:$BE$45,'Occupancy Raw Data'!AN$3,FALSE)</f>
        <v>67.125632628758495</v>
      </c>
      <c r="I30" s="48">
        <f>VLOOKUP($A30,'Occupancy Raw Data'!$B$8:$BE$45,'Occupancy Raw Data'!AO$3,FALSE)</f>
        <v>67.326585293242005</v>
      </c>
      <c r="J30" s="49">
        <f>VLOOKUP($A30,'Occupancy Raw Data'!$B$8:$BE$45,'Occupancy Raw Data'!AP$3,FALSE)</f>
        <v>67.226108961000193</v>
      </c>
      <c r="K30" s="50">
        <f>VLOOKUP($A30,'Occupancy Raw Data'!$B$8:$BE$45,'Occupancy Raw Data'!AR$3,FALSE)</f>
        <v>60.7940288351124</v>
      </c>
      <c r="M30" s="47">
        <f>VLOOKUP($A30,'Occupancy Raw Data'!$B$8:$BE$45,'Occupancy Raw Data'!AT$3,FALSE)</f>
        <v>-3.9619728337651301</v>
      </c>
      <c r="N30" s="48">
        <f>VLOOKUP($A30,'Occupancy Raw Data'!$B$8:$BE$45,'Occupancy Raw Data'!AU$3,FALSE)</f>
        <v>-3.36491880001789</v>
      </c>
      <c r="O30" s="48">
        <f>VLOOKUP($A30,'Occupancy Raw Data'!$B$8:$BE$45,'Occupancy Raw Data'!AV$3,FALSE)</f>
        <v>-0.76507721530133399</v>
      </c>
      <c r="P30" s="48">
        <f>VLOOKUP($A30,'Occupancy Raw Data'!$B$8:$BE$45,'Occupancy Raw Data'!AW$3,FALSE)</f>
        <v>3.5669888734462498</v>
      </c>
      <c r="Q30" s="48">
        <f>VLOOKUP($A30,'Occupancy Raw Data'!$B$8:$BE$45,'Occupancy Raw Data'!AX$3,FALSE)</f>
        <v>2.3952007402090598</v>
      </c>
      <c r="R30" s="49">
        <f>VLOOKUP($A30,'Occupancy Raw Data'!$B$8:$BE$45,'Occupancy Raw Data'!AY$3,FALSE)</f>
        <v>-0.17918616107285201</v>
      </c>
      <c r="S30" s="48">
        <f>VLOOKUP($A30,'Occupancy Raw Data'!$B$8:$BE$45,'Occupancy Raw Data'!BA$3,FALSE)</f>
        <v>0.15218355850037299</v>
      </c>
      <c r="T30" s="48">
        <f>VLOOKUP($A30,'Occupancy Raw Data'!$B$8:$BE$45,'Occupancy Raw Data'!BB$3,FALSE)</f>
        <v>-2.5910172708770398</v>
      </c>
      <c r="U30" s="49">
        <f>VLOOKUP($A30,'Occupancy Raw Data'!$B$8:$BE$45,'Occupancy Raw Data'!BC$3,FALSE)</f>
        <v>-1.24051153259619</v>
      </c>
      <c r="V30" s="50">
        <f>VLOOKUP($A30,'Occupancy Raw Data'!$B$8:$BE$45,'Occupancy Raw Data'!BE$3,FALSE)</f>
        <v>-0.51409378445227005</v>
      </c>
      <c r="X30" s="51">
        <f>VLOOKUP($A30,'ADR Raw Data'!$B$6:$BE$43,'ADR Raw Data'!AG$1,FALSE)</f>
        <v>94.176765703213306</v>
      </c>
      <c r="Y30" s="52">
        <f>VLOOKUP($A30,'ADR Raw Data'!$B$6:$BE$43,'ADR Raw Data'!AH$1,FALSE)</f>
        <v>97.592243972800304</v>
      </c>
      <c r="Z30" s="52">
        <f>VLOOKUP($A30,'ADR Raw Data'!$B$6:$BE$43,'ADR Raw Data'!AI$1,FALSE)</f>
        <v>103.371270665472</v>
      </c>
      <c r="AA30" s="52">
        <f>VLOOKUP($A30,'ADR Raw Data'!$B$6:$BE$43,'ADR Raw Data'!AJ$1,FALSE)</f>
        <v>104.039637235543</v>
      </c>
      <c r="AB30" s="52">
        <f>VLOOKUP($A30,'ADR Raw Data'!$B$6:$BE$43,'ADR Raw Data'!AK$1,FALSE)</f>
        <v>101.18588060234499</v>
      </c>
      <c r="AC30" s="53">
        <f>VLOOKUP($A30,'ADR Raw Data'!$B$6:$BE$43,'ADR Raw Data'!AL$1,FALSE)</f>
        <v>100.521963158029</v>
      </c>
      <c r="AD30" s="52">
        <f>VLOOKUP($A30,'ADR Raw Data'!$B$6:$BE$43,'ADR Raw Data'!AN$1,FALSE)</f>
        <v>111.38603836345401</v>
      </c>
      <c r="AE30" s="52">
        <f>VLOOKUP($A30,'ADR Raw Data'!$B$6:$BE$43,'ADR Raw Data'!AO$1,FALSE)</f>
        <v>111.944111209374</v>
      </c>
      <c r="AF30" s="53">
        <f>VLOOKUP($A30,'ADR Raw Data'!$B$6:$BE$43,'ADR Raw Data'!AP$1,FALSE)</f>
        <v>111.66549183504</v>
      </c>
      <c r="AG30" s="54">
        <f>VLOOKUP($A30,'ADR Raw Data'!$B$6:$BE$43,'ADR Raw Data'!AR$1,FALSE)</f>
        <v>104.04268521109501</v>
      </c>
      <c r="AI30" s="47">
        <f>VLOOKUP($A30,'ADR Raw Data'!$B$6:$BE$43,'ADR Raw Data'!AT$1,FALSE)</f>
        <v>4.1550835778003696</v>
      </c>
      <c r="AJ30" s="48">
        <f>VLOOKUP($A30,'ADR Raw Data'!$B$6:$BE$43,'ADR Raw Data'!AU$1,FALSE)</f>
        <v>3.71133337110007</v>
      </c>
      <c r="AK30" s="48">
        <f>VLOOKUP($A30,'ADR Raw Data'!$B$6:$BE$43,'ADR Raw Data'!AV$1,FALSE)</f>
        <v>7.0578699893986503</v>
      </c>
      <c r="AL30" s="48">
        <f>VLOOKUP($A30,'ADR Raw Data'!$B$6:$BE$43,'ADR Raw Data'!AW$1,FALSE)</f>
        <v>8.5704540755998906</v>
      </c>
      <c r="AM30" s="48">
        <f>VLOOKUP($A30,'ADR Raw Data'!$B$6:$BE$43,'ADR Raw Data'!AX$1,FALSE)</f>
        <v>6.9102388527012302</v>
      </c>
      <c r="AN30" s="49">
        <f>VLOOKUP($A30,'ADR Raw Data'!$B$6:$BE$43,'ADR Raw Data'!AY$1,FALSE)</f>
        <v>6.3561918514914497</v>
      </c>
      <c r="AO30" s="48">
        <f>VLOOKUP($A30,'ADR Raw Data'!$B$6:$BE$43,'ADR Raw Data'!BA$1,FALSE)</f>
        <v>7.4488462352955898</v>
      </c>
      <c r="AP30" s="48">
        <f>VLOOKUP($A30,'ADR Raw Data'!$B$6:$BE$43,'ADR Raw Data'!BB$1,FALSE)</f>
        <v>5.8452632574212204</v>
      </c>
      <c r="AQ30" s="49">
        <f>VLOOKUP($A30,'ADR Raw Data'!$B$6:$BE$43,'ADR Raw Data'!BC$1,FALSE)</f>
        <v>6.6229957480401502</v>
      </c>
      <c r="AR30" s="50">
        <f>VLOOKUP($A30,'ADR Raw Data'!$B$6:$BE$43,'ADR Raw Data'!BE$1,FALSE)</f>
        <v>6.4229058038044</v>
      </c>
      <c r="AT30" s="51">
        <f>VLOOKUP($A30,'RevPAR Raw Data'!$B$6:$BE$43,'RevPAR Raw Data'!AG$1,FALSE)</f>
        <v>43.408507740398903</v>
      </c>
      <c r="AU30" s="52">
        <f>VLOOKUP($A30,'RevPAR Raw Data'!$B$6:$BE$43,'RevPAR Raw Data'!AH$1,FALSE)</f>
        <v>52.874571300982403</v>
      </c>
      <c r="AV30" s="52">
        <f>VLOOKUP($A30,'RevPAR Raw Data'!$B$6:$BE$43,'RevPAR Raw Data'!AI$1,FALSE)</f>
        <v>64.453172075022295</v>
      </c>
      <c r="AW30" s="52">
        <f>VLOOKUP($A30,'RevPAR Raw Data'!$B$6:$BE$43,'RevPAR Raw Data'!AJ$1,FALSE)</f>
        <v>68.625430559690301</v>
      </c>
      <c r="AX30" s="52">
        <f>VLOOKUP($A30,'RevPAR Raw Data'!$B$6:$BE$43,'RevPAR Raw Data'!AK$1,FALSE)</f>
        <v>63.263768234593599</v>
      </c>
      <c r="AY30" s="53">
        <f>VLOOKUP($A30,'RevPAR Raw Data'!$B$6:$BE$43,'RevPAR Raw Data'!AL$1,FALSE)</f>
        <v>58.525089982137501</v>
      </c>
      <c r="AZ30" s="52">
        <f>VLOOKUP($A30,'RevPAR Raw Data'!$B$6:$BE$43,'RevPAR Raw Data'!AN$1,FALSE)</f>
        <v>74.768582911580793</v>
      </c>
      <c r="BA30" s="52">
        <f>VLOOKUP($A30,'RevPAR Raw Data'!$B$6:$BE$43,'RevPAR Raw Data'!AO$1,FALSE)</f>
        <v>75.3681475141411</v>
      </c>
      <c r="BB30" s="53">
        <f>VLOOKUP($A30,'RevPAR Raw Data'!$B$6:$BE$43,'RevPAR Raw Data'!AP$1,FALSE)</f>
        <v>75.068365212860897</v>
      </c>
      <c r="BC30" s="54">
        <f>VLOOKUP($A30,'RevPAR Raw Data'!$B$6:$BE$43,'RevPAR Raw Data'!AR$1,FALSE)</f>
        <v>63.251740048058501</v>
      </c>
      <c r="BE30" s="47">
        <f>VLOOKUP($A30,'RevPAR Raw Data'!$B$6:$BE$43,'RevPAR Raw Data'!AT$1,FALSE)</f>
        <v>2.8487461462551399E-2</v>
      </c>
      <c r="BF30" s="48">
        <f>VLOOKUP($A30,'RevPAR Raw Data'!$B$6:$BE$43,'RevPAR Raw Data'!AU$1,FALSE)</f>
        <v>0.22153121674669901</v>
      </c>
      <c r="BG30" s="48">
        <f>VLOOKUP($A30,'RevPAR Raw Data'!$B$6:$BE$43,'RevPAR Raw Data'!AV$1,FALSE)</f>
        <v>6.2387946189228396</v>
      </c>
      <c r="BH30" s="48">
        <f>VLOOKUP($A30,'RevPAR Raw Data'!$B$6:$BE$43,'RevPAR Raw Data'!AW$1,FALSE)</f>
        <v>12.443150092326601</v>
      </c>
      <c r="BI30" s="48">
        <f>VLOOKUP($A30,'RevPAR Raw Data'!$B$6:$BE$43,'RevPAR Raw Data'!AX$1,FALSE)</f>
        <v>9.4709536850604099</v>
      </c>
      <c r="BJ30" s="49">
        <f>VLOOKUP($A30,'RevPAR Raw Data'!$B$6:$BE$43,'RevPAR Raw Data'!AY$1,FALSE)</f>
        <v>6.16561627424948</v>
      </c>
      <c r="BK30" s="48">
        <f>VLOOKUP($A30,'RevPAR Raw Data'!$B$6:$BE$43,'RevPAR Raw Data'!BA$1,FALSE)</f>
        <v>7.6123657130640598</v>
      </c>
      <c r="BL30" s="48">
        <f>VLOOKUP($A30,'RevPAR Raw Data'!$B$6:$BE$43,'RevPAR Raw Data'!BB$1,FALSE)</f>
        <v>3.10279420601616</v>
      </c>
      <c r="BM30" s="49">
        <f>VLOOKUP($A30,'RevPAR Raw Data'!$B$6:$BE$43,'RevPAR Raw Data'!BC$1,FALSE)</f>
        <v>5.30032518938616</v>
      </c>
      <c r="BN30" s="50">
        <f>VLOOKUP($A30,'RevPAR Raw Data'!$B$6:$BE$43,'RevPAR Raw Data'!BE$1,FALSE)</f>
        <v>5.8757922598335499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56.716182759396801</v>
      </c>
      <c r="C32" s="48">
        <f>VLOOKUP($A32,'Occupancy Raw Data'!$B$8:$BE$45,'Occupancy Raw Data'!AH$3,FALSE)</f>
        <v>58.873508890389303</v>
      </c>
      <c r="D32" s="48">
        <f>VLOOKUP($A32,'Occupancy Raw Data'!$B$8:$BE$45,'Occupancy Raw Data'!AI$3,FALSE)</f>
        <v>66.771325680846203</v>
      </c>
      <c r="E32" s="48">
        <f>VLOOKUP($A32,'Occupancy Raw Data'!$B$8:$BE$45,'Occupancy Raw Data'!AJ$3,FALSE)</f>
        <v>67.337384650011202</v>
      </c>
      <c r="F32" s="48">
        <f>VLOOKUP($A32,'Occupancy Raw Data'!$B$8:$BE$45,'Occupancy Raw Data'!AK$3,FALSE)</f>
        <v>64.715282466801696</v>
      </c>
      <c r="G32" s="49">
        <f>VLOOKUP($A32,'Occupancy Raw Data'!$B$8:$BE$45,'Occupancy Raw Data'!AL$3,FALSE)</f>
        <v>62.882736889489003</v>
      </c>
      <c r="H32" s="48">
        <f>VLOOKUP($A32,'Occupancy Raw Data'!$B$8:$BE$45,'Occupancy Raw Data'!AN$3,FALSE)</f>
        <v>75.174431690299301</v>
      </c>
      <c r="I32" s="48">
        <f>VLOOKUP($A32,'Occupancy Raw Data'!$B$8:$BE$45,'Occupancy Raw Data'!AO$3,FALSE)</f>
        <v>79.535223947782995</v>
      </c>
      <c r="J32" s="49">
        <f>VLOOKUP($A32,'Occupancy Raw Data'!$B$8:$BE$45,'Occupancy Raw Data'!AP$3,FALSE)</f>
        <v>77.354827819041105</v>
      </c>
      <c r="K32" s="50">
        <f>VLOOKUP($A32,'Occupancy Raw Data'!$B$8:$BE$45,'Occupancy Raw Data'!AR$3,FALSE)</f>
        <v>67.017620012218202</v>
      </c>
      <c r="M32" s="47">
        <f>VLOOKUP($A32,'Occupancy Raw Data'!$B$8:$BE$45,'Occupancy Raw Data'!AT$3,FALSE)</f>
        <v>-1.8986817950455199</v>
      </c>
      <c r="N32" s="48">
        <f>VLOOKUP($A32,'Occupancy Raw Data'!$B$8:$BE$45,'Occupancy Raw Data'!AU$3,FALSE)</f>
        <v>2.00478537536174</v>
      </c>
      <c r="O32" s="48">
        <f>VLOOKUP($A32,'Occupancy Raw Data'!$B$8:$BE$45,'Occupancy Raw Data'!AV$3,FALSE)</f>
        <v>3.5939419722011898</v>
      </c>
      <c r="P32" s="48">
        <f>VLOOKUP($A32,'Occupancy Raw Data'!$B$8:$BE$45,'Occupancy Raw Data'!AW$3,FALSE)</f>
        <v>3.91034980294237</v>
      </c>
      <c r="Q32" s="48">
        <f>VLOOKUP($A32,'Occupancy Raw Data'!$B$8:$BE$45,'Occupancy Raw Data'!AX$3,FALSE)</f>
        <v>2.8332423249081802</v>
      </c>
      <c r="R32" s="49">
        <f>VLOOKUP($A32,'Occupancy Raw Data'!$B$8:$BE$45,'Occupancy Raw Data'!AY$3,FALSE)</f>
        <v>2.1780766056473602</v>
      </c>
      <c r="S32" s="48">
        <f>VLOOKUP($A32,'Occupancy Raw Data'!$B$8:$BE$45,'Occupancy Raw Data'!BA$3,FALSE)</f>
        <v>-0.62178793536730703</v>
      </c>
      <c r="T32" s="48">
        <f>VLOOKUP($A32,'Occupancy Raw Data'!$B$8:$BE$45,'Occupancy Raw Data'!BB$3,FALSE)</f>
        <v>-1.52438326000201</v>
      </c>
      <c r="U32" s="49">
        <f>VLOOKUP($A32,'Occupancy Raw Data'!$B$8:$BE$45,'Occupancy Raw Data'!BC$3,FALSE)</f>
        <v>-1.08786318736242</v>
      </c>
      <c r="V32" s="50">
        <f>VLOOKUP($A32,'Occupancy Raw Data'!$B$8:$BE$45,'Occupancy Raw Data'!BE$3,FALSE)</f>
        <v>1.0836505677618899</v>
      </c>
      <c r="X32" s="51">
        <f>VLOOKUP($A32,'ADR Raw Data'!$B$6:$BE$43,'ADR Raw Data'!AG$1,FALSE)</f>
        <v>106.241574395809</v>
      </c>
      <c r="Y32" s="52">
        <f>VLOOKUP($A32,'ADR Raw Data'!$B$6:$BE$43,'ADR Raw Data'!AH$1,FALSE)</f>
        <v>104.488608402943</v>
      </c>
      <c r="Z32" s="52">
        <f>VLOOKUP($A32,'ADR Raw Data'!$B$6:$BE$43,'ADR Raw Data'!AI$1,FALSE)</f>
        <v>109.111086521834</v>
      </c>
      <c r="AA32" s="52">
        <f>VLOOKUP($A32,'ADR Raw Data'!$B$6:$BE$43,'ADR Raw Data'!AJ$1,FALSE)</f>
        <v>108.760505974664</v>
      </c>
      <c r="AB32" s="52">
        <f>VLOOKUP($A32,'ADR Raw Data'!$B$6:$BE$43,'ADR Raw Data'!AK$1,FALSE)</f>
        <v>105.572056623656</v>
      </c>
      <c r="AC32" s="53">
        <f>VLOOKUP($A32,'ADR Raw Data'!$B$6:$BE$43,'ADR Raw Data'!AL$1,FALSE)</f>
        <v>106.92439487486899</v>
      </c>
      <c r="AD32" s="52">
        <f>VLOOKUP($A32,'ADR Raw Data'!$B$6:$BE$43,'ADR Raw Data'!AN$1,FALSE)</f>
        <v>124.738884744011</v>
      </c>
      <c r="AE32" s="52">
        <f>VLOOKUP($A32,'ADR Raw Data'!$B$6:$BE$43,'ADR Raw Data'!AO$1,FALSE)</f>
        <v>128.16081988539</v>
      </c>
      <c r="AF32" s="53">
        <f>VLOOKUP($A32,'ADR Raw Data'!$B$6:$BE$43,'ADR Raw Data'!AP$1,FALSE)</f>
        <v>126.49807926022901</v>
      </c>
      <c r="AG32" s="54">
        <f>VLOOKUP($A32,'ADR Raw Data'!$B$6:$BE$43,'ADR Raw Data'!AR$1,FALSE)</f>
        <v>113.379494657957</v>
      </c>
      <c r="AI32" s="47">
        <f>VLOOKUP($A32,'ADR Raw Data'!$B$6:$BE$43,'ADR Raw Data'!AT$1,FALSE)</f>
        <v>0.92895588476418101</v>
      </c>
      <c r="AJ32" s="48">
        <f>VLOOKUP($A32,'ADR Raw Data'!$B$6:$BE$43,'ADR Raw Data'!AU$1,FALSE)</f>
        <v>3.3286154205601299</v>
      </c>
      <c r="AK32" s="48">
        <f>VLOOKUP($A32,'ADR Raw Data'!$B$6:$BE$43,'ADR Raw Data'!AV$1,FALSE)</f>
        <v>3.5771379341244298</v>
      </c>
      <c r="AL32" s="48">
        <f>VLOOKUP($A32,'ADR Raw Data'!$B$6:$BE$43,'ADR Raw Data'!AW$1,FALSE)</f>
        <v>5.2745371393901603</v>
      </c>
      <c r="AM32" s="48">
        <f>VLOOKUP($A32,'ADR Raw Data'!$B$6:$BE$43,'ADR Raw Data'!AX$1,FALSE)</f>
        <v>2.9814715313329399</v>
      </c>
      <c r="AN32" s="49">
        <f>VLOOKUP($A32,'ADR Raw Data'!$B$6:$BE$43,'ADR Raw Data'!AY$1,FALSE)</f>
        <v>3.27775630364797</v>
      </c>
      <c r="AO32" s="48">
        <f>VLOOKUP($A32,'ADR Raw Data'!$B$6:$BE$43,'ADR Raw Data'!BA$1,FALSE)</f>
        <v>0.51914677547088395</v>
      </c>
      <c r="AP32" s="48">
        <f>VLOOKUP($A32,'ADR Raw Data'!$B$6:$BE$43,'ADR Raw Data'!BB$1,FALSE)</f>
        <v>0.30342112166185697</v>
      </c>
      <c r="AQ32" s="49">
        <f>VLOOKUP($A32,'ADR Raw Data'!$B$6:$BE$43,'ADR Raw Data'!BC$1,FALSE)</f>
        <v>0.39998987779293299</v>
      </c>
      <c r="AR32" s="50">
        <f>VLOOKUP($A32,'ADR Raw Data'!$B$6:$BE$43,'ADR Raw Data'!BE$1,FALSE)</f>
        <v>2.0562651925115998</v>
      </c>
      <c r="AT32" s="51">
        <f>VLOOKUP($A32,'RevPAR Raw Data'!$B$6:$BE$43,'RevPAR Raw Data'!AG$1,FALSE)</f>
        <v>60.256165500787702</v>
      </c>
      <c r="AU32" s="52">
        <f>VLOOKUP($A32,'RevPAR Raw Data'!$B$6:$BE$43,'RevPAR Raw Data'!AH$1,FALSE)</f>
        <v>61.516110157551203</v>
      </c>
      <c r="AV32" s="52">
        <f>VLOOKUP($A32,'RevPAR Raw Data'!$B$6:$BE$43,'RevPAR Raw Data'!AI$1,FALSE)</f>
        <v>72.854918935404001</v>
      </c>
      <c r="AW32" s="52">
        <f>VLOOKUP($A32,'RevPAR Raw Data'!$B$6:$BE$43,'RevPAR Raw Data'!AJ$1,FALSE)</f>
        <v>73.236480255458005</v>
      </c>
      <c r="AX32" s="52">
        <f>VLOOKUP($A32,'RevPAR Raw Data'!$B$6:$BE$43,'RevPAR Raw Data'!AK$1,FALSE)</f>
        <v>68.321254650011198</v>
      </c>
      <c r="AY32" s="53">
        <f>VLOOKUP($A32,'RevPAR Raw Data'!$B$6:$BE$43,'RevPAR Raw Data'!AL$1,FALSE)</f>
        <v>67.236985899842395</v>
      </c>
      <c r="AZ32" s="52">
        <f>VLOOKUP($A32,'RevPAR Raw Data'!$B$6:$BE$43,'RevPAR Raw Data'!AN$1,FALSE)</f>
        <v>93.771747703128497</v>
      </c>
      <c r="BA32" s="52">
        <f>VLOOKUP($A32,'RevPAR Raw Data'!$B$6:$BE$43,'RevPAR Raw Data'!AO$1,FALSE)</f>
        <v>101.93299510916</v>
      </c>
      <c r="BB32" s="53">
        <f>VLOOKUP($A32,'RevPAR Raw Data'!$B$6:$BE$43,'RevPAR Raw Data'!AP$1,FALSE)</f>
        <v>97.8523714061444</v>
      </c>
      <c r="BC32" s="54">
        <f>VLOOKUP($A32,'RevPAR Raw Data'!$B$6:$BE$43,'RevPAR Raw Data'!AR$1,FALSE)</f>
        <v>75.984238901642996</v>
      </c>
      <c r="BE32" s="47">
        <f>VLOOKUP($A32,'RevPAR Raw Data'!$B$6:$BE$43,'RevPAR Raw Data'!AT$1,FALSE)</f>
        <v>-0.98736382654936505</v>
      </c>
      <c r="BF32" s="48">
        <f>VLOOKUP($A32,'RevPAR Raw Data'!$B$6:$BE$43,'RevPAR Raw Data'!AU$1,FALSE)</f>
        <v>5.4001323910753003</v>
      </c>
      <c r="BG32" s="48">
        <f>VLOOKUP($A32,'RevPAR Raw Data'!$B$6:$BE$43,'RevPAR Raw Data'!AV$1,FALSE)</f>
        <v>7.2996401679436502</v>
      </c>
      <c r="BH32" s="48">
        <f>VLOOKUP($A32,'RevPAR Raw Data'!$B$6:$BE$43,'RevPAR Raw Data'!AW$1,FALSE)</f>
        <v>9.3911397949687991</v>
      </c>
      <c r="BI32" s="48">
        <f>VLOOKUP($A32,'RevPAR Raw Data'!$B$6:$BE$43,'RevPAR Raw Data'!AX$1,FALSE)</f>
        <v>5.8991861695719399</v>
      </c>
      <c r="BJ32" s="49">
        <f>VLOOKUP($A32,'RevPAR Raw Data'!$B$6:$BE$43,'RevPAR Raw Data'!AY$1,FALSE)</f>
        <v>5.5272249525352199</v>
      </c>
      <c r="BK32" s="48">
        <f>VLOOKUP($A32,'RevPAR Raw Data'!$B$6:$BE$43,'RevPAR Raw Data'!BA$1,FALSE)</f>
        <v>-0.105869151913149</v>
      </c>
      <c r="BL32" s="48">
        <f>VLOOKUP($A32,'RevPAR Raw Data'!$B$6:$BE$43,'RevPAR Raw Data'!BB$1,FALSE)</f>
        <v>-1.2255874391260799</v>
      </c>
      <c r="BM32" s="49">
        <f>VLOOKUP($A32,'RevPAR Raw Data'!$B$6:$BE$43,'RevPAR Raw Data'!BC$1,FALSE)</f>
        <v>-0.69222465220317897</v>
      </c>
      <c r="BN32" s="50">
        <f>VLOOKUP($A32,'RevPAR Raw Data'!$B$6:$BE$43,'RevPAR Raw Data'!BE$1,FALSE)</f>
        <v>3.16219848970684</v>
      </c>
    </row>
    <row r="33" spans="1:66" x14ac:dyDescent="0.45">
      <c r="A33" s="63" t="s">
        <v>46</v>
      </c>
      <c r="B33" s="47">
        <f>VLOOKUP($A33,'Occupancy Raw Data'!$B$8:$BE$45,'Occupancy Raw Data'!AG$3,FALSE)</f>
        <v>60.165313225058</v>
      </c>
      <c r="C33" s="48">
        <f>VLOOKUP($A33,'Occupancy Raw Data'!$B$8:$BE$45,'Occupancy Raw Data'!AH$3,FALSE)</f>
        <v>62.852861562258298</v>
      </c>
      <c r="D33" s="48">
        <f>VLOOKUP($A33,'Occupancy Raw Data'!$B$8:$BE$45,'Occupancy Raw Data'!AI$3,FALSE)</f>
        <v>66.627996906419099</v>
      </c>
      <c r="E33" s="48">
        <f>VLOOKUP($A33,'Occupancy Raw Data'!$B$8:$BE$45,'Occupancy Raw Data'!AJ$3,FALSE)</f>
        <v>67.251546790409805</v>
      </c>
      <c r="F33" s="48">
        <f>VLOOKUP($A33,'Occupancy Raw Data'!$B$8:$BE$45,'Occupancy Raw Data'!AK$3,FALSE)</f>
        <v>65.888437741686005</v>
      </c>
      <c r="G33" s="49">
        <f>VLOOKUP($A33,'Occupancy Raw Data'!$B$8:$BE$45,'Occupancy Raw Data'!AL$3,FALSE)</f>
        <v>64.557231245166193</v>
      </c>
      <c r="H33" s="48">
        <f>VLOOKUP($A33,'Occupancy Raw Data'!$B$8:$BE$45,'Occupancy Raw Data'!AN$3,FALSE)</f>
        <v>71.432714617169296</v>
      </c>
      <c r="I33" s="48">
        <f>VLOOKUP($A33,'Occupancy Raw Data'!$B$8:$BE$45,'Occupancy Raw Data'!AO$3,FALSE)</f>
        <v>73.235692188708398</v>
      </c>
      <c r="J33" s="49">
        <f>VLOOKUP($A33,'Occupancy Raw Data'!$B$8:$BE$45,'Occupancy Raw Data'!AP$3,FALSE)</f>
        <v>72.334203402938897</v>
      </c>
      <c r="K33" s="50">
        <f>VLOOKUP($A33,'Occupancy Raw Data'!$B$8:$BE$45,'Occupancy Raw Data'!AR$3,FALSE)</f>
        <v>66.779223290244104</v>
      </c>
      <c r="M33" s="47">
        <f>VLOOKUP($A33,'Occupancy Raw Data'!$B$8:$BE$45,'Occupancy Raw Data'!AT$3,FALSE)</f>
        <v>1.7399152917859699</v>
      </c>
      <c r="N33" s="48">
        <f>VLOOKUP($A33,'Occupancy Raw Data'!$B$8:$BE$45,'Occupancy Raw Data'!AU$3,FALSE)</f>
        <v>2.5693336908508302</v>
      </c>
      <c r="O33" s="48">
        <f>VLOOKUP($A33,'Occupancy Raw Data'!$B$8:$BE$45,'Occupancy Raw Data'!AV$3,FALSE)</f>
        <v>0.72231443640194404</v>
      </c>
      <c r="P33" s="48">
        <f>VLOOKUP($A33,'Occupancy Raw Data'!$B$8:$BE$45,'Occupancy Raw Data'!AW$3,FALSE)</f>
        <v>-0.85393159176806199</v>
      </c>
      <c r="Q33" s="48">
        <f>VLOOKUP($A33,'Occupancy Raw Data'!$B$8:$BE$45,'Occupancy Raw Data'!AX$3,FALSE)</f>
        <v>0.57916187631284899</v>
      </c>
      <c r="R33" s="49">
        <f>VLOOKUP($A33,'Occupancy Raw Data'!$B$8:$BE$45,'Occupancy Raw Data'!AY$3,FALSE)</f>
        <v>0.90069211954414996</v>
      </c>
      <c r="S33" s="48">
        <f>VLOOKUP($A33,'Occupancy Raw Data'!$B$8:$BE$45,'Occupancy Raw Data'!BA$3,FALSE)</f>
        <v>-1.0458398238269999</v>
      </c>
      <c r="T33" s="48">
        <f>VLOOKUP($A33,'Occupancy Raw Data'!$B$8:$BE$45,'Occupancy Raw Data'!BB$3,FALSE)</f>
        <v>-3.5084838870389601</v>
      </c>
      <c r="U33" s="49">
        <f>VLOOKUP($A33,'Occupancy Raw Data'!$B$8:$BE$45,'Occupancy Raw Data'!BC$3,FALSE)</f>
        <v>-2.3080176030106099</v>
      </c>
      <c r="V33" s="50">
        <f>VLOOKUP($A33,'Occupancy Raw Data'!$B$8:$BE$45,'Occupancy Raw Data'!BE$3,FALSE)</f>
        <v>-0.114638882233221</v>
      </c>
      <c r="X33" s="51">
        <f>VLOOKUP($A33,'ADR Raw Data'!$B$6:$BE$43,'ADR Raw Data'!AG$1,FALSE)</f>
        <v>87.065984470153396</v>
      </c>
      <c r="Y33" s="52">
        <f>VLOOKUP($A33,'ADR Raw Data'!$B$6:$BE$43,'ADR Raw Data'!AH$1,FALSE)</f>
        <v>87.637439321694899</v>
      </c>
      <c r="Z33" s="52">
        <f>VLOOKUP($A33,'ADR Raw Data'!$B$6:$BE$43,'ADR Raw Data'!AI$1,FALSE)</f>
        <v>88.767282000870495</v>
      </c>
      <c r="AA33" s="52">
        <f>VLOOKUP($A33,'ADR Raw Data'!$B$6:$BE$43,'ADR Raw Data'!AJ$1,FALSE)</f>
        <v>89.491452842665097</v>
      </c>
      <c r="AB33" s="52">
        <f>VLOOKUP($A33,'ADR Raw Data'!$B$6:$BE$43,'ADR Raw Data'!AK$1,FALSE)</f>
        <v>87.927819521678501</v>
      </c>
      <c r="AC33" s="53">
        <f>VLOOKUP($A33,'ADR Raw Data'!$B$6:$BE$43,'ADR Raw Data'!AL$1,FALSE)</f>
        <v>88.209692392704099</v>
      </c>
      <c r="AD33" s="52">
        <f>VLOOKUP($A33,'ADR Raw Data'!$B$6:$BE$43,'ADR Raw Data'!AN$1,FALSE)</f>
        <v>95.026622851536004</v>
      </c>
      <c r="AE33" s="52">
        <f>VLOOKUP($A33,'ADR Raw Data'!$B$6:$BE$43,'ADR Raw Data'!AO$1,FALSE)</f>
        <v>97.728592917959205</v>
      </c>
      <c r="AF33" s="53">
        <f>VLOOKUP($A33,'ADR Raw Data'!$B$6:$BE$43,'ADR Raw Data'!AP$1,FALSE)</f>
        <v>96.394444979785405</v>
      </c>
      <c r="AG33" s="54">
        <f>VLOOKUP($A33,'ADR Raw Data'!$B$6:$BE$43,'ADR Raw Data'!AR$1,FALSE)</f>
        <v>90.742719579761498</v>
      </c>
      <c r="AI33" s="47">
        <f>VLOOKUP($A33,'ADR Raw Data'!$B$6:$BE$43,'ADR Raw Data'!AT$1,FALSE)</f>
        <v>-1.5542408437475199</v>
      </c>
      <c r="AJ33" s="48">
        <f>VLOOKUP($A33,'ADR Raw Data'!$B$6:$BE$43,'ADR Raw Data'!AU$1,FALSE)</f>
        <v>0.67588817288923797</v>
      </c>
      <c r="AK33" s="48">
        <f>VLOOKUP($A33,'ADR Raw Data'!$B$6:$BE$43,'ADR Raw Data'!AV$1,FALSE)</f>
        <v>-0.20298740990495101</v>
      </c>
      <c r="AL33" s="48">
        <f>VLOOKUP($A33,'ADR Raw Data'!$B$6:$BE$43,'ADR Raw Data'!AW$1,FALSE)</f>
        <v>1.66871360736638</v>
      </c>
      <c r="AM33" s="48">
        <f>VLOOKUP($A33,'ADR Raw Data'!$B$6:$BE$43,'ADR Raw Data'!AX$1,FALSE)</f>
        <v>-0.80839398376614002</v>
      </c>
      <c r="AN33" s="49">
        <f>VLOOKUP($A33,'ADR Raw Data'!$B$6:$BE$43,'ADR Raw Data'!AY$1,FALSE)</f>
        <v>-2.5328453250749401E-2</v>
      </c>
      <c r="AO33" s="48">
        <f>VLOOKUP($A33,'ADR Raw Data'!$B$6:$BE$43,'ADR Raw Data'!BA$1,FALSE)</f>
        <v>-2.1624149319974002</v>
      </c>
      <c r="AP33" s="48">
        <f>VLOOKUP($A33,'ADR Raw Data'!$B$6:$BE$43,'ADR Raw Data'!BB$1,FALSE)</f>
        <v>-1.8835174323586901</v>
      </c>
      <c r="AQ33" s="49">
        <f>VLOOKUP($A33,'ADR Raw Data'!$B$6:$BE$43,'ADR Raw Data'!BC$1,FALSE)</f>
        <v>-2.03501163975975</v>
      </c>
      <c r="AR33" s="50">
        <f>VLOOKUP($A33,'ADR Raw Data'!$B$6:$BE$43,'ADR Raw Data'!BE$1,FALSE)</f>
        <v>-0.77175962577840795</v>
      </c>
      <c r="AT33" s="51">
        <f>VLOOKUP($A33,'RevPAR Raw Data'!$B$6:$BE$43,'RevPAR Raw Data'!AG$1,FALSE)</f>
        <v>52.383522268948099</v>
      </c>
      <c r="AU33" s="52">
        <f>VLOOKUP($A33,'RevPAR Raw Data'!$B$6:$BE$43,'RevPAR Raw Data'!AH$1,FALSE)</f>
        <v>55.082638413573001</v>
      </c>
      <c r="AV33" s="52">
        <f>VLOOKUP($A33,'RevPAR Raw Data'!$B$6:$BE$43,'RevPAR Raw Data'!AI$1,FALSE)</f>
        <v>59.143861905452397</v>
      </c>
      <c r="AW33" s="52">
        <f>VLOOKUP($A33,'RevPAR Raw Data'!$B$6:$BE$43,'RevPAR Raw Data'!AJ$1,FALSE)</f>
        <v>60.184386281902498</v>
      </c>
      <c r="AX33" s="52">
        <f>VLOOKUP($A33,'RevPAR Raw Data'!$B$6:$BE$43,'RevPAR Raw Data'!AK$1,FALSE)</f>
        <v>57.934266623163097</v>
      </c>
      <c r="AY33" s="53">
        <f>VLOOKUP($A33,'RevPAR Raw Data'!$B$6:$BE$43,'RevPAR Raw Data'!AL$1,FALSE)</f>
        <v>56.945735098607798</v>
      </c>
      <c r="AZ33" s="52">
        <f>VLOOKUP($A33,'RevPAR Raw Data'!$B$6:$BE$43,'RevPAR Raw Data'!AN$1,FALSE)</f>
        <v>67.880096311871597</v>
      </c>
      <c r="BA33" s="52">
        <f>VLOOKUP($A33,'RevPAR Raw Data'!$B$6:$BE$43,'RevPAR Raw Data'!AO$1,FALSE)</f>
        <v>71.572211489752505</v>
      </c>
      <c r="BB33" s="53">
        <f>VLOOKUP($A33,'RevPAR Raw Data'!$B$6:$BE$43,'RevPAR Raw Data'!AP$1,FALSE)</f>
        <v>69.726153900811994</v>
      </c>
      <c r="BC33" s="54">
        <f>VLOOKUP($A33,'RevPAR Raw Data'!$B$6:$BE$43,'RevPAR Raw Data'!AR$1,FALSE)</f>
        <v>60.597283327809002</v>
      </c>
      <c r="BE33" s="47">
        <f>VLOOKUP($A33,'RevPAR Raw Data'!$B$6:$BE$43,'RevPAR Raw Data'!AT$1,FALSE)</f>
        <v>0.15863197392689901</v>
      </c>
      <c r="BF33" s="48">
        <f>VLOOKUP($A33,'RevPAR Raw Data'!$B$6:$BE$43,'RevPAR Raw Data'!AU$1,FALSE)</f>
        <v>3.2625876862785899</v>
      </c>
      <c r="BG33" s="48">
        <f>VLOOKUP($A33,'RevPAR Raw Data'!$B$6:$BE$43,'RevPAR Raw Data'!AV$1,FALSE)</f>
        <v>0.51786081913117099</v>
      </c>
      <c r="BH33" s="48">
        <f>VLOOKUP($A33,'RevPAR Raw Data'!$B$6:$BE$43,'RevPAR Raw Data'!AW$1,FALSE)</f>
        <v>0.80053234292888598</v>
      </c>
      <c r="BI33" s="48">
        <f>VLOOKUP($A33,'RevPAR Raw Data'!$B$6:$BE$43,'RevPAR Raw Data'!AX$1,FALSE)</f>
        <v>-0.23391401721766999</v>
      </c>
      <c r="BJ33" s="49">
        <f>VLOOKUP($A33,'RevPAR Raw Data'!$B$6:$BE$43,'RevPAR Raw Data'!AY$1,FALSE)</f>
        <v>0.87513553491096896</v>
      </c>
      <c r="BK33" s="48">
        <f>VLOOKUP($A33,'RevPAR Raw Data'!$B$6:$BE$43,'RevPAR Raw Data'!BA$1,FALSE)</f>
        <v>-3.1856393593091998</v>
      </c>
      <c r="BL33" s="48">
        <f>VLOOKUP($A33,'RevPAR Raw Data'!$B$6:$BE$43,'RevPAR Raw Data'!BB$1,FALSE)</f>
        <v>-5.3259184137737803</v>
      </c>
      <c r="BM33" s="49">
        <f>VLOOKUP($A33,'RevPAR Raw Data'!$B$6:$BE$43,'RevPAR Raw Data'!BC$1,FALSE)</f>
        <v>-4.2960608159014004</v>
      </c>
      <c r="BN33" s="50">
        <f>VLOOKUP($A33,'RevPAR Raw Data'!$B$6:$BE$43,'RevPAR Raw Data'!BE$1,FALSE)</f>
        <v>-0.88551377140311005</v>
      </c>
    </row>
    <row r="34" spans="1:66" x14ac:dyDescent="0.45">
      <c r="A34" s="63" t="s">
        <v>95</v>
      </c>
      <c r="B34" s="47">
        <f>VLOOKUP($A34,'Occupancy Raw Data'!$B$8:$BE$45,'Occupancy Raw Data'!AG$3,FALSE)</f>
        <v>50.1220305890009</v>
      </c>
      <c r="C34" s="48">
        <f>VLOOKUP($A34,'Occupancy Raw Data'!$B$8:$BE$45,'Occupancy Raw Data'!AH$3,FALSE)</f>
        <v>51.578262284412602</v>
      </c>
      <c r="D34" s="48">
        <f>VLOOKUP($A34,'Occupancy Raw Data'!$B$8:$BE$45,'Occupancy Raw Data'!AI$3,FALSE)</f>
        <v>63.895216400911103</v>
      </c>
      <c r="E34" s="48">
        <f>VLOOKUP($A34,'Occupancy Raw Data'!$B$8:$BE$45,'Occupancy Raw Data'!AJ$3,FALSE)</f>
        <v>62.260006508297998</v>
      </c>
      <c r="F34" s="48">
        <f>VLOOKUP($A34,'Occupancy Raw Data'!$B$8:$BE$45,'Occupancy Raw Data'!AK$3,FALSE)</f>
        <v>58.314350797266499</v>
      </c>
      <c r="G34" s="49">
        <f>VLOOKUP($A34,'Occupancy Raw Data'!$B$8:$BE$45,'Occupancy Raw Data'!AL$3,FALSE)</f>
        <v>57.233973315977799</v>
      </c>
      <c r="H34" s="48">
        <f>VLOOKUP($A34,'Occupancy Raw Data'!$B$8:$BE$45,'Occupancy Raw Data'!AN$3,FALSE)</f>
        <v>75.195248942401506</v>
      </c>
      <c r="I34" s="48">
        <f>VLOOKUP($A34,'Occupancy Raw Data'!$B$8:$BE$45,'Occupancy Raw Data'!AO$3,FALSE)</f>
        <v>80.092743247640698</v>
      </c>
      <c r="J34" s="49">
        <f>VLOOKUP($A34,'Occupancy Raw Data'!$B$8:$BE$45,'Occupancy Raw Data'!AP$3,FALSE)</f>
        <v>77.643996095021095</v>
      </c>
      <c r="K34" s="50">
        <f>VLOOKUP($A34,'Occupancy Raw Data'!$B$8:$BE$45,'Occupancy Raw Data'!AR$3,FALSE)</f>
        <v>63.065408395704502</v>
      </c>
      <c r="M34" s="47">
        <f>VLOOKUP($A34,'Occupancy Raw Data'!$B$8:$BE$45,'Occupancy Raw Data'!AT$3,FALSE)</f>
        <v>-5.1176078057307199</v>
      </c>
      <c r="N34" s="48">
        <f>VLOOKUP($A34,'Occupancy Raw Data'!$B$8:$BE$45,'Occupancy Raw Data'!AU$3,FALSE)</f>
        <v>-0.73333952318579798</v>
      </c>
      <c r="O34" s="48">
        <f>VLOOKUP($A34,'Occupancy Raw Data'!$B$8:$BE$45,'Occupancy Raw Data'!AV$3,FALSE)</f>
        <v>2.2392240903707599</v>
      </c>
      <c r="P34" s="48">
        <f>VLOOKUP($A34,'Occupancy Raw Data'!$B$8:$BE$45,'Occupancy Raw Data'!AW$3,FALSE)</f>
        <v>8.1027883481794003</v>
      </c>
      <c r="Q34" s="48">
        <f>VLOOKUP($A34,'Occupancy Raw Data'!$B$8:$BE$45,'Occupancy Raw Data'!AX$3,FALSE)</f>
        <v>12.067592062232199</v>
      </c>
      <c r="R34" s="49">
        <f>VLOOKUP($A34,'Occupancy Raw Data'!$B$8:$BE$45,'Occupancy Raw Data'!AY$3,FALSE)</f>
        <v>3.3444291942922599</v>
      </c>
      <c r="S34" s="48">
        <f>VLOOKUP($A34,'Occupancy Raw Data'!$B$8:$BE$45,'Occupancy Raw Data'!BA$3,FALSE)</f>
        <v>1.5930357217722499</v>
      </c>
      <c r="T34" s="48">
        <f>VLOOKUP($A34,'Occupancy Raw Data'!$B$8:$BE$45,'Occupancy Raw Data'!BB$3,FALSE)</f>
        <v>1.5418872815505</v>
      </c>
      <c r="U34" s="49">
        <f>VLOOKUP($A34,'Occupancy Raw Data'!$B$8:$BE$45,'Occupancy Raw Data'!BC$3,FALSE)</f>
        <v>1.56664850533401</v>
      </c>
      <c r="V34" s="50">
        <f>VLOOKUP($A34,'Occupancy Raw Data'!$B$8:$BE$45,'Occupancy Raw Data'!BE$3,FALSE)</f>
        <v>2.71202176576982</v>
      </c>
      <c r="X34" s="51">
        <f>VLOOKUP($A34,'ADR Raw Data'!$B$6:$BE$43,'ADR Raw Data'!AG$1,FALSE)</f>
        <v>168.84640318130101</v>
      </c>
      <c r="Y34" s="52">
        <f>VLOOKUP($A34,'ADR Raw Data'!$B$6:$BE$43,'ADR Raw Data'!AH$1,FALSE)</f>
        <v>166.79062145110399</v>
      </c>
      <c r="Z34" s="52">
        <f>VLOOKUP($A34,'ADR Raw Data'!$B$6:$BE$43,'ADR Raw Data'!AI$1,FALSE)</f>
        <v>172.95118792971701</v>
      </c>
      <c r="AA34" s="52">
        <f>VLOOKUP($A34,'ADR Raw Data'!$B$6:$BE$43,'ADR Raw Data'!AJ$1,FALSE)</f>
        <v>173.98003658695899</v>
      </c>
      <c r="AB34" s="52">
        <f>VLOOKUP($A34,'ADR Raw Data'!$B$6:$BE$43,'ADR Raw Data'!AK$1,FALSE)</f>
        <v>167.07202008928499</v>
      </c>
      <c r="AC34" s="53">
        <f>VLOOKUP($A34,'ADR Raw Data'!$B$6:$BE$43,'ADR Raw Data'!AL$1,FALSE)</f>
        <v>170.147695019331</v>
      </c>
      <c r="AD34" s="52">
        <f>VLOOKUP($A34,'ADR Raw Data'!$B$6:$BE$43,'ADR Raw Data'!AN$1,FALSE)</f>
        <v>196.77395326192701</v>
      </c>
      <c r="AE34" s="52">
        <f>VLOOKUP($A34,'ADR Raw Data'!$B$6:$BE$43,'ADR Raw Data'!AO$1,FALSE)</f>
        <v>198.52253732859299</v>
      </c>
      <c r="AF34" s="53">
        <f>VLOOKUP($A34,'ADR Raw Data'!$B$6:$BE$43,'ADR Raw Data'!AP$1,FALSE)</f>
        <v>197.67581883906101</v>
      </c>
      <c r="AG34" s="54">
        <f>VLOOKUP($A34,'ADR Raw Data'!$B$6:$BE$43,'ADR Raw Data'!AR$1,FALSE)</f>
        <v>179.831036230281</v>
      </c>
      <c r="AI34" s="47">
        <f>VLOOKUP($A34,'ADR Raw Data'!$B$6:$BE$43,'ADR Raw Data'!AT$1,FALSE)</f>
        <v>-1.12709830271797</v>
      </c>
      <c r="AJ34" s="48">
        <f>VLOOKUP($A34,'ADR Raw Data'!$B$6:$BE$43,'ADR Raw Data'!AU$1,FALSE)</f>
        <v>1.1738571261697299</v>
      </c>
      <c r="AK34" s="48">
        <f>VLOOKUP($A34,'ADR Raw Data'!$B$6:$BE$43,'ADR Raw Data'!AV$1,FALSE)</f>
        <v>-0.99632104451139203</v>
      </c>
      <c r="AL34" s="48">
        <f>VLOOKUP($A34,'ADR Raw Data'!$B$6:$BE$43,'ADR Raw Data'!AW$1,FALSE)</f>
        <v>3.53008091449863</v>
      </c>
      <c r="AM34" s="48">
        <f>VLOOKUP($A34,'ADR Raw Data'!$B$6:$BE$43,'ADR Raw Data'!AX$1,FALSE)</f>
        <v>1.67733304400029</v>
      </c>
      <c r="AN34" s="49">
        <f>VLOOKUP($A34,'ADR Raw Data'!$B$6:$BE$43,'ADR Raw Data'!AY$1,FALSE)</f>
        <v>0.81840183373907105</v>
      </c>
      <c r="AO34" s="48">
        <f>VLOOKUP($A34,'ADR Raw Data'!$B$6:$BE$43,'ADR Raw Data'!BA$1,FALSE)</f>
        <v>-3.2436660436518499</v>
      </c>
      <c r="AP34" s="48">
        <f>VLOOKUP($A34,'ADR Raw Data'!$B$6:$BE$43,'ADR Raw Data'!BB$1,FALSE)</f>
        <v>-3.4633916839060599</v>
      </c>
      <c r="AQ34" s="49">
        <f>VLOOKUP($A34,'ADR Raw Data'!$B$6:$BE$43,'ADR Raw Data'!BC$1,FALSE)</f>
        <v>-3.3577390198370001</v>
      </c>
      <c r="AR34" s="50">
        <f>VLOOKUP($A34,'ADR Raw Data'!$B$6:$BE$43,'ADR Raw Data'!BE$1,FALSE)</f>
        <v>-0.91601118362859901</v>
      </c>
      <c r="AT34" s="51">
        <f>VLOOKUP($A34,'RevPAR Raw Data'!$B$6:$BE$43,'RevPAR Raw Data'!AG$1,FALSE)</f>
        <v>84.629245850959904</v>
      </c>
      <c r="AU34" s="52">
        <f>VLOOKUP($A34,'RevPAR Raw Data'!$B$6:$BE$43,'RevPAR Raw Data'!AH$1,FALSE)</f>
        <v>86.027704197852202</v>
      </c>
      <c r="AV34" s="52">
        <f>VLOOKUP($A34,'RevPAR Raw Data'!$B$6:$BE$43,'RevPAR Raw Data'!AI$1,FALSE)</f>
        <v>110.507535795639</v>
      </c>
      <c r="AW34" s="52">
        <f>VLOOKUP($A34,'RevPAR Raw Data'!$B$6:$BE$43,'RevPAR Raw Data'!AJ$1,FALSE)</f>
        <v>108.31998210218001</v>
      </c>
      <c r="AX34" s="52">
        <f>VLOOKUP($A34,'RevPAR Raw Data'!$B$6:$BE$43,'RevPAR Raw Data'!AK$1,FALSE)</f>
        <v>97.4269638789456</v>
      </c>
      <c r="AY34" s="53">
        <f>VLOOKUP($A34,'RevPAR Raw Data'!$B$6:$BE$43,'RevPAR Raw Data'!AL$1,FALSE)</f>
        <v>97.382286365115505</v>
      </c>
      <c r="AZ34" s="52">
        <f>VLOOKUP($A34,'RevPAR Raw Data'!$B$6:$BE$43,'RevPAR Raw Data'!AN$1,FALSE)</f>
        <v>147.964664009111</v>
      </c>
      <c r="BA34" s="52">
        <f>VLOOKUP($A34,'RevPAR Raw Data'!$B$6:$BE$43,'RevPAR Raw Data'!AO$1,FALSE)</f>
        <v>159.00214611129101</v>
      </c>
      <c r="BB34" s="53">
        <f>VLOOKUP($A34,'RevPAR Raw Data'!$B$6:$BE$43,'RevPAR Raw Data'!AP$1,FALSE)</f>
        <v>153.48340506020099</v>
      </c>
      <c r="BC34" s="54">
        <f>VLOOKUP($A34,'RevPAR Raw Data'!$B$6:$BE$43,'RevPAR Raw Data'!AR$1,FALSE)</f>
        <v>113.411177420854</v>
      </c>
      <c r="BE34" s="47">
        <f>VLOOKUP($A34,'RevPAR Raw Data'!$B$6:$BE$43,'RevPAR Raw Data'!AT$1,FALSE)</f>
        <v>-6.1870256377305299</v>
      </c>
      <c r="BF34" s="48">
        <f>VLOOKUP($A34,'RevPAR Raw Data'!$B$6:$BE$43,'RevPAR Raw Data'!AU$1,FALSE)</f>
        <v>0.43190924473200198</v>
      </c>
      <c r="BG34" s="48">
        <f>VLOOKUP($A34,'RevPAR Raw Data'!$B$6:$BE$43,'RevPAR Raw Data'!AV$1,FALSE)</f>
        <v>1.2205931850132401</v>
      </c>
      <c r="BH34" s="48">
        <f>VLOOKUP($A34,'RevPAR Raw Data'!$B$6:$BE$43,'RevPAR Raw Data'!AW$1,FALSE)</f>
        <v>11.918904247699301</v>
      </c>
      <c r="BI34" s="48">
        <f>VLOOKUP($A34,'RevPAR Raw Data'!$B$6:$BE$43,'RevPAR Raw Data'!AX$1,FALSE)</f>
        <v>13.9473388155075</v>
      </c>
      <c r="BJ34" s="49">
        <f>VLOOKUP($A34,'RevPAR Raw Data'!$B$6:$BE$43,'RevPAR Raw Data'!AY$1,FALSE)</f>
        <v>4.1902018978855198</v>
      </c>
      <c r="BK34" s="48">
        <f>VLOOKUP($A34,'RevPAR Raw Data'!$B$6:$BE$43,'RevPAR Raw Data'!BA$1,FALSE)</f>
        <v>-1.7023030806499699</v>
      </c>
      <c r="BL34" s="48">
        <f>VLOOKUP($A34,'RevPAR Raw Data'!$B$6:$BE$43,'RevPAR Raw Data'!BB$1,FALSE)</f>
        <v>-1.9749059982399899</v>
      </c>
      <c r="BM34" s="49">
        <f>VLOOKUP($A34,'RevPAR Raw Data'!$B$6:$BE$43,'RevPAR Raw Data'!BC$1,FALSE)</f>
        <v>-1.8436944826702799</v>
      </c>
      <c r="BN34" s="50">
        <f>VLOOKUP($A34,'RevPAR Raw Data'!$B$6:$BE$43,'RevPAR Raw Data'!BE$1,FALSE)</f>
        <v>1.77116815946433</v>
      </c>
    </row>
    <row r="35" spans="1:66" x14ac:dyDescent="0.45">
      <c r="A35" s="63" t="s">
        <v>96</v>
      </c>
      <c r="B35" s="47">
        <f>VLOOKUP($A35,'Occupancy Raw Data'!$B$8:$BE$45,'Occupancy Raw Data'!AG$3,FALSE)</f>
        <v>56.127164248947103</v>
      </c>
      <c r="C35" s="48">
        <f>VLOOKUP($A35,'Occupancy Raw Data'!$B$8:$BE$45,'Occupancy Raw Data'!AH$3,FALSE)</f>
        <v>59.370613008890899</v>
      </c>
      <c r="D35" s="48">
        <f>VLOOKUP($A35,'Occupancy Raw Data'!$B$8:$BE$45,'Occupancy Raw Data'!AI$3,FALSE)</f>
        <v>69.051240056153404</v>
      </c>
      <c r="E35" s="48">
        <f>VLOOKUP($A35,'Occupancy Raw Data'!$B$8:$BE$45,'Occupancy Raw Data'!AJ$3,FALSE)</f>
        <v>69.402199344875896</v>
      </c>
      <c r="F35" s="48">
        <f>VLOOKUP($A35,'Occupancy Raw Data'!$B$8:$BE$45,'Occupancy Raw Data'!AK$3,FALSE)</f>
        <v>66.053462798315294</v>
      </c>
      <c r="G35" s="49">
        <f>VLOOKUP($A35,'Occupancy Raw Data'!$B$8:$BE$45,'Occupancy Raw Data'!AL$3,FALSE)</f>
        <v>64.000935891436498</v>
      </c>
      <c r="H35" s="48">
        <f>VLOOKUP($A35,'Occupancy Raw Data'!$B$8:$BE$45,'Occupancy Raw Data'!AN$3,FALSE)</f>
        <v>76.535446888160905</v>
      </c>
      <c r="I35" s="48">
        <f>VLOOKUP($A35,'Occupancy Raw Data'!$B$8:$BE$45,'Occupancy Raw Data'!AO$3,FALSE)</f>
        <v>82.1186242395882</v>
      </c>
      <c r="J35" s="49">
        <f>VLOOKUP($A35,'Occupancy Raw Data'!$B$8:$BE$45,'Occupancy Raw Data'!AP$3,FALSE)</f>
        <v>79.327035563874503</v>
      </c>
      <c r="K35" s="50">
        <f>VLOOKUP($A35,'Occupancy Raw Data'!$B$8:$BE$45,'Occupancy Raw Data'!AR$3,FALSE)</f>
        <v>68.379821512133105</v>
      </c>
      <c r="M35" s="47">
        <f>VLOOKUP($A35,'Occupancy Raw Data'!$B$8:$BE$45,'Occupancy Raw Data'!AT$3,FALSE)</f>
        <v>-0.93980508129156604</v>
      </c>
      <c r="N35" s="48">
        <f>VLOOKUP($A35,'Occupancy Raw Data'!$B$8:$BE$45,'Occupancy Raw Data'!AU$3,FALSE)</f>
        <v>5.8812077591673804</v>
      </c>
      <c r="O35" s="48">
        <f>VLOOKUP($A35,'Occupancy Raw Data'!$B$8:$BE$45,'Occupancy Raw Data'!AV$3,FALSE)</f>
        <v>11.200998517817199</v>
      </c>
      <c r="P35" s="48">
        <f>VLOOKUP($A35,'Occupancy Raw Data'!$B$8:$BE$45,'Occupancy Raw Data'!AW$3,FALSE)</f>
        <v>8.8559824621319496</v>
      </c>
      <c r="Q35" s="48">
        <f>VLOOKUP($A35,'Occupancy Raw Data'!$B$8:$BE$45,'Occupancy Raw Data'!AX$3,FALSE)</f>
        <v>5.5469565130391496</v>
      </c>
      <c r="R35" s="49">
        <f>VLOOKUP($A35,'Occupancy Raw Data'!$B$8:$BE$45,'Occupancy Raw Data'!AY$3,FALSE)</f>
        <v>6.2654379571201204</v>
      </c>
      <c r="S35" s="48">
        <f>VLOOKUP($A35,'Occupancy Raw Data'!$B$8:$BE$45,'Occupancy Raw Data'!BA$3,FALSE)</f>
        <v>-0.286450973629651</v>
      </c>
      <c r="T35" s="48">
        <f>VLOOKUP($A35,'Occupancy Raw Data'!$B$8:$BE$45,'Occupancy Raw Data'!BB$3,FALSE)</f>
        <v>-0.75308283469886705</v>
      </c>
      <c r="U35" s="49">
        <f>VLOOKUP($A35,'Occupancy Raw Data'!$B$8:$BE$45,'Occupancy Raw Data'!BC$3,FALSE)</f>
        <v>-0.52852398318111504</v>
      </c>
      <c r="V35" s="50">
        <f>VLOOKUP($A35,'Occupancy Raw Data'!$B$8:$BE$45,'Occupancy Raw Data'!BE$3,FALSE)</f>
        <v>3.9318554771971699</v>
      </c>
      <c r="X35" s="51">
        <f>VLOOKUP($A35,'ADR Raw Data'!$B$6:$BE$43,'ADR Raw Data'!AG$1,FALSE)</f>
        <v>104.200083893491</v>
      </c>
      <c r="Y35" s="52">
        <f>VLOOKUP($A35,'ADR Raw Data'!$B$6:$BE$43,'ADR Raw Data'!AH$1,FALSE)</f>
        <v>102.756320689655</v>
      </c>
      <c r="Z35" s="52">
        <f>VLOOKUP($A35,'ADR Raw Data'!$B$6:$BE$43,'ADR Raw Data'!AI$1,FALSE)</f>
        <v>106.39627445997399</v>
      </c>
      <c r="AA35" s="52">
        <f>VLOOKUP($A35,'ADR Raw Data'!$B$6:$BE$43,'ADR Raw Data'!AJ$1,FALSE)</f>
        <v>106.30073240623599</v>
      </c>
      <c r="AB35" s="52">
        <f>VLOOKUP($A35,'ADR Raw Data'!$B$6:$BE$43,'ADR Raw Data'!AK$1,FALSE)</f>
        <v>103.176003984945</v>
      </c>
      <c r="AC35" s="53">
        <f>VLOOKUP($A35,'ADR Raw Data'!$B$6:$BE$43,'ADR Raw Data'!AL$1,FALSE)</f>
        <v>104.650321616582</v>
      </c>
      <c r="AD35" s="52">
        <f>VLOOKUP($A35,'ADR Raw Data'!$B$6:$BE$43,'ADR Raw Data'!AN$1,FALSE)</f>
        <v>124.446806908938</v>
      </c>
      <c r="AE35" s="52">
        <f>VLOOKUP($A35,'ADR Raw Data'!$B$6:$BE$43,'ADR Raw Data'!AO$1,FALSE)</f>
        <v>128.01266258280501</v>
      </c>
      <c r="AF35" s="53">
        <f>VLOOKUP($A35,'ADR Raw Data'!$B$6:$BE$43,'ADR Raw Data'!AP$1,FALSE)</f>
        <v>126.292477556362</v>
      </c>
      <c r="AG35" s="54">
        <f>VLOOKUP($A35,'ADR Raw Data'!$B$6:$BE$43,'ADR Raw Data'!AR$1,FALSE)</f>
        <v>111.82373303678899</v>
      </c>
      <c r="AI35" s="47">
        <f>VLOOKUP($A35,'ADR Raw Data'!$B$6:$BE$43,'ADR Raw Data'!AT$1,FALSE)</f>
        <v>2.4602438823561199</v>
      </c>
      <c r="AJ35" s="48">
        <f>VLOOKUP($A35,'ADR Raw Data'!$B$6:$BE$43,'ADR Raw Data'!AU$1,FALSE)</f>
        <v>6.4686967285604604</v>
      </c>
      <c r="AK35" s="48">
        <f>VLOOKUP($A35,'ADR Raw Data'!$B$6:$BE$43,'ADR Raw Data'!AV$1,FALSE)</f>
        <v>6.68253975051132</v>
      </c>
      <c r="AL35" s="48">
        <f>VLOOKUP($A35,'ADR Raw Data'!$B$6:$BE$43,'ADR Raw Data'!AW$1,FALSE)</f>
        <v>7.3274168572134801</v>
      </c>
      <c r="AM35" s="48">
        <f>VLOOKUP($A35,'ADR Raw Data'!$B$6:$BE$43,'ADR Raw Data'!AX$1,FALSE)</f>
        <v>4.3708115480212504</v>
      </c>
      <c r="AN35" s="49">
        <f>VLOOKUP($A35,'ADR Raw Data'!$B$6:$BE$43,'ADR Raw Data'!AY$1,FALSE)</f>
        <v>5.5208463436971202</v>
      </c>
      <c r="AO35" s="48">
        <f>VLOOKUP($A35,'ADR Raw Data'!$B$6:$BE$43,'ADR Raw Data'!BA$1,FALSE)</f>
        <v>3.05559184698452</v>
      </c>
      <c r="AP35" s="48">
        <f>VLOOKUP($A35,'ADR Raw Data'!$B$6:$BE$43,'ADR Raw Data'!BB$1,FALSE)</f>
        <v>1.7717409538984401</v>
      </c>
      <c r="AQ35" s="49">
        <f>VLOOKUP($A35,'ADR Raw Data'!$B$6:$BE$43,'ADR Raw Data'!BC$1,FALSE)</f>
        <v>2.3731269614791501</v>
      </c>
      <c r="AR35" s="50">
        <f>VLOOKUP($A35,'ADR Raw Data'!$B$6:$BE$43,'ADR Raw Data'!BE$1,FALSE)</f>
        <v>3.9887347998259601</v>
      </c>
      <c r="AT35" s="51">
        <f>VLOOKUP($A35,'RevPAR Raw Data'!$B$6:$BE$43,'RevPAR Raw Data'!AG$1,FALSE)</f>
        <v>58.484552234440798</v>
      </c>
      <c r="AU35" s="52">
        <f>VLOOKUP($A35,'RevPAR Raw Data'!$B$6:$BE$43,'RevPAR Raw Data'!AH$1,FALSE)</f>
        <v>61.0070574988301</v>
      </c>
      <c r="AV35" s="52">
        <f>VLOOKUP($A35,'RevPAR Raw Data'!$B$6:$BE$43,'RevPAR Raw Data'!AI$1,FALSE)</f>
        <v>73.467946888160895</v>
      </c>
      <c r="AW35" s="52">
        <f>VLOOKUP($A35,'RevPAR Raw Data'!$B$6:$BE$43,'RevPAR Raw Data'!AJ$1,FALSE)</f>
        <v>73.775046209639598</v>
      </c>
      <c r="AX35" s="52">
        <f>VLOOKUP($A35,'RevPAR Raw Data'!$B$6:$BE$43,'RevPAR Raw Data'!AK$1,FALSE)</f>
        <v>68.151323408984496</v>
      </c>
      <c r="AY35" s="53">
        <f>VLOOKUP($A35,'RevPAR Raw Data'!$B$6:$BE$43,'RevPAR Raw Data'!AL$1,FALSE)</f>
        <v>66.977185248011196</v>
      </c>
      <c r="AZ35" s="52">
        <f>VLOOKUP($A35,'RevPAR Raw Data'!$B$6:$BE$43,'RevPAR Raw Data'!AN$1,FALSE)</f>
        <v>95.245919805802501</v>
      </c>
      <c r="BA35" s="52">
        <f>VLOOKUP($A35,'RevPAR Raw Data'!$B$6:$BE$43,'RevPAR Raw Data'!AO$1,FALSE)</f>
        <v>105.122237365465</v>
      </c>
      <c r="BB35" s="53">
        <f>VLOOKUP($A35,'RevPAR Raw Data'!$B$6:$BE$43,'RevPAR Raw Data'!AP$1,FALSE)</f>
        <v>100.184078585634</v>
      </c>
      <c r="BC35" s="54">
        <f>VLOOKUP($A35,'RevPAR Raw Data'!$B$6:$BE$43,'RevPAR Raw Data'!AR$1,FALSE)</f>
        <v>76.464869058760598</v>
      </c>
      <c r="BE35" s="47">
        <f>VLOOKUP($A35,'RevPAR Raw Data'!$B$6:$BE$43,'RevPAR Raw Data'!AT$1,FALSE)</f>
        <v>1.4973173040459999</v>
      </c>
      <c r="BF35" s="48">
        <f>VLOOKUP($A35,'RevPAR Raw Data'!$B$6:$BE$43,'RevPAR Raw Data'!AU$1,FALSE)</f>
        <v>12.7303419816449</v>
      </c>
      <c r="BG35" s="48">
        <f>VLOOKUP($A35,'RevPAR Raw Data'!$B$6:$BE$43,'RevPAR Raw Data'!AV$1,FALSE)</f>
        <v>18.632049446735898</v>
      </c>
      <c r="BH35" s="48">
        <f>VLOOKUP($A35,'RevPAR Raw Data'!$B$6:$BE$43,'RevPAR Raw Data'!AW$1,FALSE)</f>
        <v>16.832314071147501</v>
      </c>
      <c r="BI35" s="48">
        <f>VLOOKUP($A35,'RevPAR Raw Data'!$B$6:$BE$43,'RevPAR Raw Data'!AX$1,FALSE)</f>
        <v>10.160215076896</v>
      </c>
      <c r="BJ35" s="49">
        <f>VLOOKUP($A35,'RevPAR Raw Data'!$B$6:$BE$43,'RevPAR Raw Data'!AY$1,FALSE)</f>
        <v>12.132189503189499</v>
      </c>
      <c r="BK35" s="48">
        <f>VLOOKUP($A35,'RevPAR Raw Data'!$B$6:$BE$43,'RevPAR Raw Data'!BA$1,FALSE)</f>
        <v>2.7603881007590299</v>
      </c>
      <c r="BL35" s="48">
        <f>VLOOKUP($A35,'RevPAR Raw Data'!$B$6:$BE$43,'RevPAR Raw Data'!BB$1,FALSE)</f>
        <v>1.00531544220043</v>
      </c>
      <c r="BM35" s="49">
        <f>VLOOKUP($A35,'RevPAR Raw Data'!$B$6:$BE$43,'RevPAR Raw Data'!BC$1,FALSE)</f>
        <v>1.8320604331552801</v>
      </c>
      <c r="BN35" s="50">
        <f>VLOOKUP($A35,'RevPAR Raw Data'!$B$6:$BE$43,'RevPAR Raw Data'!BE$1,FALSE)</f>
        <v>8.0774215647209697</v>
      </c>
    </row>
    <row r="36" spans="1:66" x14ac:dyDescent="0.45">
      <c r="A36" s="63" t="s">
        <v>45</v>
      </c>
      <c r="B36" s="47">
        <f>VLOOKUP($A36,'Occupancy Raw Data'!$B$8:$BE$45,'Occupancy Raw Data'!AG$3,FALSE)</f>
        <v>60.423845623707699</v>
      </c>
      <c r="C36" s="48">
        <f>VLOOKUP($A36,'Occupancy Raw Data'!$B$8:$BE$45,'Occupancy Raw Data'!AH$3,FALSE)</f>
        <v>59.303928325292901</v>
      </c>
      <c r="D36" s="48">
        <f>VLOOKUP($A36,'Occupancy Raw Data'!$B$8:$BE$45,'Occupancy Raw Data'!AI$3,FALSE)</f>
        <v>66.049276361130197</v>
      </c>
      <c r="E36" s="48">
        <f>VLOOKUP($A36,'Occupancy Raw Data'!$B$8:$BE$45,'Occupancy Raw Data'!AJ$3,FALSE)</f>
        <v>66.497243280496207</v>
      </c>
      <c r="F36" s="48">
        <f>VLOOKUP($A36,'Occupancy Raw Data'!$B$8:$BE$45,'Occupancy Raw Data'!AK$3,FALSE)</f>
        <v>66.583390764989602</v>
      </c>
      <c r="G36" s="49">
        <f>VLOOKUP($A36,'Occupancy Raw Data'!$B$8:$BE$45,'Occupancy Raw Data'!AL$3,FALSE)</f>
        <v>63.771536871123303</v>
      </c>
      <c r="H36" s="48">
        <f>VLOOKUP($A36,'Occupancy Raw Data'!$B$8:$BE$45,'Occupancy Raw Data'!AN$3,FALSE)</f>
        <v>79.746726395589207</v>
      </c>
      <c r="I36" s="48">
        <f>VLOOKUP($A36,'Occupancy Raw Data'!$B$8:$BE$45,'Occupancy Raw Data'!AO$3,FALSE)</f>
        <v>84.527911784975799</v>
      </c>
      <c r="J36" s="49">
        <f>VLOOKUP($A36,'Occupancy Raw Data'!$B$8:$BE$45,'Occupancy Raw Data'!AP$3,FALSE)</f>
        <v>82.137319090282503</v>
      </c>
      <c r="K36" s="50">
        <f>VLOOKUP($A36,'Occupancy Raw Data'!$B$8:$BE$45,'Occupancy Raw Data'!AR$3,FALSE)</f>
        <v>69.018903219454501</v>
      </c>
      <c r="M36" s="47">
        <f>VLOOKUP($A36,'Occupancy Raw Data'!$B$8:$BE$45,'Occupancy Raw Data'!AT$3,FALSE)</f>
        <v>-0.76219605903860399</v>
      </c>
      <c r="N36" s="48">
        <f>VLOOKUP($A36,'Occupancy Raw Data'!$B$8:$BE$45,'Occupancy Raw Data'!AU$3,FALSE)</f>
        <v>-0.57442281060880795</v>
      </c>
      <c r="O36" s="48">
        <f>VLOOKUP($A36,'Occupancy Raw Data'!$B$8:$BE$45,'Occupancy Raw Data'!AV$3,FALSE)</f>
        <v>0.73252771353023305</v>
      </c>
      <c r="P36" s="48">
        <f>VLOOKUP($A36,'Occupancy Raw Data'!$B$8:$BE$45,'Occupancy Raw Data'!AW$3,FALSE)</f>
        <v>1.7501677949816601</v>
      </c>
      <c r="Q36" s="48">
        <f>VLOOKUP($A36,'Occupancy Raw Data'!$B$8:$BE$45,'Occupancy Raw Data'!AX$3,FALSE)</f>
        <v>1.3738460262344201</v>
      </c>
      <c r="R36" s="49">
        <f>VLOOKUP($A36,'Occupancy Raw Data'!$B$8:$BE$45,'Occupancy Raw Data'!AY$3,FALSE)</f>
        <v>0.54227298372173105</v>
      </c>
      <c r="S36" s="48">
        <f>VLOOKUP($A36,'Occupancy Raw Data'!$B$8:$BE$45,'Occupancy Raw Data'!BA$3,FALSE)</f>
        <v>2.9906508782938399</v>
      </c>
      <c r="T36" s="48">
        <f>VLOOKUP($A36,'Occupancy Raw Data'!$B$8:$BE$45,'Occupancy Raw Data'!BB$3,FALSE)</f>
        <v>-5.8732371244501702E-2</v>
      </c>
      <c r="U36" s="49">
        <f>VLOOKUP($A36,'Occupancy Raw Data'!$B$8:$BE$45,'Occupancy Raw Data'!BC$3,FALSE)</f>
        <v>1.3987017982523</v>
      </c>
      <c r="V36" s="50">
        <f>VLOOKUP($A36,'Occupancy Raw Data'!$B$8:$BE$45,'Occupancy Raw Data'!BE$3,FALSE)</f>
        <v>0.83184795918948096</v>
      </c>
      <c r="X36" s="51">
        <f>VLOOKUP($A36,'ADR Raw Data'!$B$6:$BE$43,'ADR Raw Data'!AG$1,FALSE)</f>
        <v>95.917605888223505</v>
      </c>
      <c r="Y36" s="52">
        <f>VLOOKUP($A36,'ADR Raw Data'!$B$6:$BE$43,'ADR Raw Data'!AH$1,FALSE)</f>
        <v>89.937294465427001</v>
      </c>
      <c r="Z36" s="52">
        <f>VLOOKUP($A36,'ADR Raw Data'!$B$6:$BE$43,'ADR Raw Data'!AI$1,FALSE)</f>
        <v>92.657735946263202</v>
      </c>
      <c r="AA36" s="52">
        <f>VLOOKUP($A36,'ADR Raw Data'!$B$6:$BE$43,'ADR Raw Data'!AJ$1,FALSE)</f>
        <v>91.620015818111099</v>
      </c>
      <c r="AB36" s="52">
        <f>VLOOKUP($A36,'ADR Raw Data'!$B$6:$BE$43,'ADR Raw Data'!AK$1,FALSE)</f>
        <v>92.332556643808999</v>
      </c>
      <c r="AC36" s="53">
        <f>VLOOKUP($A36,'ADR Raw Data'!$B$6:$BE$43,'ADR Raw Data'!AL$1,FALSE)</f>
        <v>92.485194842352598</v>
      </c>
      <c r="AD36" s="52">
        <f>VLOOKUP($A36,'ADR Raw Data'!$B$6:$BE$43,'ADR Raw Data'!AN$1,FALSE)</f>
        <v>113.311341514529</v>
      </c>
      <c r="AE36" s="52">
        <f>VLOOKUP($A36,'ADR Raw Data'!$B$6:$BE$43,'ADR Raw Data'!AO$1,FALSE)</f>
        <v>116.629822064818</v>
      </c>
      <c r="AF36" s="53">
        <f>VLOOKUP($A36,'ADR Raw Data'!$B$6:$BE$43,'ADR Raw Data'!AP$1,FALSE)</f>
        <v>115.018873695526</v>
      </c>
      <c r="AG36" s="54">
        <f>VLOOKUP($A36,'ADR Raw Data'!$B$6:$BE$43,'ADR Raw Data'!AR$1,FALSE)</f>
        <v>100.147095667058</v>
      </c>
      <c r="AI36" s="47">
        <f>VLOOKUP($A36,'ADR Raw Data'!$B$6:$BE$43,'ADR Raw Data'!AT$1,FALSE)</f>
        <v>2.9777191203898798</v>
      </c>
      <c r="AJ36" s="48">
        <f>VLOOKUP($A36,'ADR Raw Data'!$B$6:$BE$43,'ADR Raw Data'!AU$1,FALSE)</f>
        <v>2.4567525519903701</v>
      </c>
      <c r="AK36" s="48">
        <f>VLOOKUP($A36,'ADR Raw Data'!$B$6:$BE$43,'ADR Raw Data'!AV$1,FALSE)</f>
        <v>3.58388926522648</v>
      </c>
      <c r="AL36" s="48">
        <f>VLOOKUP($A36,'ADR Raw Data'!$B$6:$BE$43,'ADR Raw Data'!AW$1,FALSE)</f>
        <v>3.26892775103238</v>
      </c>
      <c r="AM36" s="48">
        <f>VLOOKUP($A36,'ADR Raw Data'!$B$6:$BE$43,'ADR Raw Data'!AX$1,FALSE)</f>
        <v>1.6945393890778</v>
      </c>
      <c r="AN36" s="49">
        <f>VLOOKUP($A36,'ADR Raw Data'!$B$6:$BE$43,'ADR Raw Data'!AY$1,FALSE)</f>
        <v>2.79153863227803</v>
      </c>
      <c r="AO36" s="48">
        <f>VLOOKUP($A36,'ADR Raw Data'!$B$6:$BE$43,'ADR Raw Data'!BA$1,FALSE)</f>
        <v>2.3350665110211701</v>
      </c>
      <c r="AP36" s="48">
        <f>VLOOKUP($A36,'ADR Raw Data'!$B$6:$BE$43,'ADR Raw Data'!BB$1,FALSE)</f>
        <v>1.67022570061211</v>
      </c>
      <c r="AQ36" s="49">
        <f>VLOOKUP($A36,'ADR Raw Data'!$B$6:$BE$43,'ADR Raw Data'!BC$1,FALSE)</f>
        <v>1.9600441940075699</v>
      </c>
      <c r="AR36" s="50">
        <f>VLOOKUP($A36,'ADR Raw Data'!$B$6:$BE$43,'ADR Raw Data'!BE$1,FALSE)</f>
        <v>2.5107443298838001</v>
      </c>
      <c r="AT36" s="51">
        <f>VLOOKUP($A36,'RevPAR Raw Data'!$B$6:$BE$43,'RevPAR Raw Data'!AG$1,FALSE)</f>
        <v>57.957106107856603</v>
      </c>
      <c r="AU36" s="52">
        <f>VLOOKUP($A36,'RevPAR Raw Data'!$B$6:$BE$43,'RevPAR Raw Data'!AH$1,FALSE)</f>
        <v>53.3363486474844</v>
      </c>
      <c r="AV36" s="52">
        <f>VLOOKUP($A36,'RevPAR Raw Data'!$B$6:$BE$43,'RevPAR Raw Data'!AI$1,FALSE)</f>
        <v>61.199764085113699</v>
      </c>
      <c r="AW36" s="52">
        <f>VLOOKUP($A36,'RevPAR Raw Data'!$B$6:$BE$43,'RevPAR Raw Data'!AJ$1,FALSE)</f>
        <v>60.924784812198403</v>
      </c>
      <c r="AX36" s="52">
        <f>VLOOKUP($A36,'RevPAR Raw Data'!$B$6:$BE$43,'RevPAR Raw Data'!AK$1,FALSE)</f>
        <v>61.478146993452697</v>
      </c>
      <c r="AY36" s="53">
        <f>VLOOKUP($A36,'RevPAR Raw Data'!$B$6:$BE$43,'RevPAR Raw Data'!AL$1,FALSE)</f>
        <v>58.9792301292212</v>
      </c>
      <c r="AZ36" s="52">
        <f>VLOOKUP($A36,'RevPAR Raw Data'!$B$6:$BE$43,'RevPAR Raw Data'!AN$1,FALSE)</f>
        <v>90.362085492763597</v>
      </c>
      <c r="BA36" s="52">
        <f>VLOOKUP($A36,'RevPAR Raw Data'!$B$6:$BE$43,'RevPAR Raw Data'!AO$1,FALSE)</f>
        <v>98.584753109924094</v>
      </c>
      <c r="BB36" s="53">
        <f>VLOOKUP($A36,'RevPAR Raw Data'!$B$6:$BE$43,'RevPAR Raw Data'!AP$1,FALSE)</f>
        <v>94.473419301343895</v>
      </c>
      <c r="BC36" s="54">
        <f>VLOOKUP($A36,'RevPAR Raw Data'!$B$6:$BE$43,'RevPAR Raw Data'!AR$1,FALSE)</f>
        <v>69.120427035541894</v>
      </c>
      <c r="BE36" s="47">
        <f>VLOOKUP($A36,'RevPAR Raw Data'!$B$6:$BE$43,'RevPAR Raw Data'!AT$1,FALSE)</f>
        <v>2.1928270035664301</v>
      </c>
      <c r="BF36" s="48">
        <f>VLOOKUP($A36,'RevPAR Raw Data'!$B$6:$BE$43,'RevPAR Raw Data'!AU$1,FALSE)</f>
        <v>1.8682175943227199</v>
      </c>
      <c r="BG36" s="48">
        <f>VLOOKUP($A36,'RevPAR Raw Data'!$B$6:$BE$43,'RevPAR Raw Data'!AV$1,FALSE)</f>
        <v>4.3426699608467301</v>
      </c>
      <c r="BH36" s="48">
        <f>VLOOKUP($A36,'RevPAR Raw Data'!$B$6:$BE$43,'RevPAR Raw Data'!AW$1,FALSE)</f>
        <v>5.0763072667538403</v>
      </c>
      <c r="BI36" s="48">
        <f>VLOOKUP($A36,'RevPAR Raw Data'!$B$6:$BE$43,'RevPAR Raw Data'!AX$1,FALSE)</f>
        <v>3.0916657773720502</v>
      </c>
      <c r="BJ36" s="49">
        <f>VLOOKUP($A36,'RevPAR Raw Data'!$B$6:$BE$43,'RevPAR Raw Data'!AY$1,FALSE)</f>
        <v>3.3489493758327602</v>
      </c>
      <c r="BK36" s="48">
        <f>VLOOKUP($A36,'RevPAR Raw Data'!$B$6:$BE$43,'RevPAR Raw Data'!BA$1,FALSE)</f>
        <v>5.39555107643561</v>
      </c>
      <c r="BL36" s="48">
        <f>VLOOKUP($A36,'RevPAR Raw Data'!$B$6:$BE$43,'RevPAR Raw Data'!BB$1,FALSE)</f>
        <v>1.6105123662084999</v>
      </c>
      <c r="BM36" s="49">
        <f>VLOOKUP($A36,'RevPAR Raw Data'!$B$6:$BE$43,'RevPAR Raw Data'!BC$1,FALSE)</f>
        <v>3.38616116564799</v>
      </c>
      <c r="BN36" s="50">
        <f>VLOOKUP($A36,'RevPAR Raw Data'!$B$6:$BE$43,'RevPAR Raw Data'!BE$1,FALSE)</f>
        <v>3.3634778645418901</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54.473076661913403</v>
      </c>
      <c r="C39" s="48">
        <f>VLOOKUP($A39,'Occupancy Raw Data'!$B$8:$BE$45,'Occupancy Raw Data'!AH$3,FALSE)</f>
        <v>56.682453996061597</v>
      </c>
      <c r="D39" s="48">
        <f>VLOOKUP($A39,'Occupancy Raw Data'!$B$8:$BE$45,'Occupancy Raw Data'!AI$3,FALSE)</f>
        <v>64.504821076933496</v>
      </c>
      <c r="E39" s="48">
        <f>VLOOKUP($A39,'Occupancy Raw Data'!$B$8:$BE$45,'Occupancy Raw Data'!AJ$3,FALSE)</f>
        <v>67.075779181095896</v>
      </c>
      <c r="F39" s="48">
        <f>VLOOKUP($A39,'Occupancy Raw Data'!$B$8:$BE$45,'Occupancy Raw Data'!AK$3,FALSE)</f>
        <v>65.340021728797396</v>
      </c>
      <c r="G39" s="49">
        <f>VLOOKUP($A39,'Occupancy Raw Data'!$B$8:$BE$45,'Occupancy Raw Data'!AL$3,FALSE)</f>
        <v>61.615230528960403</v>
      </c>
      <c r="H39" s="48">
        <f>VLOOKUP($A39,'Occupancy Raw Data'!$B$8:$BE$45,'Occupancy Raw Data'!AN$3,FALSE)</f>
        <v>75.616215115094704</v>
      </c>
      <c r="I39" s="48">
        <f>VLOOKUP($A39,'Occupancy Raw Data'!$B$8:$BE$45,'Occupancy Raw Data'!AO$3,FALSE)</f>
        <v>78.400217287974399</v>
      </c>
      <c r="J39" s="49">
        <f>VLOOKUP($A39,'Occupancy Raw Data'!$B$8:$BE$45,'Occupancy Raw Data'!AP$3,FALSE)</f>
        <v>77.008216201534495</v>
      </c>
      <c r="K39" s="50">
        <f>VLOOKUP($A39,'Occupancy Raw Data'!$B$8:$BE$45,'Occupancy Raw Data'!AR$3,FALSE)</f>
        <v>66.013226435410104</v>
      </c>
      <c r="M39" s="47">
        <f>VLOOKUP($A39,'Occupancy Raw Data'!$B$8:$BE$45,'Occupancy Raw Data'!AT$3,FALSE)</f>
        <v>-1.97226147946165</v>
      </c>
      <c r="N39" s="48">
        <f>VLOOKUP($A39,'Occupancy Raw Data'!$B$8:$BE$45,'Occupancy Raw Data'!AU$3,FALSE)</f>
        <v>1.0705861590536401</v>
      </c>
      <c r="O39" s="48">
        <f>VLOOKUP($A39,'Occupancy Raw Data'!$B$8:$BE$45,'Occupancy Raw Data'!AV$3,FALSE)</f>
        <v>2.51491636360565</v>
      </c>
      <c r="P39" s="48">
        <f>VLOOKUP($A39,'Occupancy Raw Data'!$B$8:$BE$45,'Occupancy Raw Data'!AW$3,FALSE)</f>
        <v>4.3671383666680601</v>
      </c>
      <c r="Q39" s="48">
        <f>VLOOKUP($A39,'Occupancy Raw Data'!$B$8:$BE$45,'Occupancy Raw Data'!AX$3,FALSE)</f>
        <v>2.77559482710635</v>
      </c>
      <c r="R39" s="49">
        <f>VLOOKUP($A39,'Occupancy Raw Data'!$B$8:$BE$45,'Occupancy Raw Data'!AY$3,FALSE)</f>
        <v>1.8744561063049401</v>
      </c>
      <c r="S39" s="48">
        <f>VLOOKUP($A39,'Occupancy Raw Data'!$B$8:$BE$45,'Occupancy Raw Data'!BA$3,FALSE)</f>
        <v>-0.31611902036339701</v>
      </c>
      <c r="T39" s="48">
        <f>VLOOKUP($A39,'Occupancy Raw Data'!$B$8:$BE$45,'Occupancy Raw Data'!BB$3,FALSE)</f>
        <v>-2.1447691179488801</v>
      </c>
      <c r="U39" s="49">
        <f>VLOOKUP($A39,'Occupancy Raw Data'!$B$8:$BE$45,'Occupancy Raw Data'!BC$3,FALSE)</f>
        <v>-1.25543128266919</v>
      </c>
      <c r="V39" s="50">
        <f>VLOOKUP($A39,'Occupancy Raw Data'!$B$8:$BE$45,'Occupancy Raw Data'!BE$3,FALSE)</f>
        <v>0.81438664694543905</v>
      </c>
      <c r="X39" s="51">
        <f>VLOOKUP($A39,'ADR Raw Data'!$B$6:$BE$43,'ADR Raw Data'!AG$1,FALSE)</f>
        <v>118.58158403191101</v>
      </c>
      <c r="Y39" s="52">
        <f>VLOOKUP($A39,'ADR Raw Data'!$B$6:$BE$43,'ADR Raw Data'!AH$1,FALSE)</f>
        <v>108.66019241999901</v>
      </c>
      <c r="Z39" s="52">
        <f>VLOOKUP($A39,'ADR Raw Data'!$B$6:$BE$43,'ADR Raw Data'!AI$1,FALSE)</f>
        <v>112.419792097056</v>
      </c>
      <c r="AA39" s="52">
        <f>VLOOKUP($A39,'ADR Raw Data'!$B$6:$BE$43,'ADR Raw Data'!AJ$1,FALSE)</f>
        <v>117.879375395439</v>
      </c>
      <c r="AB39" s="52">
        <f>VLOOKUP($A39,'ADR Raw Data'!$B$6:$BE$43,'ADR Raw Data'!AK$1,FALSE)</f>
        <v>123.33125420558299</v>
      </c>
      <c r="AC39" s="53">
        <f>VLOOKUP($A39,'ADR Raw Data'!$B$6:$BE$43,'ADR Raw Data'!AL$1,FALSE)</f>
        <v>116.320481564236</v>
      </c>
      <c r="AD39" s="52">
        <f>VLOOKUP($A39,'ADR Raw Data'!$B$6:$BE$43,'ADR Raw Data'!AN$1,FALSE)</f>
        <v>158.552191540948</v>
      </c>
      <c r="AE39" s="52">
        <f>VLOOKUP($A39,'ADR Raw Data'!$B$6:$BE$43,'ADR Raw Data'!AO$1,FALSE)</f>
        <v>158.78933580893801</v>
      </c>
      <c r="AF39" s="53">
        <f>VLOOKUP($A39,'ADR Raw Data'!$B$6:$BE$43,'ADR Raw Data'!AP$1,FALSE)</f>
        <v>158.672906985715</v>
      </c>
      <c r="AG39" s="54">
        <f>VLOOKUP($A39,'ADR Raw Data'!$B$6:$BE$43,'ADR Raw Data'!AR$1,FALSE)</f>
        <v>130.436634210047</v>
      </c>
      <c r="AI39" s="47">
        <f>VLOOKUP($A39,'ADR Raw Data'!$B$6:$BE$43,'ADR Raw Data'!AT$1,FALSE)</f>
        <v>1.3349265795885901</v>
      </c>
      <c r="AJ39" s="48">
        <f>VLOOKUP($A39,'ADR Raw Data'!$B$6:$BE$43,'ADR Raw Data'!AU$1,FALSE)</f>
        <v>2.2533302286955301</v>
      </c>
      <c r="AK39" s="48">
        <f>VLOOKUP($A39,'ADR Raw Data'!$B$6:$BE$43,'ADR Raw Data'!AV$1,FALSE)</f>
        <v>2.9030505720078401</v>
      </c>
      <c r="AL39" s="48">
        <f>VLOOKUP($A39,'ADR Raw Data'!$B$6:$BE$43,'ADR Raw Data'!AW$1,FALSE)</f>
        <v>8.3775210763698098</v>
      </c>
      <c r="AM39" s="48">
        <f>VLOOKUP($A39,'ADR Raw Data'!$B$6:$BE$43,'ADR Raw Data'!AX$1,FALSE)</f>
        <v>7.4699253138406796</v>
      </c>
      <c r="AN39" s="49">
        <f>VLOOKUP($A39,'ADR Raw Data'!$B$6:$BE$43,'ADR Raw Data'!AY$1,FALSE)</f>
        <v>4.6245035256156299</v>
      </c>
      <c r="AO39" s="48">
        <f>VLOOKUP($A39,'ADR Raw Data'!$B$6:$BE$43,'ADR Raw Data'!BA$1,FALSE)</f>
        <v>6.5899662899079603</v>
      </c>
      <c r="AP39" s="48">
        <f>VLOOKUP($A39,'ADR Raw Data'!$B$6:$BE$43,'ADR Raw Data'!BB$1,FALSE)</f>
        <v>4.2958373818902098</v>
      </c>
      <c r="AQ39" s="49">
        <f>VLOOKUP($A39,'ADR Raw Data'!$B$6:$BE$43,'ADR Raw Data'!BC$1,FALSE)</f>
        <v>5.3975041768644703</v>
      </c>
      <c r="AR39" s="50">
        <f>VLOOKUP($A39,'ADR Raw Data'!$B$6:$BE$43,'ADR Raw Data'!BE$1,FALSE)</f>
        <v>4.71209364579087</v>
      </c>
      <c r="AT39" s="51">
        <f>VLOOKUP($A39,'RevPAR Raw Data'!$B$6:$BE$43,'RevPAR Raw Data'!AG$1,FALSE)</f>
        <v>64.595037176614298</v>
      </c>
      <c r="AU39" s="52">
        <f>VLOOKUP($A39,'RevPAR Raw Data'!$B$6:$BE$43,'RevPAR Raw Data'!AH$1,FALSE)</f>
        <v>61.591263580498399</v>
      </c>
      <c r="AV39" s="52">
        <f>VLOOKUP($A39,'RevPAR Raw Data'!$B$6:$BE$43,'RevPAR Raw Data'!AI$1,FALSE)</f>
        <v>72.516185747266903</v>
      </c>
      <c r="AW39" s="52">
        <f>VLOOKUP($A39,'RevPAR Raw Data'!$B$6:$BE$43,'RevPAR Raw Data'!AJ$1,FALSE)</f>
        <v>79.068509540300099</v>
      </c>
      <c r="AX39" s="52">
        <f>VLOOKUP($A39,'RevPAR Raw Data'!$B$6:$BE$43,'RevPAR Raw Data'!AK$1,FALSE)</f>
        <v>80.584668296326399</v>
      </c>
      <c r="AY39" s="53">
        <f>VLOOKUP($A39,'RevPAR Raw Data'!$B$6:$BE$43,'RevPAR Raw Data'!AL$1,FALSE)</f>
        <v>71.671132868201198</v>
      </c>
      <c r="AZ39" s="52">
        <f>VLOOKUP($A39,'RevPAR Raw Data'!$B$6:$BE$43,'RevPAR Raw Data'!AN$1,FALSE)</f>
        <v>119.8911662253</v>
      </c>
      <c r="BA39" s="52">
        <f>VLOOKUP($A39,'RevPAR Raw Data'!$B$6:$BE$43,'RevPAR Raw Data'!AO$1,FALSE)</f>
        <v>124.49118430433801</v>
      </c>
      <c r="BB39" s="53">
        <f>VLOOKUP($A39,'RevPAR Raw Data'!$B$6:$BE$43,'RevPAR Raw Data'!AP$1,FALSE)</f>
        <v>122.19117526481899</v>
      </c>
      <c r="BC39" s="54">
        <f>VLOOKUP($A39,'RevPAR Raw Data'!$B$6:$BE$43,'RevPAR Raw Data'!AR$1,FALSE)</f>
        <v>86.105430695806504</v>
      </c>
      <c r="BE39" s="47">
        <f>VLOOKUP($A39,'RevPAR Raw Data'!$B$6:$BE$43,'RevPAR Raw Data'!AT$1,FALSE)</f>
        <v>-0.66366314258138503</v>
      </c>
      <c r="BF39" s="48">
        <f>VLOOKUP($A39,'RevPAR Raw Data'!$B$6:$BE$43,'RevPAR Raw Data'!AU$1,FALSE)</f>
        <v>3.3480402292953602</v>
      </c>
      <c r="BG39" s="48">
        <f>VLOOKUP($A39,'RevPAR Raw Data'!$B$6:$BE$43,'RevPAR Raw Data'!AV$1,FALSE)</f>
        <v>5.4909762294926603</v>
      </c>
      <c r="BH39" s="48">
        <f>VLOOKUP($A39,'RevPAR Raw Data'!$B$6:$BE$43,'RevPAR Raw Data'!AW$1,FALSE)</f>
        <v>13.110517380139701</v>
      </c>
      <c r="BI39" s="48">
        <f>VLOOKUP($A39,'RevPAR Raw Data'!$B$6:$BE$43,'RevPAR Raw Data'!AX$1,FALSE)</f>
        <v>10.4528550015467</v>
      </c>
      <c r="BJ39" s="49">
        <f>VLOOKUP($A39,'RevPAR Raw Data'!$B$6:$BE$43,'RevPAR Raw Data'!AY$1,FALSE)</f>
        <v>6.5856439206427604</v>
      </c>
      <c r="BK39" s="48">
        <f>VLOOKUP($A39,'RevPAR Raw Data'!$B$6:$BE$43,'RevPAR Raw Data'!BA$1,FALSE)</f>
        <v>6.2530151326666203</v>
      </c>
      <c r="BL39" s="48">
        <f>VLOOKUP($A39,'RevPAR Raw Data'!$B$6:$BE$43,'RevPAR Raw Data'!BB$1,FALSE)</f>
        <v>2.05893247041723</v>
      </c>
      <c r="BM39" s="49">
        <f>VLOOKUP($A39,'RevPAR Raw Data'!$B$6:$BE$43,'RevPAR Raw Data'!BC$1,FALSE)</f>
        <v>4.0743109382755502</v>
      </c>
      <c r="BN39" s="50">
        <f>VLOOKUP($A39,'RevPAR Raw Data'!$B$6:$BE$43,'RevPAR Raw Data'!BE$1,FALSE)</f>
        <v>5.5648549541791903</v>
      </c>
    </row>
    <row r="40" spans="1:66" x14ac:dyDescent="0.45">
      <c r="A40" s="63" t="s">
        <v>79</v>
      </c>
      <c r="B40" s="47">
        <f>VLOOKUP($A40,'Occupancy Raw Data'!$B$8:$BE$45,'Occupancy Raw Data'!AG$3,FALSE)</f>
        <v>51.137418755803097</v>
      </c>
      <c r="C40" s="48">
        <f>VLOOKUP($A40,'Occupancy Raw Data'!$B$8:$BE$45,'Occupancy Raw Data'!AH$3,FALSE)</f>
        <v>57.149489322191201</v>
      </c>
      <c r="D40" s="48">
        <f>VLOOKUP($A40,'Occupancy Raw Data'!$B$8:$BE$45,'Occupancy Raw Data'!AI$3,FALSE)</f>
        <v>62.929433611884797</v>
      </c>
      <c r="E40" s="48">
        <f>VLOOKUP($A40,'Occupancy Raw Data'!$B$8:$BE$45,'Occupancy Raw Data'!AJ$3,FALSE)</f>
        <v>66.898792943361101</v>
      </c>
      <c r="F40" s="48">
        <f>VLOOKUP($A40,'Occupancy Raw Data'!$B$8:$BE$45,'Occupancy Raw Data'!AK$3,FALSE)</f>
        <v>62.093779015784499</v>
      </c>
      <c r="G40" s="49">
        <f>VLOOKUP($A40,'Occupancy Raw Data'!$B$8:$BE$45,'Occupancy Raw Data'!AL$3,FALSE)</f>
        <v>60.041782729805</v>
      </c>
      <c r="H40" s="48">
        <f>VLOOKUP($A40,'Occupancy Raw Data'!$B$8:$BE$45,'Occupancy Raw Data'!AN$3,FALSE)</f>
        <v>71.146703806870903</v>
      </c>
      <c r="I40" s="48">
        <f>VLOOKUP($A40,'Occupancy Raw Data'!$B$8:$BE$45,'Occupancy Raw Data'!AO$3,FALSE)</f>
        <v>75.510677808727905</v>
      </c>
      <c r="J40" s="49">
        <f>VLOOKUP($A40,'Occupancy Raw Data'!$B$8:$BE$45,'Occupancy Raw Data'!AP$3,FALSE)</f>
        <v>73.328690807799404</v>
      </c>
      <c r="K40" s="50">
        <f>VLOOKUP($A40,'Occupancy Raw Data'!$B$8:$BE$45,'Occupancy Raw Data'!AR$3,FALSE)</f>
        <v>63.838042180660501</v>
      </c>
      <c r="M40" s="47">
        <f>VLOOKUP($A40,'Occupancy Raw Data'!$B$8:$BE$45,'Occupancy Raw Data'!AT$3,FALSE)</f>
        <v>1.75519630484988</v>
      </c>
      <c r="N40" s="48">
        <f>VLOOKUP($A40,'Occupancy Raw Data'!$B$8:$BE$45,'Occupancy Raw Data'!AU$3,FALSE)</f>
        <v>7.55788553953691</v>
      </c>
      <c r="O40" s="48">
        <f>VLOOKUP($A40,'Occupancy Raw Data'!$B$8:$BE$45,'Occupancy Raw Data'!AV$3,FALSE)</f>
        <v>-0.98612125639152604</v>
      </c>
      <c r="P40" s="48">
        <f>VLOOKUP($A40,'Occupancy Raw Data'!$B$8:$BE$45,'Occupancy Raw Data'!AW$3,FALSE)</f>
        <v>4.34467776973207</v>
      </c>
      <c r="Q40" s="48">
        <f>VLOOKUP($A40,'Occupancy Raw Data'!$B$8:$BE$45,'Occupancy Raw Data'!AX$3,FALSE)</f>
        <v>2.6871401151631402</v>
      </c>
      <c r="R40" s="49">
        <f>VLOOKUP($A40,'Occupancy Raw Data'!$B$8:$BE$45,'Occupancy Raw Data'!AY$3,FALSE)</f>
        <v>2.9779441038299201</v>
      </c>
      <c r="S40" s="48">
        <f>VLOOKUP($A40,'Occupancy Raw Data'!$B$8:$BE$45,'Occupancy Raw Data'!BA$3,FALSE)</f>
        <v>-5.4304227090404096</v>
      </c>
      <c r="T40" s="48">
        <f>VLOOKUP($A40,'Occupancy Raw Data'!$B$8:$BE$45,'Occupancy Raw Data'!BB$3,FALSE)</f>
        <v>-8.4693303320202507</v>
      </c>
      <c r="U40" s="49">
        <f>VLOOKUP($A40,'Occupancy Raw Data'!$B$8:$BE$45,'Occupancy Raw Data'!BC$3,FALSE)</f>
        <v>-7.0198675496688701</v>
      </c>
      <c r="V40" s="50">
        <f>VLOOKUP($A40,'Occupancy Raw Data'!$B$8:$BE$45,'Occupancy Raw Data'!BE$3,FALSE)</f>
        <v>-0.53218972822155597</v>
      </c>
      <c r="X40" s="51">
        <f>VLOOKUP($A40,'ADR Raw Data'!$B$6:$BE$43,'ADR Raw Data'!AG$1,FALSE)</f>
        <v>120.25307308216</v>
      </c>
      <c r="Y40" s="52">
        <f>VLOOKUP($A40,'ADR Raw Data'!$B$6:$BE$43,'ADR Raw Data'!AH$1,FALSE)</f>
        <v>109.09777010560499</v>
      </c>
      <c r="Z40" s="52">
        <f>VLOOKUP($A40,'ADR Raw Data'!$B$6:$BE$43,'ADR Raw Data'!AI$1,FALSE)</f>
        <v>108.266178531907</v>
      </c>
      <c r="AA40" s="52">
        <f>VLOOKUP($A40,'ADR Raw Data'!$B$6:$BE$43,'ADR Raw Data'!AJ$1,FALSE)</f>
        <v>109.34419847328201</v>
      </c>
      <c r="AB40" s="52">
        <f>VLOOKUP($A40,'ADR Raw Data'!$B$6:$BE$43,'ADR Raw Data'!AK$1,FALSE)</f>
        <v>117.030564485981</v>
      </c>
      <c r="AC40" s="53">
        <f>VLOOKUP($A40,'ADR Raw Data'!$B$6:$BE$43,'ADR Raw Data'!AL$1,FALSE)</f>
        <v>112.519336580839</v>
      </c>
      <c r="AD40" s="52">
        <f>VLOOKUP($A40,'ADR Raw Data'!$B$6:$BE$43,'ADR Raw Data'!AN$1,FALSE)</f>
        <v>151.61349102773201</v>
      </c>
      <c r="AE40" s="52">
        <f>VLOOKUP($A40,'ADR Raw Data'!$B$6:$BE$43,'ADR Raw Data'!AO$1,FALSE)</f>
        <v>162.13546879803201</v>
      </c>
      <c r="AF40" s="53">
        <f>VLOOKUP($A40,'ADR Raw Data'!$B$6:$BE$43,'ADR Raw Data'!AP$1,FALSE)</f>
        <v>157.03102722380501</v>
      </c>
      <c r="AG40" s="54">
        <f>VLOOKUP($A40,'ADR Raw Data'!$B$6:$BE$43,'ADR Raw Data'!AR$1,FALSE)</f>
        <v>127.12766142018501</v>
      </c>
      <c r="AI40" s="47">
        <f>VLOOKUP($A40,'ADR Raw Data'!$B$6:$BE$43,'ADR Raw Data'!AT$1,FALSE)</f>
        <v>-2.32702412867279</v>
      </c>
      <c r="AJ40" s="48">
        <f>VLOOKUP($A40,'ADR Raw Data'!$B$6:$BE$43,'ADR Raw Data'!AU$1,FALSE)</f>
        <v>0.35211607080639701</v>
      </c>
      <c r="AK40" s="48">
        <f>VLOOKUP($A40,'ADR Raw Data'!$B$6:$BE$43,'ADR Raw Data'!AV$1,FALSE)</f>
        <v>-3.66468742596135E-2</v>
      </c>
      <c r="AL40" s="48">
        <f>VLOOKUP($A40,'ADR Raw Data'!$B$6:$BE$43,'ADR Raw Data'!AW$1,FALSE)</f>
        <v>3.8270357913847799</v>
      </c>
      <c r="AM40" s="48">
        <f>VLOOKUP($A40,'ADR Raw Data'!$B$6:$BE$43,'ADR Raw Data'!AX$1,FALSE)</f>
        <v>2.9079964559562201</v>
      </c>
      <c r="AN40" s="49">
        <f>VLOOKUP($A40,'ADR Raw Data'!$B$6:$BE$43,'ADR Raw Data'!AY$1,FALSE)</f>
        <v>1.0051918683443399</v>
      </c>
      <c r="AO40" s="48">
        <f>VLOOKUP($A40,'ADR Raw Data'!$B$6:$BE$43,'ADR Raw Data'!BA$1,FALSE)</f>
        <v>1.8152290001203399</v>
      </c>
      <c r="AP40" s="48">
        <f>VLOOKUP($A40,'ADR Raw Data'!$B$6:$BE$43,'ADR Raw Data'!BB$1,FALSE)</f>
        <v>4.2994850432206704</v>
      </c>
      <c r="AQ40" s="49">
        <f>VLOOKUP($A40,'ADR Raw Data'!$B$6:$BE$43,'ADR Raw Data'!BC$1,FALSE)</f>
        <v>3.0848680057999101</v>
      </c>
      <c r="AR40" s="50">
        <f>VLOOKUP($A40,'ADR Raw Data'!$B$6:$BE$43,'ADR Raw Data'!BE$1,FALSE)</f>
        <v>1.07910622901992</v>
      </c>
      <c r="AT40" s="51">
        <f>VLOOKUP($A40,'RevPAR Raw Data'!$B$6:$BE$43,'RevPAR Raw Data'!AG$1,FALSE)</f>
        <v>61.494317548746501</v>
      </c>
      <c r="AU40" s="52">
        <f>VLOOKUP($A40,'RevPAR Raw Data'!$B$6:$BE$43,'RevPAR Raw Data'!AH$1,FALSE)</f>
        <v>62.348818477251598</v>
      </c>
      <c r="AV40" s="52">
        <f>VLOOKUP($A40,'RevPAR Raw Data'!$B$6:$BE$43,'RevPAR Raw Data'!AI$1,FALSE)</f>
        <v>68.131292943361103</v>
      </c>
      <c r="AW40" s="52">
        <f>VLOOKUP($A40,'RevPAR Raw Data'!$B$6:$BE$43,'RevPAR Raw Data'!AJ$1,FALSE)</f>
        <v>73.149948932219104</v>
      </c>
      <c r="AX40" s="52">
        <f>VLOOKUP($A40,'RevPAR Raw Data'!$B$6:$BE$43,'RevPAR Raw Data'!AK$1,FALSE)</f>
        <v>72.6687000928505</v>
      </c>
      <c r="AY40" s="53">
        <f>VLOOKUP($A40,'RevPAR Raw Data'!$B$6:$BE$43,'RevPAR Raw Data'!AL$1,FALSE)</f>
        <v>67.558615598885694</v>
      </c>
      <c r="AZ40" s="52">
        <f>VLOOKUP($A40,'RevPAR Raw Data'!$B$6:$BE$43,'RevPAR Raw Data'!AN$1,FALSE)</f>
        <v>107.86800139275699</v>
      </c>
      <c r="BA40" s="52">
        <f>VLOOKUP($A40,'RevPAR Raw Data'!$B$6:$BE$43,'RevPAR Raw Data'!AO$1,FALSE)</f>
        <v>122.42959145775301</v>
      </c>
      <c r="BB40" s="53">
        <f>VLOOKUP($A40,'RevPAR Raw Data'!$B$6:$BE$43,'RevPAR Raw Data'!AP$1,FALSE)</f>
        <v>115.148796425255</v>
      </c>
      <c r="BC40" s="54">
        <f>VLOOKUP($A40,'RevPAR Raw Data'!$B$6:$BE$43,'RevPAR Raw Data'!AR$1,FALSE)</f>
        <v>81.155810120705596</v>
      </c>
      <c r="BE40" s="47">
        <f>VLOOKUP($A40,'RevPAR Raw Data'!$B$6:$BE$43,'RevPAR Raw Data'!AT$1,FALSE)</f>
        <v>-0.61267166534233997</v>
      </c>
      <c r="BF40" s="48">
        <f>VLOOKUP($A40,'RevPAR Raw Data'!$B$6:$BE$43,'RevPAR Raw Data'!AU$1,FALSE)</f>
        <v>7.9366141399411703</v>
      </c>
      <c r="BG40" s="48">
        <f>VLOOKUP($A40,'RevPAR Raw Data'!$B$6:$BE$43,'RevPAR Raw Data'!AV$1,FALSE)</f>
        <v>-1.02240674803426</v>
      </c>
      <c r="BH40" s="48">
        <f>VLOOKUP($A40,'RevPAR Raw Data'!$B$6:$BE$43,'RevPAR Raw Data'!AW$1,FALSE)</f>
        <v>8.3379859343848395</v>
      </c>
      <c r="BI40" s="48">
        <f>VLOOKUP($A40,'RevPAR Raw Data'!$B$6:$BE$43,'RevPAR Raw Data'!AX$1,FALSE)</f>
        <v>5.6732785104348897</v>
      </c>
      <c r="BJ40" s="49">
        <f>VLOOKUP($A40,'RevPAR Raw Data'!$B$6:$BE$43,'RevPAR Raw Data'!AY$1,FALSE)</f>
        <v>4.0130700241498003</v>
      </c>
      <c r="BK40" s="48">
        <f>VLOOKUP($A40,'RevPAR Raw Data'!$B$6:$BE$43,'RevPAR Raw Data'!BA$1,FALSE)</f>
        <v>-3.7137683167636899</v>
      </c>
      <c r="BL40" s="48">
        <f>VLOOKUP($A40,'RevPAR Raw Data'!$B$6:$BE$43,'RevPAR Raw Data'!BB$1,FALSE)</f>
        <v>-4.5339828796857402</v>
      </c>
      <c r="BM40" s="49">
        <f>VLOOKUP($A40,'RevPAR Raw Data'!$B$6:$BE$43,'RevPAR Raw Data'!BC$1,FALSE)</f>
        <v>-4.1515531919582198</v>
      </c>
      <c r="BN40" s="50">
        <f>VLOOKUP($A40,'RevPAR Raw Data'!$B$6:$BE$43,'RevPAR Raw Data'!BE$1,FALSE)</f>
        <v>0.54117360829092298</v>
      </c>
    </row>
    <row r="41" spans="1:66" x14ac:dyDescent="0.45">
      <c r="A41" s="63" t="s">
        <v>80</v>
      </c>
      <c r="B41" s="47">
        <f>VLOOKUP($A41,'Occupancy Raw Data'!$B$8:$BE$45,'Occupancy Raw Data'!AG$3,FALSE)</f>
        <v>45.502459592410403</v>
      </c>
      <c r="C41" s="48">
        <f>VLOOKUP($A41,'Occupancy Raw Data'!$B$8:$BE$45,'Occupancy Raw Data'!AH$3,FALSE)</f>
        <v>49.613492621222697</v>
      </c>
      <c r="D41" s="48">
        <f>VLOOKUP($A41,'Occupancy Raw Data'!$B$8:$BE$45,'Occupancy Raw Data'!AI$3,FALSE)</f>
        <v>55.007027406886799</v>
      </c>
      <c r="E41" s="48">
        <f>VLOOKUP($A41,'Occupancy Raw Data'!$B$8:$BE$45,'Occupancy Raw Data'!AJ$3,FALSE)</f>
        <v>57.607167955024501</v>
      </c>
      <c r="F41" s="48">
        <f>VLOOKUP($A41,'Occupancy Raw Data'!$B$8:$BE$45,'Occupancy Raw Data'!AK$3,FALSE)</f>
        <v>59.996486296556498</v>
      </c>
      <c r="G41" s="49">
        <f>VLOOKUP($A41,'Occupancy Raw Data'!$B$8:$BE$45,'Occupancy Raw Data'!AL$3,FALSE)</f>
        <v>53.545326774420197</v>
      </c>
      <c r="H41" s="48">
        <f>VLOOKUP($A41,'Occupancy Raw Data'!$B$8:$BE$45,'Occupancy Raw Data'!AN$3,FALSE)</f>
        <v>68.833450456781407</v>
      </c>
      <c r="I41" s="48">
        <f>VLOOKUP($A41,'Occupancy Raw Data'!$B$8:$BE$45,'Occupancy Raw Data'!AO$3,FALSE)</f>
        <v>68.622628250175595</v>
      </c>
      <c r="J41" s="49">
        <f>VLOOKUP($A41,'Occupancy Raw Data'!$B$8:$BE$45,'Occupancy Raw Data'!AP$3,FALSE)</f>
        <v>68.728039353478493</v>
      </c>
      <c r="K41" s="50">
        <f>VLOOKUP($A41,'Occupancy Raw Data'!$B$8:$BE$45,'Occupancy Raw Data'!AR$3,FALSE)</f>
        <v>57.883244654151099</v>
      </c>
      <c r="M41" s="47">
        <f>VLOOKUP($A41,'Occupancy Raw Data'!$B$8:$BE$45,'Occupancy Raw Data'!AT$3,FALSE)</f>
        <v>-4.7093451066960998</v>
      </c>
      <c r="N41" s="48">
        <f>VLOOKUP($A41,'Occupancy Raw Data'!$B$8:$BE$45,'Occupancy Raw Data'!AU$3,FALSE)</f>
        <v>0.10634526763559</v>
      </c>
      <c r="O41" s="48">
        <f>VLOOKUP($A41,'Occupancy Raw Data'!$B$8:$BE$45,'Occupancy Raw Data'!AV$3,FALSE)</f>
        <v>-1.8187519598620201</v>
      </c>
      <c r="P41" s="48">
        <f>VLOOKUP($A41,'Occupancy Raw Data'!$B$8:$BE$45,'Occupancy Raw Data'!AW$3,FALSE)</f>
        <v>-3.41678939617083</v>
      </c>
      <c r="Q41" s="48">
        <f>VLOOKUP($A41,'Occupancy Raw Data'!$B$8:$BE$45,'Occupancy Raw Data'!AX$3,FALSE)</f>
        <v>2.21490571685124</v>
      </c>
      <c r="R41" s="49">
        <f>VLOOKUP($A41,'Occupancy Raw Data'!$B$8:$BE$45,'Occupancy Raw Data'!AY$3,FALSE)</f>
        <v>-1.4549922400413799</v>
      </c>
      <c r="S41" s="48">
        <f>VLOOKUP($A41,'Occupancy Raw Data'!$B$8:$BE$45,'Occupancy Raw Data'!BA$3,FALSE)</f>
        <v>-1.85370741482965</v>
      </c>
      <c r="T41" s="48">
        <f>VLOOKUP($A41,'Occupancy Raw Data'!$B$8:$BE$45,'Occupancy Raw Data'!BB$3,FALSE)</f>
        <v>-7.8121312249232897</v>
      </c>
      <c r="U41" s="49">
        <f>VLOOKUP($A41,'Occupancy Raw Data'!$B$8:$BE$45,'Occupancy Raw Data'!BC$3,FALSE)</f>
        <v>-4.9216186656944902</v>
      </c>
      <c r="V41" s="50">
        <f>VLOOKUP($A41,'Occupancy Raw Data'!$B$8:$BE$45,'Occupancy Raw Data'!BE$3,FALSE)</f>
        <v>-2.6590132106529301</v>
      </c>
      <c r="X41" s="51">
        <f>VLOOKUP($A41,'ADR Raw Data'!$B$6:$BE$43,'ADR Raw Data'!AG$1,FALSE)</f>
        <v>126.167393822393</v>
      </c>
      <c r="Y41" s="52">
        <f>VLOOKUP($A41,'ADR Raw Data'!$B$6:$BE$43,'ADR Raw Data'!AH$1,FALSE)</f>
        <v>115.597907223796</v>
      </c>
      <c r="Z41" s="52">
        <f>VLOOKUP($A41,'ADR Raw Data'!$B$6:$BE$43,'ADR Raw Data'!AI$1,FALSE)</f>
        <v>114.705598850207</v>
      </c>
      <c r="AA41" s="52">
        <f>VLOOKUP($A41,'ADR Raw Data'!$B$6:$BE$43,'ADR Raw Data'!AJ$1,FALSE)</f>
        <v>117.109533394327</v>
      </c>
      <c r="AB41" s="52">
        <f>VLOOKUP($A41,'ADR Raw Data'!$B$6:$BE$43,'ADR Raw Data'!AK$1,FALSE)</f>
        <v>127.754</v>
      </c>
      <c r="AC41" s="53">
        <f>VLOOKUP($A41,'ADR Raw Data'!$B$6:$BE$43,'ADR Raw Data'!AL$1,FALSE)</f>
        <v>120.260341229739</v>
      </c>
      <c r="AD41" s="52">
        <f>VLOOKUP($A41,'ADR Raw Data'!$B$6:$BE$43,'ADR Raw Data'!AN$1,FALSE)</f>
        <v>164.78779734558401</v>
      </c>
      <c r="AE41" s="52">
        <f>VLOOKUP($A41,'ADR Raw Data'!$B$6:$BE$43,'ADR Raw Data'!AO$1,FALSE)</f>
        <v>168.523837685611</v>
      </c>
      <c r="AF41" s="53">
        <f>VLOOKUP($A41,'ADR Raw Data'!$B$6:$BE$43,'ADR Raw Data'!AP$1,FALSE)</f>
        <v>166.65295245398701</v>
      </c>
      <c r="AG41" s="54">
        <f>VLOOKUP($A41,'ADR Raw Data'!$B$6:$BE$43,'ADR Raw Data'!AR$1,FALSE)</f>
        <v>135.99878766856</v>
      </c>
      <c r="AI41" s="47">
        <f>VLOOKUP($A41,'ADR Raw Data'!$B$6:$BE$43,'ADR Raw Data'!AT$1,FALSE)</f>
        <v>-1.45945566526735</v>
      </c>
      <c r="AJ41" s="48">
        <f>VLOOKUP($A41,'ADR Raw Data'!$B$6:$BE$43,'ADR Raw Data'!AU$1,FALSE)</f>
        <v>3.3548690074426801</v>
      </c>
      <c r="AK41" s="48">
        <f>VLOOKUP($A41,'ADR Raw Data'!$B$6:$BE$43,'ADR Raw Data'!AV$1,FALSE)</f>
        <v>4.0293199491803797</v>
      </c>
      <c r="AL41" s="48">
        <f>VLOOKUP($A41,'ADR Raw Data'!$B$6:$BE$43,'ADR Raw Data'!AW$1,FALSE)</f>
        <v>4.97688620236341</v>
      </c>
      <c r="AM41" s="48">
        <f>VLOOKUP($A41,'ADR Raw Data'!$B$6:$BE$43,'ADR Raw Data'!AX$1,FALSE)</f>
        <v>9.13930639463765</v>
      </c>
      <c r="AN41" s="49">
        <f>VLOOKUP($A41,'ADR Raw Data'!$B$6:$BE$43,'ADR Raw Data'!AY$1,FALSE)</f>
        <v>4.1870918792597598</v>
      </c>
      <c r="AO41" s="48">
        <f>VLOOKUP($A41,'ADR Raw Data'!$B$6:$BE$43,'ADR Raw Data'!BA$1,FALSE)</f>
        <v>1.56941873353084</v>
      </c>
      <c r="AP41" s="48">
        <f>VLOOKUP($A41,'ADR Raw Data'!$B$6:$BE$43,'ADR Raw Data'!BB$1,FALSE)</f>
        <v>0.85228518488723304</v>
      </c>
      <c r="AQ41" s="49">
        <f>VLOOKUP($A41,'ADR Raw Data'!$B$6:$BE$43,'ADR Raw Data'!BC$1,FALSE)</f>
        <v>1.15939577694179</v>
      </c>
      <c r="AR41" s="50">
        <f>VLOOKUP($A41,'ADR Raw Data'!$B$6:$BE$43,'ADR Raw Data'!BE$1,FALSE)</f>
        <v>2.5976265240817802</v>
      </c>
      <c r="AT41" s="51">
        <f>VLOOKUP($A41,'RevPAR Raw Data'!$B$6:$BE$43,'RevPAR Raw Data'!AG$1,FALSE)</f>
        <v>57.409267392832</v>
      </c>
      <c r="AU41" s="52">
        <f>VLOOKUP($A41,'RevPAR Raw Data'!$B$6:$BE$43,'RevPAR Raw Data'!AH$1,FALSE)</f>
        <v>57.352159170765901</v>
      </c>
      <c r="AV41" s="52">
        <f>VLOOKUP($A41,'RevPAR Raw Data'!$B$6:$BE$43,'RevPAR Raw Data'!AI$1,FALSE)</f>
        <v>63.096140196767301</v>
      </c>
      <c r="AW41" s="52">
        <f>VLOOKUP($A41,'RevPAR Raw Data'!$B$6:$BE$43,'RevPAR Raw Data'!AJ$1,FALSE)</f>
        <v>67.463485593815804</v>
      </c>
      <c r="AX41" s="52">
        <f>VLOOKUP($A41,'RevPAR Raw Data'!$B$6:$BE$43,'RevPAR Raw Data'!AK$1,FALSE)</f>
        <v>76.647911103302803</v>
      </c>
      <c r="AY41" s="53">
        <f>VLOOKUP($A41,'RevPAR Raw Data'!$B$6:$BE$43,'RevPAR Raw Data'!AL$1,FALSE)</f>
        <v>64.393792691496799</v>
      </c>
      <c r="AZ41" s="52">
        <f>VLOOKUP($A41,'RevPAR Raw Data'!$B$6:$BE$43,'RevPAR Raw Data'!AN$1,FALSE)</f>
        <v>113.429126844694</v>
      </c>
      <c r="BA41" s="52">
        <f>VLOOKUP($A41,'RevPAR Raw Data'!$B$6:$BE$43,'RevPAR Raw Data'!AO$1,FALSE)</f>
        <v>115.64548664792601</v>
      </c>
      <c r="BB41" s="53">
        <f>VLOOKUP($A41,'RevPAR Raw Data'!$B$6:$BE$43,'RevPAR Raw Data'!AP$1,FALSE)</f>
        <v>114.53730674630999</v>
      </c>
      <c r="BC41" s="54">
        <f>VLOOKUP($A41,'RevPAR Raw Data'!$B$6:$BE$43,'RevPAR Raw Data'!AR$1,FALSE)</f>
        <v>78.720510992872207</v>
      </c>
      <c r="BE41" s="47">
        <f>VLOOKUP($A41,'RevPAR Raw Data'!$B$6:$BE$43,'RevPAR Raw Data'!AT$1,FALSE)</f>
        <v>-6.10006996800678</v>
      </c>
      <c r="BF41" s="48">
        <f>VLOOKUP($A41,'RevPAR Raw Data'!$B$6:$BE$43,'RevPAR Raw Data'!AU$1,FALSE)</f>
        <v>3.4647820195030601</v>
      </c>
      <c r="BG41" s="48">
        <f>VLOOKUP($A41,'RevPAR Raw Data'!$B$6:$BE$43,'RevPAR Raw Data'!AV$1,FALSE)</f>
        <v>2.1372846537735302</v>
      </c>
      <c r="BH41" s="48">
        <f>VLOOKUP($A41,'RevPAR Raw Data'!$B$6:$BE$43,'RevPAR Raw Data'!AW$1,FALSE)</f>
        <v>1.3900470861707299</v>
      </c>
      <c r="BI41" s="48">
        <f>VLOOKUP($A41,'RevPAR Raw Data'!$B$6:$BE$43,'RevPAR Raw Data'!AX$1,FALSE)</f>
        <v>11.5566391313042</v>
      </c>
      <c r="BJ41" s="49">
        <f>VLOOKUP($A41,'RevPAR Raw Data'!$B$6:$BE$43,'RevPAR Raw Data'!AY$1,FALSE)</f>
        <v>2.67117777729174</v>
      </c>
      <c r="BK41" s="48">
        <f>VLOOKUP($A41,'RevPAR Raw Data'!$B$6:$BE$43,'RevPAR Raw Data'!BA$1,FALSE)</f>
        <v>-0.31338111273200198</v>
      </c>
      <c r="BL41" s="48">
        <f>VLOOKUP($A41,'RevPAR Raw Data'!$B$6:$BE$43,'RevPAR Raw Data'!BB$1,FALSE)</f>
        <v>-7.0264276770900302</v>
      </c>
      <c r="BM41" s="49">
        <f>VLOOKUP($A41,'RevPAR Raw Data'!$B$6:$BE$43,'RevPAR Raw Data'!BC$1,FALSE)</f>
        <v>-3.8192839277199302</v>
      </c>
      <c r="BN41" s="50">
        <f>VLOOKUP($A41,'RevPAR Raw Data'!$B$6:$BE$43,'RevPAR Raw Data'!BE$1,FALSE)</f>
        <v>-0.130457919009907</v>
      </c>
    </row>
    <row r="42" spans="1:66" x14ac:dyDescent="0.45">
      <c r="A42" s="63" t="s">
        <v>81</v>
      </c>
      <c r="B42" s="47">
        <f>VLOOKUP($A42,'Occupancy Raw Data'!$B$8:$BE$45,'Occupancy Raw Data'!AG$3,FALSE)</f>
        <v>56.338065988655003</v>
      </c>
      <c r="C42" s="48">
        <f>VLOOKUP($A42,'Occupancy Raw Data'!$B$8:$BE$45,'Occupancy Raw Data'!AH$3,FALSE)</f>
        <v>57.222837579297099</v>
      </c>
      <c r="D42" s="48">
        <f>VLOOKUP($A42,'Occupancy Raw Data'!$B$8:$BE$45,'Occupancy Raw Data'!AI$3,FALSE)</f>
        <v>60.894169771422803</v>
      </c>
      <c r="E42" s="48">
        <f>VLOOKUP($A42,'Occupancy Raw Data'!$B$8:$BE$45,'Occupancy Raw Data'!AJ$3,FALSE)</f>
        <v>61.310374920283202</v>
      </c>
      <c r="F42" s="48">
        <f>VLOOKUP($A42,'Occupancy Raw Data'!$B$8:$BE$45,'Occupancy Raw Data'!AK$3,FALSE)</f>
        <v>61.6571789157111</v>
      </c>
      <c r="G42" s="49">
        <f>VLOOKUP($A42,'Occupancy Raw Data'!$B$8:$BE$45,'Occupancy Raw Data'!AL$3,FALSE)</f>
        <v>59.484522518071302</v>
      </c>
      <c r="H42" s="48">
        <f>VLOOKUP($A42,'Occupancy Raw Data'!$B$8:$BE$45,'Occupancy Raw Data'!AN$3,FALSE)</f>
        <v>74.161542386079802</v>
      </c>
      <c r="I42" s="48">
        <f>VLOOKUP($A42,'Occupancy Raw Data'!$B$8:$BE$45,'Occupancy Raw Data'!AO$3,FALSE)</f>
        <v>80.678553207486303</v>
      </c>
      <c r="J42" s="49">
        <f>VLOOKUP($A42,'Occupancy Raw Data'!$B$8:$BE$45,'Occupancy Raw Data'!AP$3,FALSE)</f>
        <v>77.420047796783095</v>
      </c>
      <c r="K42" s="50">
        <f>VLOOKUP($A42,'Occupancy Raw Data'!$B$8:$BE$45,'Occupancy Raw Data'!AR$3,FALSE)</f>
        <v>64.608938654636901</v>
      </c>
      <c r="M42" s="47">
        <f>VLOOKUP($A42,'Occupancy Raw Data'!$B$8:$BE$45,'Occupancy Raw Data'!AT$3,FALSE)</f>
        <v>-6.1335977780266999</v>
      </c>
      <c r="N42" s="48">
        <f>VLOOKUP($A42,'Occupancy Raw Data'!$B$8:$BE$45,'Occupancy Raw Data'!AU$3,FALSE)</f>
        <v>0.268519450877722</v>
      </c>
      <c r="O42" s="48">
        <f>VLOOKUP($A42,'Occupancy Raw Data'!$B$8:$BE$45,'Occupancy Raw Data'!AV$3,FALSE)</f>
        <v>-0.91338481247405401</v>
      </c>
      <c r="P42" s="48">
        <f>VLOOKUP($A42,'Occupancy Raw Data'!$B$8:$BE$45,'Occupancy Raw Data'!AW$3,FALSE)</f>
        <v>-4.2623155036424203</v>
      </c>
      <c r="Q42" s="48">
        <f>VLOOKUP($A42,'Occupancy Raw Data'!$B$8:$BE$45,'Occupancy Raw Data'!AX$3,FALSE)</f>
        <v>-5.3663342006871799</v>
      </c>
      <c r="R42" s="49">
        <f>VLOOKUP($A42,'Occupancy Raw Data'!$B$8:$BE$45,'Occupancy Raw Data'!AY$3,FALSE)</f>
        <v>-3.3505154039593399</v>
      </c>
      <c r="S42" s="48">
        <f>VLOOKUP($A42,'Occupancy Raw Data'!$B$8:$BE$45,'Occupancy Raw Data'!BA$3,FALSE)</f>
        <v>-6.4375107600102002</v>
      </c>
      <c r="T42" s="48">
        <f>VLOOKUP($A42,'Occupancy Raw Data'!$B$8:$BE$45,'Occupancy Raw Data'!BB$3,FALSE)</f>
        <v>-5.2180525368649899</v>
      </c>
      <c r="U42" s="49">
        <f>VLOOKUP($A42,'Occupancy Raw Data'!$B$8:$BE$45,'Occupancy Raw Data'!BC$3,FALSE)</f>
        <v>-5.8060608161498299</v>
      </c>
      <c r="V42" s="50">
        <f>VLOOKUP($A42,'Occupancy Raw Data'!$B$8:$BE$45,'Occupancy Raw Data'!BE$3,FALSE)</f>
        <v>-4.2027391731328203</v>
      </c>
      <c r="X42" s="51">
        <f>VLOOKUP($A42,'ADR Raw Data'!$B$6:$BE$43,'ADR Raw Data'!AG$1,FALSE)</f>
        <v>123.62280086745101</v>
      </c>
      <c r="Y42" s="52">
        <f>VLOOKUP($A42,'ADR Raw Data'!$B$6:$BE$43,'ADR Raw Data'!AH$1,FALSE)</f>
        <v>110.729985335867</v>
      </c>
      <c r="Z42" s="52">
        <f>VLOOKUP($A42,'ADR Raw Data'!$B$6:$BE$43,'ADR Raw Data'!AI$1,FALSE)</f>
        <v>112.64592023018101</v>
      </c>
      <c r="AA42" s="52">
        <f>VLOOKUP($A42,'ADR Raw Data'!$B$6:$BE$43,'ADR Raw Data'!AJ$1,FALSE)</f>
        <v>112.557038026518</v>
      </c>
      <c r="AB42" s="52">
        <f>VLOOKUP($A42,'ADR Raw Data'!$B$6:$BE$43,'ADR Raw Data'!AK$1,FALSE)</f>
        <v>116.513684823674</v>
      </c>
      <c r="AC42" s="53">
        <f>VLOOKUP($A42,'ADR Raw Data'!$B$6:$BE$43,'ADR Raw Data'!AL$1,FALSE)</f>
        <v>115.14003604518599</v>
      </c>
      <c r="AD42" s="52">
        <f>VLOOKUP($A42,'ADR Raw Data'!$B$6:$BE$43,'ADR Raw Data'!AN$1,FALSE)</f>
        <v>160.550713471042</v>
      </c>
      <c r="AE42" s="52">
        <f>VLOOKUP($A42,'ADR Raw Data'!$B$6:$BE$43,'ADR Raw Data'!AO$1,FALSE)</f>
        <v>170.99198731923201</v>
      </c>
      <c r="AF42" s="53">
        <f>VLOOKUP($A42,'ADR Raw Data'!$B$6:$BE$43,'ADR Raw Data'!AP$1,FALSE)</f>
        <v>165.99107996323499</v>
      </c>
      <c r="AG42" s="54">
        <f>VLOOKUP($A42,'ADR Raw Data'!$B$6:$BE$43,'ADR Raw Data'!AR$1,FALSE)</f>
        <v>132.549724154719</v>
      </c>
      <c r="AI42" s="47">
        <f>VLOOKUP($A42,'ADR Raw Data'!$B$6:$BE$43,'ADR Raw Data'!AT$1,FALSE)</f>
        <v>-4.1018690898021104</v>
      </c>
      <c r="AJ42" s="48">
        <f>VLOOKUP($A42,'ADR Raw Data'!$B$6:$BE$43,'ADR Raw Data'!AU$1,FALSE)</f>
        <v>3.7315004507470699</v>
      </c>
      <c r="AK42" s="48">
        <f>VLOOKUP($A42,'ADR Raw Data'!$B$6:$BE$43,'ADR Raw Data'!AV$1,FALSE)</f>
        <v>3.5797801018510498</v>
      </c>
      <c r="AL42" s="48">
        <f>VLOOKUP($A42,'ADR Raw Data'!$B$6:$BE$43,'ADR Raw Data'!AW$1,FALSE)</f>
        <v>0.68333429489256603</v>
      </c>
      <c r="AM42" s="48">
        <f>VLOOKUP($A42,'ADR Raw Data'!$B$6:$BE$43,'ADR Raw Data'!AX$1,FALSE)</f>
        <v>1.2581689328308101</v>
      </c>
      <c r="AN42" s="49">
        <f>VLOOKUP($A42,'ADR Raw Data'!$B$6:$BE$43,'ADR Raw Data'!AY$1,FALSE)</f>
        <v>0.75098762392803897</v>
      </c>
      <c r="AO42" s="48">
        <f>VLOOKUP($A42,'ADR Raw Data'!$B$6:$BE$43,'ADR Raw Data'!BA$1,FALSE)</f>
        <v>-1.26188426712454</v>
      </c>
      <c r="AP42" s="48">
        <f>VLOOKUP($A42,'ADR Raw Data'!$B$6:$BE$43,'ADR Raw Data'!BB$1,FALSE)</f>
        <v>-3.1050679760579198</v>
      </c>
      <c r="AQ42" s="49">
        <f>VLOOKUP($A42,'ADR Raw Data'!$B$6:$BE$43,'ADR Raw Data'!BC$1,FALSE)</f>
        <v>-2.2340207231001701</v>
      </c>
      <c r="AR42" s="50">
        <f>VLOOKUP($A42,'ADR Raw Data'!$B$6:$BE$43,'ADR Raw Data'!BE$1,FALSE)</f>
        <v>-0.78687611640308597</v>
      </c>
      <c r="AT42" s="51">
        <f>VLOOKUP($A42,'RevPAR Raw Data'!$B$6:$BE$43,'RevPAR Raw Data'!AG$1,FALSE)</f>
        <v>69.6466951297284</v>
      </c>
      <c r="AU42" s="52">
        <f>VLOOKUP($A42,'RevPAR Raw Data'!$B$6:$BE$43,'RevPAR Raw Data'!AH$1,FALSE)</f>
        <v>63.362839660322798</v>
      </c>
      <c r="AV42" s="52">
        <f>VLOOKUP($A42,'RevPAR Raw Data'!$B$6:$BE$43,'RevPAR Raw Data'!AI$1,FALSE)</f>
        <v>68.594797905548205</v>
      </c>
      <c r="AW42" s="52">
        <f>VLOOKUP($A42,'RevPAR Raw Data'!$B$6:$BE$43,'RevPAR Raw Data'!AJ$1,FALSE)</f>
        <v>69.009142013224505</v>
      </c>
      <c r="AX42" s="52">
        <f>VLOOKUP($A42,'RevPAR Raw Data'!$B$6:$BE$43,'RevPAR Raw Data'!AK$1,FALSE)</f>
        <v>71.839051113020503</v>
      </c>
      <c r="AY42" s="53">
        <f>VLOOKUP($A42,'RevPAR Raw Data'!$B$6:$BE$43,'RevPAR Raw Data'!AL$1,FALSE)</f>
        <v>68.490500668614303</v>
      </c>
      <c r="AZ42" s="52">
        <f>VLOOKUP($A42,'RevPAR Raw Data'!$B$6:$BE$43,'RevPAR Raw Data'!AN$1,FALSE)</f>
        <v>119.066885421981</v>
      </c>
      <c r="BA42" s="52">
        <f>VLOOKUP($A42,'RevPAR Raw Data'!$B$6:$BE$43,'RevPAR Raw Data'!AO$1,FALSE)</f>
        <v>137.953861469885</v>
      </c>
      <c r="BB42" s="53">
        <f>VLOOKUP($A42,'RevPAR Raw Data'!$B$6:$BE$43,'RevPAR Raw Data'!AP$1,FALSE)</f>
        <v>128.510373445933</v>
      </c>
      <c r="BC42" s="54">
        <f>VLOOKUP($A42,'RevPAR Raw Data'!$B$6:$BE$43,'RevPAR Raw Data'!AR$1,FALSE)</f>
        <v>85.638969966012993</v>
      </c>
      <c r="BE42" s="47">
        <f>VLOOKUP($A42,'RevPAR Raw Data'!$B$6:$BE$43,'RevPAR Raw Data'!AT$1,FALSE)</f>
        <v>-9.9838747164791499</v>
      </c>
      <c r="BF42" s="48">
        <f>VLOOKUP($A42,'RevPAR Raw Data'!$B$6:$BE$43,'RevPAR Raw Data'!AU$1,FALSE)</f>
        <v>4.0100397061446396</v>
      </c>
      <c r="BG42" s="48">
        <f>VLOOKUP($A42,'RevPAR Raw Data'!$B$6:$BE$43,'RevPAR Raw Data'!AV$1,FALSE)</f>
        <v>2.6336981216067201</v>
      </c>
      <c r="BH42" s="48">
        <f>VLOOKUP($A42,'RevPAR Raw Data'!$B$6:$BE$43,'RevPAR Raw Data'!AW$1,FALSE)</f>
        <v>-3.6081070723427699</v>
      </c>
      <c r="BI42" s="48">
        <f>VLOOKUP($A42,'RevPAR Raw Data'!$B$6:$BE$43,'RevPAR Raw Data'!AX$1,FALSE)</f>
        <v>-4.1756828176012801</v>
      </c>
      <c r="BJ42" s="49">
        <f>VLOOKUP($A42,'RevPAR Raw Data'!$B$6:$BE$43,'RevPAR Raw Data'!AY$1,FALSE)</f>
        <v>-2.6246897360528401</v>
      </c>
      <c r="BK42" s="48">
        <f>VLOOKUP($A42,'RevPAR Raw Data'!$B$6:$BE$43,'RevPAR Raw Data'!BA$1,FALSE)</f>
        <v>-7.6181610916597302</v>
      </c>
      <c r="BL42" s="48">
        <f>VLOOKUP($A42,'RevPAR Raw Data'!$B$6:$BE$43,'RevPAR Raw Data'!BB$1,FALSE)</f>
        <v>-8.1610964346268506</v>
      </c>
      <c r="BM42" s="49">
        <f>VLOOKUP($A42,'RevPAR Raw Data'!$B$6:$BE$43,'RevPAR Raw Data'!BC$1,FALSE)</f>
        <v>-7.9103729374214202</v>
      </c>
      <c r="BN42" s="50">
        <f>VLOOKUP($A42,'RevPAR Raw Data'!$B$6:$BE$43,'RevPAR Raw Data'!BE$1,FALSE)</f>
        <v>-4.9565449387478004</v>
      </c>
    </row>
    <row r="43" spans="1:66" x14ac:dyDescent="0.45">
      <c r="A43" s="66" t="s">
        <v>82</v>
      </c>
      <c r="B43" s="47">
        <f>VLOOKUP($A43,'Occupancy Raw Data'!$B$8:$BE$45,'Occupancy Raw Data'!AG$3,FALSE)</f>
        <v>61.501675509634097</v>
      </c>
      <c r="C43" s="48">
        <f>VLOOKUP($A43,'Occupancy Raw Data'!$B$8:$BE$45,'Occupancy Raw Data'!AH$3,FALSE)</f>
        <v>70.382375234371807</v>
      </c>
      <c r="D43" s="48">
        <f>VLOOKUP($A43,'Occupancy Raw Data'!$B$8:$BE$45,'Occupancy Raw Data'!AI$3,FALSE)</f>
        <v>80.050464754458005</v>
      </c>
      <c r="E43" s="48">
        <f>VLOOKUP($A43,'Occupancy Raw Data'!$B$8:$BE$45,'Occupancy Raw Data'!AJ$3,FALSE)</f>
        <v>82.659472613396005</v>
      </c>
      <c r="F43" s="48">
        <f>VLOOKUP($A43,'Occupancy Raw Data'!$B$8:$BE$45,'Occupancy Raw Data'!AK$3,FALSE)</f>
        <v>77.114333585989499</v>
      </c>
      <c r="G43" s="49">
        <f>VLOOKUP($A43,'Occupancy Raw Data'!$B$8:$BE$45,'Occupancy Raw Data'!AL$3,FALSE)</f>
        <v>74.341664339569903</v>
      </c>
      <c r="H43" s="48">
        <f>VLOOKUP($A43,'Occupancy Raw Data'!$B$8:$BE$45,'Occupancy Raw Data'!AN$3,FALSE)</f>
        <v>78.667670642677606</v>
      </c>
      <c r="I43" s="48">
        <f>VLOOKUP($A43,'Occupancy Raw Data'!$B$8:$BE$45,'Occupancy Raw Data'!AO$3,FALSE)</f>
        <v>82.705848326484997</v>
      </c>
      <c r="J43" s="49">
        <f>VLOOKUP($A43,'Occupancy Raw Data'!$B$8:$BE$45,'Occupancy Raw Data'!AP$3,FALSE)</f>
        <v>80.686759484581302</v>
      </c>
      <c r="K43" s="50">
        <f>VLOOKUP($A43,'Occupancy Raw Data'!$B$8:$BE$45,'Occupancy Raw Data'!AR$3,FALSE)</f>
        <v>76.154548666715996</v>
      </c>
      <c r="M43" s="47">
        <f>VLOOKUP($A43,'Occupancy Raw Data'!$B$8:$BE$45,'Occupancy Raw Data'!AT$3,FALSE)</f>
        <v>-0.875139472974241</v>
      </c>
      <c r="N43" s="48">
        <f>VLOOKUP($A43,'Occupancy Raw Data'!$B$8:$BE$45,'Occupancy Raw Data'!AU$3,FALSE)</f>
        <v>7.4507836022749201</v>
      </c>
      <c r="O43" s="48">
        <f>VLOOKUP($A43,'Occupancy Raw Data'!$B$8:$BE$45,'Occupancy Raw Data'!AV$3,FALSE)</f>
        <v>9.0046544046911201</v>
      </c>
      <c r="P43" s="48">
        <f>VLOOKUP($A43,'Occupancy Raw Data'!$B$8:$BE$45,'Occupancy Raw Data'!AW$3,FALSE)</f>
        <v>8.5208095805078408</v>
      </c>
      <c r="Q43" s="48">
        <f>VLOOKUP($A43,'Occupancy Raw Data'!$B$8:$BE$45,'Occupancy Raw Data'!AX$3,FALSE)</f>
        <v>3.9775618566024402</v>
      </c>
      <c r="R43" s="49">
        <f>VLOOKUP($A43,'Occupancy Raw Data'!$B$8:$BE$45,'Occupancy Raw Data'!AY$3,FALSE)</f>
        <v>5.8039768339403999</v>
      </c>
      <c r="S43" s="48">
        <f>VLOOKUP($A43,'Occupancy Raw Data'!$B$8:$BE$45,'Occupancy Raw Data'!BA$3,FALSE)</f>
        <v>-2.1897823198625499</v>
      </c>
      <c r="T43" s="48">
        <f>VLOOKUP($A43,'Occupancy Raw Data'!$B$8:$BE$45,'Occupancy Raw Data'!BB$3,FALSE)</f>
        <v>-2.9435751591466901</v>
      </c>
      <c r="U43" s="49">
        <f>VLOOKUP($A43,'Occupancy Raw Data'!$B$8:$BE$45,'Occupancy Raw Data'!BC$3,FALSE)</f>
        <v>-2.57756699335425</v>
      </c>
      <c r="V43" s="50">
        <f>VLOOKUP($A43,'Occupancy Raw Data'!$B$8:$BE$45,'Occupancy Raw Data'!BE$3,FALSE)</f>
        <v>3.11838786409665</v>
      </c>
      <c r="X43" s="51">
        <f>VLOOKUP($A43,'ADR Raw Data'!$B$6:$BE$43,'ADR Raw Data'!AG$1,FALSE)</f>
        <v>147.92405163257101</v>
      </c>
      <c r="Y43" s="52">
        <f>VLOOKUP($A43,'ADR Raw Data'!$B$6:$BE$43,'ADR Raw Data'!AH$1,FALSE)</f>
        <v>168.371674129599</v>
      </c>
      <c r="Z43" s="52">
        <f>VLOOKUP($A43,'ADR Raw Data'!$B$6:$BE$43,'ADR Raw Data'!AI$1,FALSE)</f>
        <v>176.35172360306399</v>
      </c>
      <c r="AA43" s="52">
        <f>VLOOKUP($A43,'ADR Raw Data'!$B$6:$BE$43,'ADR Raw Data'!AJ$1,FALSE)</f>
        <v>171.94073792545899</v>
      </c>
      <c r="AB43" s="52">
        <f>VLOOKUP($A43,'ADR Raw Data'!$B$6:$BE$43,'ADR Raw Data'!AK$1,FALSE)</f>
        <v>158.53458504157899</v>
      </c>
      <c r="AC43" s="53">
        <f>VLOOKUP($A43,'ADR Raw Data'!$B$6:$BE$43,'ADR Raw Data'!AL$1,FALSE)</f>
        <v>165.459928683447</v>
      </c>
      <c r="AD43" s="52">
        <f>VLOOKUP($A43,'ADR Raw Data'!$B$6:$BE$43,'ADR Raw Data'!AN$1,FALSE)</f>
        <v>149.73738490209601</v>
      </c>
      <c r="AE43" s="52">
        <f>VLOOKUP($A43,'ADR Raw Data'!$B$6:$BE$43,'ADR Raw Data'!AO$1,FALSE)</f>
        <v>151.735427029634</v>
      </c>
      <c r="AF43" s="53">
        <f>VLOOKUP($A43,'ADR Raw Data'!$B$6:$BE$43,'ADR Raw Data'!AP$1,FALSE)</f>
        <v>150.761405263092</v>
      </c>
      <c r="AG43" s="54">
        <f>VLOOKUP($A43,'ADR Raw Data'!$B$6:$BE$43,'ADR Raw Data'!AR$1,FALSE)</f>
        <v>161.01041968305501</v>
      </c>
      <c r="AI43" s="47">
        <f>VLOOKUP($A43,'ADR Raw Data'!$B$6:$BE$43,'ADR Raw Data'!AT$1,FALSE)</f>
        <v>12.7742512211892</v>
      </c>
      <c r="AJ43" s="48">
        <f>VLOOKUP($A43,'ADR Raw Data'!$B$6:$BE$43,'ADR Raw Data'!AU$1,FALSE)</f>
        <v>16.505030641028899</v>
      </c>
      <c r="AK43" s="48">
        <f>VLOOKUP($A43,'ADR Raw Data'!$B$6:$BE$43,'ADR Raw Data'!AV$1,FALSE)</f>
        <v>16.899090203872799</v>
      </c>
      <c r="AL43" s="48">
        <f>VLOOKUP($A43,'ADR Raw Data'!$B$6:$BE$43,'ADR Raw Data'!AW$1,FALSE)</f>
        <v>14.5423763662033</v>
      </c>
      <c r="AM43" s="48">
        <f>VLOOKUP($A43,'ADR Raw Data'!$B$6:$BE$43,'ADR Raw Data'!AX$1,FALSE)</f>
        <v>11.873130395760001</v>
      </c>
      <c r="AN43" s="49">
        <f>VLOOKUP($A43,'ADR Raw Data'!$B$6:$BE$43,'ADR Raw Data'!AY$1,FALSE)</f>
        <v>14.8186042776777</v>
      </c>
      <c r="AO43" s="48">
        <f>VLOOKUP($A43,'ADR Raw Data'!$B$6:$BE$43,'ADR Raw Data'!BA$1,FALSE)</f>
        <v>9.4512098090168895</v>
      </c>
      <c r="AP43" s="48">
        <f>VLOOKUP($A43,'ADR Raw Data'!$B$6:$BE$43,'ADR Raw Data'!BB$1,FALSE)</f>
        <v>8.8770003202383592</v>
      </c>
      <c r="AQ43" s="49">
        <f>VLOOKUP($A43,'ADR Raw Data'!$B$6:$BE$43,'ADR Raw Data'!BC$1,FALSE)</f>
        <v>9.1503600636661808</v>
      </c>
      <c r="AR43" s="50">
        <f>VLOOKUP($A43,'ADR Raw Data'!$B$6:$BE$43,'ADR Raw Data'!BE$1,FALSE)</f>
        <v>13.2372957316397</v>
      </c>
      <c r="AT43" s="51">
        <f>VLOOKUP($A43,'RevPAR Raw Data'!$B$6:$BE$43,'RevPAR Raw Data'!AG$1,FALSE)</f>
        <v>90.975770235768096</v>
      </c>
      <c r="AU43" s="52">
        <f>VLOOKUP($A43,'RevPAR Raw Data'!$B$6:$BE$43,'RevPAR Raw Data'!AH$1,FALSE)</f>
        <v>118.50398347428801</v>
      </c>
      <c r="AV43" s="52">
        <f>VLOOKUP($A43,'RevPAR Raw Data'!$B$6:$BE$43,'RevPAR Raw Data'!AI$1,FALSE)</f>
        <v>141.17037434675001</v>
      </c>
      <c r="AW43" s="52">
        <f>VLOOKUP($A43,'RevPAR Raw Data'!$B$6:$BE$43,'RevPAR Raw Data'!AJ$1,FALSE)</f>
        <v>142.125307176766</v>
      </c>
      <c r="AX43" s="52">
        <f>VLOOKUP($A43,'RevPAR Raw Data'!$B$6:$BE$43,'RevPAR Raw Data'!AK$1,FALSE)</f>
        <v>122.25288875812799</v>
      </c>
      <c r="AY43" s="53">
        <f>VLOOKUP($A43,'RevPAR Raw Data'!$B$6:$BE$43,'RevPAR Raw Data'!AL$1,FALSE)</f>
        <v>123.00566479834001</v>
      </c>
      <c r="AZ43" s="52">
        <f>VLOOKUP($A43,'RevPAR Raw Data'!$B$6:$BE$43,'RevPAR Raw Data'!AN$1,FALSE)</f>
        <v>117.79491278373899</v>
      </c>
      <c r="BA43" s="52">
        <f>VLOOKUP($A43,'RevPAR Raw Data'!$B$6:$BE$43,'RevPAR Raw Data'!AO$1,FALSE)</f>
        <v>125.494072136673</v>
      </c>
      <c r="BB43" s="53">
        <f>VLOOKUP($A43,'RevPAR Raw Data'!$B$6:$BE$43,'RevPAR Raw Data'!AP$1,FALSE)</f>
        <v>121.644492460206</v>
      </c>
      <c r="BC43" s="54">
        <f>VLOOKUP($A43,'RevPAR Raw Data'!$B$6:$BE$43,'RevPAR Raw Data'!AR$1,FALSE)</f>
        <v>122.616758416016</v>
      </c>
      <c r="BE43" s="47">
        <f>VLOOKUP($A43,'RevPAR Raw Data'!$B$6:$BE$43,'RevPAR Raw Data'!AT$1,FALSE)</f>
        <v>11.787319233401499</v>
      </c>
      <c r="BF43" s="48">
        <f>VLOOKUP($A43,'RevPAR Raw Data'!$B$6:$BE$43,'RevPAR Raw Data'!AU$1,FALSE)</f>
        <v>25.185568359856099</v>
      </c>
      <c r="BG43" s="48">
        <f>VLOOKUP($A43,'RevPAR Raw Data'!$B$6:$BE$43,'RevPAR Raw Data'!AV$1,FALSE)</f>
        <v>27.4254492789597</v>
      </c>
      <c r="BH43" s="48">
        <f>VLOOKUP($A43,'RevPAR Raw Data'!$B$6:$BE$43,'RevPAR Raw Data'!AW$1,FALSE)</f>
        <v>24.3023141453561</v>
      </c>
      <c r="BI43" s="48">
        <f>VLOOKUP($A43,'RevPAR Raw Data'!$B$6:$BE$43,'RevPAR Raw Data'!AX$1,FALSE)</f>
        <v>16.322953358168899</v>
      </c>
      <c r="BJ43" s="49">
        <f>VLOOKUP($A43,'RevPAR Raw Data'!$B$6:$BE$43,'RevPAR Raw Data'!AY$1,FALSE)</f>
        <v>21.4826494710078</v>
      </c>
      <c r="BK43" s="48">
        <f>VLOOKUP($A43,'RevPAR Raw Data'!$B$6:$BE$43,'RevPAR Raw Data'!BA$1,FALSE)</f>
        <v>7.0544665677433702</v>
      </c>
      <c r="BL43" s="48">
        <f>VLOOKUP($A43,'RevPAR Raw Data'!$B$6:$BE$43,'RevPAR Raw Data'!BB$1,FALSE)</f>
        <v>5.67212398478775</v>
      </c>
      <c r="BM43" s="49">
        <f>VLOOKUP($A43,'RevPAR Raw Data'!$B$6:$BE$43,'RevPAR Raw Data'!BC$1,FALSE)</f>
        <v>6.3369364095377998</v>
      </c>
      <c r="BN43" s="50">
        <f>VLOOKUP($A43,'RevPAR Raw Data'!$B$6:$BE$43,'RevPAR Raw Data'!BE$1,FALSE)</f>
        <v>16.768473819366399</v>
      </c>
    </row>
    <row r="44" spans="1:66" x14ac:dyDescent="0.45">
      <c r="A44" s="63" t="s">
        <v>83</v>
      </c>
      <c r="B44" s="47">
        <f>VLOOKUP($A44,'Occupancy Raw Data'!$B$8:$BE$45,'Occupancy Raw Data'!AG$3,FALSE)</f>
        <v>48.661118147277001</v>
      </c>
      <c r="C44" s="48">
        <f>VLOOKUP($A44,'Occupancy Raw Data'!$B$8:$BE$45,'Occupancy Raw Data'!AH$3,FALSE)</f>
        <v>50.547313189795503</v>
      </c>
      <c r="D44" s="48">
        <f>VLOOKUP($A44,'Occupancy Raw Data'!$B$8:$BE$45,'Occupancy Raw Data'!AI$3,FALSE)</f>
        <v>56.830106748688202</v>
      </c>
      <c r="E44" s="48">
        <f>VLOOKUP($A44,'Occupancy Raw Data'!$B$8:$BE$45,'Occupancy Raw Data'!AJ$3,FALSE)</f>
        <v>62.115523792292301</v>
      </c>
      <c r="F44" s="48">
        <f>VLOOKUP($A44,'Occupancy Raw Data'!$B$8:$BE$45,'Occupancy Raw Data'!AK$3,FALSE)</f>
        <v>66.267866835534605</v>
      </c>
      <c r="G44" s="49">
        <f>VLOOKUP($A44,'Occupancy Raw Data'!$B$8:$BE$45,'Occupancy Raw Data'!AL$3,FALSE)</f>
        <v>56.884385742717498</v>
      </c>
      <c r="H44" s="48">
        <f>VLOOKUP($A44,'Occupancy Raw Data'!$B$8:$BE$45,'Occupancy Raw Data'!AN$3,FALSE)</f>
        <v>73.202008322778994</v>
      </c>
      <c r="I44" s="48">
        <f>VLOOKUP($A44,'Occupancy Raw Data'!$B$8:$BE$45,'Occupancy Raw Data'!AO$3,FALSE)</f>
        <v>74.405192690428805</v>
      </c>
      <c r="J44" s="49">
        <f>VLOOKUP($A44,'Occupancy Raw Data'!$B$8:$BE$45,'Occupancy Raw Data'!AP$3,FALSE)</f>
        <v>73.8036005066039</v>
      </c>
      <c r="K44" s="50">
        <f>VLOOKUP($A44,'Occupancy Raw Data'!$B$8:$BE$45,'Occupancy Raw Data'!AR$3,FALSE)</f>
        <v>61.718447103827899</v>
      </c>
      <c r="M44" s="47">
        <f>VLOOKUP($A44,'Occupancy Raw Data'!$B$8:$BE$45,'Occupancy Raw Data'!AT$3,FALSE)</f>
        <v>-2.8572200440147602</v>
      </c>
      <c r="N44" s="48">
        <f>VLOOKUP($A44,'Occupancy Raw Data'!$B$8:$BE$45,'Occupancy Raw Data'!AU$3,FALSE)</f>
        <v>2.3396340936254698</v>
      </c>
      <c r="O44" s="48">
        <f>VLOOKUP($A44,'Occupancy Raw Data'!$B$8:$BE$45,'Occupancy Raw Data'!AV$3,FALSE)</f>
        <v>1.91397779414893</v>
      </c>
      <c r="P44" s="48">
        <f>VLOOKUP($A44,'Occupancy Raw Data'!$B$8:$BE$45,'Occupancy Raw Data'!AW$3,FALSE)</f>
        <v>3.73152257683499</v>
      </c>
      <c r="Q44" s="48">
        <f>VLOOKUP($A44,'Occupancy Raw Data'!$B$8:$BE$45,'Occupancy Raw Data'!AX$3,FALSE)</f>
        <v>3.0730280011112101</v>
      </c>
      <c r="R44" s="49">
        <f>VLOOKUP($A44,'Occupancy Raw Data'!$B$8:$BE$45,'Occupancy Raw Data'!AY$3,FALSE)</f>
        <v>1.7900698363990399</v>
      </c>
      <c r="S44" s="48">
        <f>VLOOKUP($A44,'Occupancy Raw Data'!$B$8:$BE$45,'Occupancy Raw Data'!BA$3,FALSE)</f>
        <v>-1.78070414631769</v>
      </c>
      <c r="T44" s="48">
        <f>VLOOKUP($A44,'Occupancy Raw Data'!$B$8:$BE$45,'Occupancy Raw Data'!BB$3,FALSE)</f>
        <v>-4.72804208322985</v>
      </c>
      <c r="U44" s="49">
        <f>VLOOKUP($A44,'Occupancy Raw Data'!$B$8:$BE$45,'Occupancy Raw Data'!BC$3,FALSE)</f>
        <v>-3.28882862115085</v>
      </c>
      <c r="V44" s="50">
        <f>VLOOKUP($A44,'Occupancy Raw Data'!$B$8:$BE$45,'Occupancy Raw Data'!BE$3,FALSE)</f>
        <v>-4.1245284209844397E-3</v>
      </c>
      <c r="X44" s="51">
        <f>VLOOKUP($A44,'ADR Raw Data'!$B$6:$BE$43,'ADR Raw Data'!AG$1,FALSE)</f>
        <v>103.822117029187</v>
      </c>
      <c r="Y44" s="52">
        <f>VLOOKUP($A44,'ADR Raw Data'!$B$6:$BE$43,'ADR Raw Data'!AH$1,FALSE)</f>
        <v>102.38177807606201</v>
      </c>
      <c r="Z44" s="52">
        <f>VLOOKUP($A44,'ADR Raw Data'!$B$6:$BE$43,'ADR Raw Data'!AI$1,FALSE)</f>
        <v>105.56380889843901</v>
      </c>
      <c r="AA44" s="52">
        <f>VLOOKUP($A44,'ADR Raw Data'!$B$6:$BE$43,'ADR Raw Data'!AJ$1,FALSE)</f>
        <v>108.55996723102101</v>
      </c>
      <c r="AB44" s="52">
        <f>VLOOKUP($A44,'ADR Raw Data'!$B$6:$BE$43,'ADR Raw Data'!AK$1,FALSE)</f>
        <v>119.478595611071</v>
      </c>
      <c r="AC44" s="53">
        <f>VLOOKUP($A44,'ADR Raw Data'!$B$6:$BE$43,'ADR Raw Data'!AL$1,FALSE)</f>
        <v>108.596681218193</v>
      </c>
      <c r="AD44" s="52">
        <f>VLOOKUP($A44,'ADR Raw Data'!$B$6:$BE$43,'ADR Raw Data'!AN$1,FALSE)</f>
        <v>139.679207526184</v>
      </c>
      <c r="AE44" s="52">
        <f>VLOOKUP($A44,'ADR Raw Data'!$B$6:$BE$43,'ADR Raw Data'!AO$1,FALSE)</f>
        <v>137.47814310465299</v>
      </c>
      <c r="AF44" s="53">
        <f>VLOOKUP($A44,'ADR Raw Data'!$B$6:$BE$43,'ADR Raw Data'!AP$1,FALSE)</f>
        <v>138.56970459350899</v>
      </c>
      <c r="AG44" s="54">
        <f>VLOOKUP($A44,'ADR Raw Data'!$B$6:$BE$43,'ADR Raw Data'!AR$1,FALSE)</f>
        <v>118.83727330311</v>
      </c>
      <c r="AI44" s="47">
        <f>VLOOKUP($A44,'ADR Raw Data'!$B$6:$BE$43,'ADR Raw Data'!AT$1,FALSE)</f>
        <v>3.8000265535567501</v>
      </c>
      <c r="AJ44" s="48">
        <f>VLOOKUP($A44,'ADR Raw Data'!$B$6:$BE$43,'ADR Raw Data'!AU$1,FALSE)</f>
        <v>8.5539820167457705</v>
      </c>
      <c r="AK44" s="48">
        <f>VLOOKUP($A44,'ADR Raw Data'!$B$6:$BE$43,'ADR Raw Data'!AV$1,FALSE)</f>
        <v>9.6657924703885598</v>
      </c>
      <c r="AL44" s="48">
        <f>VLOOKUP($A44,'ADR Raw Data'!$B$6:$BE$43,'ADR Raw Data'!AW$1,FALSE)</f>
        <v>9.9790838706819702</v>
      </c>
      <c r="AM44" s="48">
        <f>VLOOKUP($A44,'ADR Raw Data'!$B$6:$BE$43,'ADR Raw Data'!AX$1,FALSE)</f>
        <v>7.4214861250247397</v>
      </c>
      <c r="AN44" s="49">
        <f>VLOOKUP($A44,'ADR Raw Data'!$B$6:$BE$43,'ADR Raw Data'!AY$1,FALSE)</f>
        <v>7.9937147002969002</v>
      </c>
      <c r="AO44" s="48">
        <f>VLOOKUP($A44,'ADR Raw Data'!$B$6:$BE$43,'ADR Raw Data'!BA$1,FALSE)</f>
        <v>3.2013879513042198</v>
      </c>
      <c r="AP44" s="48">
        <f>VLOOKUP($A44,'ADR Raw Data'!$B$6:$BE$43,'ADR Raw Data'!BB$1,FALSE)</f>
        <v>0.99635791532107998</v>
      </c>
      <c r="AQ44" s="49">
        <f>VLOOKUP($A44,'ADR Raw Data'!$B$6:$BE$43,'ADR Raw Data'!BC$1,FALSE)</f>
        <v>2.0822944031167201</v>
      </c>
      <c r="AR44" s="50">
        <f>VLOOKUP($A44,'ADR Raw Data'!$B$6:$BE$43,'ADR Raw Data'!BE$1,FALSE)</f>
        <v>5.1770152601923396</v>
      </c>
      <c r="AT44" s="51">
        <f>VLOOKUP($A44,'RevPAR Raw Data'!$B$6:$BE$43,'RevPAR Raw Data'!AG$1,FALSE)</f>
        <v>50.521003030577099</v>
      </c>
      <c r="AU44" s="52">
        <f>VLOOKUP($A44,'RevPAR Raw Data'!$B$6:$BE$43,'RevPAR Raw Data'!AH$1,FALSE)</f>
        <v>51.7512380133888</v>
      </c>
      <c r="AV44" s="52">
        <f>VLOOKUP($A44,'RevPAR Raw Data'!$B$6:$BE$43,'RevPAR Raw Data'!AI$1,FALSE)</f>
        <v>59.992025284964697</v>
      </c>
      <c r="AW44" s="52">
        <f>VLOOKUP($A44,'RevPAR Raw Data'!$B$6:$BE$43,'RevPAR Raw Data'!AJ$1,FALSE)</f>
        <v>67.432592274289803</v>
      </c>
      <c r="AX44" s="52">
        <f>VLOOKUP($A44,'RevPAR Raw Data'!$B$6:$BE$43,'RevPAR Raw Data'!AK$1,FALSE)</f>
        <v>79.175916636511602</v>
      </c>
      <c r="AY44" s="53">
        <f>VLOOKUP($A44,'RevPAR Raw Data'!$B$6:$BE$43,'RevPAR Raw Data'!AL$1,FALSE)</f>
        <v>61.7745550479464</v>
      </c>
      <c r="AZ44" s="52">
        <f>VLOOKUP($A44,'RevPAR Raw Data'!$B$6:$BE$43,'RevPAR Raw Data'!AN$1,FALSE)</f>
        <v>102.24798511850901</v>
      </c>
      <c r="BA44" s="52">
        <f>VLOOKUP($A44,'RevPAR Raw Data'!$B$6:$BE$43,'RevPAR Raw Data'!AO$1,FALSE)</f>
        <v>102.29087728424</v>
      </c>
      <c r="BB44" s="53">
        <f>VLOOKUP($A44,'RevPAR Raw Data'!$B$6:$BE$43,'RevPAR Raw Data'!AP$1,FALSE)</f>
        <v>102.269431201375</v>
      </c>
      <c r="BC44" s="54">
        <f>VLOOKUP($A44,'RevPAR Raw Data'!$B$6:$BE$43,'RevPAR Raw Data'!AR$1,FALSE)</f>
        <v>73.344519663211699</v>
      </c>
      <c r="BE44" s="47">
        <f>VLOOKUP($A44,'RevPAR Raw Data'!$B$6:$BE$43,'RevPAR Raw Data'!AT$1,FALSE)</f>
        <v>0.83423138917588002</v>
      </c>
      <c r="BF44" s="48">
        <f>VLOOKUP($A44,'RevPAR Raw Data'!$B$6:$BE$43,'RevPAR Raw Data'!AU$1,FALSE)</f>
        <v>11.093747989997601</v>
      </c>
      <c r="BG44" s="48">
        <f>VLOOKUP($A44,'RevPAR Raw Data'!$B$6:$BE$43,'RevPAR Raw Data'!AV$1,FALSE)</f>
        <v>11.764771386049199</v>
      </c>
      <c r="BH44" s="48">
        <f>VLOOKUP($A44,'RevPAR Raw Data'!$B$6:$BE$43,'RevPAR Raw Data'!AW$1,FALSE)</f>
        <v>14.0829782151127</v>
      </c>
      <c r="BI44" s="48">
        <f>VLOOKUP($A44,'RevPAR Raw Data'!$B$6:$BE$43,'RevPAR Raw Data'!AX$1,FALSE)</f>
        <v>10.722578472856499</v>
      </c>
      <c r="BJ44" s="49">
        <f>VLOOKUP($A44,'RevPAR Raw Data'!$B$6:$BE$43,'RevPAR Raw Data'!AY$1,FALSE)</f>
        <v>9.9268776123537492</v>
      </c>
      <c r="BK44" s="48">
        <f>VLOOKUP($A44,'RevPAR Raw Data'!$B$6:$BE$43,'RevPAR Raw Data'!BA$1,FALSE)</f>
        <v>1.3636765569979401</v>
      </c>
      <c r="BL44" s="48">
        <f>VLOOKUP($A44,'RevPAR Raw Data'!$B$6:$BE$43,'RevPAR Raw Data'!BB$1,FALSE)</f>
        <v>-3.7787923894447402</v>
      </c>
      <c r="BM44" s="49">
        <f>VLOOKUP($A44,'RevPAR Raw Data'!$B$6:$BE$43,'RevPAR Raw Data'!BC$1,FALSE)</f>
        <v>-1.27501731234045</v>
      </c>
      <c r="BN44" s="50">
        <f>VLOOKUP($A44,'RevPAR Raw Data'!$B$6:$BE$43,'RevPAR Raw Data'!BE$1,FALSE)</f>
        <v>5.1726772043055904</v>
      </c>
    </row>
    <row r="45" spans="1:66" x14ac:dyDescent="0.45">
      <c r="A45" s="63" t="s">
        <v>84</v>
      </c>
      <c r="B45" s="47">
        <f>VLOOKUP($A45,'Occupancy Raw Data'!$B$8:$BE$45,'Occupancy Raw Data'!AG$3,FALSE)</f>
        <v>44.504800404244499</v>
      </c>
      <c r="C45" s="48">
        <f>VLOOKUP($A45,'Occupancy Raw Data'!$B$8:$BE$45,'Occupancy Raw Data'!AH$3,FALSE)</f>
        <v>54.175088428499201</v>
      </c>
      <c r="D45" s="48">
        <f>VLOOKUP($A45,'Occupancy Raw Data'!$B$8:$BE$45,'Occupancy Raw Data'!AI$3,FALSE)</f>
        <v>62.228398180899397</v>
      </c>
      <c r="E45" s="48">
        <f>VLOOKUP($A45,'Occupancy Raw Data'!$B$8:$BE$45,'Occupancy Raw Data'!AJ$3,FALSE)</f>
        <v>65.702374936836705</v>
      </c>
      <c r="F45" s="48">
        <f>VLOOKUP($A45,'Occupancy Raw Data'!$B$8:$BE$45,'Occupancy Raw Data'!AK$3,FALSE)</f>
        <v>63.005305709954499</v>
      </c>
      <c r="G45" s="49">
        <f>VLOOKUP($A45,'Occupancy Raw Data'!$B$8:$BE$45,'Occupancy Raw Data'!AL$3,FALSE)</f>
        <v>57.923193532086898</v>
      </c>
      <c r="H45" s="48">
        <f>VLOOKUP($A45,'Occupancy Raw Data'!$B$8:$BE$45,'Occupancy Raw Data'!AN$3,FALSE)</f>
        <v>66.548762001010601</v>
      </c>
      <c r="I45" s="48">
        <f>VLOOKUP($A45,'Occupancy Raw Data'!$B$8:$BE$45,'Occupancy Raw Data'!AO$3,FALSE)</f>
        <v>67.180394138453707</v>
      </c>
      <c r="J45" s="49">
        <f>VLOOKUP($A45,'Occupancy Raw Data'!$B$8:$BE$45,'Occupancy Raw Data'!AP$3,FALSE)</f>
        <v>66.864578069732104</v>
      </c>
      <c r="K45" s="50">
        <f>VLOOKUP($A45,'Occupancy Raw Data'!$B$8:$BE$45,'Occupancy Raw Data'!AR$3,FALSE)</f>
        <v>60.477874828556899</v>
      </c>
      <c r="M45" s="47">
        <f>VLOOKUP($A45,'Occupancy Raw Data'!$B$8:$BE$45,'Occupancy Raw Data'!AT$3,FALSE)</f>
        <v>-5.2702339338531798</v>
      </c>
      <c r="N45" s="48">
        <f>VLOOKUP($A45,'Occupancy Raw Data'!$B$8:$BE$45,'Occupancy Raw Data'!AU$3,FALSE)</f>
        <v>0.38623595505617903</v>
      </c>
      <c r="O45" s="48">
        <f>VLOOKUP($A45,'Occupancy Raw Data'!$B$8:$BE$45,'Occupancy Raw Data'!AV$3,FALSE)</f>
        <v>2.9251984956122001</v>
      </c>
      <c r="P45" s="48">
        <f>VLOOKUP($A45,'Occupancy Raw Data'!$B$8:$BE$45,'Occupancy Raw Data'!AW$3,FALSE)</f>
        <v>4.0928650055038496</v>
      </c>
      <c r="Q45" s="48">
        <f>VLOOKUP($A45,'Occupancy Raw Data'!$B$8:$BE$45,'Occupancy Raw Data'!AX$3,FALSE)</f>
        <v>3.2074495602690098</v>
      </c>
      <c r="R45" s="49">
        <f>VLOOKUP($A45,'Occupancy Raw Data'!$B$8:$BE$45,'Occupancy Raw Data'!AY$3,FALSE)</f>
        <v>1.4155533929045301</v>
      </c>
      <c r="S45" s="48">
        <f>VLOOKUP($A45,'Occupancy Raw Data'!$B$8:$BE$45,'Occupancy Raw Data'!BA$3,FALSE)</f>
        <v>-2.0726833348824201</v>
      </c>
      <c r="T45" s="48">
        <f>VLOOKUP($A45,'Occupancy Raw Data'!$B$8:$BE$45,'Occupancy Raw Data'!BB$3,FALSE)</f>
        <v>-4.4556234279554401</v>
      </c>
      <c r="U45" s="49">
        <f>VLOOKUP($A45,'Occupancy Raw Data'!$B$8:$BE$45,'Occupancy Raw Data'!BC$3,FALSE)</f>
        <v>-3.2844547987757502</v>
      </c>
      <c r="V45" s="50">
        <f>VLOOKUP($A45,'Occupancy Raw Data'!$B$8:$BE$45,'Occupancy Raw Data'!BE$3,FALSE)</f>
        <v>-0.11772946067985</v>
      </c>
      <c r="X45" s="51">
        <f>VLOOKUP($A45,'ADR Raw Data'!$B$6:$BE$43,'ADR Raw Data'!AG$1,FALSE)</f>
        <v>95.704381209196697</v>
      </c>
      <c r="Y45" s="52">
        <f>VLOOKUP($A45,'ADR Raw Data'!$B$6:$BE$43,'ADR Raw Data'!AH$1,FALSE)</f>
        <v>100.905332866969</v>
      </c>
      <c r="Z45" s="52">
        <f>VLOOKUP($A45,'ADR Raw Data'!$B$6:$BE$43,'ADR Raw Data'!AI$1,FALSE)</f>
        <v>103.811812829882</v>
      </c>
      <c r="AA45" s="52">
        <f>VLOOKUP($A45,'ADR Raw Data'!$B$6:$BE$43,'ADR Raw Data'!AJ$1,FALSE)</f>
        <v>105.361205537396</v>
      </c>
      <c r="AB45" s="52">
        <f>VLOOKUP($A45,'ADR Raw Data'!$B$6:$BE$43,'ADR Raw Data'!AK$1,FALSE)</f>
        <v>107.478375939849</v>
      </c>
      <c r="AC45" s="53">
        <f>VLOOKUP($A45,'ADR Raw Data'!$B$6:$BE$43,'ADR Raw Data'!AL$1,FALSE)</f>
        <v>103.171424365349</v>
      </c>
      <c r="AD45" s="52">
        <f>VLOOKUP($A45,'ADR Raw Data'!$B$6:$BE$43,'ADR Raw Data'!AN$1,FALSE)</f>
        <v>119.206889711465</v>
      </c>
      <c r="AE45" s="52">
        <f>VLOOKUP($A45,'ADR Raw Data'!$B$6:$BE$43,'ADR Raw Data'!AO$1,FALSE)</f>
        <v>118.011599285445</v>
      </c>
      <c r="AF45" s="53">
        <f>VLOOKUP($A45,'ADR Raw Data'!$B$6:$BE$43,'ADR Raw Data'!AP$1,FALSE)</f>
        <v>118.60642168902299</v>
      </c>
      <c r="AG45" s="54">
        <f>VLOOKUP($A45,'ADR Raw Data'!$B$6:$BE$43,'ADR Raw Data'!AR$1,FALSE)</f>
        <v>108.047136995703</v>
      </c>
      <c r="AI45" s="47">
        <f>VLOOKUP($A45,'ADR Raw Data'!$B$6:$BE$43,'ADR Raw Data'!AT$1,FALSE)</f>
        <v>8.5434881249468901</v>
      </c>
      <c r="AJ45" s="48">
        <f>VLOOKUP($A45,'ADR Raw Data'!$B$6:$BE$43,'ADR Raw Data'!AU$1,FALSE)</f>
        <v>14.2138429156185</v>
      </c>
      <c r="AK45" s="48">
        <f>VLOOKUP($A45,'ADR Raw Data'!$B$6:$BE$43,'ADR Raw Data'!AV$1,FALSE)</f>
        <v>14.632971312813099</v>
      </c>
      <c r="AL45" s="48">
        <f>VLOOKUP($A45,'ADR Raw Data'!$B$6:$BE$43,'ADR Raw Data'!AW$1,FALSE)</f>
        <v>14.3276137886113</v>
      </c>
      <c r="AM45" s="48">
        <f>VLOOKUP($A45,'ADR Raw Data'!$B$6:$BE$43,'ADR Raw Data'!AX$1,FALSE)</f>
        <v>11.756075919259899</v>
      </c>
      <c r="AN45" s="49">
        <f>VLOOKUP($A45,'ADR Raw Data'!$B$6:$BE$43,'ADR Raw Data'!AY$1,FALSE)</f>
        <v>13.000427051240701</v>
      </c>
      <c r="AO45" s="48">
        <f>VLOOKUP($A45,'ADR Raw Data'!$B$6:$BE$43,'ADR Raw Data'!BA$1,FALSE)</f>
        <v>7.09850709773304</v>
      </c>
      <c r="AP45" s="48">
        <f>VLOOKUP($A45,'ADR Raw Data'!$B$6:$BE$43,'ADR Raw Data'!BB$1,FALSE)</f>
        <v>4.26063326898048</v>
      </c>
      <c r="AQ45" s="49">
        <f>VLOOKUP($A45,'ADR Raw Data'!$B$6:$BE$43,'ADR Raw Data'!BC$1,FALSE)</f>
        <v>5.65005166199487</v>
      </c>
      <c r="AR45" s="50">
        <f>VLOOKUP($A45,'ADR Raw Data'!$B$6:$BE$43,'ADR Raw Data'!BE$1,FALSE)</f>
        <v>10.094762415519</v>
      </c>
      <c r="AT45" s="51">
        <f>VLOOKUP($A45,'RevPAR Raw Data'!$B$6:$BE$43,'RevPAR Raw Data'!AG$1,FALSE)</f>
        <v>42.593043835270301</v>
      </c>
      <c r="AU45" s="52">
        <f>VLOOKUP($A45,'RevPAR Raw Data'!$B$6:$BE$43,'RevPAR Raw Data'!AH$1,FALSE)</f>
        <v>54.665553309752397</v>
      </c>
      <c r="AV45" s="52">
        <f>VLOOKUP($A45,'RevPAR Raw Data'!$B$6:$BE$43,'RevPAR Raw Data'!AI$1,FALSE)</f>
        <v>64.600428246589104</v>
      </c>
      <c r="AW45" s="52">
        <f>VLOOKUP($A45,'RevPAR Raw Data'!$B$6:$BE$43,'RevPAR Raw Data'!AJ$1,FALSE)</f>
        <v>69.224814300151493</v>
      </c>
      <c r="AX45" s="52">
        <f>VLOOKUP($A45,'RevPAR Raw Data'!$B$6:$BE$43,'RevPAR Raw Data'!AK$1,FALSE)</f>
        <v>67.717079332996406</v>
      </c>
      <c r="AY45" s="53">
        <f>VLOOKUP($A45,'RevPAR Raw Data'!$B$6:$BE$43,'RevPAR Raw Data'!AL$1,FALSE)</f>
        <v>59.7601838049519</v>
      </c>
      <c r="AZ45" s="52">
        <f>VLOOKUP($A45,'RevPAR Raw Data'!$B$6:$BE$43,'RevPAR Raw Data'!AN$1,FALSE)</f>
        <v>79.3307093228903</v>
      </c>
      <c r="BA45" s="52">
        <f>VLOOKUP($A45,'RevPAR Raw Data'!$B$6:$BE$43,'RevPAR Raw Data'!AO$1,FALSE)</f>
        <v>79.280657529055006</v>
      </c>
      <c r="BB45" s="53">
        <f>VLOOKUP($A45,'RevPAR Raw Data'!$B$6:$BE$43,'RevPAR Raw Data'!AP$1,FALSE)</f>
        <v>79.305683425972703</v>
      </c>
      <c r="BC45" s="54">
        <f>VLOOKUP($A45,'RevPAR Raw Data'!$B$6:$BE$43,'RevPAR Raw Data'!AR$1,FALSE)</f>
        <v>65.344612268100704</v>
      </c>
      <c r="BE45" s="47">
        <f>VLOOKUP($A45,'RevPAR Raw Data'!$B$6:$BE$43,'RevPAR Raw Data'!AT$1,FALSE)</f>
        <v>2.8229923807980399</v>
      </c>
      <c r="BF45" s="48">
        <f>VLOOKUP($A45,'RevPAR Raw Data'!$B$6:$BE$43,'RevPAR Raw Data'!AU$1,FALSE)</f>
        <v>14.65497784261</v>
      </c>
      <c r="BG45" s="48">
        <f>VLOOKUP($A45,'RevPAR Raw Data'!$B$6:$BE$43,'RevPAR Raw Data'!AV$1,FALSE)</f>
        <v>17.986213265131099</v>
      </c>
      <c r="BH45" s="48">
        <f>VLOOKUP($A45,'RevPAR Raw Data'!$B$6:$BE$43,'RevPAR Raw Data'!AW$1,FALSE)</f>
        <v>19.006888684993001</v>
      </c>
      <c r="BI45" s="48">
        <f>VLOOKUP($A45,'RevPAR Raw Data'!$B$6:$BE$43,'RevPAR Raw Data'!AX$1,FALSE)</f>
        <v>15.3405956849061</v>
      </c>
      <c r="BJ45" s="49">
        <f>VLOOKUP($A45,'RevPAR Raw Data'!$B$6:$BE$43,'RevPAR Raw Data'!AY$1,FALSE)</f>
        <v>14.6000084303612</v>
      </c>
      <c r="BK45" s="48">
        <f>VLOOKUP($A45,'RevPAR Raw Data'!$B$6:$BE$43,'RevPAR Raw Data'!BA$1,FALSE)</f>
        <v>4.8786941892104601</v>
      </c>
      <c r="BL45" s="48">
        <f>VLOOKUP($A45,'RevPAR Raw Data'!$B$6:$BE$43,'RevPAR Raw Data'!BB$1,FALSE)</f>
        <v>-0.38482793308691798</v>
      </c>
      <c r="BM45" s="49">
        <f>VLOOKUP($A45,'RevPAR Raw Data'!$B$6:$BE$43,'RevPAR Raw Data'!BC$1,FALSE)</f>
        <v>2.18002347027342</v>
      </c>
      <c r="BN45" s="50">
        <f>VLOOKUP($A45,'RevPAR Raw Data'!$B$6:$BE$43,'RevPAR Raw Data'!BE$1,FALSE)</f>
        <v>9.9651484454905397</v>
      </c>
    </row>
    <row r="46" spans="1:66" x14ac:dyDescent="0.45">
      <c r="A46" s="66" t="s">
        <v>85</v>
      </c>
      <c r="B46" s="47">
        <f>VLOOKUP($A46,'Occupancy Raw Data'!$B$8:$BE$45,'Occupancy Raw Data'!AG$3,FALSE)</f>
        <v>41.612677845528403</v>
      </c>
      <c r="C46" s="48">
        <f>VLOOKUP($A46,'Occupancy Raw Data'!$B$8:$BE$45,'Occupancy Raw Data'!AH$3,FALSE)</f>
        <v>46.881351626016198</v>
      </c>
      <c r="D46" s="48">
        <f>VLOOKUP($A46,'Occupancy Raw Data'!$B$8:$BE$45,'Occupancy Raw Data'!AI$3,FALSE)</f>
        <v>54.042809959349498</v>
      </c>
      <c r="E46" s="48">
        <f>VLOOKUP($A46,'Occupancy Raw Data'!$B$8:$BE$45,'Occupancy Raw Data'!AJ$3,FALSE)</f>
        <v>59.454395325203201</v>
      </c>
      <c r="F46" s="48">
        <f>VLOOKUP($A46,'Occupancy Raw Data'!$B$8:$BE$45,'Occupancy Raw Data'!AK$3,FALSE)</f>
        <v>62.134781504065003</v>
      </c>
      <c r="G46" s="49">
        <f>VLOOKUP($A46,'Occupancy Raw Data'!$B$8:$BE$45,'Occupancy Raw Data'!AL$3,FALSE)</f>
        <v>52.825203252032502</v>
      </c>
      <c r="H46" s="48">
        <f>VLOOKUP($A46,'Occupancy Raw Data'!$B$8:$BE$45,'Occupancy Raw Data'!AN$3,FALSE)</f>
        <v>68.245045731707293</v>
      </c>
      <c r="I46" s="48">
        <f>VLOOKUP($A46,'Occupancy Raw Data'!$B$8:$BE$45,'Occupancy Raw Data'!AO$3,FALSE)</f>
        <v>63.833841463414601</v>
      </c>
      <c r="J46" s="49">
        <f>VLOOKUP($A46,'Occupancy Raw Data'!$B$8:$BE$45,'Occupancy Raw Data'!AP$3,FALSE)</f>
        <v>66.039443597560904</v>
      </c>
      <c r="K46" s="50">
        <f>VLOOKUP($A46,'Occupancy Raw Data'!$B$8:$BE$45,'Occupancy Raw Data'!AR$3,FALSE)</f>
        <v>56.600700493612003</v>
      </c>
      <c r="M46" s="47">
        <f>VLOOKUP($A46,'Occupancy Raw Data'!$B$8:$BE$45,'Occupancy Raw Data'!AT$3,FALSE)</f>
        <v>1.78742989321212</v>
      </c>
      <c r="N46" s="48">
        <f>VLOOKUP($A46,'Occupancy Raw Data'!$B$8:$BE$45,'Occupancy Raw Data'!AU$3,FALSE)</f>
        <v>2.9651828937622301E-2</v>
      </c>
      <c r="O46" s="48">
        <f>VLOOKUP($A46,'Occupancy Raw Data'!$B$8:$BE$45,'Occupancy Raw Data'!AV$3,FALSE)</f>
        <v>4.4197275803552601E-2</v>
      </c>
      <c r="P46" s="48">
        <f>VLOOKUP($A46,'Occupancy Raw Data'!$B$8:$BE$45,'Occupancy Raw Data'!AW$3,FALSE)</f>
        <v>1.7279053737822101</v>
      </c>
      <c r="Q46" s="48">
        <f>VLOOKUP($A46,'Occupancy Raw Data'!$B$8:$BE$45,'Occupancy Raw Data'!AX$3,FALSE)</f>
        <v>2.69661744496698</v>
      </c>
      <c r="R46" s="49">
        <f>VLOOKUP($A46,'Occupancy Raw Data'!$B$8:$BE$45,'Occupancy Raw Data'!AY$3,FALSE)</f>
        <v>1.3079035351483299</v>
      </c>
      <c r="S46" s="48">
        <f>VLOOKUP($A46,'Occupancy Raw Data'!$B$8:$BE$45,'Occupancy Raw Data'!BA$3,FALSE)</f>
        <v>-3.0299268936791401</v>
      </c>
      <c r="T46" s="48">
        <f>VLOOKUP($A46,'Occupancy Raw Data'!$B$8:$BE$45,'Occupancy Raw Data'!BB$3,FALSE)</f>
        <v>-4.1761735071328197</v>
      </c>
      <c r="U46" s="49">
        <f>VLOOKUP($A46,'Occupancy Raw Data'!$B$8:$BE$45,'Occupancy Raw Data'!BC$3,FALSE)</f>
        <v>-3.58731323391329</v>
      </c>
      <c r="V46" s="50">
        <f>VLOOKUP($A46,'Occupancy Raw Data'!$B$8:$BE$45,'Occupancy Raw Data'!BE$3,FALSE)</f>
        <v>-0.37828186607976599</v>
      </c>
      <c r="X46" s="51">
        <f>VLOOKUP($A46,'ADR Raw Data'!$B$6:$BE$43,'ADR Raw Data'!AG$1,FALSE)</f>
        <v>104.986333664046</v>
      </c>
      <c r="Y46" s="52">
        <f>VLOOKUP($A46,'ADR Raw Data'!$B$6:$BE$43,'ADR Raw Data'!AH$1,FALSE)</f>
        <v>104.035538544912</v>
      </c>
      <c r="Z46" s="52">
        <f>VLOOKUP($A46,'ADR Raw Data'!$B$6:$BE$43,'ADR Raw Data'!AI$1,FALSE)</f>
        <v>107.355003232062</v>
      </c>
      <c r="AA46" s="52">
        <f>VLOOKUP($A46,'ADR Raw Data'!$B$6:$BE$43,'ADR Raw Data'!AJ$1,FALSE)</f>
        <v>118.81845467656601</v>
      </c>
      <c r="AB46" s="52">
        <f>VLOOKUP($A46,'ADR Raw Data'!$B$6:$BE$43,'ADR Raw Data'!AK$1,FALSE)</f>
        <v>136.59195348837201</v>
      </c>
      <c r="AC46" s="53">
        <f>VLOOKUP($A46,'ADR Raw Data'!$B$6:$BE$43,'ADR Raw Data'!AL$1,FALSE)</f>
        <v>115.850934253559</v>
      </c>
      <c r="AD46" s="52">
        <f>VLOOKUP($A46,'ADR Raw Data'!$B$6:$BE$43,'ADR Raw Data'!AN$1,FALSE)</f>
        <v>156.49942528735599</v>
      </c>
      <c r="AE46" s="52">
        <f>VLOOKUP($A46,'ADR Raw Data'!$B$6:$BE$43,'ADR Raw Data'!AO$1,FALSE)</f>
        <v>150.414139800995</v>
      </c>
      <c r="AF46" s="53">
        <f>VLOOKUP($A46,'ADR Raw Data'!$B$6:$BE$43,'ADR Raw Data'!AP$1,FALSE)</f>
        <v>153.558401500396</v>
      </c>
      <c r="AG46" s="54">
        <f>VLOOKUP($A46,'ADR Raw Data'!$B$6:$BE$43,'ADR Raw Data'!AR$1,FALSE)</f>
        <v>128.42109749352699</v>
      </c>
      <c r="AI46" s="47">
        <f>VLOOKUP($A46,'ADR Raw Data'!$B$6:$BE$43,'ADR Raw Data'!AT$1,FALSE)</f>
        <v>-2.2872513260120799</v>
      </c>
      <c r="AJ46" s="48">
        <f>VLOOKUP($A46,'ADR Raw Data'!$B$6:$BE$43,'ADR Raw Data'!AU$1,FALSE)</f>
        <v>-0.157324559930174</v>
      </c>
      <c r="AK46" s="48">
        <f>VLOOKUP($A46,'ADR Raw Data'!$B$6:$BE$43,'ADR Raw Data'!AV$1,FALSE)</f>
        <v>3.0747309159053802</v>
      </c>
      <c r="AL46" s="48">
        <f>VLOOKUP($A46,'ADR Raw Data'!$B$6:$BE$43,'ADR Raw Data'!AW$1,FALSE)</f>
        <v>3.9609359495635901</v>
      </c>
      <c r="AM46" s="48">
        <f>VLOOKUP($A46,'ADR Raw Data'!$B$6:$BE$43,'ADR Raw Data'!AX$1,FALSE)</f>
        <v>2.5949492286674798</v>
      </c>
      <c r="AN46" s="49">
        <f>VLOOKUP($A46,'ADR Raw Data'!$B$6:$BE$43,'ADR Raw Data'!AY$1,FALSE)</f>
        <v>1.9130620650892001</v>
      </c>
      <c r="AO46" s="48">
        <f>VLOOKUP($A46,'ADR Raw Data'!$B$6:$BE$43,'ADR Raw Data'!BA$1,FALSE)</f>
        <v>5.2182646117320504</v>
      </c>
      <c r="AP46" s="48">
        <f>VLOOKUP($A46,'ADR Raw Data'!$B$6:$BE$43,'ADR Raw Data'!BB$1,FALSE)</f>
        <v>4.8962598377134299</v>
      </c>
      <c r="AQ46" s="49">
        <f>VLOOKUP($A46,'ADR Raw Data'!$B$6:$BE$43,'ADR Raw Data'!BC$1,FALSE)</f>
        <v>5.0769921715380804</v>
      </c>
      <c r="AR46" s="50">
        <f>VLOOKUP($A46,'ADR Raw Data'!$B$6:$BE$43,'ADR Raw Data'!BE$1,FALSE)</f>
        <v>2.85355467681083</v>
      </c>
      <c r="AT46" s="51">
        <f>VLOOKUP($A46,'RevPAR Raw Data'!$B$6:$BE$43,'RevPAR Raw Data'!AG$1,FALSE)</f>
        <v>43.687624809451201</v>
      </c>
      <c r="AU46" s="52">
        <f>VLOOKUP($A46,'RevPAR Raw Data'!$B$6:$BE$43,'RevPAR Raw Data'!AH$1,FALSE)</f>
        <v>48.773266641260101</v>
      </c>
      <c r="AV46" s="52">
        <f>VLOOKUP($A46,'RevPAR Raw Data'!$B$6:$BE$43,'RevPAR Raw Data'!AI$1,FALSE)</f>
        <v>58.017660378556897</v>
      </c>
      <c r="AW46" s="52">
        <f>VLOOKUP($A46,'RevPAR Raw Data'!$B$6:$BE$43,'RevPAR Raw Data'!AJ$1,FALSE)</f>
        <v>70.642793762703207</v>
      </c>
      <c r="AX46" s="52">
        <f>VLOOKUP($A46,'RevPAR Raw Data'!$B$6:$BE$43,'RevPAR Raw Data'!AK$1,FALSE)</f>
        <v>84.871111852134106</v>
      </c>
      <c r="AY46" s="53">
        <f>VLOOKUP($A46,'RevPAR Raw Data'!$B$6:$BE$43,'RevPAR Raw Data'!AL$1,FALSE)</f>
        <v>61.198491488821098</v>
      </c>
      <c r="AZ46" s="52">
        <f>VLOOKUP($A46,'RevPAR Raw Data'!$B$6:$BE$43,'RevPAR Raw Data'!AN$1,FALSE)</f>
        <v>106.80310435721501</v>
      </c>
      <c r="BA46" s="52">
        <f>VLOOKUP($A46,'RevPAR Raw Data'!$B$6:$BE$43,'RevPAR Raw Data'!AO$1,FALSE)</f>
        <v>96.015123539125995</v>
      </c>
      <c r="BB46" s="53">
        <f>VLOOKUP($A46,'RevPAR Raw Data'!$B$6:$BE$43,'RevPAR Raw Data'!AP$1,FALSE)</f>
        <v>101.40911394817</v>
      </c>
      <c r="BC46" s="54">
        <f>VLOOKUP($A46,'RevPAR Raw Data'!$B$6:$BE$43,'RevPAR Raw Data'!AR$1,FALSE)</f>
        <v>72.687240762920993</v>
      </c>
      <c r="BE46" s="47">
        <f>VLOOKUP($A46,'RevPAR Raw Data'!$B$6:$BE$43,'RevPAR Raw Data'!AT$1,FALSE)</f>
        <v>-0.54070444673398999</v>
      </c>
      <c r="BF46" s="48">
        <f>VLOOKUP($A46,'RevPAR Raw Data'!$B$6:$BE$43,'RevPAR Raw Data'!AU$1,FALSE)</f>
        <v>-0.12771938060193899</v>
      </c>
      <c r="BG46" s="48">
        <f>VLOOKUP($A46,'RevPAR Raw Data'!$B$6:$BE$43,'RevPAR Raw Data'!AV$1,FALSE)</f>
        <v>3.1202871390120501</v>
      </c>
      <c r="BH46" s="48">
        <f>VLOOKUP($A46,'RevPAR Raw Data'!$B$6:$BE$43,'RevPAR Raw Data'!AW$1,FALSE)</f>
        <v>5.7572825484703802</v>
      </c>
      <c r="BI46" s="48">
        <f>VLOOKUP($A46,'RevPAR Raw Data'!$B$6:$BE$43,'RevPAR Raw Data'!AX$1,FALSE)</f>
        <v>5.3615425272227499</v>
      </c>
      <c r="BJ46" s="49">
        <f>VLOOKUP($A46,'RevPAR Raw Data'!$B$6:$BE$43,'RevPAR Raw Data'!AY$1,FALSE)</f>
        <v>3.24598660661642</v>
      </c>
      <c r="BK46" s="48">
        <f>VLOOKUP($A46,'RevPAR Raw Data'!$B$6:$BE$43,'RevPAR Raw Data'!BA$1,FALSE)</f>
        <v>2.0302281151986898</v>
      </c>
      <c r="BL46" s="48">
        <f>VLOOKUP($A46,'RevPAR Raw Data'!$B$6:$BE$43,'RevPAR Raw Data'!BB$1,FALSE)</f>
        <v>0.51561002439764403</v>
      </c>
      <c r="BM46" s="49">
        <f>VLOOKUP($A46,'RevPAR Raw Data'!$B$6:$BE$43,'RevPAR Raw Data'!BC$1,FALSE)</f>
        <v>1.3075513255704501</v>
      </c>
      <c r="BN46" s="50">
        <f>VLOOKUP($A46,'RevPAR Raw Data'!$B$6:$BE$43,'RevPAR Raw Data'!BE$1,FALSE)</f>
        <v>2.46447833085002</v>
      </c>
    </row>
    <row r="47" spans="1:66" x14ac:dyDescent="0.45">
      <c r="A47" s="63" t="s">
        <v>86</v>
      </c>
      <c r="B47" s="47">
        <f>VLOOKUP($A47,'Occupancy Raw Data'!$B$8:$BE$45,'Occupancy Raw Data'!AG$3,FALSE)</f>
        <v>39.505300353356802</v>
      </c>
      <c r="C47" s="48">
        <f>VLOOKUP($A47,'Occupancy Raw Data'!$B$8:$BE$45,'Occupancy Raw Data'!AH$3,FALSE)</f>
        <v>50.053003533568898</v>
      </c>
      <c r="D47" s="48">
        <f>VLOOKUP($A47,'Occupancy Raw Data'!$B$8:$BE$45,'Occupancy Raw Data'!AI$3,FALSE)</f>
        <v>58.321554770318002</v>
      </c>
      <c r="E47" s="48">
        <f>VLOOKUP($A47,'Occupancy Raw Data'!$B$8:$BE$45,'Occupancy Raw Data'!AJ$3,FALSE)</f>
        <v>61.855123674911603</v>
      </c>
      <c r="F47" s="48">
        <f>VLOOKUP($A47,'Occupancy Raw Data'!$B$8:$BE$45,'Occupancy Raw Data'!AK$3,FALSE)</f>
        <v>59.098939929328601</v>
      </c>
      <c r="G47" s="49">
        <f>VLOOKUP($A47,'Occupancy Raw Data'!$B$8:$BE$45,'Occupancy Raw Data'!AL$3,FALSE)</f>
        <v>53.766784452296797</v>
      </c>
      <c r="H47" s="48">
        <f>VLOOKUP($A47,'Occupancy Raw Data'!$B$8:$BE$45,'Occupancy Raw Data'!AN$3,FALSE)</f>
        <v>65.265017667844504</v>
      </c>
      <c r="I47" s="48">
        <f>VLOOKUP($A47,'Occupancy Raw Data'!$B$8:$BE$45,'Occupancy Raw Data'!AO$3,FALSE)</f>
        <v>61.254416961130701</v>
      </c>
      <c r="J47" s="49">
        <f>VLOOKUP($A47,'Occupancy Raw Data'!$B$8:$BE$45,'Occupancy Raw Data'!AP$3,FALSE)</f>
        <v>63.259717314487602</v>
      </c>
      <c r="K47" s="50">
        <f>VLOOKUP($A47,'Occupancy Raw Data'!$B$8:$BE$45,'Occupancy Raw Data'!AR$3,FALSE)</f>
        <v>56.479050984351304</v>
      </c>
      <c r="M47" s="47">
        <f>VLOOKUP($A47,'Occupancy Raw Data'!$B$8:$BE$45,'Occupancy Raw Data'!AT$3,FALSE)</f>
        <v>-14.427860696517399</v>
      </c>
      <c r="N47" s="48">
        <f>VLOOKUP($A47,'Occupancy Raw Data'!$B$8:$BE$45,'Occupancy Raw Data'!AU$3,FALSE)</f>
        <v>-11.1355081555834</v>
      </c>
      <c r="O47" s="48">
        <f>VLOOKUP($A47,'Occupancy Raw Data'!$B$8:$BE$45,'Occupancy Raw Data'!AV$3,FALSE)</f>
        <v>-7.9475738984941398</v>
      </c>
      <c r="P47" s="48">
        <f>VLOOKUP($A47,'Occupancy Raw Data'!$B$8:$BE$45,'Occupancy Raw Data'!AW$3,FALSE)</f>
        <v>-4.5789043336058803</v>
      </c>
      <c r="Q47" s="48">
        <f>VLOOKUP($A47,'Occupancy Raw Data'!$B$8:$BE$45,'Occupancy Raw Data'!AX$3,FALSE)</f>
        <v>-5.8277027027027</v>
      </c>
      <c r="R47" s="49">
        <f>VLOOKUP($A47,'Occupancy Raw Data'!$B$8:$BE$45,'Occupancy Raw Data'!AY$3,FALSE)</f>
        <v>-8.3815028901734099</v>
      </c>
      <c r="S47" s="48">
        <f>VLOOKUP($A47,'Occupancy Raw Data'!$B$8:$BE$45,'Occupancy Raw Data'!BA$3,FALSE)</f>
        <v>-4.07686315242794</v>
      </c>
      <c r="T47" s="48">
        <f>VLOOKUP($A47,'Occupancy Raw Data'!$B$8:$BE$45,'Occupancy Raw Data'!BB$3,FALSE)</f>
        <v>-6.22126048147146</v>
      </c>
      <c r="U47" s="49">
        <f>VLOOKUP($A47,'Occupancy Raw Data'!$B$8:$BE$45,'Occupancy Raw Data'!BC$3,FALSE)</f>
        <v>-5.1271860095389501</v>
      </c>
      <c r="V47" s="50">
        <f>VLOOKUP($A47,'Occupancy Raw Data'!$B$8:$BE$45,'Occupancy Raw Data'!BE$3,FALSE)</f>
        <v>-7.3646299056135103</v>
      </c>
      <c r="X47" s="51">
        <f>VLOOKUP($A47,'ADR Raw Data'!$B$6:$BE$43,'ADR Raw Data'!AG$1,FALSE)</f>
        <v>84.474628801431095</v>
      </c>
      <c r="Y47" s="52">
        <f>VLOOKUP($A47,'ADR Raw Data'!$B$6:$BE$43,'ADR Raw Data'!AH$1,FALSE)</f>
        <v>86.488393928697405</v>
      </c>
      <c r="Z47" s="52">
        <f>VLOOKUP($A47,'ADR Raw Data'!$B$6:$BE$43,'ADR Raw Data'!AI$1,FALSE)</f>
        <v>88.570660405937502</v>
      </c>
      <c r="AA47" s="52">
        <f>VLOOKUP($A47,'ADR Raw Data'!$B$6:$BE$43,'ADR Raw Data'!AJ$1,FALSE)</f>
        <v>89.531668094829996</v>
      </c>
      <c r="AB47" s="52">
        <f>VLOOKUP($A47,'ADR Raw Data'!$B$6:$BE$43,'ADR Raw Data'!AK$1,FALSE)</f>
        <v>95.464415545590398</v>
      </c>
      <c r="AC47" s="53">
        <f>VLOOKUP($A47,'ADR Raw Data'!$B$6:$BE$43,'ADR Raw Data'!AL$1,FALSE)</f>
        <v>89.317657728706607</v>
      </c>
      <c r="AD47" s="52">
        <f>VLOOKUP($A47,'ADR Raw Data'!$B$6:$BE$43,'ADR Raw Data'!AN$1,FALSE)</f>
        <v>101.497964266377</v>
      </c>
      <c r="AE47" s="52">
        <f>VLOOKUP($A47,'ADR Raw Data'!$B$6:$BE$43,'ADR Raw Data'!AO$1,FALSE)</f>
        <v>99.962988174214004</v>
      </c>
      <c r="AF47" s="53">
        <f>VLOOKUP($A47,'ADR Raw Data'!$B$6:$BE$43,'ADR Raw Data'!AP$1,FALSE)</f>
        <v>100.754805194805</v>
      </c>
      <c r="AG47" s="54">
        <f>VLOOKUP($A47,'ADR Raw Data'!$B$6:$BE$43,'ADR Raw Data'!AR$1,FALSE)</f>
        <v>92.977728918085504</v>
      </c>
      <c r="AI47" s="47">
        <f>VLOOKUP($A47,'ADR Raw Data'!$B$6:$BE$43,'ADR Raw Data'!AT$1,FALSE)</f>
        <v>6.1467633774768897</v>
      </c>
      <c r="AJ47" s="48">
        <f>VLOOKUP($A47,'ADR Raw Data'!$B$6:$BE$43,'ADR Raw Data'!AU$1,FALSE)</f>
        <v>7.5872532115561198</v>
      </c>
      <c r="AK47" s="48">
        <f>VLOOKUP($A47,'ADR Raw Data'!$B$6:$BE$43,'ADR Raw Data'!AV$1,FALSE)</f>
        <v>6.5122689518501202</v>
      </c>
      <c r="AL47" s="48">
        <f>VLOOKUP($A47,'ADR Raw Data'!$B$6:$BE$43,'ADR Raw Data'!AW$1,FALSE)</f>
        <v>8.4942871903322708</v>
      </c>
      <c r="AM47" s="48">
        <f>VLOOKUP($A47,'ADR Raw Data'!$B$6:$BE$43,'ADR Raw Data'!AX$1,FALSE)</f>
        <v>11.8702360550637</v>
      </c>
      <c r="AN47" s="49">
        <f>VLOOKUP($A47,'ADR Raw Data'!$B$6:$BE$43,'ADR Raw Data'!AY$1,FALSE)</f>
        <v>8.4103218475458803</v>
      </c>
      <c r="AO47" s="48">
        <f>VLOOKUP($A47,'ADR Raw Data'!$B$6:$BE$43,'ADR Raw Data'!BA$1,FALSE)</f>
        <v>4.2565308896729999</v>
      </c>
      <c r="AP47" s="48">
        <f>VLOOKUP($A47,'ADR Raw Data'!$B$6:$BE$43,'ADR Raw Data'!BB$1,FALSE)</f>
        <v>2.5167505875242502</v>
      </c>
      <c r="AQ47" s="49">
        <f>VLOOKUP($A47,'ADR Raw Data'!$B$6:$BE$43,'ADR Raw Data'!BC$1,FALSE)</f>
        <v>3.41259661196947</v>
      </c>
      <c r="AR47" s="50">
        <f>VLOOKUP($A47,'ADR Raw Data'!$B$6:$BE$43,'ADR Raw Data'!BE$1,FALSE)</f>
        <v>6.76236472141413</v>
      </c>
      <c r="AT47" s="51">
        <f>VLOOKUP($A47,'RevPAR Raw Data'!$B$6:$BE$43,'RevPAR Raw Data'!AG$1,FALSE)</f>
        <v>33.3719558303886</v>
      </c>
      <c r="AU47" s="52">
        <f>VLOOKUP($A47,'RevPAR Raw Data'!$B$6:$BE$43,'RevPAR Raw Data'!AH$1,FALSE)</f>
        <v>43.290038869257899</v>
      </c>
      <c r="AV47" s="52">
        <f>VLOOKUP($A47,'RevPAR Raw Data'!$B$6:$BE$43,'RevPAR Raw Data'!AI$1,FALSE)</f>
        <v>51.6557862190812</v>
      </c>
      <c r="AW47" s="52">
        <f>VLOOKUP($A47,'RevPAR Raw Data'!$B$6:$BE$43,'RevPAR Raw Data'!AJ$1,FALSE)</f>
        <v>55.379924028268498</v>
      </c>
      <c r="AX47" s="52">
        <f>VLOOKUP($A47,'RevPAR Raw Data'!$B$6:$BE$43,'RevPAR Raw Data'!AK$1,FALSE)</f>
        <v>56.418457597173102</v>
      </c>
      <c r="AY47" s="53">
        <f>VLOOKUP($A47,'RevPAR Raw Data'!$B$6:$BE$43,'RevPAR Raw Data'!AL$1,FALSE)</f>
        <v>48.0232325088339</v>
      </c>
      <c r="AZ47" s="52">
        <f>VLOOKUP($A47,'RevPAR Raw Data'!$B$6:$BE$43,'RevPAR Raw Data'!AN$1,FALSE)</f>
        <v>66.242664310953998</v>
      </c>
      <c r="BA47" s="52">
        <f>VLOOKUP($A47,'RevPAR Raw Data'!$B$6:$BE$43,'RevPAR Raw Data'!AO$1,FALSE)</f>
        <v>61.231745583038801</v>
      </c>
      <c r="BB47" s="53">
        <f>VLOOKUP($A47,'RevPAR Raw Data'!$B$6:$BE$43,'RevPAR Raw Data'!AP$1,FALSE)</f>
        <v>63.7372049469964</v>
      </c>
      <c r="BC47" s="54">
        <f>VLOOKUP($A47,'RevPAR Raw Data'!$B$6:$BE$43,'RevPAR Raw Data'!AR$1,FALSE)</f>
        <v>52.5129389197375</v>
      </c>
      <c r="BE47" s="47">
        <f>VLOOKUP($A47,'RevPAR Raw Data'!$B$6:$BE$43,'RevPAR Raw Data'!AT$1,FALSE)</f>
        <v>-9.1679437764874301</v>
      </c>
      <c r="BF47" s="48">
        <f>VLOOKUP($A47,'RevPAR Raw Data'!$B$6:$BE$43,'RevPAR Raw Data'!AU$1,FALSE)</f>
        <v>-4.3931341441849003</v>
      </c>
      <c r="BG47" s="48">
        <f>VLOOKUP($A47,'RevPAR Raw Data'!$B$6:$BE$43,'RevPAR Raw Data'!AV$1,FALSE)</f>
        <v>-1.9528723340609999</v>
      </c>
      <c r="BH47" s="48">
        <f>VLOOKUP($A47,'RevPAR Raw Data'!$B$6:$BE$43,'RevPAR Raw Data'!AW$1,FALSE)</f>
        <v>3.5264375724593302</v>
      </c>
      <c r="BI47" s="48">
        <f>VLOOKUP($A47,'RevPAR Raw Data'!$B$6:$BE$43,'RevPAR Raw Data'!AX$1,FALSE)</f>
        <v>5.3507712849629101</v>
      </c>
      <c r="BJ47" s="49">
        <f>VLOOKUP($A47,'RevPAR Raw Data'!$B$6:$BE$43,'RevPAR Raw Data'!AY$1,FALSE)</f>
        <v>-0.67609241135246601</v>
      </c>
      <c r="BK47" s="48">
        <f>VLOOKUP($A47,'RevPAR Raw Data'!$B$6:$BE$43,'RevPAR Raw Data'!BA$1,FALSE)</f>
        <v>6.1347978322718504E-3</v>
      </c>
      <c r="BL47" s="48">
        <f>VLOOKUP($A47,'RevPAR Raw Data'!$B$6:$BE$43,'RevPAR Raw Data'!BB$1,FALSE)</f>
        <v>-3.8610835036660598</v>
      </c>
      <c r="BM47" s="49">
        <f>VLOOKUP($A47,'RevPAR Raw Data'!$B$6:$BE$43,'RevPAR Raw Data'!BC$1,FALSE)</f>
        <v>-1.8895595736203701</v>
      </c>
      <c r="BN47" s="50">
        <f>VLOOKUP($A47,'RevPAR Raw Data'!$B$6:$BE$43,'RevPAR Raw Data'!BE$1,FALSE)</f>
        <v>-1.1002883187993</v>
      </c>
    </row>
    <row r="48" spans="1:66" ht="16.5" thickBot="1" x14ac:dyDescent="0.5">
      <c r="A48" s="63" t="s">
        <v>87</v>
      </c>
      <c r="B48" s="67">
        <f>VLOOKUP($A48,'Occupancy Raw Data'!$B$8:$BE$45,'Occupancy Raw Data'!AG$3,FALSE)</f>
        <v>44.1636096845194</v>
      </c>
      <c r="C48" s="68">
        <f>VLOOKUP($A48,'Occupancy Raw Data'!$B$8:$BE$45,'Occupancy Raw Data'!AH$3,FALSE)</f>
        <v>50.961115187087302</v>
      </c>
      <c r="D48" s="68">
        <f>VLOOKUP($A48,'Occupancy Raw Data'!$B$8:$BE$45,'Occupancy Raw Data'!AI$3,FALSE)</f>
        <v>59.757887013939801</v>
      </c>
      <c r="E48" s="68">
        <f>VLOOKUP($A48,'Occupancy Raw Data'!$B$8:$BE$45,'Occupancy Raw Data'!AJ$3,FALSE)</f>
        <v>64.820249449743201</v>
      </c>
      <c r="F48" s="68">
        <f>VLOOKUP($A48,'Occupancy Raw Data'!$B$8:$BE$45,'Occupancy Raw Data'!AK$3,FALSE)</f>
        <v>62.809977989728502</v>
      </c>
      <c r="G48" s="69">
        <f>VLOOKUP($A48,'Occupancy Raw Data'!$B$8:$BE$45,'Occupancy Raw Data'!AL$3,FALSE)</f>
        <v>56.502567865003599</v>
      </c>
      <c r="H48" s="68">
        <f>VLOOKUP($A48,'Occupancy Raw Data'!$B$8:$BE$45,'Occupancy Raw Data'!AN$3,FALSE)</f>
        <v>67.575201760821699</v>
      </c>
      <c r="I48" s="68">
        <f>VLOOKUP($A48,'Occupancy Raw Data'!$B$8:$BE$45,'Occupancy Raw Data'!AO$3,FALSE)</f>
        <v>68.385913426265503</v>
      </c>
      <c r="J48" s="69">
        <f>VLOOKUP($A48,'Occupancy Raw Data'!$B$8:$BE$45,'Occupancy Raw Data'!AP$3,FALSE)</f>
        <v>67.980557593543594</v>
      </c>
      <c r="K48" s="70">
        <f>VLOOKUP($A48,'Occupancy Raw Data'!$B$8:$BE$45,'Occupancy Raw Data'!AR$3,FALSE)</f>
        <v>59.781993501729303</v>
      </c>
      <c r="M48" s="67">
        <f>VLOOKUP($A48,'Occupancy Raw Data'!$B$8:$BE$45,'Occupancy Raw Data'!AT$3,FALSE)</f>
        <v>-8.5575840768702793</v>
      </c>
      <c r="N48" s="68">
        <f>VLOOKUP($A48,'Occupancy Raw Data'!$B$8:$BE$45,'Occupancy Raw Data'!AU$3,FALSE)</f>
        <v>-4.3932936435548298</v>
      </c>
      <c r="O48" s="68">
        <f>VLOOKUP($A48,'Occupancy Raw Data'!$B$8:$BE$45,'Occupancy Raw Data'!AV$3,FALSE)</f>
        <v>-1.30107453621693</v>
      </c>
      <c r="P48" s="68">
        <f>VLOOKUP($A48,'Occupancy Raw Data'!$B$8:$BE$45,'Occupancy Raw Data'!AW$3,FALSE)</f>
        <v>-0.40067639608559502</v>
      </c>
      <c r="Q48" s="68">
        <f>VLOOKUP($A48,'Occupancy Raw Data'!$B$8:$BE$45,'Occupancy Raw Data'!AX$3,FALSE)</f>
        <v>-2.56171629758208</v>
      </c>
      <c r="R48" s="69">
        <f>VLOOKUP($A48,'Occupancy Raw Data'!$B$8:$BE$45,'Occupancy Raw Data'!AY$3,FALSE)</f>
        <v>-3.1453531582553298</v>
      </c>
      <c r="S48" s="68">
        <f>VLOOKUP($A48,'Occupancy Raw Data'!$B$8:$BE$45,'Occupancy Raw Data'!BA$3,FALSE)</f>
        <v>-4.8578051348001701</v>
      </c>
      <c r="T48" s="68">
        <f>VLOOKUP($A48,'Occupancy Raw Data'!$B$8:$BE$45,'Occupancy Raw Data'!BB$3,FALSE)</f>
        <v>-7.43867275518953</v>
      </c>
      <c r="U48" s="69">
        <f>VLOOKUP($A48,'Occupancy Raw Data'!$B$8:$BE$45,'Occupancy Raw Data'!BC$3,FALSE)</f>
        <v>-6.1736745654323304</v>
      </c>
      <c r="V48" s="70">
        <f>VLOOKUP($A48,'Occupancy Raw Data'!$B$8:$BE$45,'Occupancy Raw Data'!BE$3,FALSE)</f>
        <v>-4.1504630855973499</v>
      </c>
      <c r="X48" s="71">
        <f>VLOOKUP($A48,'ADR Raw Data'!$B$6:$BE$43,'ADR Raw Data'!AG$1,FALSE)</f>
        <v>113.010272447877</v>
      </c>
      <c r="Y48" s="72">
        <f>VLOOKUP($A48,'ADR Raw Data'!$B$6:$BE$43,'ADR Raw Data'!AH$1,FALSE)</f>
        <v>105.477783616469</v>
      </c>
      <c r="Z48" s="72">
        <f>VLOOKUP($A48,'ADR Raw Data'!$B$6:$BE$43,'ADR Raw Data'!AI$1,FALSE)</f>
        <v>111.311328422344</v>
      </c>
      <c r="AA48" s="72">
        <f>VLOOKUP($A48,'ADR Raw Data'!$B$6:$BE$43,'ADR Raw Data'!AJ$1,FALSE)</f>
        <v>118.155702320316</v>
      </c>
      <c r="AB48" s="72">
        <f>VLOOKUP($A48,'ADR Raw Data'!$B$6:$BE$43,'ADR Raw Data'!AK$1,FALSE)</f>
        <v>135.684309660086</v>
      </c>
      <c r="AC48" s="73">
        <f>VLOOKUP($A48,'ADR Raw Data'!$B$6:$BE$43,'ADR Raw Data'!AL$1,FALSE)</f>
        <v>117.513765078623</v>
      </c>
      <c r="AD48" s="72">
        <f>VLOOKUP($A48,'ADR Raw Data'!$B$6:$BE$43,'ADR Raw Data'!AN$1,FALSE)</f>
        <v>159.378885511101</v>
      </c>
      <c r="AE48" s="72">
        <f>VLOOKUP($A48,'ADR Raw Data'!$B$6:$BE$43,'ADR Raw Data'!AO$1,FALSE)</f>
        <v>156.84606640918301</v>
      </c>
      <c r="AF48" s="73">
        <f>VLOOKUP($A48,'ADR Raw Data'!$B$6:$BE$43,'ADR Raw Data'!AP$1,FALSE)</f>
        <v>158.104924587863</v>
      </c>
      <c r="AG48" s="74">
        <f>VLOOKUP($A48,'ADR Raw Data'!$B$6:$BE$43,'ADR Raw Data'!AR$1,FALSE)</f>
        <v>130.701728759774</v>
      </c>
      <c r="AI48" s="67">
        <f>VLOOKUP($A48,'ADR Raw Data'!$B$6:$BE$43,'ADR Raw Data'!AT$1,FALSE)</f>
        <v>8.0278040044760992</v>
      </c>
      <c r="AJ48" s="68">
        <f>VLOOKUP($A48,'ADR Raw Data'!$B$6:$BE$43,'ADR Raw Data'!AU$1,FALSE)</f>
        <v>5.6865867029661503</v>
      </c>
      <c r="AK48" s="68">
        <f>VLOOKUP($A48,'ADR Raw Data'!$B$6:$BE$43,'ADR Raw Data'!AV$1,FALSE)</f>
        <v>6.9490704366396097</v>
      </c>
      <c r="AL48" s="68">
        <f>VLOOKUP($A48,'ADR Raw Data'!$B$6:$BE$43,'ADR Raw Data'!AW$1,FALSE)</f>
        <v>9.3561694833746607</v>
      </c>
      <c r="AM48" s="68">
        <f>VLOOKUP($A48,'ADR Raw Data'!$B$6:$BE$43,'ADR Raw Data'!AX$1,FALSE)</f>
        <v>12.682544521367699</v>
      </c>
      <c r="AN48" s="69">
        <f>VLOOKUP($A48,'ADR Raw Data'!$B$6:$BE$43,'ADR Raw Data'!AY$1,FALSE)</f>
        <v>8.92935583168717</v>
      </c>
      <c r="AO48" s="68">
        <f>VLOOKUP($A48,'ADR Raw Data'!$B$6:$BE$43,'ADR Raw Data'!BA$1,FALSE)</f>
        <v>11.800664864366899</v>
      </c>
      <c r="AP48" s="68">
        <f>VLOOKUP($A48,'ADR Raw Data'!$B$6:$BE$43,'ADR Raw Data'!BB$1,FALSE)</f>
        <v>8.1098424356224204</v>
      </c>
      <c r="AQ48" s="69">
        <f>VLOOKUP($A48,'ADR Raw Data'!$B$6:$BE$43,'ADR Raw Data'!BC$1,FALSE)</f>
        <v>9.9147986220348905</v>
      </c>
      <c r="AR48" s="70">
        <f>VLOOKUP($A48,'ADR Raw Data'!$B$6:$BE$43,'ADR Raw Data'!BE$1,FALSE)</f>
        <v>9.0846708450732194</v>
      </c>
      <c r="AT48" s="71">
        <f>VLOOKUP($A48,'RevPAR Raw Data'!$B$6:$BE$43,'RevPAR Raw Data'!AG$1,FALSE)</f>
        <v>49.909415627292702</v>
      </c>
      <c r="AU48" s="72">
        <f>VLOOKUP($A48,'RevPAR Raw Data'!$B$6:$BE$43,'RevPAR Raw Data'!AH$1,FALSE)</f>
        <v>53.752654805575901</v>
      </c>
      <c r="AV48" s="72">
        <f>VLOOKUP($A48,'RevPAR Raw Data'!$B$6:$BE$43,'RevPAR Raw Data'!AI$1,FALSE)</f>
        <v>66.517297872340393</v>
      </c>
      <c r="AW48" s="72">
        <f>VLOOKUP($A48,'RevPAR Raw Data'!$B$6:$BE$43,'RevPAR Raw Data'!AJ$1,FALSE)</f>
        <v>76.588820983125402</v>
      </c>
      <c r="AX48" s="72">
        <f>VLOOKUP($A48,'RevPAR Raw Data'!$B$6:$BE$43,'RevPAR Raw Data'!AK$1,FALSE)</f>
        <v>85.223285033015401</v>
      </c>
      <c r="AY48" s="73">
        <f>VLOOKUP($A48,'RevPAR Raw Data'!$B$6:$BE$43,'RevPAR Raw Data'!AL$1,FALSE)</f>
        <v>66.3982948642699</v>
      </c>
      <c r="AZ48" s="72">
        <f>VLOOKUP($A48,'RevPAR Raw Data'!$B$6:$BE$43,'RevPAR Raw Data'!AN$1,FALSE)</f>
        <v>107.700603448275</v>
      </c>
      <c r="BA48" s="72">
        <f>VLOOKUP($A48,'RevPAR Raw Data'!$B$6:$BE$43,'RevPAR Raw Data'!AO$1,FALSE)</f>
        <v>107.260615187087</v>
      </c>
      <c r="BB48" s="73">
        <f>VLOOKUP($A48,'RevPAR Raw Data'!$B$6:$BE$43,'RevPAR Raw Data'!AP$1,FALSE)</f>
        <v>107.480609317681</v>
      </c>
      <c r="BC48" s="74">
        <f>VLOOKUP($A48,'RevPAR Raw Data'!$B$6:$BE$43,'RevPAR Raw Data'!AR$1,FALSE)</f>
        <v>78.136098993816105</v>
      </c>
      <c r="BE48" s="67">
        <f>VLOOKUP($A48,'RevPAR Raw Data'!$B$6:$BE$43,'RevPAR Raw Data'!AT$1,FALSE)</f>
        <v>-1.21676614960358</v>
      </c>
      <c r="BF48" s="68">
        <f>VLOOKUP($A48,'RevPAR Raw Data'!$B$6:$BE$43,'RevPAR Raw Data'!AU$1,FALSE)</f>
        <v>1.0434646072546701</v>
      </c>
      <c r="BG48" s="68">
        <f>VLOOKUP($A48,'RevPAR Raw Data'!$B$6:$BE$43,'RevPAR Raw Data'!AV$1,FALSE)</f>
        <v>5.5575833144677897</v>
      </c>
      <c r="BH48" s="68">
        <f>VLOOKUP($A48,'RevPAR Raw Data'!$B$6:$BE$43,'RevPAR Raw Data'!AW$1,FALSE)</f>
        <v>8.9180051245914207</v>
      </c>
      <c r="BI48" s="68">
        <f>VLOOKUP($A48,'RevPAR Raw Data'!$B$6:$BE$43,'RevPAR Raw Data'!AX$1,FALSE)</f>
        <v>9.7959374138337001</v>
      </c>
      <c r="BJ48" s="69">
        <f>VLOOKUP($A48,'RevPAR Raw Data'!$B$6:$BE$43,'RevPAR Raw Data'!AY$1,FALSE)</f>
        <v>5.5031428977680097</v>
      </c>
      <c r="BK48" s="68">
        <f>VLOOKUP($A48,'RevPAR Raw Data'!$B$6:$BE$43,'RevPAR Raw Data'!BA$1,FALSE)</f>
        <v>6.3696064258449603</v>
      </c>
      <c r="BL48" s="68">
        <f>VLOOKUP($A48,'RevPAR Raw Data'!$B$6:$BE$43,'RevPAR Raw Data'!BB$1,FALSE)</f>
        <v>6.7905040685445395E-2</v>
      </c>
      <c r="BM48" s="69">
        <f>VLOOKUP($A48,'RevPAR Raw Data'!$B$6:$BE$43,'RevPAR Raw Data'!BC$1,FALSE)</f>
        <v>3.1290166558601502</v>
      </c>
      <c r="BN48" s="70">
        <f>VLOOKUP($A48,'RevPAR Raw Data'!$B$6:$BE$43,'RevPAR Raw Data'!BE$1,FALSE)</f>
        <v>4.5571518496030698</v>
      </c>
    </row>
    <row r="49" spans="1:11" ht="14.25" customHeight="1" x14ac:dyDescent="0.45">
      <c r="A49" s="170" t="s">
        <v>108</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F07up4TyMqIud+hYosX8eoV8yc5gLIWjXTK4RKdf5CFWWqgRK5iyhbhfVJmH5gXl8ED+4O7Z3Vc9/E1m1MpjAA==" saltValue="eaAsTXUflrywY0APyhqGr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P50" activeCellId="1" sqref="T49 P50"/>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124</v>
      </c>
    </row>
    <row r="2" spans="1:57" ht="54" x14ac:dyDescent="0.4">
      <c r="A2" s="115" t="s">
        <v>110</v>
      </c>
      <c r="B2" s="116" t="s">
        <v>125</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ht="13" x14ac:dyDescent="0.25">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ht="13" x14ac:dyDescent="0.25">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63.321905643664302</v>
      </c>
      <c r="H8" s="127">
        <v>43.1184797248876</v>
      </c>
      <c r="I8" s="127">
        <v>54.845466481444603</v>
      </c>
      <c r="J8" s="127">
        <v>60.379969203332003</v>
      </c>
      <c r="K8" s="127">
        <v>63.256885212578403</v>
      </c>
      <c r="L8" s="128">
        <v>56.986089917998903</v>
      </c>
      <c r="M8" s="129"/>
      <c r="N8" s="130">
        <v>71.284513728668799</v>
      </c>
      <c r="O8" s="131">
        <v>74.8625817174199</v>
      </c>
      <c r="P8" s="132">
        <v>73.073547723044399</v>
      </c>
      <c r="Q8" s="129"/>
      <c r="R8" s="133">
        <v>61.585730410035502</v>
      </c>
      <c r="S8" s="125"/>
      <c r="T8" s="126">
        <v>-3.5874965081162502</v>
      </c>
      <c r="U8" s="127">
        <v>-3.34904516477854</v>
      </c>
      <c r="V8" s="127">
        <v>-1.07822869284201</v>
      </c>
      <c r="W8" s="127">
        <v>-1.8536274054017201</v>
      </c>
      <c r="X8" s="127">
        <v>-1.9614174095376</v>
      </c>
      <c r="Y8" s="128">
        <v>-2.3518770776573699</v>
      </c>
      <c r="Z8" s="129"/>
      <c r="AA8" s="130">
        <v>-2.2345590547467999</v>
      </c>
      <c r="AB8" s="131">
        <v>-2.3496207791458898</v>
      </c>
      <c r="AC8" s="132">
        <v>-2.2935322784731702</v>
      </c>
      <c r="AD8" s="129"/>
      <c r="AE8" s="133">
        <v>-2.3324563269048499</v>
      </c>
      <c r="AF8" s="29"/>
      <c r="AG8" s="126">
        <v>54.905849896302897</v>
      </c>
      <c r="AH8" s="127">
        <v>58.219571189473299</v>
      </c>
      <c r="AI8" s="127">
        <v>64.613004237790904</v>
      </c>
      <c r="AJ8" s="127">
        <v>65.728982308968199</v>
      </c>
      <c r="AK8" s="127">
        <v>64.351898084489207</v>
      </c>
      <c r="AL8" s="128">
        <v>61.564080631931198</v>
      </c>
      <c r="AM8" s="129"/>
      <c r="AN8" s="130">
        <v>72.126270564482596</v>
      </c>
      <c r="AO8" s="131">
        <v>76.0847973857488</v>
      </c>
      <c r="AP8" s="132">
        <v>74.105538203012401</v>
      </c>
      <c r="AQ8" s="129"/>
      <c r="AR8" s="133">
        <v>65.1481256431357</v>
      </c>
      <c r="AS8" s="125"/>
      <c r="AT8" s="126">
        <v>-2.1831692696392899</v>
      </c>
      <c r="AU8" s="127">
        <v>0.61625384588444998</v>
      </c>
      <c r="AV8" s="127">
        <v>1.56459200817225</v>
      </c>
      <c r="AW8" s="127">
        <v>0.63787461450354699</v>
      </c>
      <c r="AX8" s="127">
        <v>-1.43377909001088</v>
      </c>
      <c r="AY8" s="128">
        <v>-0.12827723001198199</v>
      </c>
      <c r="AZ8" s="129"/>
      <c r="BA8" s="130">
        <v>-3.34464106238869</v>
      </c>
      <c r="BB8" s="131">
        <v>-4.3589715886512801</v>
      </c>
      <c r="BC8" s="132">
        <v>-3.86801956584892</v>
      </c>
      <c r="BD8" s="129"/>
      <c r="BE8" s="133">
        <v>-1.3755732397634299</v>
      </c>
    </row>
    <row r="9" spans="1:57" x14ac:dyDescent="0.25">
      <c r="A9" s="20" t="s">
        <v>18</v>
      </c>
      <c r="B9" s="3" t="str">
        <f>TRIM(A9)</f>
        <v>Virginia</v>
      </c>
      <c r="C9" s="10"/>
      <c r="D9" s="24" t="s">
        <v>16</v>
      </c>
      <c r="E9" s="27" t="s">
        <v>17</v>
      </c>
      <c r="F9" s="3"/>
      <c r="G9" s="140">
        <v>60.8882656622377</v>
      </c>
      <c r="H9" s="129">
        <v>41.7169195555527</v>
      </c>
      <c r="I9" s="129">
        <v>54.823334108873198</v>
      </c>
      <c r="J9" s="129">
        <v>60.831043394600897</v>
      </c>
      <c r="K9" s="129">
        <v>62.766539436203402</v>
      </c>
      <c r="L9" s="141">
        <v>56.205220431493601</v>
      </c>
      <c r="M9" s="129"/>
      <c r="N9" s="142">
        <v>71.278194543133594</v>
      </c>
      <c r="O9" s="143">
        <v>75.736500889774803</v>
      </c>
      <c r="P9" s="144">
        <v>73.507347716454206</v>
      </c>
      <c r="Q9" s="129"/>
      <c r="R9" s="145">
        <v>61.148685370053698</v>
      </c>
      <c r="S9" s="125"/>
      <c r="T9" s="140">
        <v>-8.4400165478387805</v>
      </c>
      <c r="U9" s="129">
        <v>-3.9546779452546201</v>
      </c>
      <c r="V9" s="129">
        <v>-3.182809691004</v>
      </c>
      <c r="W9" s="129">
        <v>-3.8685233269729</v>
      </c>
      <c r="X9" s="129">
        <v>-3.84976568275107</v>
      </c>
      <c r="Y9" s="141">
        <v>-4.7765279147996997</v>
      </c>
      <c r="Z9" s="129"/>
      <c r="AA9" s="142">
        <v>-2.6656517400901198</v>
      </c>
      <c r="AB9" s="143">
        <v>-0.27081187614911501</v>
      </c>
      <c r="AC9" s="144">
        <v>-1.4464631271476101</v>
      </c>
      <c r="AD9" s="129"/>
      <c r="AE9" s="145">
        <v>-3.6592447168264801</v>
      </c>
      <c r="AF9" s="30"/>
      <c r="AG9" s="140">
        <v>55.0574992729073</v>
      </c>
      <c r="AH9" s="129">
        <v>59.821724742373299</v>
      </c>
      <c r="AI9" s="129">
        <v>67.279258601309493</v>
      </c>
      <c r="AJ9" s="129">
        <v>69.827148460528605</v>
      </c>
      <c r="AK9" s="129">
        <v>67.8697699279207</v>
      </c>
      <c r="AL9" s="141">
        <v>63.971092459168901</v>
      </c>
      <c r="AM9" s="129"/>
      <c r="AN9" s="142">
        <v>74.823338914172894</v>
      </c>
      <c r="AO9" s="143">
        <v>78.2111443865399</v>
      </c>
      <c r="AP9" s="144">
        <v>76.517241650356397</v>
      </c>
      <c r="AQ9" s="129"/>
      <c r="AR9" s="145">
        <v>67.555738715541906</v>
      </c>
      <c r="AS9" s="125"/>
      <c r="AT9" s="140">
        <v>-2.6670139398351398</v>
      </c>
      <c r="AU9" s="129">
        <v>3.21458425860187</v>
      </c>
      <c r="AV9" s="129">
        <v>4.1368198171931203</v>
      </c>
      <c r="AW9" s="129">
        <v>3.7907762803207898</v>
      </c>
      <c r="AX9" s="129">
        <v>1.2523024884130001</v>
      </c>
      <c r="AY9" s="141">
        <v>2.0470754424926598</v>
      </c>
      <c r="AZ9" s="129"/>
      <c r="BA9" s="142">
        <v>-2.8388235621606599</v>
      </c>
      <c r="BB9" s="143">
        <v>-3.73809940278143</v>
      </c>
      <c r="BC9" s="144">
        <v>-3.3005046033933798</v>
      </c>
      <c r="BD9" s="129"/>
      <c r="BE9" s="145">
        <v>0.25276184060697598</v>
      </c>
    </row>
    <row r="10" spans="1:57" x14ac:dyDescent="0.25">
      <c r="A10" s="21" t="s">
        <v>19</v>
      </c>
      <c r="B10" s="3" t="str">
        <f t="shared" ref="B10:B45" si="0">TRIM(A10)</f>
        <v>Norfolk/Virginia Beach, VA</v>
      </c>
      <c r="C10" s="3"/>
      <c r="D10" s="24" t="s">
        <v>16</v>
      </c>
      <c r="E10" s="27" t="s">
        <v>17</v>
      </c>
      <c r="F10" s="3"/>
      <c r="G10" s="140">
        <v>64.877896218301203</v>
      </c>
      <c r="H10" s="129">
        <v>44.720998722927298</v>
      </c>
      <c r="I10" s="129">
        <v>51.533790299460499</v>
      </c>
      <c r="J10" s="129">
        <v>54.215642836664998</v>
      </c>
      <c r="K10" s="129">
        <v>58.125048867575302</v>
      </c>
      <c r="L10" s="141">
        <v>54.6946753889859</v>
      </c>
      <c r="M10" s="129"/>
      <c r="N10" s="142">
        <v>71.956527404936196</v>
      </c>
      <c r="O10" s="143">
        <v>79.728426594385994</v>
      </c>
      <c r="P10" s="144">
        <v>75.842476999661102</v>
      </c>
      <c r="Q10" s="129"/>
      <c r="R10" s="145">
        <v>60.736904420607402</v>
      </c>
      <c r="S10" s="125"/>
      <c r="T10" s="140">
        <v>-18.946688517715099</v>
      </c>
      <c r="U10" s="129">
        <v>-8.3516033580122198</v>
      </c>
      <c r="V10" s="129">
        <v>-7.8033754932133901</v>
      </c>
      <c r="W10" s="129">
        <v>-11.340467791700201</v>
      </c>
      <c r="X10" s="129">
        <v>-9.1333701737032094</v>
      </c>
      <c r="Y10" s="141">
        <v>-11.741159394579499</v>
      </c>
      <c r="Z10" s="129"/>
      <c r="AA10" s="142">
        <v>-3.4818260725190999</v>
      </c>
      <c r="AB10" s="143">
        <v>1.84291961070066</v>
      </c>
      <c r="AC10" s="144">
        <v>-0.75441942241739601</v>
      </c>
      <c r="AD10" s="129"/>
      <c r="AE10" s="145">
        <v>-8.1134618713226008</v>
      </c>
      <c r="AF10" s="30"/>
      <c r="AG10" s="140">
        <v>56.519217863262803</v>
      </c>
      <c r="AH10" s="129">
        <v>57.390358164415503</v>
      </c>
      <c r="AI10" s="129">
        <v>61.139454120161297</v>
      </c>
      <c r="AJ10" s="129">
        <v>61.558409403363299</v>
      </c>
      <c r="AK10" s="129">
        <v>61.8129218900675</v>
      </c>
      <c r="AL10" s="141">
        <v>59.684069514089401</v>
      </c>
      <c r="AM10" s="129"/>
      <c r="AN10" s="142">
        <v>74.275456748937899</v>
      </c>
      <c r="AO10" s="143">
        <v>80.831530662774597</v>
      </c>
      <c r="AP10" s="144">
        <v>77.553493705856198</v>
      </c>
      <c r="AQ10" s="129"/>
      <c r="AR10" s="145">
        <v>64.789600274029695</v>
      </c>
      <c r="AS10" s="125"/>
      <c r="AT10" s="140">
        <v>-5.8789728721684202</v>
      </c>
      <c r="AU10" s="129">
        <v>0.469810451466315</v>
      </c>
      <c r="AV10" s="129">
        <v>-0.66058579869630996</v>
      </c>
      <c r="AW10" s="129">
        <v>-3.9159294839907299</v>
      </c>
      <c r="AX10" s="129">
        <v>-5.1559687665995604</v>
      </c>
      <c r="AY10" s="141">
        <v>-3.09736057807527</v>
      </c>
      <c r="AZ10" s="129"/>
      <c r="BA10" s="142">
        <v>-6.3613203023052103</v>
      </c>
      <c r="BB10" s="143">
        <v>-5.1131080919325997</v>
      </c>
      <c r="BC10" s="144">
        <v>-5.7149603599752199</v>
      </c>
      <c r="BD10" s="129"/>
      <c r="BE10" s="145">
        <v>-4.0093769911423296</v>
      </c>
    </row>
    <row r="11" spans="1:57" x14ac:dyDescent="0.25">
      <c r="A11" s="21" t="s">
        <v>20</v>
      </c>
      <c r="B11" s="2" t="s">
        <v>72</v>
      </c>
      <c r="C11" s="3"/>
      <c r="D11" s="24" t="s">
        <v>16</v>
      </c>
      <c r="E11" s="27" t="s">
        <v>17</v>
      </c>
      <c r="F11" s="3"/>
      <c r="G11" s="140">
        <v>68.026108485257694</v>
      </c>
      <c r="H11" s="129">
        <v>40.198064370920498</v>
      </c>
      <c r="I11" s="129">
        <v>54.697276614899799</v>
      </c>
      <c r="J11" s="129">
        <v>60.432140445644798</v>
      </c>
      <c r="K11" s="129">
        <v>62.381273914022003</v>
      </c>
      <c r="L11" s="141">
        <v>57.146972766148899</v>
      </c>
      <c r="M11" s="129"/>
      <c r="N11" s="142">
        <v>68.917398154400104</v>
      </c>
      <c r="O11" s="143">
        <v>74.089579113211698</v>
      </c>
      <c r="P11" s="144">
        <v>71.503488633805901</v>
      </c>
      <c r="Q11" s="129"/>
      <c r="R11" s="145">
        <v>61.248834442622403</v>
      </c>
      <c r="S11" s="125"/>
      <c r="T11" s="140">
        <v>-2.7619960275323199</v>
      </c>
      <c r="U11" s="129">
        <v>-0.26921202677306699</v>
      </c>
      <c r="V11" s="129">
        <v>1.3817480498866099</v>
      </c>
      <c r="W11" s="129">
        <v>4.3167197701880298</v>
      </c>
      <c r="X11" s="129">
        <v>4.9546536541274202</v>
      </c>
      <c r="Y11" s="141">
        <v>1.4875676610431601</v>
      </c>
      <c r="Z11" s="129"/>
      <c r="AA11" s="142">
        <v>2.3612615729191302</v>
      </c>
      <c r="AB11" s="143">
        <v>6.3606780037849999</v>
      </c>
      <c r="AC11" s="144">
        <v>4.3950001622340498</v>
      </c>
      <c r="AD11" s="129"/>
      <c r="AE11" s="145">
        <v>2.45965493685972</v>
      </c>
      <c r="AF11" s="30"/>
      <c r="AG11" s="140">
        <v>56.716182759396801</v>
      </c>
      <c r="AH11" s="129">
        <v>58.873508890389303</v>
      </c>
      <c r="AI11" s="129">
        <v>66.771325680846203</v>
      </c>
      <c r="AJ11" s="129">
        <v>67.337384650011202</v>
      </c>
      <c r="AK11" s="129">
        <v>64.715282466801696</v>
      </c>
      <c r="AL11" s="141">
        <v>62.882736889489003</v>
      </c>
      <c r="AM11" s="129"/>
      <c r="AN11" s="142">
        <v>75.174431690299301</v>
      </c>
      <c r="AO11" s="143">
        <v>79.535223947782995</v>
      </c>
      <c r="AP11" s="144">
        <v>77.354827819041105</v>
      </c>
      <c r="AQ11" s="129"/>
      <c r="AR11" s="145">
        <v>67.017620012218202</v>
      </c>
      <c r="AS11" s="125"/>
      <c r="AT11" s="140">
        <v>-1.8986817950455199</v>
      </c>
      <c r="AU11" s="129">
        <v>2.00478537536174</v>
      </c>
      <c r="AV11" s="129">
        <v>3.5939419722011898</v>
      </c>
      <c r="AW11" s="129">
        <v>3.91034980294237</v>
      </c>
      <c r="AX11" s="129">
        <v>2.8332423249081802</v>
      </c>
      <c r="AY11" s="141">
        <v>2.1780766056473602</v>
      </c>
      <c r="AZ11" s="129"/>
      <c r="BA11" s="142">
        <v>-0.62178793536730703</v>
      </c>
      <c r="BB11" s="143">
        <v>-1.52438326000201</v>
      </c>
      <c r="BC11" s="144">
        <v>-1.08786318736242</v>
      </c>
      <c r="BD11" s="129"/>
      <c r="BE11" s="145">
        <v>1.0836505677618899</v>
      </c>
    </row>
    <row r="12" spans="1:57" x14ac:dyDescent="0.25">
      <c r="A12" s="21" t="s">
        <v>21</v>
      </c>
      <c r="B12" s="3" t="str">
        <f t="shared" si="0"/>
        <v>Virginia Area</v>
      </c>
      <c r="C12" s="3"/>
      <c r="D12" s="24" t="s">
        <v>16</v>
      </c>
      <c r="E12" s="27" t="s">
        <v>17</v>
      </c>
      <c r="F12" s="3"/>
      <c r="G12" s="140">
        <v>50.055396546948501</v>
      </c>
      <c r="H12" s="129">
        <v>34.495891422767897</v>
      </c>
      <c r="I12" s="129">
        <v>50.175422398670399</v>
      </c>
      <c r="J12" s="129">
        <v>54.994921983196299</v>
      </c>
      <c r="K12" s="129">
        <v>58.113285938509797</v>
      </c>
      <c r="L12" s="141">
        <v>49.5669836580186</v>
      </c>
      <c r="M12" s="129"/>
      <c r="N12" s="142">
        <v>68.223155756624493</v>
      </c>
      <c r="O12" s="143">
        <v>67.272181700673897</v>
      </c>
      <c r="P12" s="144">
        <v>67.747668728649202</v>
      </c>
      <c r="Q12" s="129"/>
      <c r="R12" s="145">
        <v>54.761465106770203</v>
      </c>
      <c r="S12" s="125"/>
      <c r="T12" s="140">
        <v>-5.2500753514011498</v>
      </c>
      <c r="U12" s="129">
        <v>-2.94522096945895</v>
      </c>
      <c r="V12" s="129">
        <v>-2.9229419000905601</v>
      </c>
      <c r="W12" s="129">
        <v>-4.9024065032059303</v>
      </c>
      <c r="X12" s="129">
        <v>-3.0852800255844999</v>
      </c>
      <c r="Y12" s="141">
        <v>-3.9099215691234699</v>
      </c>
      <c r="Z12" s="129"/>
      <c r="AA12" s="142">
        <v>-6.2396840426265596</v>
      </c>
      <c r="AB12" s="143">
        <v>-6.1848156911092804</v>
      </c>
      <c r="AC12" s="144">
        <v>-6.2124504380894203</v>
      </c>
      <c r="AD12" s="129"/>
      <c r="AE12" s="145">
        <v>-4.7560920637680901</v>
      </c>
      <c r="AF12" s="30"/>
      <c r="AG12" s="140">
        <v>46.063382882466897</v>
      </c>
      <c r="AH12" s="129">
        <v>50.712076447234701</v>
      </c>
      <c r="AI12" s="129">
        <v>58.349875357769299</v>
      </c>
      <c r="AJ12" s="129">
        <v>63.661596343827902</v>
      </c>
      <c r="AK12" s="129">
        <v>64.412334964453805</v>
      </c>
      <c r="AL12" s="141">
        <v>56.639853199150501</v>
      </c>
      <c r="AM12" s="129"/>
      <c r="AN12" s="142">
        <v>71.011448619702705</v>
      </c>
      <c r="AO12" s="143">
        <v>70.482873234235001</v>
      </c>
      <c r="AP12" s="144">
        <v>70.747160926968803</v>
      </c>
      <c r="AQ12" s="129"/>
      <c r="AR12" s="145">
        <v>60.670512549955802</v>
      </c>
      <c r="AS12" s="125"/>
      <c r="AT12" s="140">
        <v>-2.6238038167246498</v>
      </c>
      <c r="AU12" s="129">
        <v>0.169637862698757</v>
      </c>
      <c r="AV12" s="129">
        <v>1.2423375285712399</v>
      </c>
      <c r="AW12" s="129">
        <v>3.2009745798060498</v>
      </c>
      <c r="AX12" s="129">
        <v>1.75789481766355</v>
      </c>
      <c r="AY12" s="141">
        <v>0.93851523431957096</v>
      </c>
      <c r="AZ12" s="129"/>
      <c r="BA12" s="142">
        <v>-2.20855195417084</v>
      </c>
      <c r="BB12" s="143">
        <v>-5.1679154321950396</v>
      </c>
      <c r="BC12" s="144">
        <v>-3.7054401131005901</v>
      </c>
      <c r="BD12" s="129"/>
      <c r="BE12" s="145">
        <v>-0.66170072366663901</v>
      </c>
    </row>
    <row r="13" spans="1:57" x14ac:dyDescent="0.25">
      <c r="A13" s="34" t="s">
        <v>22</v>
      </c>
      <c r="B13" s="2" t="s">
        <v>88</v>
      </c>
      <c r="C13" s="3"/>
      <c r="D13" s="24" t="s">
        <v>16</v>
      </c>
      <c r="E13" s="27" t="s">
        <v>17</v>
      </c>
      <c r="F13" s="3"/>
      <c r="G13" s="140">
        <v>66.367252207960107</v>
      </c>
      <c r="H13" s="129">
        <v>47.434159823540298</v>
      </c>
      <c r="I13" s="129">
        <v>63.786795645202702</v>
      </c>
      <c r="J13" s="129">
        <v>73.184689113892603</v>
      </c>
      <c r="K13" s="129">
        <v>72.383002471498003</v>
      </c>
      <c r="L13" s="141">
        <v>64.631179852418697</v>
      </c>
      <c r="M13" s="129"/>
      <c r="N13" s="142">
        <v>73.057127924384503</v>
      </c>
      <c r="O13" s="143">
        <v>76.788292717496205</v>
      </c>
      <c r="P13" s="144">
        <v>74.922710320940396</v>
      </c>
      <c r="Q13" s="129"/>
      <c r="R13" s="145">
        <v>67.571617129139199</v>
      </c>
      <c r="S13" s="125"/>
      <c r="T13" s="140">
        <v>-1.06370745416443</v>
      </c>
      <c r="U13" s="129">
        <v>7.6927880617907496</v>
      </c>
      <c r="V13" s="129">
        <v>12.123422103100999</v>
      </c>
      <c r="W13" s="129">
        <v>8.0454796811165803</v>
      </c>
      <c r="X13" s="129">
        <v>5.2683994456330403</v>
      </c>
      <c r="Y13" s="141">
        <v>6.1079976699536198</v>
      </c>
      <c r="Z13" s="129"/>
      <c r="AA13" s="142">
        <v>0.17922944181421199</v>
      </c>
      <c r="AB13" s="143">
        <v>-0.59691170450248099</v>
      </c>
      <c r="AC13" s="144">
        <v>-0.22001218208902601</v>
      </c>
      <c r="AD13" s="129"/>
      <c r="AE13" s="145">
        <v>4.01023950396754</v>
      </c>
      <c r="AF13" s="30"/>
      <c r="AG13" s="140">
        <v>64.1205600563422</v>
      </c>
      <c r="AH13" s="129">
        <v>71.689116462839294</v>
      </c>
      <c r="AI13" s="129">
        <v>80.617284497459707</v>
      </c>
      <c r="AJ13" s="129">
        <v>80.319184277317305</v>
      </c>
      <c r="AK13" s="129">
        <v>74.810923578798594</v>
      </c>
      <c r="AL13" s="141">
        <v>74.311416208334194</v>
      </c>
      <c r="AM13" s="129"/>
      <c r="AN13" s="142">
        <v>78.163251295021198</v>
      </c>
      <c r="AO13" s="143">
        <v>82.765310483969103</v>
      </c>
      <c r="AP13" s="144">
        <v>80.4642808894952</v>
      </c>
      <c r="AQ13" s="129"/>
      <c r="AR13" s="145">
        <v>76.069402018214205</v>
      </c>
      <c r="AS13" s="125"/>
      <c r="AT13" s="140">
        <v>4.6402373127822703</v>
      </c>
      <c r="AU13" s="129">
        <v>12.671883360749201</v>
      </c>
      <c r="AV13" s="129">
        <v>13.052301818681199</v>
      </c>
      <c r="AW13" s="129">
        <v>9.6313253827565308</v>
      </c>
      <c r="AX13" s="129">
        <v>6.1815450997277699</v>
      </c>
      <c r="AY13" s="141">
        <v>9.3015886607340494</v>
      </c>
      <c r="AZ13" s="129"/>
      <c r="BA13" s="142">
        <v>0.28069504184775501</v>
      </c>
      <c r="BB13" s="143">
        <v>-6.4285263408724994E-2</v>
      </c>
      <c r="BC13" s="144">
        <v>0.102975255034404</v>
      </c>
      <c r="BD13" s="129"/>
      <c r="BE13" s="145">
        <v>6.34656071358022</v>
      </c>
    </row>
    <row r="14" spans="1:57" x14ac:dyDescent="0.25">
      <c r="A14" s="21" t="s">
        <v>23</v>
      </c>
      <c r="B14" s="3" t="str">
        <f t="shared" si="0"/>
        <v>Arlington, VA</v>
      </c>
      <c r="C14" s="3"/>
      <c r="D14" s="24" t="s">
        <v>16</v>
      </c>
      <c r="E14" s="27" t="s">
        <v>17</v>
      </c>
      <c r="F14" s="3"/>
      <c r="G14" s="140">
        <v>65.531827091715598</v>
      </c>
      <c r="H14" s="129">
        <v>44.4960280614876</v>
      </c>
      <c r="I14" s="129">
        <v>54.400082533787199</v>
      </c>
      <c r="J14" s="129">
        <v>72.856700711853904</v>
      </c>
      <c r="K14" s="129">
        <v>73.847106159083793</v>
      </c>
      <c r="L14" s="141">
        <v>62.226348911585603</v>
      </c>
      <c r="M14" s="129"/>
      <c r="N14" s="142">
        <v>78.056329309811204</v>
      </c>
      <c r="O14" s="143">
        <v>75.8279170535437</v>
      </c>
      <c r="P14" s="144">
        <v>76.942123181677402</v>
      </c>
      <c r="Q14" s="129"/>
      <c r="R14" s="145">
        <v>66.430855845897597</v>
      </c>
      <c r="S14" s="125"/>
      <c r="T14" s="140">
        <v>-8.4006283954669101</v>
      </c>
      <c r="U14" s="129">
        <v>-5.1714392091655501</v>
      </c>
      <c r="V14" s="129">
        <v>-19.587524433549799</v>
      </c>
      <c r="W14" s="129">
        <v>-6.8462029061228202</v>
      </c>
      <c r="X14" s="129">
        <v>-5.79064030440402</v>
      </c>
      <c r="Y14" s="141">
        <v>-9.2150870885689091</v>
      </c>
      <c r="Z14" s="129"/>
      <c r="AA14" s="142">
        <v>6.1732179160192704</v>
      </c>
      <c r="AB14" s="143">
        <v>6.3890313490587003</v>
      </c>
      <c r="AC14" s="144">
        <v>6.2794524926327204</v>
      </c>
      <c r="AD14" s="129"/>
      <c r="AE14" s="145">
        <v>-4.6131113500994401</v>
      </c>
      <c r="AF14" s="30"/>
      <c r="AG14" s="140">
        <v>67.868564943773805</v>
      </c>
      <c r="AH14" s="129">
        <v>78.2910347673578</v>
      </c>
      <c r="AI14" s="129">
        <v>84.550706695553401</v>
      </c>
      <c r="AJ14" s="129">
        <v>87.2743216754358</v>
      </c>
      <c r="AK14" s="129">
        <v>80.483338491694994</v>
      </c>
      <c r="AL14" s="141">
        <v>79.693593314763206</v>
      </c>
      <c r="AM14" s="129"/>
      <c r="AN14" s="142">
        <v>81.4041060559166</v>
      </c>
      <c r="AO14" s="143">
        <v>82.440936758485506</v>
      </c>
      <c r="AP14" s="144">
        <v>81.922521407201003</v>
      </c>
      <c r="AQ14" s="129"/>
      <c r="AR14" s="145">
        <v>80.330429912602597</v>
      </c>
      <c r="AS14" s="125"/>
      <c r="AT14" s="140">
        <v>-2.07373647763775</v>
      </c>
      <c r="AU14" s="129">
        <v>10.2348661400839</v>
      </c>
      <c r="AV14" s="129">
        <v>6.2666924848325101</v>
      </c>
      <c r="AW14" s="129">
        <v>6.0908084699928002</v>
      </c>
      <c r="AX14" s="129">
        <v>2.17569225953797</v>
      </c>
      <c r="AY14" s="141">
        <v>4.6051421068526697</v>
      </c>
      <c r="AZ14" s="129"/>
      <c r="BA14" s="142">
        <v>-1.35358492852906</v>
      </c>
      <c r="BB14" s="143">
        <v>-0.62699068972828398</v>
      </c>
      <c r="BC14" s="144">
        <v>-0.98932184878757001</v>
      </c>
      <c r="BD14" s="129"/>
      <c r="BE14" s="145">
        <v>2.9108327377786098</v>
      </c>
    </row>
    <row r="15" spans="1:57" x14ac:dyDescent="0.25">
      <c r="A15" s="21" t="s">
        <v>24</v>
      </c>
      <c r="B15" s="3" t="str">
        <f t="shared" si="0"/>
        <v>Suburban Virginia Area</v>
      </c>
      <c r="C15" s="3"/>
      <c r="D15" s="24" t="s">
        <v>16</v>
      </c>
      <c r="E15" s="27" t="s">
        <v>17</v>
      </c>
      <c r="F15" s="3"/>
      <c r="G15" s="140">
        <v>66.336881653099496</v>
      </c>
      <c r="H15" s="129">
        <v>44.746399499060701</v>
      </c>
      <c r="I15" s="129">
        <v>57.4577332498434</v>
      </c>
      <c r="J15" s="129">
        <v>64.495929868503396</v>
      </c>
      <c r="K15" s="129">
        <v>65.623043206011204</v>
      </c>
      <c r="L15" s="141">
        <v>59.731997495303602</v>
      </c>
      <c r="M15" s="129"/>
      <c r="N15" s="142">
        <v>72.7363807138384</v>
      </c>
      <c r="O15" s="143">
        <v>83.206011271133306</v>
      </c>
      <c r="P15" s="144">
        <v>77.971195992485903</v>
      </c>
      <c r="Q15" s="129"/>
      <c r="R15" s="145">
        <v>64.943197065927095</v>
      </c>
      <c r="S15" s="125"/>
      <c r="T15" s="140">
        <v>-1.05661336107496</v>
      </c>
      <c r="U15" s="129">
        <v>2.0699273584675102</v>
      </c>
      <c r="V15" s="129">
        <v>1.58071549381322</v>
      </c>
      <c r="W15" s="129">
        <v>2.6474124108561599</v>
      </c>
      <c r="X15" s="129">
        <v>2.3726823977293601E-2</v>
      </c>
      <c r="Y15" s="141">
        <v>0.93688774474881997</v>
      </c>
      <c r="Z15" s="129"/>
      <c r="AA15" s="142">
        <v>-7.39858541739952</v>
      </c>
      <c r="AB15" s="143">
        <v>-7.4823647656702397</v>
      </c>
      <c r="AC15" s="144">
        <v>-7.4433063444718304</v>
      </c>
      <c r="AD15" s="129"/>
      <c r="AE15" s="145">
        <v>-2.1036149130053801</v>
      </c>
      <c r="AF15" s="30"/>
      <c r="AG15" s="140">
        <v>57.639323731997401</v>
      </c>
      <c r="AH15" s="129">
        <v>63.209142141515301</v>
      </c>
      <c r="AI15" s="129">
        <v>71.061365059486505</v>
      </c>
      <c r="AJ15" s="129">
        <v>73.901064495929802</v>
      </c>
      <c r="AK15" s="129">
        <v>71.781465247338701</v>
      </c>
      <c r="AL15" s="141">
        <v>67.518472135253603</v>
      </c>
      <c r="AM15" s="129"/>
      <c r="AN15" s="142">
        <v>76.5967438948027</v>
      </c>
      <c r="AO15" s="143">
        <v>82.786474639949901</v>
      </c>
      <c r="AP15" s="144">
        <v>79.691609267376293</v>
      </c>
      <c r="AQ15" s="129"/>
      <c r="AR15" s="145">
        <v>70.996511315860005</v>
      </c>
      <c r="AS15" s="125"/>
      <c r="AT15" s="140">
        <v>-0.99502219251081503</v>
      </c>
      <c r="AU15" s="129">
        <v>2.1717700526963402</v>
      </c>
      <c r="AV15" s="129">
        <v>4.6546943332406201</v>
      </c>
      <c r="AW15" s="129">
        <v>6.9737038491476602</v>
      </c>
      <c r="AX15" s="129">
        <v>4.3234961436090398</v>
      </c>
      <c r="AY15" s="141">
        <v>3.5957488223553198</v>
      </c>
      <c r="AZ15" s="129"/>
      <c r="BA15" s="142">
        <v>-6.2053164684443498</v>
      </c>
      <c r="BB15" s="143">
        <v>-7.3862102105755802</v>
      </c>
      <c r="BC15" s="144">
        <v>-6.8224275613755996</v>
      </c>
      <c r="BD15" s="129"/>
      <c r="BE15" s="145">
        <v>9.6321785940332808E-3</v>
      </c>
    </row>
    <row r="16" spans="1:57" x14ac:dyDescent="0.25">
      <c r="A16" s="21" t="s">
        <v>25</v>
      </c>
      <c r="B16" s="3" t="str">
        <f t="shared" si="0"/>
        <v>Alexandria, VA</v>
      </c>
      <c r="C16" s="3"/>
      <c r="D16" s="24" t="s">
        <v>16</v>
      </c>
      <c r="E16" s="27" t="s">
        <v>17</v>
      </c>
      <c r="F16" s="3"/>
      <c r="G16" s="140">
        <v>65.890934352205605</v>
      </c>
      <c r="H16" s="129">
        <v>45.108255181197102</v>
      </c>
      <c r="I16" s="129">
        <v>60.310292925784402</v>
      </c>
      <c r="J16" s="129">
        <v>68.7391455366446</v>
      </c>
      <c r="K16" s="129">
        <v>69.028597892786806</v>
      </c>
      <c r="L16" s="141">
        <v>61.815445177723703</v>
      </c>
      <c r="M16" s="129"/>
      <c r="N16" s="142">
        <v>70.464281579252003</v>
      </c>
      <c r="O16" s="143">
        <v>76.716452471923105</v>
      </c>
      <c r="P16" s="144">
        <v>73.590367025587497</v>
      </c>
      <c r="Q16" s="129"/>
      <c r="R16" s="145">
        <v>65.179708562827699</v>
      </c>
      <c r="S16" s="125"/>
      <c r="T16" s="140">
        <v>-8.4823931633745602</v>
      </c>
      <c r="U16" s="129">
        <v>-9.4926771042025102</v>
      </c>
      <c r="V16" s="129">
        <v>-1.7663517241003199</v>
      </c>
      <c r="W16" s="129">
        <v>-2.36392157802144</v>
      </c>
      <c r="X16" s="129">
        <v>-6.1108274371822704</v>
      </c>
      <c r="Y16" s="141">
        <v>-5.5263202814716301</v>
      </c>
      <c r="Z16" s="129"/>
      <c r="AA16" s="142">
        <v>-12.6550585469162</v>
      </c>
      <c r="AB16" s="143">
        <v>-10.9724692554108</v>
      </c>
      <c r="AC16" s="144">
        <v>-11.7860407823092</v>
      </c>
      <c r="AD16" s="129"/>
      <c r="AE16" s="145">
        <v>-7.6404895720631103</v>
      </c>
      <c r="AF16" s="30"/>
      <c r="AG16" s="140">
        <v>63.4130799976829</v>
      </c>
      <c r="AH16" s="129">
        <v>70.949429415512896</v>
      </c>
      <c r="AI16" s="129">
        <v>81.7181254706597</v>
      </c>
      <c r="AJ16" s="129">
        <v>82.934600011585403</v>
      </c>
      <c r="AK16" s="129">
        <v>76.436864811651205</v>
      </c>
      <c r="AL16" s="141">
        <v>75.090505731546898</v>
      </c>
      <c r="AM16" s="129"/>
      <c r="AN16" s="142">
        <v>77.2215305324724</v>
      </c>
      <c r="AO16" s="143">
        <v>82.436227813649097</v>
      </c>
      <c r="AP16" s="144">
        <v>79.828879173060699</v>
      </c>
      <c r="AQ16" s="129"/>
      <c r="AR16" s="145">
        <v>76.444573154334606</v>
      </c>
      <c r="AS16" s="125"/>
      <c r="AT16" s="140">
        <v>1.02092254998425</v>
      </c>
      <c r="AU16" s="129">
        <v>8.8778807247509999</v>
      </c>
      <c r="AV16" s="129">
        <v>12.496298874501001</v>
      </c>
      <c r="AW16" s="129">
        <v>10.1686667821764</v>
      </c>
      <c r="AX16" s="129">
        <v>3.1764146037999499</v>
      </c>
      <c r="AY16" s="141">
        <v>7.2903911958968797</v>
      </c>
      <c r="AZ16" s="129"/>
      <c r="BA16" s="142">
        <v>-4.8509811848871598</v>
      </c>
      <c r="BB16" s="143">
        <v>-6.64892900504094</v>
      </c>
      <c r="BC16" s="144">
        <v>-5.7878798909808804</v>
      </c>
      <c r="BD16" s="129"/>
      <c r="BE16" s="145">
        <v>3.02369045121503</v>
      </c>
    </row>
    <row r="17" spans="1:57" x14ac:dyDescent="0.25">
      <c r="A17" s="21" t="s">
        <v>26</v>
      </c>
      <c r="B17" s="3" t="str">
        <f t="shared" si="0"/>
        <v>Fairfax/Tysons Corner, VA</v>
      </c>
      <c r="C17" s="3"/>
      <c r="D17" s="24" t="s">
        <v>16</v>
      </c>
      <c r="E17" s="27" t="s">
        <v>17</v>
      </c>
      <c r="F17" s="3"/>
      <c r="G17" s="140">
        <v>67.498555748122399</v>
      </c>
      <c r="H17" s="129">
        <v>45.268630849220102</v>
      </c>
      <c r="I17" s="129">
        <v>62.414789139225803</v>
      </c>
      <c r="J17" s="129">
        <v>70.121317157712298</v>
      </c>
      <c r="K17" s="129">
        <v>67.336799537839298</v>
      </c>
      <c r="L17" s="141">
        <v>62.528018486424003</v>
      </c>
      <c r="M17" s="129"/>
      <c r="N17" s="142">
        <v>72.305025996533701</v>
      </c>
      <c r="O17" s="143">
        <v>81.733102253032897</v>
      </c>
      <c r="P17" s="144">
        <v>77.019064124783299</v>
      </c>
      <c r="Q17" s="129"/>
      <c r="R17" s="145">
        <v>66.668317240240896</v>
      </c>
      <c r="S17" s="125"/>
      <c r="T17" s="140">
        <v>4.9224186750187098</v>
      </c>
      <c r="U17" s="129">
        <v>-1.40790275462643</v>
      </c>
      <c r="V17" s="129">
        <v>6.0146144022993804</v>
      </c>
      <c r="W17" s="129">
        <v>2.2327278749553798</v>
      </c>
      <c r="X17" s="129">
        <v>4.9911307655480801</v>
      </c>
      <c r="Y17" s="141">
        <v>3.5759248037599698</v>
      </c>
      <c r="Z17" s="129"/>
      <c r="AA17" s="142">
        <v>9.4489703556265194</v>
      </c>
      <c r="AB17" s="143">
        <v>12.1258610297266</v>
      </c>
      <c r="AC17" s="144">
        <v>10.8532153637888</v>
      </c>
      <c r="AD17" s="129"/>
      <c r="AE17" s="145">
        <v>5.8699858750654004</v>
      </c>
      <c r="AF17" s="30"/>
      <c r="AG17" s="140">
        <v>58.564413633737701</v>
      </c>
      <c r="AH17" s="129">
        <v>69.142114384748695</v>
      </c>
      <c r="AI17" s="129">
        <v>82.440785673021296</v>
      </c>
      <c r="AJ17" s="129">
        <v>83.980358174465593</v>
      </c>
      <c r="AK17" s="129">
        <v>74.4858463316002</v>
      </c>
      <c r="AL17" s="141">
        <v>73.722703639514705</v>
      </c>
      <c r="AM17" s="129"/>
      <c r="AN17" s="142">
        <v>78.604852686308405</v>
      </c>
      <c r="AO17" s="143">
        <v>84.179664933564396</v>
      </c>
      <c r="AP17" s="144">
        <v>81.392258809936394</v>
      </c>
      <c r="AQ17" s="129"/>
      <c r="AR17" s="145">
        <v>75.914005116778</v>
      </c>
      <c r="AS17" s="125"/>
      <c r="AT17" s="140">
        <v>4.0531437314138596</v>
      </c>
      <c r="AU17" s="129">
        <v>16.070621000190201</v>
      </c>
      <c r="AV17" s="129">
        <v>20.3253639818784</v>
      </c>
      <c r="AW17" s="129">
        <v>19.739023353063299</v>
      </c>
      <c r="AX17" s="129">
        <v>12.3429220397071</v>
      </c>
      <c r="AY17" s="141">
        <v>14.902512452795699</v>
      </c>
      <c r="AZ17" s="129"/>
      <c r="BA17" s="142">
        <v>8.8727619578134593</v>
      </c>
      <c r="BB17" s="143">
        <v>8.0782216103217408</v>
      </c>
      <c r="BC17" s="144">
        <v>8.4604336057985297</v>
      </c>
      <c r="BD17" s="129"/>
      <c r="BE17" s="145">
        <v>12.8492404188933</v>
      </c>
    </row>
    <row r="18" spans="1:57" x14ac:dyDescent="0.25">
      <c r="A18" s="21" t="s">
        <v>27</v>
      </c>
      <c r="B18" s="3" t="str">
        <f t="shared" si="0"/>
        <v>I-95 Fredericksburg, VA</v>
      </c>
      <c r="C18" s="3"/>
      <c r="D18" s="24" t="s">
        <v>16</v>
      </c>
      <c r="E18" s="27" t="s">
        <v>17</v>
      </c>
      <c r="F18" s="3"/>
      <c r="G18" s="140">
        <v>58.078602620087302</v>
      </c>
      <c r="H18" s="129">
        <v>47.019945709901997</v>
      </c>
      <c r="I18" s="129">
        <v>59.176206774459999</v>
      </c>
      <c r="J18" s="129">
        <v>64.6996341319485</v>
      </c>
      <c r="K18" s="129">
        <v>68.476336598607304</v>
      </c>
      <c r="L18" s="141">
        <v>59.490145167001003</v>
      </c>
      <c r="M18" s="129"/>
      <c r="N18" s="142">
        <v>74.460049569219805</v>
      </c>
      <c r="O18" s="143">
        <v>82.237696211495305</v>
      </c>
      <c r="P18" s="144">
        <v>78.348872890357597</v>
      </c>
      <c r="Q18" s="129"/>
      <c r="R18" s="145">
        <v>64.878353087959994</v>
      </c>
      <c r="S18" s="125"/>
      <c r="T18" s="140">
        <v>-2.6255156939853701</v>
      </c>
      <c r="U18" s="129">
        <v>3.5047872272118199</v>
      </c>
      <c r="V18" s="129">
        <v>6.7558872532031904</v>
      </c>
      <c r="W18" s="129">
        <v>4.4958736398340102</v>
      </c>
      <c r="X18" s="129">
        <v>-1.88137738982013</v>
      </c>
      <c r="Y18" s="141">
        <v>1.79382244230698</v>
      </c>
      <c r="Z18" s="129"/>
      <c r="AA18" s="142">
        <v>-7.1761970085590798</v>
      </c>
      <c r="AB18" s="143">
        <v>-4.30379283633581</v>
      </c>
      <c r="AC18" s="144">
        <v>-5.6905549016335701</v>
      </c>
      <c r="AD18" s="129"/>
      <c r="AE18" s="145">
        <v>-0.91920909649582005</v>
      </c>
      <c r="AF18" s="30"/>
      <c r="AG18" s="140">
        <v>56.827569928006596</v>
      </c>
      <c r="AH18" s="129">
        <v>59.778118730083698</v>
      </c>
      <c r="AI18" s="129">
        <v>67.027617136787399</v>
      </c>
      <c r="AJ18" s="129">
        <v>71.409182107871999</v>
      </c>
      <c r="AK18" s="129">
        <v>72.707423580785999</v>
      </c>
      <c r="AL18" s="141">
        <v>65.5499822967071</v>
      </c>
      <c r="AM18" s="129"/>
      <c r="AN18" s="142">
        <v>78.0095597781187</v>
      </c>
      <c r="AO18" s="143">
        <v>81.086982178685204</v>
      </c>
      <c r="AP18" s="144">
        <v>79.548270978401902</v>
      </c>
      <c r="AQ18" s="129"/>
      <c r="AR18" s="145">
        <v>69.549493348619905</v>
      </c>
      <c r="AS18" s="125"/>
      <c r="AT18" s="140">
        <v>-2.3333613110290901</v>
      </c>
      <c r="AU18" s="129">
        <v>4.3094105862043302</v>
      </c>
      <c r="AV18" s="129">
        <v>4.97348867593454</v>
      </c>
      <c r="AW18" s="129">
        <v>4.0448956780707199</v>
      </c>
      <c r="AX18" s="129">
        <v>0.50349408913923199</v>
      </c>
      <c r="AY18" s="141">
        <v>2.3189278274510099</v>
      </c>
      <c r="AZ18" s="129"/>
      <c r="BA18" s="142">
        <v>-5.6310892034916202</v>
      </c>
      <c r="BB18" s="143">
        <v>-7.2371474153768496</v>
      </c>
      <c r="BC18" s="144">
        <v>-6.4565396666807304</v>
      </c>
      <c r="BD18" s="129"/>
      <c r="BE18" s="145">
        <v>-0.72453152186400804</v>
      </c>
    </row>
    <row r="19" spans="1:57" x14ac:dyDescent="0.25">
      <c r="A19" s="21" t="s">
        <v>28</v>
      </c>
      <c r="B19" s="3" t="str">
        <f t="shared" si="0"/>
        <v>Dulles Airport Area, VA</v>
      </c>
      <c r="C19" s="3"/>
      <c r="D19" s="24" t="s">
        <v>16</v>
      </c>
      <c r="E19" s="27" t="s">
        <v>17</v>
      </c>
      <c r="F19" s="3"/>
      <c r="G19" s="140">
        <v>64.788465186871505</v>
      </c>
      <c r="H19" s="129">
        <v>50.161259723012698</v>
      </c>
      <c r="I19" s="129">
        <v>70.043634983874</v>
      </c>
      <c r="J19" s="129">
        <v>78.979320811990107</v>
      </c>
      <c r="K19" s="129">
        <v>74.511477897931996</v>
      </c>
      <c r="L19" s="141">
        <v>67.6968317207361</v>
      </c>
      <c r="M19" s="129"/>
      <c r="N19" s="142">
        <v>77.878960349079804</v>
      </c>
      <c r="O19" s="143">
        <v>85.325365205843198</v>
      </c>
      <c r="P19" s="144">
        <v>81.602162777461501</v>
      </c>
      <c r="Q19" s="129"/>
      <c r="R19" s="145">
        <v>71.669783451228994</v>
      </c>
      <c r="S19" s="125"/>
      <c r="T19" s="140">
        <v>-4.2917983239455904</v>
      </c>
      <c r="U19" s="129">
        <v>-3.5845133464705401</v>
      </c>
      <c r="V19" s="129">
        <v>8.9036781493106898E-2</v>
      </c>
      <c r="W19" s="129">
        <v>-3.84579676066677</v>
      </c>
      <c r="X19" s="129">
        <v>-9.9709015921872002</v>
      </c>
      <c r="Y19" s="141">
        <v>-4.5456490956496296</v>
      </c>
      <c r="Z19" s="129"/>
      <c r="AA19" s="142">
        <v>1.60600138124563</v>
      </c>
      <c r="AB19" s="143">
        <v>2.5282914119355602</v>
      </c>
      <c r="AC19" s="144">
        <v>2.0861071541424501</v>
      </c>
      <c r="AD19" s="129"/>
      <c r="AE19" s="145">
        <v>-2.4848699575563402</v>
      </c>
      <c r="AF19" s="30"/>
      <c r="AG19" s="140">
        <v>61.361696072851402</v>
      </c>
      <c r="AH19" s="129">
        <v>73.555776892430202</v>
      </c>
      <c r="AI19" s="129">
        <v>85.844716372604793</v>
      </c>
      <c r="AJ19" s="129">
        <v>88.522102067918794</v>
      </c>
      <c r="AK19" s="129">
        <v>80.599032441661905</v>
      </c>
      <c r="AL19" s="141">
        <v>77.976664769493397</v>
      </c>
      <c r="AM19" s="129"/>
      <c r="AN19" s="142">
        <v>78.431512047049793</v>
      </c>
      <c r="AO19" s="143">
        <v>82.8282109656611</v>
      </c>
      <c r="AP19" s="144">
        <v>80.629861506355496</v>
      </c>
      <c r="AQ19" s="129"/>
      <c r="AR19" s="145">
        <v>78.734720980025401</v>
      </c>
      <c r="AS19" s="125"/>
      <c r="AT19" s="140">
        <v>-3.5928022972473599</v>
      </c>
      <c r="AU19" s="129">
        <v>2.0575684049654401</v>
      </c>
      <c r="AV19" s="129">
        <v>6.3808981603237003</v>
      </c>
      <c r="AW19" s="129">
        <v>5.7997671183361597</v>
      </c>
      <c r="AX19" s="129">
        <v>2.85866572733166</v>
      </c>
      <c r="AY19" s="141">
        <v>3.0223504781805302</v>
      </c>
      <c r="AZ19" s="129"/>
      <c r="BA19" s="142">
        <v>-3.41479889342251</v>
      </c>
      <c r="BB19" s="143">
        <v>-3.6269165982529499</v>
      </c>
      <c r="BC19" s="144">
        <v>-3.5238659088560902</v>
      </c>
      <c r="BD19" s="129"/>
      <c r="BE19" s="145">
        <v>1.0168359944468199</v>
      </c>
    </row>
    <row r="20" spans="1:57" x14ac:dyDescent="0.25">
      <c r="A20" s="21" t="s">
        <v>29</v>
      </c>
      <c r="B20" s="3" t="str">
        <f t="shared" si="0"/>
        <v>Williamsburg, VA</v>
      </c>
      <c r="C20" s="3"/>
      <c r="D20" s="24" t="s">
        <v>16</v>
      </c>
      <c r="E20" s="27" t="s">
        <v>17</v>
      </c>
      <c r="F20" s="3"/>
      <c r="G20" s="140">
        <v>59.743212518389697</v>
      </c>
      <c r="H20" s="129">
        <v>38.758860505550302</v>
      </c>
      <c r="I20" s="129">
        <v>42.048950113681897</v>
      </c>
      <c r="J20" s="129">
        <v>45.619901029824703</v>
      </c>
      <c r="K20" s="129">
        <v>50.581784138023203</v>
      </c>
      <c r="L20" s="141">
        <v>47.350541661093999</v>
      </c>
      <c r="M20" s="129"/>
      <c r="N20" s="142">
        <v>68.650528286745995</v>
      </c>
      <c r="O20" s="143">
        <v>78.066069279122601</v>
      </c>
      <c r="P20" s="144">
        <v>73.358298782934298</v>
      </c>
      <c r="Q20" s="129"/>
      <c r="R20" s="145">
        <v>54.781329410191198</v>
      </c>
      <c r="S20" s="125"/>
      <c r="T20" s="140">
        <v>-17.170406081957999</v>
      </c>
      <c r="U20" s="129">
        <v>4.8859934853420102</v>
      </c>
      <c r="V20" s="129">
        <v>-5.2441229656419504</v>
      </c>
      <c r="W20" s="129">
        <v>-11.6092251878725</v>
      </c>
      <c r="X20" s="129">
        <v>-10.4003790570954</v>
      </c>
      <c r="Y20" s="141">
        <v>-9.4712079369949809</v>
      </c>
      <c r="Z20" s="129"/>
      <c r="AA20" s="142">
        <v>-2.0419847328244201</v>
      </c>
      <c r="AB20" s="143">
        <v>1.33680555555555</v>
      </c>
      <c r="AC20" s="144">
        <v>-0.27272727272727199</v>
      </c>
      <c r="AD20" s="129"/>
      <c r="AE20" s="145">
        <v>-6.15958630621195</v>
      </c>
      <c r="AF20" s="30"/>
      <c r="AG20" s="140">
        <v>46.505951584860199</v>
      </c>
      <c r="AH20" s="129">
        <v>46.001069947840001</v>
      </c>
      <c r="AI20" s="129">
        <v>46.733315500869303</v>
      </c>
      <c r="AJ20" s="129">
        <v>48.415139761936601</v>
      </c>
      <c r="AK20" s="129">
        <v>54.895011368195803</v>
      </c>
      <c r="AL20" s="141">
        <v>48.510097632740397</v>
      </c>
      <c r="AM20" s="129"/>
      <c r="AN20" s="142">
        <v>71.405643974856204</v>
      </c>
      <c r="AO20" s="143">
        <v>76.945967634077803</v>
      </c>
      <c r="AP20" s="144">
        <v>74.175805804467004</v>
      </c>
      <c r="AQ20" s="129"/>
      <c r="AR20" s="145">
        <v>55.843157110376502</v>
      </c>
      <c r="AS20" s="125"/>
      <c r="AT20" s="140">
        <v>-4.3265923785940199</v>
      </c>
      <c r="AU20" s="129">
        <v>9.6691909127142193</v>
      </c>
      <c r="AV20" s="129">
        <v>4.76725882617494</v>
      </c>
      <c r="AW20" s="129">
        <v>-1.5501767745444599</v>
      </c>
      <c r="AX20" s="129">
        <v>-0.352027191065792</v>
      </c>
      <c r="AY20" s="141">
        <v>1.30432353926935</v>
      </c>
      <c r="AZ20" s="129"/>
      <c r="BA20" s="142">
        <v>-4.2932687998565902</v>
      </c>
      <c r="BB20" s="143">
        <v>-4.7277996274063296</v>
      </c>
      <c r="BC20" s="144">
        <v>-4.5191417934537004</v>
      </c>
      <c r="BD20" s="129"/>
      <c r="BE20" s="145">
        <v>-0.98749121336077295</v>
      </c>
    </row>
    <row r="21" spans="1:57" x14ac:dyDescent="0.25">
      <c r="A21" s="21" t="s">
        <v>30</v>
      </c>
      <c r="B21" s="3" t="str">
        <f t="shared" si="0"/>
        <v>Virginia Beach, VA</v>
      </c>
      <c r="C21" s="3"/>
      <c r="D21" s="24" t="s">
        <v>16</v>
      </c>
      <c r="E21" s="27" t="s">
        <v>17</v>
      </c>
      <c r="F21" s="3"/>
      <c r="G21" s="140">
        <v>69.247946407209497</v>
      </c>
      <c r="H21" s="129">
        <v>41.087806045139097</v>
      </c>
      <c r="I21" s="129">
        <v>45.5299465667118</v>
      </c>
      <c r="J21" s="129">
        <v>48.496690326182303</v>
      </c>
      <c r="K21" s="129">
        <v>51.694712497009299</v>
      </c>
      <c r="L21" s="141">
        <v>51.211420368450398</v>
      </c>
      <c r="M21" s="129"/>
      <c r="N21" s="142">
        <v>66.345003588802896</v>
      </c>
      <c r="O21" s="143">
        <v>78.499082861472203</v>
      </c>
      <c r="P21" s="144">
        <v>72.4220432251375</v>
      </c>
      <c r="Q21" s="129"/>
      <c r="R21" s="145">
        <v>57.271598327503902</v>
      </c>
      <c r="S21" s="125"/>
      <c r="T21" s="140">
        <v>-21.804249305020399</v>
      </c>
      <c r="U21" s="129">
        <v>-18.688974310800901</v>
      </c>
      <c r="V21" s="129">
        <v>-15.697542522396001</v>
      </c>
      <c r="W21" s="129">
        <v>-16.7416253542176</v>
      </c>
      <c r="X21" s="129">
        <v>-13.4502010915221</v>
      </c>
      <c r="Y21" s="141">
        <v>-17.6664836289095</v>
      </c>
      <c r="Z21" s="129"/>
      <c r="AA21" s="142">
        <v>-6.0656841791690903</v>
      </c>
      <c r="AB21" s="143">
        <v>-2.3519104048923301</v>
      </c>
      <c r="AC21" s="144">
        <v>-4.0887832372635904</v>
      </c>
      <c r="AD21" s="129"/>
      <c r="AE21" s="145">
        <v>-13.2527425951638</v>
      </c>
      <c r="AF21" s="30"/>
      <c r="AG21" s="140">
        <v>56.531621341414699</v>
      </c>
      <c r="AH21" s="129">
        <v>54.081266448680097</v>
      </c>
      <c r="AI21" s="129">
        <v>58.2781721030385</v>
      </c>
      <c r="AJ21" s="129">
        <v>57.977111412393299</v>
      </c>
      <c r="AK21" s="129">
        <v>58.451630911555903</v>
      </c>
      <c r="AL21" s="141">
        <v>57.063960443416498</v>
      </c>
      <c r="AM21" s="129"/>
      <c r="AN21" s="142">
        <v>72.918494297790801</v>
      </c>
      <c r="AO21" s="143">
        <v>82.030066193476301</v>
      </c>
      <c r="AP21" s="144">
        <v>77.474280245633594</v>
      </c>
      <c r="AQ21" s="129"/>
      <c r="AR21" s="145">
        <v>62.895480386907103</v>
      </c>
      <c r="AS21" s="125"/>
      <c r="AT21" s="140">
        <v>-7.1209240956684399</v>
      </c>
      <c r="AU21" s="129">
        <v>-1.42651568799036</v>
      </c>
      <c r="AV21" s="129">
        <v>-1.34451850276295</v>
      </c>
      <c r="AW21" s="129">
        <v>-7.2207303437122601</v>
      </c>
      <c r="AX21" s="129">
        <v>-8.0338503957482601</v>
      </c>
      <c r="AY21" s="141">
        <v>-5.1670399395597597</v>
      </c>
      <c r="AZ21" s="129"/>
      <c r="BA21" s="142">
        <v>-8.0867505242691298</v>
      </c>
      <c r="BB21" s="143">
        <v>-6.6889683793642902</v>
      </c>
      <c r="BC21" s="144">
        <v>-7.3520201949191799</v>
      </c>
      <c r="BD21" s="129"/>
      <c r="BE21" s="145">
        <v>-5.9593039485285004</v>
      </c>
    </row>
    <row r="22" spans="1:57" x14ac:dyDescent="0.25">
      <c r="A22" s="34" t="s">
        <v>31</v>
      </c>
      <c r="B22" s="3" t="str">
        <f t="shared" si="0"/>
        <v>Norfolk/Portsmouth, VA</v>
      </c>
      <c r="C22" s="3"/>
      <c r="D22" s="24" t="s">
        <v>16</v>
      </c>
      <c r="E22" s="27" t="s">
        <v>17</v>
      </c>
      <c r="F22" s="3"/>
      <c r="G22" s="140">
        <v>66.168979448445398</v>
      </c>
      <c r="H22" s="129">
        <v>51.765325838749298</v>
      </c>
      <c r="I22" s="129">
        <v>60.653434041805703</v>
      </c>
      <c r="J22" s="129">
        <v>59.862989636395497</v>
      </c>
      <c r="K22" s="129">
        <v>63.112594414192799</v>
      </c>
      <c r="L22" s="141">
        <v>60.312664675917702</v>
      </c>
      <c r="M22" s="129"/>
      <c r="N22" s="142">
        <v>72.5979272791147</v>
      </c>
      <c r="O22" s="143">
        <v>81.415773757245702</v>
      </c>
      <c r="P22" s="144">
        <v>77.006850518180201</v>
      </c>
      <c r="Q22" s="129"/>
      <c r="R22" s="145">
        <v>65.082432059421294</v>
      </c>
      <c r="S22" s="125"/>
      <c r="T22" s="140">
        <v>-21.326755276790799</v>
      </c>
      <c r="U22" s="129">
        <v>3.2405482752499899</v>
      </c>
      <c r="V22" s="129">
        <v>1.60654705326325</v>
      </c>
      <c r="W22" s="129">
        <v>-10.2055155454066</v>
      </c>
      <c r="X22" s="129">
        <v>-6.85248507143229</v>
      </c>
      <c r="Y22" s="141">
        <v>-8.1616535634925604</v>
      </c>
      <c r="Z22" s="129"/>
      <c r="AA22" s="142">
        <v>-1.43714880131637</v>
      </c>
      <c r="AB22" s="143">
        <v>12.084481570057299</v>
      </c>
      <c r="AC22" s="144">
        <v>5.2765922810367698</v>
      </c>
      <c r="AD22" s="129"/>
      <c r="AE22" s="145">
        <v>-4.0198476699442702</v>
      </c>
      <c r="AF22" s="30"/>
      <c r="AG22" s="140">
        <v>61.413138942560998</v>
      </c>
      <c r="AH22" s="129">
        <v>65.022835060600698</v>
      </c>
      <c r="AI22" s="129">
        <v>69.945547163182795</v>
      </c>
      <c r="AJ22" s="129">
        <v>70.854558229404503</v>
      </c>
      <c r="AK22" s="129">
        <v>66.498331284033</v>
      </c>
      <c r="AL22" s="141">
        <v>66.746882135956398</v>
      </c>
      <c r="AM22" s="129"/>
      <c r="AN22" s="142">
        <v>74.995608642192096</v>
      </c>
      <c r="AO22" s="143">
        <v>81.683646583523597</v>
      </c>
      <c r="AP22" s="144">
        <v>78.339627612857797</v>
      </c>
      <c r="AQ22" s="129"/>
      <c r="AR22" s="145">
        <v>70.059095129356805</v>
      </c>
      <c r="AS22" s="125"/>
      <c r="AT22" s="140">
        <v>-5.8273983332814696</v>
      </c>
      <c r="AU22" s="129">
        <v>0.23418553910270001</v>
      </c>
      <c r="AV22" s="129">
        <v>-0.38270496569204998</v>
      </c>
      <c r="AW22" s="129">
        <v>-0.88543064531890303</v>
      </c>
      <c r="AX22" s="129">
        <v>-5.2863489884850097</v>
      </c>
      <c r="AY22" s="141">
        <v>-2.41568642056771</v>
      </c>
      <c r="AZ22" s="129"/>
      <c r="BA22" s="142">
        <v>-4.7669501318817504</v>
      </c>
      <c r="BB22" s="143">
        <v>-0.54916691151258301</v>
      </c>
      <c r="BC22" s="144">
        <v>-2.6136856419806498</v>
      </c>
      <c r="BD22" s="129"/>
      <c r="BE22" s="145">
        <v>-2.4790314428335001</v>
      </c>
    </row>
    <row r="23" spans="1:57" x14ac:dyDescent="0.25">
      <c r="A23" s="35" t="s">
        <v>32</v>
      </c>
      <c r="B23" s="3" t="str">
        <f t="shared" si="0"/>
        <v>Newport News/Hampton, VA</v>
      </c>
      <c r="C23" s="3"/>
      <c r="D23" s="24" t="s">
        <v>16</v>
      </c>
      <c r="E23" s="27" t="s">
        <v>17</v>
      </c>
      <c r="F23" s="3"/>
      <c r="G23" s="140">
        <v>60.882734746862802</v>
      </c>
      <c r="H23" s="129">
        <v>46.069522573200601</v>
      </c>
      <c r="I23" s="129">
        <v>53.843934804557897</v>
      </c>
      <c r="J23" s="129">
        <v>57.738352805423297</v>
      </c>
      <c r="K23" s="129">
        <v>65.483917496033399</v>
      </c>
      <c r="L23" s="141">
        <v>56.803692485215599</v>
      </c>
      <c r="M23" s="129"/>
      <c r="N23" s="142">
        <v>82.042405884898301</v>
      </c>
      <c r="O23" s="143">
        <v>81.104860810615804</v>
      </c>
      <c r="P23" s="144">
        <v>81.573633347757095</v>
      </c>
      <c r="Q23" s="129"/>
      <c r="R23" s="145">
        <v>63.880818445941699</v>
      </c>
      <c r="S23" s="125"/>
      <c r="T23" s="140">
        <v>-16.784939905897001</v>
      </c>
      <c r="U23" s="129">
        <v>-9.0733107107882205</v>
      </c>
      <c r="V23" s="129">
        <v>-5.0525912025679602</v>
      </c>
      <c r="W23" s="129">
        <v>-7.1660482374768</v>
      </c>
      <c r="X23" s="129">
        <v>-6.0430463576158902</v>
      </c>
      <c r="Y23" s="141">
        <v>-9.0600724185117603</v>
      </c>
      <c r="Z23" s="129"/>
      <c r="AA23" s="142">
        <v>-2.41893978383942</v>
      </c>
      <c r="AB23" s="143">
        <v>-0.53069166814081004</v>
      </c>
      <c r="AC23" s="144">
        <v>-1.4892875805608701</v>
      </c>
      <c r="AD23" s="129"/>
      <c r="AE23" s="145">
        <v>-6.3793797663091203</v>
      </c>
      <c r="AF23" s="30"/>
      <c r="AG23" s="140">
        <v>57.377758546083903</v>
      </c>
      <c r="AH23" s="129">
        <v>59.303331890956201</v>
      </c>
      <c r="AI23" s="129">
        <v>62.912880426943602</v>
      </c>
      <c r="AJ23" s="129">
        <v>63.612433290062</v>
      </c>
      <c r="AK23" s="129">
        <v>63.6304630030289</v>
      </c>
      <c r="AL23" s="141">
        <v>61.367373431414897</v>
      </c>
      <c r="AM23" s="129"/>
      <c r="AN23" s="142">
        <v>76.644309822587601</v>
      </c>
      <c r="AO23" s="143">
        <v>80.477426799365304</v>
      </c>
      <c r="AP23" s="144">
        <v>78.560868310976403</v>
      </c>
      <c r="AQ23" s="129"/>
      <c r="AR23" s="145">
        <v>66.2798005398611</v>
      </c>
      <c r="AS23" s="125"/>
      <c r="AT23" s="140">
        <v>-5.0995430498787497</v>
      </c>
      <c r="AU23" s="129">
        <v>0.84141095784898301</v>
      </c>
      <c r="AV23" s="129">
        <v>-1.5458807969029</v>
      </c>
      <c r="AW23" s="129">
        <v>-3.0379958703423902</v>
      </c>
      <c r="AX23" s="129">
        <v>-5.0765316061586603</v>
      </c>
      <c r="AY23" s="141">
        <v>-2.8329787695965201</v>
      </c>
      <c r="AZ23" s="129"/>
      <c r="BA23" s="142">
        <v>-6.8546757509205296</v>
      </c>
      <c r="BB23" s="143">
        <v>-7.5758566717140097</v>
      </c>
      <c r="BC23" s="144">
        <v>-7.2254635193897201</v>
      </c>
      <c r="BD23" s="129"/>
      <c r="BE23" s="145">
        <v>-4.3512305082957399</v>
      </c>
    </row>
    <row r="24" spans="1:57" x14ac:dyDescent="0.25">
      <c r="A24" s="36" t="s">
        <v>33</v>
      </c>
      <c r="B24" s="3" t="str">
        <f t="shared" si="0"/>
        <v>Chesapeake/Suffolk, VA</v>
      </c>
      <c r="C24" s="3"/>
      <c r="D24" s="25" t="s">
        <v>16</v>
      </c>
      <c r="E24" s="28" t="s">
        <v>17</v>
      </c>
      <c r="F24" s="3"/>
      <c r="G24" s="153">
        <v>65.566614283219806</v>
      </c>
      <c r="H24" s="154">
        <v>51.824690064606202</v>
      </c>
      <c r="I24" s="154">
        <v>65.199930155404203</v>
      </c>
      <c r="J24" s="154">
        <v>68.081019731098294</v>
      </c>
      <c r="K24" s="154">
        <v>68.185786624759899</v>
      </c>
      <c r="L24" s="155">
        <v>63.771608171817697</v>
      </c>
      <c r="M24" s="129"/>
      <c r="N24" s="156">
        <v>75.711541819451696</v>
      </c>
      <c r="O24" s="157">
        <v>81.246726034573001</v>
      </c>
      <c r="P24" s="158">
        <v>78.479133927012299</v>
      </c>
      <c r="Q24" s="129"/>
      <c r="R24" s="159">
        <v>67.973758387587594</v>
      </c>
      <c r="S24" s="125"/>
      <c r="T24" s="153">
        <v>-14.440648727047201</v>
      </c>
      <c r="U24" s="154">
        <v>-8.9450213838799009</v>
      </c>
      <c r="V24" s="154">
        <v>-7.1075391714743397</v>
      </c>
      <c r="W24" s="154">
        <v>-6.8946933412302496</v>
      </c>
      <c r="X24" s="154">
        <v>-5.6015923081781303</v>
      </c>
      <c r="Y24" s="155">
        <v>-8.6607062905027306</v>
      </c>
      <c r="Z24" s="129"/>
      <c r="AA24" s="156">
        <v>-3.2095806076846198</v>
      </c>
      <c r="AB24" s="157">
        <v>5.4439603975442896</v>
      </c>
      <c r="AC24" s="158">
        <v>1.08458460602249</v>
      </c>
      <c r="AD24" s="129"/>
      <c r="AE24" s="159">
        <v>-5.6605199552878496</v>
      </c>
      <c r="AF24" s="31"/>
      <c r="AG24" s="153">
        <v>63.660570081627299</v>
      </c>
      <c r="AH24" s="154">
        <v>69.601466672486694</v>
      </c>
      <c r="AI24" s="154">
        <v>75.311013138940993</v>
      </c>
      <c r="AJ24" s="154">
        <v>74.8308525033829</v>
      </c>
      <c r="AK24" s="154">
        <v>71.346254583551499</v>
      </c>
      <c r="AL24" s="155">
        <v>70.950027936862597</v>
      </c>
      <c r="AM24" s="129"/>
      <c r="AN24" s="156">
        <v>77.409638554216798</v>
      </c>
      <c r="AO24" s="157">
        <v>82.861882311856107</v>
      </c>
      <c r="AP24" s="158">
        <v>80.135760433036396</v>
      </c>
      <c r="AQ24" s="129"/>
      <c r="AR24" s="159">
        <v>73.574457470690902</v>
      </c>
      <c r="AS24" s="75"/>
      <c r="AT24" s="153">
        <v>-5.8330084506851003</v>
      </c>
      <c r="AU24" s="154">
        <v>-3.3026815075435101</v>
      </c>
      <c r="AV24" s="154">
        <v>-2.7335375586835799</v>
      </c>
      <c r="AW24" s="154">
        <v>-3.59829879422447</v>
      </c>
      <c r="AX24" s="154">
        <v>-4.2473564407789803</v>
      </c>
      <c r="AY24" s="155">
        <v>-3.8995470161738699</v>
      </c>
      <c r="AZ24" s="129"/>
      <c r="BA24" s="156">
        <v>-6.0368667419691997</v>
      </c>
      <c r="BB24" s="157">
        <v>-3.4851224333425201</v>
      </c>
      <c r="BC24" s="158">
        <v>-4.7346712190450804</v>
      </c>
      <c r="BD24" s="129"/>
      <c r="BE24" s="159">
        <v>-4.1610827142804103</v>
      </c>
    </row>
    <row r="25" spans="1:57" ht="13" x14ac:dyDescent="0.3">
      <c r="A25" s="19" t="s">
        <v>43</v>
      </c>
      <c r="B25" s="3" t="str">
        <f t="shared" si="0"/>
        <v>Richmond CBD/Airport, VA</v>
      </c>
      <c r="C25" s="9"/>
      <c r="D25" s="23" t="s">
        <v>16</v>
      </c>
      <c r="E25" s="26" t="s">
        <v>17</v>
      </c>
      <c r="F25" s="3"/>
      <c r="G25" s="126">
        <v>72.5675235925805</v>
      </c>
      <c r="H25" s="127">
        <v>28.571428571428498</v>
      </c>
      <c r="I25" s="127">
        <v>51.090139928408703</v>
      </c>
      <c r="J25" s="127">
        <v>61.796290270094303</v>
      </c>
      <c r="K25" s="127">
        <v>65.180605271721404</v>
      </c>
      <c r="L25" s="128">
        <v>55.841197526846699</v>
      </c>
      <c r="M25" s="129"/>
      <c r="N25" s="130">
        <v>73.315977871786501</v>
      </c>
      <c r="O25" s="131">
        <v>77.220956719817707</v>
      </c>
      <c r="P25" s="132">
        <v>75.268467295802097</v>
      </c>
      <c r="Q25" s="129"/>
      <c r="R25" s="133">
        <v>61.391846032262499</v>
      </c>
      <c r="S25" s="125"/>
      <c r="T25" s="126">
        <v>-1.12591767152064</v>
      </c>
      <c r="U25" s="127">
        <v>9.8872666789872401</v>
      </c>
      <c r="V25" s="127">
        <v>25.1161334490602</v>
      </c>
      <c r="W25" s="127">
        <v>41.214735567248702</v>
      </c>
      <c r="X25" s="127">
        <v>28.930099449652499</v>
      </c>
      <c r="Y25" s="128">
        <v>19.041933348139398</v>
      </c>
      <c r="Z25" s="129"/>
      <c r="AA25" s="130">
        <v>10.812609157509501</v>
      </c>
      <c r="AB25" s="131">
        <v>13.8214696717988</v>
      </c>
      <c r="AC25" s="132">
        <v>12.335920316475701</v>
      </c>
      <c r="AD25" s="129"/>
      <c r="AE25" s="133">
        <v>16.603605711181501</v>
      </c>
      <c r="AF25" s="29"/>
      <c r="AG25" s="126">
        <v>50.1220305890009</v>
      </c>
      <c r="AH25" s="127">
        <v>51.578262284412602</v>
      </c>
      <c r="AI25" s="127">
        <v>63.895216400911103</v>
      </c>
      <c r="AJ25" s="127">
        <v>62.260006508297998</v>
      </c>
      <c r="AK25" s="127">
        <v>58.314350797266499</v>
      </c>
      <c r="AL25" s="128">
        <v>57.233973315977799</v>
      </c>
      <c r="AM25" s="129"/>
      <c r="AN25" s="130">
        <v>75.195248942401506</v>
      </c>
      <c r="AO25" s="131">
        <v>80.092743247640698</v>
      </c>
      <c r="AP25" s="132">
        <v>77.643996095021095</v>
      </c>
      <c r="AQ25" s="129"/>
      <c r="AR25" s="133">
        <v>63.065408395704502</v>
      </c>
      <c r="AS25" s="125"/>
      <c r="AT25" s="126">
        <v>-5.1176078057307199</v>
      </c>
      <c r="AU25" s="127">
        <v>-0.73333952318579798</v>
      </c>
      <c r="AV25" s="127">
        <v>2.2392240903707599</v>
      </c>
      <c r="AW25" s="127">
        <v>8.1027883481794003</v>
      </c>
      <c r="AX25" s="127">
        <v>12.067592062232199</v>
      </c>
      <c r="AY25" s="128">
        <v>3.3444291942922599</v>
      </c>
      <c r="AZ25" s="129"/>
      <c r="BA25" s="130">
        <v>1.5930357217722499</v>
      </c>
      <c r="BB25" s="131">
        <v>1.5418872815505</v>
      </c>
      <c r="BC25" s="132">
        <v>1.56664850533401</v>
      </c>
      <c r="BD25" s="129"/>
      <c r="BE25" s="133">
        <v>2.71202176576982</v>
      </c>
    </row>
    <row r="26" spans="1:57" x14ac:dyDescent="0.25">
      <c r="A26" s="20" t="s">
        <v>44</v>
      </c>
      <c r="B26" s="3" t="str">
        <f t="shared" si="0"/>
        <v>Richmond North/Glen Allen, VA</v>
      </c>
      <c r="C26" s="10"/>
      <c r="D26" s="24" t="s">
        <v>16</v>
      </c>
      <c r="E26" s="27" t="s">
        <v>17</v>
      </c>
      <c r="F26" s="3"/>
      <c r="G26" s="140">
        <v>69.899391670566203</v>
      </c>
      <c r="H26" s="129">
        <v>39.014974262985398</v>
      </c>
      <c r="I26" s="129">
        <v>55.007019185774404</v>
      </c>
      <c r="J26" s="129">
        <v>60.692559663079003</v>
      </c>
      <c r="K26" s="129">
        <v>62.119794103883898</v>
      </c>
      <c r="L26" s="141">
        <v>57.346747777257796</v>
      </c>
      <c r="M26" s="129"/>
      <c r="N26" s="142">
        <v>68.015910154422002</v>
      </c>
      <c r="O26" s="143">
        <v>75.503041647168899</v>
      </c>
      <c r="P26" s="144">
        <v>71.759475900795493</v>
      </c>
      <c r="Q26" s="129"/>
      <c r="R26" s="145">
        <v>61.464670098268599</v>
      </c>
      <c r="S26" s="125"/>
      <c r="T26" s="140">
        <v>-1.92149983399812</v>
      </c>
      <c r="U26" s="129">
        <v>1.25955389174855</v>
      </c>
      <c r="V26" s="129">
        <v>2.7768715941073299</v>
      </c>
      <c r="W26" s="129">
        <v>5.0137877516763103</v>
      </c>
      <c r="X26" s="129">
        <v>5.3822187442661402</v>
      </c>
      <c r="Y26" s="141">
        <v>2.4171536942854699</v>
      </c>
      <c r="Z26" s="129"/>
      <c r="AA26" s="142">
        <v>0.597633531653185</v>
      </c>
      <c r="AB26" s="143">
        <v>5.8022676366533696</v>
      </c>
      <c r="AC26" s="144">
        <v>3.270180568012</v>
      </c>
      <c r="AD26" s="129"/>
      <c r="AE26" s="145">
        <v>2.75731510477386</v>
      </c>
      <c r="AF26" s="30"/>
      <c r="AG26" s="140">
        <v>56.127164248947103</v>
      </c>
      <c r="AH26" s="129">
        <v>59.370613008890899</v>
      </c>
      <c r="AI26" s="129">
        <v>69.051240056153404</v>
      </c>
      <c r="AJ26" s="129">
        <v>69.402199344875896</v>
      </c>
      <c r="AK26" s="129">
        <v>66.053462798315294</v>
      </c>
      <c r="AL26" s="141">
        <v>64.000935891436498</v>
      </c>
      <c r="AM26" s="129"/>
      <c r="AN26" s="142">
        <v>76.535446888160905</v>
      </c>
      <c r="AO26" s="143">
        <v>82.1186242395882</v>
      </c>
      <c r="AP26" s="144">
        <v>79.327035563874503</v>
      </c>
      <c r="AQ26" s="129"/>
      <c r="AR26" s="145">
        <v>68.379821512133105</v>
      </c>
      <c r="AS26" s="125"/>
      <c r="AT26" s="140">
        <v>-0.93980508129156604</v>
      </c>
      <c r="AU26" s="129">
        <v>5.8812077591673804</v>
      </c>
      <c r="AV26" s="129">
        <v>11.200998517817199</v>
      </c>
      <c r="AW26" s="129">
        <v>8.8559824621319496</v>
      </c>
      <c r="AX26" s="129">
        <v>5.5469565130391496</v>
      </c>
      <c r="AY26" s="141">
        <v>6.2654379571201204</v>
      </c>
      <c r="AZ26" s="129"/>
      <c r="BA26" s="142">
        <v>-0.286450973629651</v>
      </c>
      <c r="BB26" s="143">
        <v>-0.75308283469886705</v>
      </c>
      <c r="BC26" s="144">
        <v>-0.52852398318111504</v>
      </c>
      <c r="BD26" s="129"/>
      <c r="BE26" s="145">
        <v>3.9318554771971699</v>
      </c>
    </row>
    <row r="27" spans="1:57" x14ac:dyDescent="0.25">
      <c r="A27" s="21" t="s">
        <v>45</v>
      </c>
      <c r="B27" s="3" t="str">
        <f t="shared" si="0"/>
        <v>Richmond West/Midlothian, VA</v>
      </c>
      <c r="C27" s="3"/>
      <c r="D27" s="24" t="s">
        <v>16</v>
      </c>
      <c r="E27" s="27" t="s">
        <v>17</v>
      </c>
      <c r="F27" s="3"/>
      <c r="G27" s="140">
        <v>76.326671261199095</v>
      </c>
      <c r="H27" s="129">
        <v>43.418332184700198</v>
      </c>
      <c r="I27" s="129">
        <v>54.824259131633298</v>
      </c>
      <c r="J27" s="129">
        <v>58.373535492763601</v>
      </c>
      <c r="K27" s="129">
        <v>62.060647829083301</v>
      </c>
      <c r="L27" s="141">
        <v>59.000689179875899</v>
      </c>
      <c r="M27" s="129"/>
      <c r="N27" s="142">
        <v>71.123363197794603</v>
      </c>
      <c r="O27" s="143">
        <v>79.6347346657477</v>
      </c>
      <c r="P27" s="144">
        <v>75.379048931771095</v>
      </c>
      <c r="Q27" s="129"/>
      <c r="R27" s="145">
        <v>63.680220537560302</v>
      </c>
      <c r="S27" s="125"/>
      <c r="T27" s="140">
        <v>0.42983060684101698</v>
      </c>
      <c r="U27" s="129">
        <v>-1.0894239311621301</v>
      </c>
      <c r="V27" s="129">
        <v>-1.00227180464711</v>
      </c>
      <c r="W27" s="129">
        <v>0.76384102917528096</v>
      </c>
      <c r="X27" s="129">
        <v>2.8433592596239001</v>
      </c>
      <c r="Y27" s="141">
        <v>0.49453695620829702</v>
      </c>
      <c r="Z27" s="129"/>
      <c r="AA27" s="142">
        <v>6.1542734295442099</v>
      </c>
      <c r="AB27" s="143">
        <v>8.5758018479870692</v>
      </c>
      <c r="AC27" s="144">
        <v>7.4197748904847396</v>
      </c>
      <c r="AD27" s="129"/>
      <c r="AE27" s="145">
        <v>2.73452093399619</v>
      </c>
      <c r="AF27" s="30"/>
      <c r="AG27" s="140">
        <v>60.423845623707699</v>
      </c>
      <c r="AH27" s="129">
        <v>59.303928325292901</v>
      </c>
      <c r="AI27" s="129">
        <v>66.049276361130197</v>
      </c>
      <c r="AJ27" s="129">
        <v>66.497243280496207</v>
      </c>
      <c r="AK27" s="129">
        <v>66.583390764989602</v>
      </c>
      <c r="AL27" s="141">
        <v>63.771536871123303</v>
      </c>
      <c r="AM27" s="129"/>
      <c r="AN27" s="142">
        <v>79.746726395589207</v>
      </c>
      <c r="AO27" s="143">
        <v>84.527911784975799</v>
      </c>
      <c r="AP27" s="144">
        <v>82.137319090282503</v>
      </c>
      <c r="AQ27" s="129"/>
      <c r="AR27" s="145">
        <v>69.018903219454501</v>
      </c>
      <c r="AS27" s="125"/>
      <c r="AT27" s="140">
        <v>-0.76219605903860399</v>
      </c>
      <c r="AU27" s="129">
        <v>-0.57442281060880795</v>
      </c>
      <c r="AV27" s="129">
        <v>0.73252771353023305</v>
      </c>
      <c r="AW27" s="129">
        <v>1.7501677949816601</v>
      </c>
      <c r="AX27" s="129">
        <v>1.3738460262344201</v>
      </c>
      <c r="AY27" s="141">
        <v>0.54227298372173105</v>
      </c>
      <c r="AZ27" s="129"/>
      <c r="BA27" s="142">
        <v>2.9906508782938399</v>
      </c>
      <c r="BB27" s="143">
        <v>-5.8732371244501702E-2</v>
      </c>
      <c r="BC27" s="144">
        <v>1.3987017982523</v>
      </c>
      <c r="BD27" s="129"/>
      <c r="BE27" s="145">
        <v>0.83184795918948096</v>
      </c>
    </row>
    <row r="28" spans="1:57" x14ac:dyDescent="0.25">
      <c r="A28" s="21" t="s">
        <v>46</v>
      </c>
      <c r="B28" s="3" t="str">
        <f t="shared" si="0"/>
        <v>Petersburg/Chester, VA</v>
      </c>
      <c r="C28" s="3"/>
      <c r="D28" s="24" t="s">
        <v>16</v>
      </c>
      <c r="E28" s="27" t="s">
        <v>17</v>
      </c>
      <c r="F28" s="3"/>
      <c r="G28" s="140">
        <v>57.269914926527399</v>
      </c>
      <c r="H28" s="129">
        <v>46.481051817478701</v>
      </c>
      <c r="I28" s="129">
        <v>56.593194122196401</v>
      </c>
      <c r="J28" s="129">
        <v>60.653518948182501</v>
      </c>
      <c r="K28" s="129">
        <v>61.794276875483298</v>
      </c>
      <c r="L28" s="141">
        <v>56.558391337973703</v>
      </c>
      <c r="M28" s="129"/>
      <c r="N28" s="142">
        <v>66.724671307037795</v>
      </c>
      <c r="O28" s="143">
        <v>66.937354988398994</v>
      </c>
      <c r="P28" s="144">
        <v>66.831013147718394</v>
      </c>
      <c r="Q28" s="129"/>
      <c r="R28" s="145">
        <v>59.493426140757897</v>
      </c>
      <c r="S28" s="125"/>
      <c r="T28" s="140">
        <v>-4.5748617265015099</v>
      </c>
      <c r="U28" s="129">
        <v>-0.89561984069468403</v>
      </c>
      <c r="V28" s="129">
        <v>-3.6755389725710601</v>
      </c>
      <c r="W28" s="129">
        <v>-2.1367830638572198</v>
      </c>
      <c r="X28" s="129">
        <v>-0.48337200309358003</v>
      </c>
      <c r="Y28" s="141">
        <v>-2.39856493778895</v>
      </c>
      <c r="Z28" s="129"/>
      <c r="AA28" s="142">
        <v>1.2774648237463999</v>
      </c>
      <c r="AB28" s="143">
        <v>3.6481847549007198</v>
      </c>
      <c r="AC28" s="144">
        <v>2.4509976682969499</v>
      </c>
      <c r="AD28" s="129"/>
      <c r="AE28" s="145">
        <v>-0.89288651630444904</v>
      </c>
      <c r="AF28" s="30"/>
      <c r="AG28" s="140">
        <v>60.165313225058</v>
      </c>
      <c r="AH28" s="129">
        <v>62.852861562258298</v>
      </c>
      <c r="AI28" s="129">
        <v>66.627996906419099</v>
      </c>
      <c r="AJ28" s="129">
        <v>67.251546790409805</v>
      </c>
      <c r="AK28" s="129">
        <v>65.888437741686005</v>
      </c>
      <c r="AL28" s="141">
        <v>64.557231245166193</v>
      </c>
      <c r="AM28" s="129"/>
      <c r="AN28" s="142">
        <v>71.432714617169296</v>
      </c>
      <c r="AO28" s="143">
        <v>73.235692188708398</v>
      </c>
      <c r="AP28" s="144">
        <v>72.334203402938897</v>
      </c>
      <c r="AQ28" s="129"/>
      <c r="AR28" s="145">
        <v>66.779223290244104</v>
      </c>
      <c r="AS28" s="125"/>
      <c r="AT28" s="140">
        <v>1.7399152917859699</v>
      </c>
      <c r="AU28" s="129">
        <v>2.5693336908508302</v>
      </c>
      <c r="AV28" s="129">
        <v>0.72231443640194404</v>
      </c>
      <c r="AW28" s="129">
        <v>-0.85393159176806199</v>
      </c>
      <c r="AX28" s="129">
        <v>0.57916187631284899</v>
      </c>
      <c r="AY28" s="141">
        <v>0.90069211954414996</v>
      </c>
      <c r="AZ28" s="129"/>
      <c r="BA28" s="142">
        <v>-1.0458398238269999</v>
      </c>
      <c r="BB28" s="143">
        <v>-3.5084838870389601</v>
      </c>
      <c r="BC28" s="144">
        <v>-2.3080176030106099</v>
      </c>
      <c r="BD28" s="129"/>
      <c r="BE28" s="145">
        <v>-0.114638882233221</v>
      </c>
    </row>
    <row r="29" spans="1:57" x14ac:dyDescent="0.25">
      <c r="A29" s="77" t="s">
        <v>99</v>
      </c>
      <c r="B29" s="37" t="s">
        <v>71</v>
      </c>
      <c r="C29" s="3"/>
      <c r="D29" s="24" t="s">
        <v>16</v>
      </c>
      <c r="E29" s="27" t="s">
        <v>17</v>
      </c>
      <c r="F29" s="3"/>
      <c r="G29" s="140">
        <v>49.712189903723697</v>
      </c>
      <c r="H29" s="129">
        <v>34.022719168661801</v>
      </c>
      <c r="I29" s="129">
        <v>48.698487086750497</v>
      </c>
      <c r="J29" s="129">
        <v>54.042076307880301</v>
      </c>
      <c r="K29" s="129">
        <v>56.645102134379201</v>
      </c>
      <c r="L29" s="141">
        <v>48.624114920279098</v>
      </c>
      <c r="M29" s="129"/>
      <c r="N29" s="142">
        <v>64.199480413631505</v>
      </c>
      <c r="O29" s="143">
        <v>66.2574499516071</v>
      </c>
      <c r="P29" s="144">
        <v>65.228465182619303</v>
      </c>
      <c r="Q29" s="129"/>
      <c r="R29" s="145">
        <v>53.368214995233402</v>
      </c>
      <c r="S29" s="125"/>
      <c r="T29" s="140">
        <v>-5.7684245255190802</v>
      </c>
      <c r="U29" s="129">
        <v>-2.9382481584712901</v>
      </c>
      <c r="V29" s="129">
        <v>-4.0548087026876596</v>
      </c>
      <c r="W29" s="129">
        <v>-5.1910336144018796</v>
      </c>
      <c r="X29" s="129">
        <v>-3.4949856072857801</v>
      </c>
      <c r="Y29" s="141">
        <v>-4.4028569250824301</v>
      </c>
      <c r="Z29" s="129"/>
      <c r="AA29" s="142">
        <v>-6.9668859054288497</v>
      </c>
      <c r="AB29" s="143">
        <v>-6.1113768362507601</v>
      </c>
      <c r="AC29" s="144">
        <v>-6.5343409195167501</v>
      </c>
      <c r="AD29" s="129"/>
      <c r="AE29" s="145">
        <v>-5.1736874338337202</v>
      </c>
      <c r="AF29" s="30"/>
      <c r="AG29" s="140">
        <v>44.744282002954499</v>
      </c>
      <c r="AH29" s="129">
        <v>49.658703071672299</v>
      </c>
      <c r="AI29" s="129">
        <v>56.227395445978203</v>
      </c>
      <c r="AJ29" s="129">
        <v>60.605674698181403</v>
      </c>
      <c r="AK29" s="129">
        <v>61.647394427181403</v>
      </c>
      <c r="AL29" s="141">
        <v>54.576689929193599</v>
      </c>
      <c r="AM29" s="129"/>
      <c r="AN29" s="142">
        <v>68.8299118740767</v>
      </c>
      <c r="AO29" s="143">
        <v>69.215781162447101</v>
      </c>
      <c r="AP29" s="144">
        <v>69.0228465182619</v>
      </c>
      <c r="AQ29" s="129"/>
      <c r="AR29" s="145">
        <v>58.704163240355903</v>
      </c>
      <c r="AS29" s="125"/>
      <c r="AT29" s="140">
        <v>-4.5045255934543098</v>
      </c>
      <c r="AU29" s="129">
        <v>-5.4164361535613097E-2</v>
      </c>
      <c r="AV29" s="129">
        <v>9.5125443223978798E-2</v>
      </c>
      <c r="AW29" s="129">
        <v>1.3644824242437701</v>
      </c>
      <c r="AX29" s="129">
        <v>1.6588870247887899</v>
      </c>
      <c r="AY29" s="141">
        <v>-0.100090580957946</v>
      </c>
      <c r="AZ29" s="129"/>
      <c r="BA29" s="142">
        <v>-2.2913644075516002</v>
      </c>
      <c r="BB29" s="143">
        <v>-5.2087619930789497</v>
      </c>
      <c r="BC29" s="144">
        <v>-3.77624653793512</v>
      </c>
      <c r="BD29" s="129"/>
      <c r="BE29" s="145">
        <v>-1.3694327438560301</v>
      </c>
    </row>
    <row r="30" spans="1:57" x14ac:dyDescent="0.25">
      <c r="A30" s="21" t="s">
        <v>48</v>
      </c>
      <c r="B30" s="3" t="str">
        <f t="shared" si="0"/>
        <v>Roanoke, VA</v>
      </c>
      <c r="C30" s="3"/>
      <c r="D30" s="24" t="s">
        <v>16</v>
      </c>
      <c r="E30" s="27" t="s">
        <v>17</v>
      </c>
      <c r="F30" s="3"/>
      <c r="G30" s="140">
        <v>50.6816942374113</v>
      </c>
      <c r="H30" s="129">
        <v>37.811307035084504</v>
      </c>
      <c r="I30" s="129">
        <v>53.753862934011899</v>
      </c>
      <c r="J30" s="129">
        <v>58.989274677331302</v>
      </c>
      <c r="K30" s="129">
        <v>53.935648063988303</v>
      </c>
      <c r="L30" s="141">
        <v>51.0343573895655</v>
      </c>
      <c r="M30" s="129"/>
      <c r="N30" s="142">
        <v>60.516269769132798</v>
      </c>
      <c r="O30" s="143">
        <v>66.297036902381294</v>
      </c>
      <c r="P30" s="144">
        <v>63.406653335757099</v>
      </c>
      <c r="Q30" s="129"/>
      <c r="R30" s="145">
        <v>54.569299088477401</v>
      </c>
      <c r="S30" s="125"/>
      <c r="T30" s="140">
        <v>-7.1837648335704296</v>
      </c>
      <c r="U30" s="129">
        <v>-7.4246953345894404</v>
      </c>
      <c r="V30" s="129">
        <v>-6.5889671192343897</v>
      </c>
      <c r="W30" s="129">
        <v>-8.3636831773410503</v>
      </c>
      <c r="X30" s="129">
        <v>-11.926694756574699</v>
      </c>
      <c r="Y30" s="141">
        <v>-8.4113832445650498</v>
      </c>
      <c r="Z30" s="129"/>
      <c r="AA30" s="142">
        <v>-21.5102332149666</v>
      </c>
      <c r="AB30" s="143">
        <v>-18.333259696699901</v>
      </c>
      <c r="AC30" s="144">
        <v>-19.880808792424499</v>
      </c>
      <c r="AD30" s="129"/>
      <c r="AE30" s="145">
        <v>-12.5666658083077</v>
      </c>
      <c r="AF30" s="30"/>
      <c r="AG30" s="140">
        <v>46.332485002726699</v>
      </c>
      <c r="AH30" s="129">
        <v>54.376477004180998</v>
      </c>
      <c r="AI30" s="129">
        <v>64.138338483911994</v>
      </c>
      <c r="AJ30" s="129">
        <v>69.878203962915805</v>
      </c>
      <c r="AK30" s="129">
        <v>67.424104708234793</v>
      </c>
      <c r="AL30" s="141">
        <v>60.429921832394101</v>
      </c>
      <c r="AM30" s="129"/>
      <c r="AN30" s="142">
        <v>70.250863479367297</v>
      </c>
      <c r="AO30" s="143">
        <v>70.759861843301195</v>
      </c>
      <c r="AP30" s="144">
        <v>70.505362661334303</v>
      </c>
      <c r="AQ30" s="129"/>
      <c r="AR30" s="145">
        <v>63.308619212091301</v>
      </c>
      <c r="AS30" s="125"/>
      <c r="AT30" s="140">
        <v>-9.1872164928968498</v>
      </c>
      <c r="AU30" s="129">
        <v>-4.30611210109151</v>
      </c>
      <c r="AV30" s="129">
        <v>-1.3309481766481399</v>
      </c>
      <c r="AW30" s="129">
        <v>-1.04269219383283</v>
      </c>
      <c r="AX30" s="129">
        <v>-2.94802845248218</v>
      </c>
      <c r="AY30" s="141">
        <v>-3.4460024597168699</v>
      </c>
      <c r="AZ30" s="129"/>
      <c r="BA30" s="142">
        <v>-5.3378315182480396</v>
      </c>
      <c r="BB30" s="143">
        <v>-8.3854862925286806</v>
      </c>
      <c r="BC30" s="144">
        <v>-6.8920887734493403</v>
      </c>
      <c r="BD30" s="129"/>
      <c r="BE30" s="145">
        <v>-4.5698731192151296</v>
      </c>
    </row>
    <row r="31" spans="1:57" x14ac:dyDescent="0.25">
      <c r="A31" s="21" t="s">
        <v>49</v>
      </c>
      <c r="B31" s="3" t="str">
        <f t="shared" si="0"/>
        <v>Charlottesville, VA</v>
      </c>
      <c r="C31" s="3"/>
      <c r="D31" s="24" t="s">
        <v>16</v>
      </c>
      <c r="E31" s="27" t="s">
        <v>17</v>
      </c>
      <c r="F31" s="3"/>
      <c r="G31" s="140">
        <v>65.481313703284201</v>
      </c>
      <c r="H31" s="129">
        <v>35.424688561721403</v>
      </c>
      <c r="I31" s="129">
        <v>51.913929784824397</v>
      </c>
      <c r="J31" s="129">
        <v>59.320498301245699</v>
      </c>
      <c r="K31" s="129">
        <v>68.992072480181207</v>
      </c>
      <c r="L31" s="141">
        <v>56.226500566251403</v>
      </c>
      <c r="M31" s="129"/>
      <c r="N31" s="142">
        <v>82.853907134767795</v>
      </c>
      <c r="O31" s="143">
        <v>85.209513023782506</v>
      </c>
      <c r="P31" s="144">
        <v>84.031710079275101</v>
      </c>
      <c r="Q31" s="129"/>
      <c r="R31" s="145">
        <v>64.170846141401</v>
      </c>
      <c r="S31" s="125"/>
      <c r="T31" s="140">
        <v>-1.1566739135825901</v>
      </c>
      <c r="U31" s="129">
        <v>-6.85536434120805</v>
      </c>
      <c r="V31" s="129">
        <v>-2.7554286277019999</v>
      </c>
      <c r="W31" s="129">
        <v>-9.3982345000175602</v>
      </c>
      <c r="X31" s="129">
        <v>-3.4017563378370101</v>
      </c>
      <c r="Y31" s="141">
        <v>-4.5584805294197404</v>
      </c>
      <c r="Z31" s="129"/>
      <c r="AA31" s="142">
        <v>3.2802169708859998</v>
      </c>
      <c r="AB31" s="143">
        <v>3.4115451485811801</v>
      </c>
      <c r="AC31" s="144">
        <v>3.3467597049902502</v>
      </c>
      <c r="AD31" s="129"/>
      <c r="AE31" s="145">
        <v>-1.74655785679603</v>
      </c>
      <c r="AF31" s="30"/>
      <c r="AG31" s="140">
        <v>58.057757644394101</v>
      </c>
      <c r="AH31" s="129">
        <v>54.926387315968199</v>
      </c>
      <c r="AI31" s="129">
        <v>62.9841449603624</v>
      </c>
      <c r="AJ31" s="129">
        <v>69.105322763306901</v>
      </c>
      <c r="AK31" s="129">
        <v>71.308040770101897</v>
      </c>
      <c r="AL31" s="141">
        <v>63.276330690826697</v>
      </c>
      <c r="AM31" s="129"/>
      <c r="AN31" s="142">
        <v>80.8890147225368</v>
      </c>
      <c r="AO31" s="143">
        <v>85.753114382785895</v>
      </c>
      <c r="AP31" s="144">
        <v>83.321064552661298</v>
      </c>
      <c r="AQ31" s="129"/>
      <c r="AR31" s="145">
        <v>69.003397508493705</v>
      </c>
      <c r="AS31" s="125"/>
      <c r="AT31" s="140">
        <v>-1.47630090585124</v>
      </c>
      <c r="AU31" s="129">
        <v>-3.0303967820532001</v>
      </c>
      <c r="AV31" s="129">
        <v>-8.6657495215852007E-3</v>
      </c>
      <c r="AW31" s="129">
        <v>4.9071811154477398</v>
      </c>
      <c r="AX31" s="129">
        <v>1.2287820920341701</v>
      </c>
      <c r="AY31" s="141">
        <v>0.47833825552736098</v>
      </c>
      <c r="AZ31" s="129"/>
      <c r="BA31" s="142">
        <v>-1.2523716374225999</v>
      </c>
      <c r="BB31" s="143">
        <v>-1.9083506638449199</v>
      </c>
      <c r="BC31" s="144">
        <v>-1.5910268099782301</v>
      </c>
      <c r="BD31" s="129"/>
      <c r="BE31" s="145">
        <v>-0.24535054347073099</v>
      </c>
    </row>
    <row r="32" spans="1:57" x14ac:dyDescent="0.25">
      <c r="A32" s="21" t="s">
        <v>50</v>
      </c>
      <c r="B32" t="s">
        <v>73</v>
      </c>
      <c r="C32" s="3"/>
      <c r="D32" s="24" t="s">
        <v>16</v>
      </c>
      <c r="E32" s="27" t="s">
        <v>17</v>
      </c>
      <c r="F32" s="3"/>
      <c r="G32" s="140">
        <v>50.7442691277165</v>
      </c>
      <c r="H32" s="129">
        <v>40.354272104792997</v>
      </c>
      <c r="I32" s="129">
        <v>56.460256028579899</v>
      </c>
      <c r="J32" s="129">
        <v>61.044953855313999</v>
      </c>
      <c r="K32" s="129">
        <v>61.595713009824301</v>
      </c>
      <c r="L32" s="141">
        <v>54.039892825245602</v>
      </c>
      <c r="M32" s="129"/>
      <c r="N32" s="142">
        <v>66.091098541232498</v>
      </c>
      <c r="O32" s="143">
        <v>67.237272997915994</v>
      </c>
      <c r="P32" s="144">
        <v>66.664185769574203</v>
      </c>
      <c r="Q32" s="129"/>
      <c r="R32" s="145">
        <v>57.646833666482301</v>
      </c>
      <c r="S32" s="125"/>
      <c r="T32" s="140">
        <v>-6.1777625617893497</v>
      </c>
      <c r="U32" s="129">
        <v>-3.3550106427067501</v>
      </c>
      <c r="V32" s="129">
        <v>-0.62291384377674996</v>
      </c>
      <c r="W32" s="129">
        <v>-0.35287261205693599</v>
      </c>
      <c r="X32" s="129">
        <v>-0.96490799470034905</v>
      </c>
      <c r="Y32" s="141">
        <v>-2.11401770929213</v>
      </c>
      <c r="Z32" s="129"/>
      <c r="AA32" s="142">
        <v>-2.31271838423089</v>
      </c>
      <c r="AB32" s="143">
        <v>-3.1875197594629001</v>
      </c>
      <c r="AC32" s="144">
        <v>-2.7558463181623898</v>
      </c>
      <c r="AD32" s="129"/>
      <c r="AE32" s="145">
        <v>-2.3110048572436099</v>
      </c>
      <c r="AF32" s="30"/>
      <c r="AG32" s="140">
        <v>46.092587079487899</v>
      </c>
      <c r="AH32" s="129">
        <v>54.1790711521286</v>
      </c>
      <c r="AI32" s="129">
        <v>62.351146174456602</v>
      </c>
      <c r="AJ32" s="129">
        <v>65.960851443882106</v>
      </c>
      <c r="AK32" s="129">
        <v>62.522328073831403</v>
      </c>
      <c r="AL32" s="141">
        <v>58.221196784757304</v>
      </c>
      <c r="AM32" s="129"/>
      <c r="AN32" s="142">
        <v>67.125632628758495</v>
      </c>
      <c r="AO32" s="143">
        <v>67.326585293242005</v>
      </c>
      <c r="AP32" s="144">
        <v>67.226108961000193</v>
      </c>
      <c r="AQ32" s="129"/>
      <c r="AR32" s="145">
        <v>60.7940288351124</v>
      </c>
      <c r="AS32" s="125"/>
      <c r="AT32" s="140">
        <v>-3.9619728337651301</v>
      </c>
      <c r="AU32" s="129">
        <v>-3.36491880001789</v>
      </c>
      <c r="AV32" s="129">
        <v>-0.76507721530133399</v>
      </c>
      <c r="AW32" s="129">
        <v>3.5669888734462498</v>
      </c>
      <c r="AX32" s="129">
        <v>2.3952007402090598</v>
      </c>
      <c r="AY32" s="141">
        <v>-0.17918616107285201</v>
      </c>
      <c r="AZ32" s="129"/>
      <c r="BA32" s="142">
        <v>0.15218355850037299</v>
      </c>
      <c r="BB32" s="143">
        <v>-2.5910172708770398</v>
      </c>
      <c r="BC32" s="144">
        <v>-1.24051153259619</v>
      </c>
      <c r="BD32" s="129"/>
      <c r="BE32" s="145">
        <v>-0.51409378445227005</v>
      </c>
    </row>
    <row r="33" spans="1:57" x14ac:dyDescent="0.25">
      <c r="A33" s="21" t="s">
        <v>51</v>
      </c>
      <c r="B33" s="3" t="str">
        <f t="shared" si="0"/>
        <v>Staunton &amp; Harrisonburg, VA</v>
      </c>
      <c r="C33" s="3"/>
      <c r="D33" s="24" t="s">
        <v>16</v>
      </c>
      <c r="E33" s="27" t="s">
        <v>17</v>
      </c>
      <c r="F33" s="3"/>
      <c r="G33" s="140">
        <v>55.846737755286398</v>
      </c>
      <c r="H33" s="129">
        <v>37.917946864268899</v>
      </c>
      <c r="I33" s="129">
        <v>54.635821435026202</v>
      </c>
      <c r="J33" s="129">
        <v>57.563708657147998</v>
      </c>
      <c r="K33" s="129">
        <v>64.648472799566207</v>
      </c>
      <c r="L33" s="141">
        <v>54.1225375022591</v>
      </c>
      <c r="M33" s="129"/>
      <c r="N33" s="142">
        <v>76.341948310139102</v>
      </c>
      <c r="O33" s="143">
        <v>66.763058015543095</v>
      </c>
      <c r="P33" s="144">
        <v>71.552503162841106</v>
      </c>
      <c r="Q33" s="129"/>
      <c r="R33" s="145">
        <v>59.102527690996801</v>
      </c>
      <c r="S33" s="125"/>
      <c r="T33" s="140">
        <v>-4.9941448136756801</v>
      </c>
      <c r="U33" s="129">
        <v>1.25730702408162</v>
      </c>
      <c r="V33" s="129">
        <v>3.9017002945916301</v>
      </c>
      <c r="W33" s="129">
        <v>5.4139050080544902</v>
      </c>
      <c r="X33" s="129">
        <v>8.3519564153026007</v>
      </c>
      <c r="Y33" s="141">
        <v>2.8608208891859301</v>
      </c>
      <c r="Z33" s="129"/>
      <c r="AA33" s="142">
        <v>4.6309989821594701</v>
      </c>
      <c r="AB33" s="143">
        <v>-0.57771941098113799</v>
      </c>
      <c r="AC33" s="144">
        <v>2.1346704374815499</v>
      </c>
      <c r="AD33" s="129"/>
      <c r="AE33" s="145">
        <v>2.60848012916933</v>
      </c>
      <c r="AF33" s="30"/>
      <c r="AG33" s="140">
        <v>49.950298210735497</v>
      </c>
      <c r="AH33" s="129">
        <v>52.652268208928199</v>
      </c>
      <c r="AI33" s="129">
        <v>60.062353153804402</v>
      </c>
      <c r="AJ33" s="129">
        <v>65.683173685161705</v>
      </c>
      <c r="AK33" s="129">
        <v>68.064341225375003</v>
      </c>
      <c r="AL33" s="141">
        <v>59.282486896800997</v>
      </c>
      <c r="AM33" s="129"/>
      <c r="AN33" s="142">
        <v>74.254473161033701</v>
      </c>
      <c r="AO33" s="143">
        <v>73.639978311946507</v>
      </c>
      <c r="AP33" s="144">
        <v>73.947225736490097</v>
      </c>
      <c r="AQ33" s="129"/>
      <c r="AR33" s="145">
        <v>63.472412279569298</v>
      </c>
      <c r="AS33" s="125"/>
      <c r="AT33" s="140">
        <v>3.5674597661433398</v>
      </c>
      <c r="AU33" s="129">
        <v>7.7115538526734504</v>
      </c>
      <c r="AV33" s="129">
        <v>7.2179312475530697</v>
      </c>
      <c r="AW33" s="129">
        <v>11.0187037619412</v>
      </c>
      <c r="AX33" s="129">
        <v>5.9449823196003404</v>
      </c>
      <c r="AY33" s="141">
        <v>7.1859536623015803</v>
      </c>
      <c r="AZ33" s="129"/>
      <c r="BA33" s="142">
        <v>1.2848897582892</v>
      </c>
      <c r="BB33" s="143">
        <v>-2.89685028022721</v>
      </c>
      <c r="BC33" s="144">
        <v>-0.84136847937923998</v>
      </c>
      <c r="BD33" s="129"/>
      <c r="BE33" s="145">
        <v>4.3734124995141102</v>
      </c>
    </row>
    <row r="34" spans="1:57" x14ac:dyDescent="0.25">
      <c r="A34" s="21" t="s">
        <v>52</v>
      </c>
      <c r="B34" s="3" t="str">
        <f t="shared" si="0"/>
        <v>Blacksburg &amp; Wytheville, VA</v>
      </c>
      <c r="C34" s="3"/>
      <c r="D34" s="24" t="s">
        <v>16</v>
      </c>
      <c r="E34" s="27" t="s">
        <v>17</v>
      </c>
      <c r="F34" s="3"/>
      <c r="G34" s="140">
        <v>37.219128096792701</v>
      </c>
      <c r="H34" s="129">
        <v>30.6510466679469</v>
      </c>
      <c r="I34" s="129">
        <v>47.205684655271703</v>
      </c>
      <c r="J34" s="129">
        <v>50.009602458229303</v>
      </c>
      <c r="K34" s="129">
        <v>52.813520261186802</v>
      </c>
      <c r="L34" s="141">
        <v>43.579796427885498</v>
      </c>
      <c r="M34" s="129"/>
      <c r="N34" s="142">
        <v>61.878240829652299</v>
      </c>
      <c r="O34" s="143">
        <v>58.594200115229398</v>
      </c>
      <c r="P34" s="144">
        <v>60.236220472440898</v>
      </c>
      <c r="Q34" s="129"/>
      <c r="R34" s="145">
        <v>48.338774726329902</v>
      </c>
      <c r="S34" s="125"/>
      <c r="T34" s="140">
        <v>-2.98965072770276</v>
      </c>
      <c r="U34" s="129">
        <v>3.2541890405641398</v>
      </c>
      <c r="V34" s="129">
        <v>1.2689518787079701</v>
      </c>
      <c r="W34" s="129">
        <v>-2.25133494120628</v>
      </c>
      <c r="X34" s="129">
        <v>-0.81601370542356</v>
      </c>
      <c r="Y34" s="141">
        <v>-0.536721244649772</v>
      </c>
      <c r="Z34" s="129"/>
      <c r="AA34" s="142">
        <v>-11.4780446593539</v>
      </c>
      <c r="AB34" s="143">
        <v>-12.401843265048299</v>
      </c>
      <c r="AC34" s="144">
        <v>-11.9297740682112</v>
      </c>
      <c r="AD34" s="129"/>
      <c r="AE34" s="145">
        <v>-4.91609529437478</v>
      </c>
      <c r="AF34" s="30"/>
      <c r="AG34" s="140">
        <v>39.730170923756397</v>
      </c>
      <c r="AH34" s="129">
        <v>45.990973689264401</v>
      </c>
      <c r="AI34" s="129">
        <v>54.138659496831103</v>
      </c>
      <c r="AJ34" s="129">
        <v>59.453620126752398</v>
      </c>
      <c r="AK34" s="129">
        <v>61.642980603034303</v>
      </c>
      <c r="AL34" s="141">
        <v>52.191280967927703</v>
      </c>
      <c r="AM34" s="129"/>
      <c r="AN34" s="142">
        <v>67.029959669675407</v>
      </c>
      <c r="AO34" s="143">
        <v>62.411177261378903</v>
      </c>
      <c r="AP34" s="144">
        <v>64.720568465527094</v>
      </c>
      <c r="AQ34" s="129"/>
      <c r="AR34" s="145">
        <v>55.7710773958133</v>
      </c>
      <c r="AS34" s="125"/>
      <c r="AT34" s="140">
        <v>3.5287346974521201</v>
      </c>
      <c r="AU34" s="129">
        <v>0.780393116127861</v>
      </c>
      <c r="AV34" s="129">
        <v>1.15839641155032</v>
      </c>
      <c r="AW34" s="129">
        <v>1.0791132007705599</v>
      </c>
      <c r="AX34" s="129">
        <v>0.60926633362719096</v>
      </c>
      <c r="AY34" s="141">
        <v>1.2958307163877001</v>
      </c>
      <c r="AZ34" s="129"/>
      <c r="BA34" s="142">
        <v>-7.5448832142407696</v>
      </c>
      <c r="BB34" s="143">
        <v>-6.6748751231717103</v>
      </c>
      <c r="BC34" s="144">
        <v>-7.1274353857905997</v>
      </c>
      <c r="BD34" s="129"/>
      <c r="BE34" s="145">
        <v>-1.6613810908714799</v>
      </c>
    </row>
    <row r="35" spans="1:57" x14ac:dyDescent="0.25">
      <c r="A35" s="21" t="s">
        <v>53</v>
      </c>
      <c r="B35" s="3" t="str">
        <f t="shared" si="0"/>
        <v>Lynchburg, VA</v>
      </c>
      <c r="C35" s="3"/>
      <c r="D35" s="24" t="s">
        <v>16</v>
      </c>
      <c r="E35" s="27" t="s">
        <v>17</v>
      </c>
      <c r="F35" s="3"/>
      <c r="G35" s="140">
        <v>40.171221600263401</v>
      </c>
      <c r="H35" s="129">
        <v>30.556470200856101</v>
      </c>
      <c r="I35" s="129">
        <v>47.6786302271978</v>
      </c>
      <c r="J35" s="129">
        <v>51.498189002304898</v>
      </c>
      <c r="K35" s="129">
        <v>56.536055317747703</v>
      </c>
      <c r="L35" s="141">
        <v>45.288113269674</v>
      </c>
      <c r="M35" s="129"/>
      <c r="N35" s="142">
        <v>83.009548896937702</v>
      </c>
      <c r="O35" s="143">
        <v>65.327625946657804</v>
      </c>
      <c r="P35" s="144">
        <v>74.168587421797795</v>
      </c>
      <c r="Q35" s="129"/>
      <c r="R35" s="145">
        <v>53.539677313137901</v>
      </c>
      <c r="S35" s="125"/>
      <c r="T35" s="140">
        <v>-10.733979712065199</v>
      </c>
      <c r="U35" s="129">
        <v>-3.3524720656737599</v>
      </c>
      <c r="V35" s="129">
        <v>-6.8830987422495102</v>
      </c>
      <c r="W35" s="129">
        <v>-10.286885031698899</v>
      </c>
      <c r="X35" s="129">
        <v>-8.6565205092329496</v>
      </c>
      <c r="Y35" s="141">
        <v>-8.6748573632911192</v>
      </c>
      <c r="Z35" s="129"/>
      <c r="AA35" s="142">
        <v>-4.3752445027523602E-2</v>
      </c>
      <c r="AB35" s="143">
        <v>3.6941087469419802</v>
      </c>
      <c r="AC35" s="144">
        <v>1.5686582652338299</v>
      </c>
      <c r="AD35" s="129"/>
      <c r="AE35" s="145">
        <v>-5.0732452803704202</v>
      </c>
      <c r="AF35" s="30"/>
      <c r="AG35" s="140">
        <v>40.442871254527397</v>
      </c>
      <c r="AH35" s="129">
        <v>49.316759960487303</v>
      </c>
      <c r="AI35" s="129">
        <v>58.947974975304497</v>
      </c>
      <c r="AJ35" s="129">
        <v>67.772472835034506</v>
      </c>
      <c r="AK35" s="129">
        <v>64.899571945999298</v>
      </c>
      <c r="AL35" s="141">
        <v>56.2759301942706</v>
      </c>
      <c r="AM35" s="129"/>
      <c r="AN35" s="142">
        <v>73.049061573921605</v>
      </c>
      <c r="AO35" s="143">
        <v>64.059927560092106</v>
      </c>
      <c r="AP35" s="144">
        <v>68.554494567006898</v>
      </c>
      <c r="AQ35" s="129"/>
      <c r="AR35" s="145">
        <v>59.784091443623801</v>
      </c>
      <c r="AS35" s="125"/>
      <c r="AT35" s="140">
        <v>-6.5385746610311393E-2</v>
      </c>
      <c r="AU35" s="129">
        <v>2.2365708769919799</v>
      </c>
      <c r="AV35" s="129">
        <v>6.0219254317377997</v>
      </c>
      <c r="AW35" s="129">
        <v>11.606532868078199</v>
      </c>
      <c r="AX35" s="129">
        <v>6.8164911714032703</v>
      </c>
      <c r="AY35" s="141">
        <v>5.8034619324045504</v>
      </c>
      <c r="AZ35" s="129"/>
      <c r="BA35" s="142">
        <v>4.5963631084871404</v>
      </c>
      <c r="BB35" s="143">
        <v>-7.2616295118160297</v>
      </c>
      <c r="BC35" s="144">
        <v>-1.30006613072681</v>
      </c>
      <c r="BD35" s="129"/>
      <c r="BE35" s="145">
        <v>3.3295461421165302</v>
      </c>
    </row>
    <row r="36" spans="1:57" x14ac:dyDescent="0.25">
      <c r="A36" s="21" t="s">
        <v>78</v>
      </c>
      <c r="B36" s="3" t="str">
        <f t="shared" si="0"/>
        <v>Central Virginia</v>
      </c>
      <c r="C36" s="3"/>
      <c r="D36" s="24" t="s">
        <v>16</v>
      </c>
      <c r="E36" s="27" t="s">
        <v>17</v>
      </c>
      <c r="F36" s="3"/>
      <c r="G36" s="140">
        <v>63.475249541658101</v>
      </c>
      <c r="H36" s="129">
        <v>38.028790656616998</v>
      </c>
      <c r="I36" s="129">
        <v>52.862090038704402</v>
      </c>
      <c r="J36" s="129">
        <v>58.912202077816197</v>
      </c>
      <c r="K36" s="129">
        <v>62.429551164527702</v>
      </c>
      <c r="L36" s="141">
        <v>55.1415766958647</v>
      </c>
      <c r="M36" s="129"/>
      <c r="N36" s="142">
        <v>72.013987913356402</v>
      </c>
      <c r="O36" s="143">
        <v>74.251375025463403</v>
      </c>
      <c r="P36" s="144">
        <v>73.132681469409903</v>
      </c>
      <c r="Q36" s="129"/>
      <c r="R36" s="145">
        <v>60.281892345449002</v>
      </c>
      <c r="S36" s="125"/>
      <c r="T36" s="140">
        <v>-3.8453421724732602</v>
      </c>
      <c r="U36" s="129">
        <v>-1.1882407999340701</v>
      </c>
      <c r="V36" s="129">
        <v>-0.63407581371814703</v>
      </c>
      <c r="W36" s="129">
        <v>-1.82327909062613E-3</v>
      </c>
      <c r="X36" s="129">
        <v>1.8390145838557399</v>
      </c>
      <c r="Y36" s="141">
        <v>-0.77466888015413304</v>
      </c>
      <c r="Z36" s="129"/>
      <c r="AA36" s="142">
        <v>1.6892219008975</v>
      </c>
      <c r="AB36" s="143">
        <v>5.0421307692077004</v>
      </c>
      <c r="AC36" s="144">
        <v>3.3641304120173001</v>
      </c>
      <c r="AD36" s="129"/>
      <c r="AE36" s="145">
        <v>0.64062886669863695</v>
      </c>
      <c r="AF36" s="30"/>
      <c r="AG36" s="140">
        <v>54.473076661913403</v>
      </c>
      <c r="AH36" s="129">
        <v>56.682453996061597</v>
      </c>
      <c r="AI36" s="129">
        <v>64.504821076933496</v>
      </c>
      <c r="AJ36" s="129">
        <v>67.075779181095896</v>
      </c>
      <c r="AK36" s="129">
        <v>65.340021728797396</v>
      </c>
      <c r="AL36" s="141">
        <v>61.615230528960403</v>
      </c>
      <c r="AM36" s="129"/>
      <c r="AN36" s="142">
        <v>75.616215115094704</v>
      </c>
      <c r="AO36" s="143">
        <v>78.400217287974399</v>
      </c>
      <c r="AP36" s="144">
        <v>77.008216201534495</v>
      </c>
      <c r="AQ36" s="129"/>
      <c r="AR36" s="145">
        <v>66.013226435410104</v>
      </c>
      <c r="AS36" s="125"/>
      <c r="AT36" s="140">
        <v>-1.97226147946165</v>
      </c>
      <c r="AU36" s="129">
        <v>1.0705861590536401</v>
      </c>
      <c r="AV36" s="129">
        <v>2.51491636360565</v>
      </c>
      <c r="AW36" s="129">
        <v>4.3671383666680601</v>
      </c>
      <c r="AX36" s="129">
        <v>2.77559482710635</v>
      </c>
      <c r="AY36" s="141">
        <v>1.8744561063049401</v>
      </c>
      <c r="AZ36" s="129"/>
      <c r="BA36" s="142">
        <v>-0.31611902036339701</v>
      </c>
      <c r="BB36" s="143">
        <v>-2.1447691179488801</v>
      </c>
      <c r="BC36" s="144">
        <v>-1.25543128266919</v>
      </c>
      <c r="BD36" s="129"/>
      <c r="BE36" s="145">
        <v>0.81438664694543905</v>
      </c>
    </row>
    <row r="37" spans="1:57" x14ac:dyDescent="0.25">
      <c r="A37" s="21" t="s">
        <v>79</v>
      </c>
      <c r="B37" s="3" t="str">
        <f t="shared" si="0"/>
        <v>Chesapeake Bay</v>
      </c>
      <c r="C37" s="3"/>
      <c r="D37" s="24" t="s">
        <v>16</v>
      </c>
      <c r="E37" s="27" t="s">
        <v>17</v>
      </c>
      <c r="F37" s="3"/>
      <c r="G37" s="140">
        <v>60.16713091922</v>
      </c>
      <c r="H37" s="129">
        <v>37.140204271123402</v>
      </c>
      <c r="I37" s="129">
        <v>54.131847725162402</v>
      </c>
      <c r="J37" s="129">
        <v>61.652739090064898</v>
      </c>
      <c r="K37" s="129">
        <v>60.16713091922</v>
      </c>
      <c r="L37" s="141">
        <v>54.651810584958199</v>
      </c>
      <c r="M37" s="129"/>
      <c r="N37" s="142">
        <v>72.5162488393686</v>
      </c>
      <c r="O37" s="143">
        <v>76.880222841225603</v>
      </c>
      <c r="P37" s="144">
        <v>74.698235840297102</v>
      </c>
      <c r="Q37" s="129"/>
      <c r="R37" s="145">
        <v>60.379360657912102</v>
      </c>
      <c r="S37" s="125"/>
      <c r="T37" s="140">
        <v>-6.8965517241379297</v>
      </c>
      <c r="U37" s="129">
        <v>-6.1032863849765198</v>
      </c>
      <c r="V37" s="129">
        <v>-5.9677419354838701</v>
      </c>
      <c r="W37" s="129">
        <v>4.7318611987381702</v>
      </c>
      <c r="X37" s="129">
        <v>-1.6691957511380799</v>
      </c>
      <c r="Y37" s="141">
        <v>-3.0313014827018101</v>
      </c>
      <c r="Z37" s="129"/>
      <c r="AA37" s="142">
        <v>0.25673940949935797</v>
      </c>
      <c r="AB37" s="143">
        <v>-5.8020477815699598</v>
      </c>
      <c r="AC37" s="144">
        <v>-2.9553679131483701</v>
      </c>
      <c r="AD37" s="129"/>
      <c r="AE37" s="145">
        <v>-3.0044747496271</v>
      </c>
      <c r="AF37" s="30"/>
      <c r="AG37" s="140">
        <v>51.137418755803097</v>
      </c>
      <c r="AH37" s="129">
        <v>57.149489322191201</v>
      </c>
      <c r="AI37" s="129">
        <v>62.929433611884797</v>
      </c>
      <c r="AJ37" s="129">
        <v>66.898792943361101</v>
      </c>
      <c r="AK37" s="129">
        <v>62.093779015784499</v>
      </c>
      <c r="AL37" s="141">
        <v>60.041782729805</v>
      </c>
      <c r="AM37" s="129"/>
      <c r="AN37" s="142">
        <v>71.146703806870903</v>
      </c>
      <c r="AO37" s="143">
        <v>75.510677808727905</v>
      </c>
      <c r="AP37" s="144">
        <v>73.328690807799404</v>
      </c>
      <c r="AQ37" s="129"/>
      <c r="AR37" s="145">
        <v>63.838042180660501</v>
      </c>
      <c r="AS37" s="125"/>
      <c r="AT37" s="140">
        <v>1.75519630484988</v>
      </c>
      <c r="AU37" s="129">
        <v>7.55788553953691</v>
      </c>
      <c r="AV37" s="129">
        <v>-0.98612125639152604</v>
      </c>
      <c r="AW37" s="129">
        <v>4.34467776973207</v>
      </c>
      <c r="AX37" s="129">
        <v>2.6871401151631402</v>
      </c>
      <c r="AY37" s="141">
        <v>2.9779441038299201</v>
      </c>
      <c r="AZ37" s="129"/>
      <c r="BA37" s="142">
        <v>-5.4304227090404096</v>
      </c>
      <c r="BB37" s="143">
        <v>-8.4693303320202507</v>
      </c>
      <c r="BC37" s="144">
        <v>-7.0198675496688701</v>
      </c>
      <c r="BD37" s="129"/>
      <c r="BE37" s="145">
        <v>-0.53218972822155597</v>
      </c>
    </row>
    <row r="38" spans="1:57" x14ac:dyDescent="0.25">
      <c r="A38" s="21" t="s">
        <v>80</v>
      </c>
      <c r="B38" s="3" t="str">
        <f t="shared" si="0"/>
        <v>Coastal Virginia - Eastern Shore</v>
      </c>
      <c r="C38" s="3"/>
      <c r="D38" s="24" t="s">
        <v>16</v>
      </c>
      <c r="E38" s="27" t="s">
        <v>17</v>
      </c>
      <c r="F38" s="3"/>
      <c r="G38" s="140">
        <v>51.510892480674599</v>
      </c>
      <c r="H38" s="129">
        <v>30.5692199578355</v>
      </c>
      <c r="I38" s="129">
        <v>47.856640899508001</v>
      </c>
      <c r="J38" s="129">
        <v>52.986647926914898</v>
      </c>
      <c r="K38" s="129">
        <v>54.8840477863668</v>
      </c>
      <c r="L38" s="141">
        <v>47.561489810259999</v>
      </c>
      <c r="M38" s="129"/>
      <c r="N38" s="142">
        <v>62.192550948699903</v>
      </c>
      <c r="O38" s="143">
        <v>60.4356992269852</v>
      </c>
      <c r="P38" s="144">
        <v>61.314125087842498</v>
      </c>
      <c r="Q38" s="129"/>
      <c r="R38" s="145">
        <v>51.490814175283603</v>
      </c>
      <c r="S38" s="125"/>
      <c r="T38" s="140">
        <v>-18.283166109252999</v>
      </c>
      <c r="U38" s="129">
        <v>-15.0390625</v>
      </c>
      <c r="V38" s="129">
        <v>-3.2670454545454501</v>
      </c>
      <c r="W38" s="129">
        <v>-8.4951456310679596</v>
      </c>
      <c r="X38" s="129">
        <v>-7.9009433962264097</v>
      </c>
      <c r="Y38" s="141">
        <v>-10.5944517833553</v>
      </c>
      <c r="Z38" s="129"/>
      <c r="AA38" s="142">
        <v>-12.549407114624501</v>
      </c>
      <c r="AB38" s="143">
        <v>-18.560606060605998</v>
      </c>
      <c r="AC38" s="144">
        <v>-15.6189555125725</v>
      </c>
      <c r="AD38" s="129"/>
      <c r="AE38" s="145">
        <v>-12.369724927387599</v>
      </c>
      <c r="AF38" s="30"/>
      <c r="AG38" s="140">
        <v>45.502459592410403</v>
      </c>
      <c r="AH38" s="129">
        <v>49.613492621222697</v>
      </c>
      <c r="AI38" s="129">
        <v>55.007027406886799</v>
      </c>
      <c r="AJ38" s="129">
        <v>57.607167955024501</v>
      </c>
      <c r="AK38" s="129">
        <v>59.996486296556498</v>
      </c>
      <c r="AL38" s="141">
        <v>53.545326774420197</v>
      </c>
      <c r="AM38" s="129"/>
      <c r="AN38" s="142">
        <v>68.833450456781407</v>
      </c>
      <c r="AO38" s="143">
        <v>68.622628250175595</v>
      </c>
      <c r="AP38" s="144">
        <v>68.728039353478493</v>
      </c>
      <c r="AQ38" s="129"/>
      <c r="AR38" s="145">
        <v>57.883244654151099</v>
      </c>
      <c r="AS38" s="125"/>
      <c r="AT38" s="140">
        <v>-4.7093451066960998</v>
      </c>
      <c r="AU38" s="129">
        <v>0.10634526763559</v>
      </c>
      <c r="AV38" s="129">
        <v>-1.8187519598620201</v>
      </c>
      <c r="AW38" s="129">
        <v>-3.41678939617083</v>
      </c>
      <c r="AX38" s="129">
        <v>2.21490571685124</v>
      </c>
      <c r="AY38" s="141">
        <v>-1.4549922400413799</v>
      </c>
      <c r="AZ38" s="129"/>
      <c r="BA38" s="142">
        <v>-1.85370741482965</v>
      </c>
      <c r="BB38" s="143">
        <v>-7.8121312249232897</v>
      </c>
      <c r="BC38" s="144">
        <v>-4.9216186656944902</v>
      </c>
      <c r="BD38" s="129"/>
      <c r="BE38" s="145">
        <v>-2.6590132106529301</v>
      </c>
    </row>
    <row r="39" spans="1:57" x14ac:dyDescent="0.25">
      <c r="A39" s="21" t="s">
        <v>81</v>
      </c>
      <c r="B39" s="3" t="str">
        <f t="shared" si="0"/>
        <v>Coastal Virginia - Hampton Roads</v>
      </c>
      <c r="C39" s="3"/>
      <c r="D39" s="24" t="s">
        <v>16</v>
      </c>
      <c r="E39" s="27" t="s">
        <v>17</v>
      </c>
      <c r="F39" s="3"/>
      <c r="G39" s="140">
        <v>64.630380494616105</v>
      </c>
      <c r="H39" s="129">
        <v>44.488601272790703</v>
      </c>
      <c r="I39" s="129">
        <v>51.180150908944398</v>
      </c>
      <c r="J39" s="129">
        <v>53.892215568862198</v>
      </c>
      <c r="K39" s="129">
        <v>57.906608308047502</v>
      </c>
      <c r="L39" s="141">
        <v>54.419591310652201</v>
      </c>
      <c r="M39" s="129"/>
      <c r="N39" s="142">
        <v>71.829435299803905</v>
      </c>
      <c r="O39" s="143">
        <v>79.611181224993899</v>
      </c>
      <c r="P39" s="144">
        <v>75.720308262398902</v>
      </c>
      <c r="Q39" s="129"/>
      <c r="R39" s="145">
        <v>60.505510439722698</v>
      </c>
      <c r="S39" s="125"/>
      <c r="T39" s="140">
        <v>-19.253649555690799</v>
      </c>
      <c r="U39" s="129">
        <v>-8.8503594464747106</v>
      </c>
      <c r="V39" s="129">
        <v>-8.33720886130439</v>
      </c>
      <c r="W39" s="129">
        <v>-11.8026147651939</v>
      </c>
      <c r="X39" s="129">
        <v>-9.4144606544347198</v>
      </c>
      <c r="Y39" s="141">
        <v>-12.144305459883901</v>
      </c>
      <c r="Z39" s="129"/>
      <c r="AA39" s="142">
        <v>-3.6068088599011001</v>
      </c>
      <c r="AB39" s="143">
        <v>1.9269551539260501</v>
      </c>
      <c r="AC39" s="144">
        <v>-0.77486270750865505</v>
      </c>
      <c r="AD39" s="129"/>
      <c r="AE39" s="145">
        <v>-8.3834192176513902</v>
      </c>
      <c r="AF39" s="30"/>
      <c r="AG39" s="140">
        <v>56.338065988655003</v>
      </c>
      <c r="AH39" s="129">
        <v>57.222837579297099</v>
      </c>
      <c r="AI39" s="129">
        <v>60.894169771422803</v>
      </c>
      <c r="AJ39" s="129">
        <v>61.310374920283202</v>
      </c>
      <c r="AK39" s="129">
        <v>61.6571789157111</v>
      </c>
      <c r="AL39" s="141">
        <v>59.484522518071302</v>
      </c>
      <c r="AM39" s="129"/>
      <c r="AN39" s="142">
        <v>74.161542386079802</v>
      </c>
      <c r="AO39" s="143">
        <v>80.678553207486303</v>
      </c>
      <c r="AP39" s="144">
        <v>77.420047796783095</v>
      </c>
      <c r="AQ39" s="129"/>
      <c r="AR39" s="145">
        <v>64.608938654636901</v>
      </c>
      <c r="AS39" s="125"/>
      <c r="AT39" s="140">
        <v>-6.1335977780266999</v>
      </c>
      <c r="AU39" s="129">
        <v>0.268519450877722</v>
      </c>
      <c r="AV39" s="129">
        <v>-0.91338481247405401</v>
      </c>
      <c r="AW39" s="129">
        <v>-4.2623155036424203</v>
      </c>
      <c r="AX39" s="129">
        <v>-5.3663342006871799</v>
      </c>
      <c r="AY39" s="141">
        <v>-3.3505154039593399</v>
      </c>
      <c r="AZ39" s="129"/>
      <c r="BA39" s="142">
        <v>-6.4375107600102002</v>
      </c>
      <c r="BB39" s="143">
        <v>-5.2180525368649899</v>
      </c>
      <c r="BC39" s="144">
        <v>-5.8060608161498299</v>
      </c>
      <c r="BD39" s="129"/>
      <c r="BE39" s="145">
        <v>-4.2027391731328203</v>
      </c>
    </row>
    <row r="40" spans="1:57" x14ac:dyDescent="0.25">
      <c r="A40" s="20" t="s">
        <v>82</v>
      </c>
      <c r="B40" s="3" t="str">
        <f t="shared" si="0"/>
        <v>Northern Virginia</v>
      </c>
      <c r="C40" s="3"/>
      <c r="D40" s="24" t="s">
        <v>16</v>
      </c>
      <c r="E40" s="27" t="s">
        <v>17</v>
      </c>
      <c r="F40" s="3"/>
      <c r="G40" s="140">
        <v>64.768420632704306</v>
      </c>
      <c r="H40" s="129">
        <v>46.814537040730798</v>
      </c>
      <c r="I40" s="129">
        <v>61.275780907168702</v>
      </c>
      <c r="J40" s="129">
        <v>71.151314477201097</v>
      </c>
      <c r="K40" s="129">
        <v>70.832169784976202</v>
      </c>
      <c r="L40" s="141">
        <v>62.968444568556201</v>
      </c>
      <c r="M40" s="129"/>
      <c r="N40" s="142">
        <v>74.855387561335604</v>
      </c>
      <c r="O40" s="143">
        <v>81.002912195316497</v>
      </c>
      <c r="P40" s="144">
        <v>77.929149878326001</v>
      </c>
      <c r="Q40" s="129"/>
      <c r="R40" s="145">
        <v>67.242931799919006</v>
      </c>
      <c r="S40" s="125"/>
      <c r="T40" s="140">
        <v>-3.57630535758405</v>
      </c>
      <c r="U40" s="129">
        <v>-2.7458283815456301</v>
      </c>
      <c r="V40" s="129">
        <v>-3.0033151897083998</v>
      </c>
      <c r="W40" s="129">
        <v>-2.1062585388150898</v>
      </c>
      <c r="X40" s="129">
        <v>-4.5727924447651302</v>
      </c>
      <c r="Y40" s="141">
        <v>-3.24115468086557</v>
      </c>
      <c r="Z40" s="129"/>
      <c r="AA40" s="142">
        <v>-1.5666436927059399</v>
      </c>
      <c r="AB40" s="143">
        <v>-0.24702814109189</v>
      </c>
      <c r="AC40" s="144">
        <v>-0.88519871508216197</v>
      </c>
      <c r="AD40" s="129"/>
      <c r="AE40" s="145">
        <v>-2.47355229855981</v>
      </c>
      <c r="AF40" s="30"/>
      <c r="AG40" s="140">
        <v>61.501675509634097</v>
      </c>
      <c r="AH40" s="129">
        <v>70.382375234371807</v>
      </c>
      <c r="AI40" s="129">
        <v>80.050464754458005</v>
      </c>
      <c r="AJ40" s="129">
        <v>82.659472613396005</v>
      </c>
      <c r="AK40" s="129">
        <v>77.114333585989499</v>
      </c>
      <c r="AL40" s="141">
        <v>74.341664339569903</v>
      </c>
      <c r="AM40" s="129"/>
      <c r="AN40" s="142">
        <v>78.667670642677606</v>
      </c>
      <c r="AO40" s="143">
        <v>82.705848326484997</v>
      </c>
      <c r="AP40" s="144">
        <v>80.686759484581302</v>
      </c>
      <c r="AQ40" s="129"/>
      <c r="AR40" s="145">
        <v>76.154548666715996</v>
      </c>
      <c r="AS40" s="125"/>
      <c r="AT40" s="140">
        <v>-0.875139472974241</v>
      </c>
      <c r="AU40" s="129">
        <v>7.4507836022749201</v>
      </c>
      <c r="AV40" s="129">
        <v>9.0046544046911201</v>
      </c>
      <c r="AW40" s="129">
        <v>8.5208095805078408</v>
      </c>
      <c r="AX40" s="129">
        <v>3.9775618566024402</v>
      </c>
      <c r="AY40" s="141">
        <v>5.8039768339403999</v>
      </c>
      <c r="AZ40" s="129"/>
      <c r="BA40" s="142">
        <v>-2.1897823198625499</v>
      </c>
      <c r="BB40" s="143">
        <v>-2.9435751591466901</v>
      </c>
      <c r="BC40" s="144">
        <v>-2.57756699335425</v>
      </c>
      <c r="BD40" s="129"/>
      <c r="BE40" s="145">
        <v>3.11838786409665</v>
      </c>
    </row>
    <row r="41" spans="1:57" x14ac:dyDescent="0.25">
      <c r="A41" s="22" t="s">
        <v>83</v>
      </c>
      <c r="B41" s="3" t="str">
        <f t="shared" si="0"/>
        <v>Shenandoah Valley</v>
      </c>
      <c r="C41" s="3"/>
      <c r="D41" s="25" t="s">
        <v>16</v>
      </c>
      <c r="E41" s="28" t="s">
        <v>17</v>
      </c>
      <c r="F41" s="3"/>
      <c r="G41" s="153">
        <v>53.781436584041899</v>
      </c>
      <c r="H41" s="154">
        <v>35.760810566310802</v>
      </c>
      <c r="I41" s="154">
        <v>49.611000542789903</v>
      </c>
      <c r="J41" s="154">
        <v>53.437669621856301</v>
      </c>
      <c r="K41" s="154">
        <v>60.4125203546227</v>
      </c>
      <c r="L41" s="155">
        <v>50.600687533924301</v>
      </c>
      <c r="M41" s="129"/>
      <c r="N41" s="156">
        <v>69.603763343585996</v>
      </c>
      <c r="O41" s="157">
        <v>70.300343766962101</v>
      </c>
      <c r="P41" s="158">
        <v>69.952053555274105</v>
      </c>
      <c r="Q41" s="129"/>
      <c r="R41" s="159">
        <v>56.129649254310003</v>
      </c>
      <c r="S41" s="125"/>
      <c r="T41" s="153">
        <v>-7.15423121140108</v>
      </c>
      <c r="U41" s="154">
        <v>-2.2326398486446402</v>
      </c>
      <c r="V41" s="154">
        <v>-1.8132204345746401</v>
      </c>
      <c r="W41" s="154">
        <v>-3.3103179856938101</v>
      </c>
      <c r="X41" s="154">
        <v>3.04299698359188</v>
      </c>
      <c r="Y41" s="155">
        <v>-2.2872951721089398</v>
      </c>
      <c r="Z41" s="129"/>
      <c r="AA41" s="156">
        <v>-2.84365260078311</v>
      </c>
      <c r="AB41" s="157">
        <v>-4.5954610759472398</v>
      </c>
      <c r="AC41" s="158">
        <v>-3.7318858680626499</v>
      </c>
      <c r="AD41" s="129"/>
      <c r="AE41" s="159">
        <v>-2.8066200529302798</v>
      </c>
      <c r="AF41" s="31"/>
      <c r="AG41" s="153">
        <v>48.661118147277001</v>
      </c>
      <c r="AH41" s="154">
        <v>50.547313189795503</v>
      </c>
      <c r="AI41" s="154">
        <v>56.830106748688202</v>
      </c>
      <c r="AJ41" s="154">
        <v>62.115523792292301</v>
      </c>
      <c r="AK41" s="154">
        <v>66.267866835534605</v>
      </c>
      <c r="AL41" s="155">
        <v>56.884385742717498</v>
      </c>
      <c r="AM41" s="129"/>
      <c r="AN41" s="156">
        <v>73.202008322778994</v>
      </c>
      <c r="AO41" s="157">
        <v>74.405192690428805</v>
      </c>
      <c r="AP41" s="158">
        <v>73.8036005066039</v>
      </c>
      <c r="AQ41" s="129"/>
      <c r="AR41" s="159">
        <v>61.718447103827899</v>
      </c>
      <c r="AS41" s="75"/>
      <c r="AT41" s="153">
        <v>-2.8572200440147602</v>
      </c>
      <c r="AU41" s="154">
        <v>2.3396340936254698</v>
      </c>
      <c r="AV41" s="154">
        <v>1.91397779414893</v>
      </c>
      <c r="AW41" s="154">
        <v>3.73152257683499</v>
      </c>
      <c r="AX41" s="154">
        <v>3.0730280011112101</v>
      </c>
      <c r="AY41" s="155">
        <v>1.7900698363990399</v>
      </c>
      <c r="AZ41" s="129"/>
      <c r="BA41" s="156">
        <v>-1.78070414631769</v>
      </c>
      <c r="BB41" s="157">
        <v>-4.72804208322985</v>
      </c>
      <c r="BC41" s="158">
        <v>-3.28882862115085</v>
      </c>
      <c r="BD41" s="129"/>
      <c r="BE41" s="159">
        <v>-4.1245284209844397E-3</v>
      </c>
    </row>
    <row r="42" spans="1:57" ht="13" x14ac:dyDescent="0.3">
      <c r="A42" s="19" t="s">
        <v>84</v>
      </c>
      <c r="B42" s="3" t="str">
        <f t="shared" si="0"/>
        <v>Southern Virginia</v>
      </c>
      <c r="C42" s="9"/>
      <c r="D42" s="23" t="s">
        <v>16</v>
      </c>
      <c r="E42" s="26" t="s">
        <v>17</v>
      </c>
      <c r="F42" s="3"/>
      <c r="G42" s="126">
        <v>47.372410308236397</v>
      </c>
      <c r="H42" s="127">
        <v>38.807478524507303</v>
      </c>
      <c r="I42" s="127">
        <v>57.2006063668519</v>
      </c>
      <c r="J42" s="127">
        <v>62.7084386053562</v>
      </c>
      <c r="K42" s="127">
        <v>61.520970186963098</v>
      </c>
      <c r="L42" s="128">
        <v>53.521980798382998</v>
      </c>
      <c r="M42" s="129"/>
      <c r="N42" s="130">
        <v>65.361293582617407</v>
      </c>
      <c r="O42" s="131">
        <v>67.180394138453707</v>
      </c>
      <c r="P42" s="132">
        <v>66.270843860535606</v>
      </c>
      <c r="Q42" s="129"/>
      <c r="R42" s="133">
        <v>57.1645131018551</v>
      </c>
      <c r="S42" s="125"/>
      <c r="T42" s="126">
        <v>-4.6286876907426198</v>
      </c>
      <c r="U42" s="127">
        <v>2.1956087824351198</v>
      </c>
      <c r="V42" s="127">
        <v>2.4434389140271402</v>
      </c>
      <c r="W42" s="127">
        <v>-0.28123744475693002</v>
      </c>
      <c r="X42" s="127">
        <v>-3.21939586645468</v>
      </c>
      <c r="Y42" s="128">
        <v>-0.86110071134406496</v>
      </c>
      <c r="Z42" s="129"/>
      <c r="AA42" s="130">
        <v>-2.4141833270463899</v>
      </c>
      <c r="AB42" s="131">
        <v>-1.04205433569036</v>
      </c>
      <c r="AC42" s="132">
        <v>-1.7234919445485199</v>
      </c>
      <c r="AD42" s="129"/>
      <c r="AE42" s="133">
        <v>-1.1484209212333001</v>
      </c>
      <c r="AF42" s="29"/>
      <c r="AG42" s="126">
        <v>44.504800404244499</v>
      </c>
      <c r="AH42" s="127">
        <v>54.175088428499201</v>
      </c>
      <c r="AI42" s="127">
        <v>62.228398180899397</v>
      </c>
      <c r="AJ42" s="127">
        <v>65.702374936836705</v>
      </c>
      <c r="AK42" s="127">
        <v>63.005305709954499</v>
      </c>
      <c r="AL42" s="128">
        <v>57.923193532086898</v>
      </c>
      <c r="AM42" s="129"/>
      <c r="AN42" s="130">
        <v>66.548762001010601</v>
      </c>
      <c r="AO42" s="131">
        <v>67.180394138453707</v>
      </c>
      <c r="AP42" s="132">
        <v>66.864578069732104</v>
      </c>
      <c r="AQ42" s="129"/>
      <c r="AR42" s="133">
        <v>60.477874828556899</v>
      </c>
      <c r="AS42" s="125"/>
      <c r="AT42" s="126">
        <v>-5.2702339338531798</v>
      </c>
      <c r="AU42" s="127">
        <v>0.38623595505617903</v>
      </c>
      <c r="AV42" s="127">
        <v>2.9251984956122001</v>
      </c>
      <c r="AW42" s="127">
        <v>4.0928650055038496</v>
      </c>
      <c r="AX42" s="127">
        <v>3.2074495602690098</v>
      </c>
      <c r="AY42" s="128">
        <v>1.4155533929045301</v>
      </c>
      <c r="AZ42" s="129"/>
      <c r="BA42" s="130">
        <v>-2.0726833348824201</v>
      </c>
      <c r="BB42" s="131">
        <v>-4.4556234279554401</v>
      </c>
      <c r="BC42" s="132">
        <v>-3.2844547987757502</v>
      </c>
      <c r="BD42" s="129"/>
      <c r="BE42" s="133">
        <v>-0.11772946067985</v>
      </c>
    </row>
    <row r="43" spans="1:57" x14ac:dyDescent="0.25">
      <c r="A43" s="20" t="s">
        <v>85</v>
      </c>
      <c r="B43" s="3" t="str">
        <f t="shared" si="0"/>
        <v>Southwest Virginia - Blue Ridge Highlands</v>
      </c>
      <c r="C43" s="10"/>
      <c r="D43" s="24" t="s">
        <v>16</v>
      </c>
      <c r="E43" s="27" t="s">
        <v>17</v>
      </c>
      <c r="F43" s="3"/>
      <c r="G43" s="140">
        <v>41.552337398373901</v>
      </c>
      <c r="H43" s="129">
        <v>32.431402439024303</v>
      </c>
      <c r="I43" s="129">
        <v>47.522865853658502</v>
      </c>
      <c r="J43" s="129">
        <v>50.7494918699186</v>
      </c>
      <c r="K43" s="129">
        <v>54.331808943089399</v>
      </c>
      <c r="L43" s="141">
        <v>45.317581300813004</v>
      </c>
      <c r="M43" s="129"/>
      <c r="N43" s="142">
        <v>63.973577235772296</v>
      </c>
      <c r="O43" s="143">
        <v>60.454776422764198</v>
      </c>
      <c r="P43" s="144">
        <v>62.214176829268197</v>
      </c>
      <c r="Q43" s="129"/>
      <c r="R43" s="145">
        <v>50.145180023228797</v>
      </c>
      <c r="S43" s="125"/>
      <c r="T43" s="140">
        <v>-5.6892578633386499</v>
      </c>
      <c r="U43" s="129">
        <v>2.0402662105889302</v>
      </c>
      <c r="V43" s="129">
        <v>-0.96466329384559701</v>
      </c>
      <c r="W43" s="129">
        <v>-3.93366573866003</v>
      </c>
      <c r="X43" s="129">
        <v>-1.9185582534593399</v>
      </c>
      <c r="Y43" s="141">
        <v>-2.3537658115833602</v>
      </c>
      <c r="Z43" s="129"/>
      <c r="AA43" s="142">
        <v>-8.3212385233486206</v>
      </c>
      <c r="AB43" s="143">
        <v>-8.0914536957627998</v>
      </c>
      <c r="AC43" s="144">
        <v>-8.2097389201252007</v>
      </c>
      <c r="AD43" s="129"/>
      <c r="AE43" s="145">
        <v>-4.5131900570569901</v>
      </c>
      <c r="AF43" s="30"/>
      <c r="AG43" s="140">
        <v>41.612677845528403</v>
      </c>
      <c r="AH43" s="129">
        <v>46.881351626016198</v>
      </c>
      <c r="AI43" s="129">
        <v>54.042809959349498</v>
      </c>
      <c r="AJ43" s="129">
        <v>59.454395325203201</v>
      </c>
      <c r="AK43" s="129">
        <v>62.134781504065003</v>
      </c>
      <c r="AL43" s="141">
        <v>52.825203252032502</v>
      </c>
      <c r="AM43" s="129"/>
      <c r="AN43" s="142">
        <v>68.245045731707293</v>
      </c>
      <c r="AO43" s="143">
        <v>63.833841463414601</v>
      </c>
      <c r="AP43" s="144">
        <v>66.039443597560904</v>
      </c>
      <c r="AQ43" s="129"/>
      <c r="AR43" s="145">
        <v>56.600700493612003</v>
      </c>
      <c r="AS43" s="125"/>
      <c r="AT43" s="140">
        <v>1.78742989321212</v>
      </c>
      <c r="AU43" s="129">
        <v>2.9651828937622301E-2</v>
      </c>
      <c r="AV43" s="129">
        <v>4.4197275803552601E-2</v>
      </c>
      <c r="AW43" s="129">
        <v>1.7279053737822101</v>
      </c>
      <c r="AX43" s="129">
        <v>2.69661744496698</v>
      </c>
      <c r="AY43" s="141">
        <v>1.3079035351483299</v>
      </c>
      <c r="AZ43" s="129"/>
      <c r="BA43" s="142">
        <v>-3.0299268936791401</v>
      </c>
      <c r="BB43" s="143">
        <v>-4.1761735071328197</v>
      </c>
      <c r="BC43" s="144">
        <v>-3.58731323391329</v>
      </c>
      <c r="BD43" s="129"/>
      <c r="BE43" s="145">
        <v>-0.37828186607976599</v>
      </c>
    </row>
    <row r="44" spans="1:57" x14ac:dyDescent="0.25">
      <c r="A44" s="21" t="s">
        <v>86</v>
      </c>
      <c r="B44" s="3" t="str">
        <f t="shared" si="0"/>
        <v>Southwest Virginia - Heart of Appalachia</v>
      </c>
      <c r="C44" s="3"/>
      <c r="D44" s="24" t="s">
        <v>16</v>
      </c>
      <c r="E44" s="27" t="s">
        <v>17</v>
      </c>
      <c r="F44" s="3"/>
      <c r="G44" s="140">
        <v>43.2508833922261</v>
      </c>
      <c r="H44" s="129">
        <v>34.416961130742003</v>
      </c>
      <c r="I44" s="129">
        <v>52.367491166077698</v>
      </c>
      <c r="J44" s="129">
        <v>54.134275618374502</v>
      </c>
      <c r="K44" s="129">
        <v>52.862190812720797</v>
      </c>
      <c r="L44" s="141">
        <v>47.4063604240282</v>
      </c>
      <c r="M44" s="129"/>
      <c r="N44" s="142">
        <v>55.477031802120102</v>
      </c>
      <c r="O44" s="143">
        <v>54.8409893992932</v>
      </c>
      <c r="P44" s="144">
        <v>55.159010600706701</v>
      </c>
      <c r="Q44" s="129"/>
      <c r="R44" s="145">
        <v>49.621403331650598</v>
      </c>
      <c r="S44" s="125"/>
      <c r="T44" s="140">
        <v>-5.7010785824345103</v>
      </c>
      <c r="U44" s="129">
        <v>-12.410071942446001</v>
      </c>
      <c r="V44" s="129">
        <v>-10.615199034981901</v>
      </c>
      <c r="W44" s="129">
        <v>-14.0291806958473</v>
      </c>
      <c r="X44" s="129">
        <v>-14.318442153493599</v>
      </c>
      <c r="Y44" s="141">
        <v>-11.690363349131101</v>
      </c>
      <c r="Z44" s="129"/>
      <c r="AA44" s="142">
        <v>-17.368421052631501</v>
      </c>
      <c r="AB44" s="143">
        <v>-11.717861205915799</v>
      </c>
      <c r="AC44" s="144">
        <v>-14.6528157463094</v>
      </c>
      <c r="AD44" s="129"/>
      <c r="AE44" s="145">
        <v>-12.6532788341922</v>
      </c>
      <c r="AF44" s="30"/>
      <c r="AG44" s="140">
        <v>39.505300353356802</v>
      </c>
      <c r="AH44" s="129">
        <v>50.053003533568898</v>
      </c>
      <c r="AI44" s="129">
        <v>58.321554770318002</v>
      </c>
      <c r="AJ44" s="129">
        <v>61.855123674911603</v>
      </c>
      <c r="AK44" s="129">
        <v>59.098939929328601</v>
      </c>
      <c r="AL44" s="141">
        <v>53.766784452296797</v>
      </c>
      <c r="AM44" s="129"/>
      <c r="AN44" s="142">
        <v>65.265017667844504</v>
      </c>
      <c r="AO44" s="143">
        <v>61.254416961130701</v>
      </c>
      <c r="AP44" s="144">
        <v>63.259717314487602</v>
      </c>
      <c r="AQ44" s="129"/>
      <c r="AR44" s="145">
        <v>56.479050984351304</v>
      </c>
      <c r="AS44" s="125"/>
      <c r="AT44" s="140">
        <v>-14.427860696517399</v>
      </c>
      <c r="AU44" s="129">
        <v>-11.1355081555834</v>
      </c>
      <c r="AV44" s="129">
        <v>-7.9475738984941398</v>
      </c>
      <c r="AW44" s="129">
        <v>-4.5789043336058803</v>
      </c>
      <c r="AX44" s="129">
        <v>-5.8277027027027</v>
      </c>
      <c r="AY44" s="141">
        <v>-8.3815028901734099</v>
      </c>
      <c r="AZ44" s="129"/>
      <c r="BA44" s="142">
        <v>-4.07686315242794</v>
      </c>
      <c r="BB44" s="143">
        <v>-6.22126048147146</v>
      </c>
      <c r="BC44" s="144">
        <v>-5.1271860095389501</v>
      </c>
      <c r="BD44" s="129"/>
      <c r="BE44" s="145">
        <v>-7.3646299056135103</v>
      </c>
    </row>
    <row r="45" spans="1:57" x14ac:dyDescent="0.25">
      <c r="A45" s="22" t="s">
        <v>87</v>
      </c>
      <c r="B45" s="3" t="str">
        <f t="shared" si="0"/>
        <v>Virginia Mountains</v>
      </c>
      <c r="C45" s="3"/>
      <c r="D45" s="25" t="s">
        <v>16</v>
      </c>
      <c r="E45" s="28" t="s">
        <v>17</v>
      </c>
      <c r="F45" s="3"/>
      <c r="G45" s="153">
        <v>49.684519442406398</v>
      </c>
      <c r="H45" s="154">
        <v>35.759354365370498</v>
      </c>
      <c r="I45" s="154">
        <v>50.873074101247198</v>
      </c>
      <c r="J45" s="154">
        <v>55.744680851063798</v>
      </c>
      <c r="K45" s="154">
        <v>52.193690388848097</v>
      </c>
      <c r="L45" s="155">
        <v>48.851063829787201</v>
      </c>
      <c r="M45" s="129"/>
      <c r="N45" s="156">
        <v>61.129860601613998</v>
      </c>
      <c r="O45" s="157">
        <v>65.678650036683706</v>
      </c>
      <c r="P45" s="158">
        <v>63.404255319148902</v>
      </c>
      <c r="Q45" s="129"/>
      <c r="R45" s="159">
        <v>53.009118541033402</v>
      </c>
      <c r="S45" s="125"/>
      <c r="T45" s="153">
        <v>-5.6360034472338096</v>
      </c>
      <c r="U45" s="154">
        <v>-5.5183688721769304</v>
      </c>
      <c r="V45" s="154">
        <v>-5.54012134607704</v>
      </c>
      <c r="W45" s="154">
        <v>-6.9719573779681197</v>
      </c>
      <c r="X45" s="154">
        <v>-10.4560137092249</v>
      </c>
      <c r="Y45" s="155">
        <v>-6.9742795583086403</v>
      </c>
      <c r="Z45" s="129"/>
      <c r="AA45" s="156">
        <v>-16.948499829867199</v>
      </c>
      <c r="AB45" s="157">
        <v>-14.144545272466701</v>
      </c>
      <c r="AC45" s="158">
        <v>-15.519489314590899</v>
      </c>
      <c r="AD45" s="129"/>
      <c r="AE45" s="159">
        <v>-10.0824888454774</v>
      </c>
      <c r="AF45" s="31"/>
      <c r="AG45" s="153">
        <v>44.1636096845194</v>
      </c>
      <c r="AH45" s="154">
        <v>50.961115187087302</v>
      </c>
      <c r="AI45" s="154">
        <v>59.757887013939801</v>
      </c>
      <c r="AJ45" s="154">
        <v>64.820249449743201</v>
      </c>
      <c r="AK45" s="154">
        <v>62.809977989728502</v>
      </c>
      <c r="AL45" s="155">
        <v>56.502567865003599</v>
      </c>
      <c r="AM45" s="129"/>
      <c r="AN45" s="156">
        <v>67.575201760821699</v>
      </c>
      <c r="AO45" s="157">
        <v>68.385913426265503</v>
      </c>
      <c r="AP45" s="158">
        <v>67.980557593543594</v>
      </c>
      <c r="AQ45" s="129"/>
      <c r="AR45" s="159">
        <v>59.781993501729303</v>
      </c>
      <c r="AS45" s="125"/>
      <c r="AT45" s="153">
        <v>-8.5575840768702793</v>
      </c>
      <c r="AU45" s="154">
        <v>-4.3932936435548298</v>
      </c>
      <c r="AV45" s="154">
        <v>-1.30107453621693</v>
      </c>
      <c r="AW45" s="154">
        <v>-0.40067639608559502</v>
      </c>
      <c r="AX45" s="154">
        <v>-2.56171629758208</v>
      </c>
      <c r="AY45" s="155">
        <v>-3.1453531582553298</v>
      </c>
      <c r="AZ45" s="129"/>
      <c r="BA45" s="156">
        <v>-4.8578051348001701</v>
      </c>
      <c r="BB45" s="157">
        <v>-7.43867275518953</v>
      </c>
      <c r="BC45" s="158">
        <v>-6.1736745654323304</v>
      </c>
      <c r="BD45" s="129"/>
      <c r="BE45" s="159">
        <v>-4.1504630855973499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P50" activeCellId="1" sqref="T49 P50"/>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156.94575666492901</v>
      </c>
      <c r="H6" s="118">
        <v>131.44257209900499</v>
      </c>
      <c r="I6" s="118">
        <v>134.766859306502</v>
      </c>
      <c r="J6" s="118">
        <v>138.94999315965001</v>
      </c>
      <c r="K6" s="118">
        <v>144.761833721024</v>
      </c>
      <c r="L6" s="119">
        <v>142.299080758489</v>
      </c>
      <c r="M6" s="120"/>
      <c r="N6" s="121">
        <v>163.47218250237199</v>
      </c>
      <c r="O6" s="122">
        <v>168.035800795885</v>
      </c>
      <c r="P6" s="123">
        <v>165.80985638075001</v>
      </c>
      <c r="Q6" s="120"/>
      <c r="R6" s="124">
        <v>150.275050924048</v>
      </c>
      <c r="S6" s="125"/>
      <c r="T6" s="126">
        <v>-0.51128103660830304</v>
      </c>
      <c r="U6" s="127">
        <v>1.37962016414679</v>
      </c>
      <c r="V6" s="127">
        <v>2.32663073272382</v>
      </c>
      <c r="W6" s="127">
        <v>0.90451259861118605</v>
      </c>
      <c r="X6" s="127">
        <v>2.1818746600171002</v>
      </c>
      <c r="Y6" s="128">
        <v>1.12056919400884</v>
      </c>
      <c r="Z6" s="129"/>
      <c r="AA6" s="130">
        <v>2.0550690571582502</v>
      </c>
      <c r="AB6" s="131">
        <v>1.4249015141741499</v>
      </c>
      <c r="AC6" s="132">
        <v>1.7259545150615401</v>
      </c>
      <c r="AD6" s="129"/>
      <c r="AE6" s="133">
        <v>1.34812855218859</v>
      </c>
      <c r="AF6" s="29"/>
      <c r="AG6" s="117">
        <v>149.065407652082</v>
      </c>
      <c r="AH6" s="118">
        <v>146.18471491561601</v>
      </c>
      <c r="AI6" s="118">
        <v>150.06742890646001</v>
      </c>
      <c r="AJ6" s="118">
        <v>148.50543314065001</v>
      </c>
      <c r="AK6" s="118">
        <v>147.061546201548</v>
      </c>
      <c r="AL6" s="119">
        <v>148.19231576068501</v>
      </c>
      <c r="AM6" s="120"/>
      <c r="AN6" s="121">
        <v>166.78435742594601</v>
      </c>
      <c r="AO6" s="122">
        <v>173.506825193228</v>
      </c>
      <c r="AP6" s="123">
        <v>170.23537271423601</v>
      </c>
      <c r="AQ6" s="120"/>
      <c r="AR6" s="124">
        <v>155.357807591869</v>
      </c>
      <c r="AS6" s="125"/>
      <c r="AT6" s="126">
        <v>2.5624817406424798</v>
      </c>
      <c r="AU6" s="127">
        <v>4.8902582129277699</v>
      </c>
      <c r="AV6" s="127">
        <v>5.8323541679205997</v>
      </c>
      <c r="AW6" s="127">
        <v>4.6945094000177496</v>
      </c>
      <c r="AX6" s="127">
        <v>2.82741967395821</v>
      </c>
      <c r="AY6" s="128">
        <v>4.1730982586191496</v>
      </c>
      <c r="AZ6" s="129"/>
      <c r="BA6" s="130">
        <v>1.30193193231426</v>
      </c>
      <c r="BB6" s="131">
        <v>0.30964039887939698</v>
      </c>
      <c r="BC6" s="132">
        <v>0.76721824013320605</v>
      </c>
      <c r="BD6" s="129"/>
      <c r="BE6" s="133">
        <v>2.7806034698284998</v>
      </c>
    </row>
    <row r="7" spans="1:57" x14ac:dyDescent="0.25">
      <c r="A7" s="20" t="s">
        <v>18</v>
      </c>
      <c r="B7" s="3" t="str">
        <f>TRIM(A7)</f>
        <v>Virginia</v>
      </c>
      <c r="C7" s="10"/>
      <c r="D7" s="24" t="s">
        <v>16</v>
      </c>
      <c r="E7" s="27" t="s">
        <v>17</v>
      </c>
      <c r="F7" s="3"/>
      <c r="G7" s="134">
        <v>136.14144086543399</v>
      </c>
      <c r="H7" s="120">
        <v>111.67559642006501</v>
      </c>
      <c r="I7" s="120">
        <v>119.57546580260301</v>
      </c>
      <c r="J7" s="120">
        <v>123.062942893765</v>
      </c>
      <c r="K7" s="120">
        <v>124.149822104451</v>
      </c>
      <c r="L7" s="135">
        <v>123.76859466674701</v>
      </c>
      <c r="M7" s="120"/>
      <c r="N7" s="136">
        <v>142.27419041754499</v>
      </c>
      <c r="O7" s="137">
        <v>146.044636207168</v>
      </c>
      <c r="P7" s="138">
        <v>144.21658379570201</v>
      </c>
      <c r="Q7" s="120"/>
      <c r="R7" s="139">
        <v>130.791651606486</v>
      </c>
      <c r="S7" s="125"/>
      <c r="T7" s="140">
        <v>-0.98233194428028503</v>
      </c>
      <c r="U7" s="129">
        <v>3.4937648984297298</v>
      </c>
      <c r="V7" s="129">
        <v>5.3051359422454301</v>
      </c>
      <c r="W7" s="129">
        <v>2.4484548567528299</v>
      </c>
      <c r="X7" s="129">
        <v>2.8009893819487002</v>
      </c>
      <c r="Y7" s="141">
        <v>2.1867550830992299</v>
      </c>
      <c r="Z7" s="129"/>
      <c r="AA7" s="142">
        <v>4.1296235935556602</v>
      </c>
      <c r="AB7" s="143">
        <v>3.2361320471201198</v>
      </c>
      <c r="AC7" s="144">
        <v>3.6834566113125198</v>
      </c>
      <c r="AD7" s="129"/>
      <c r="AE7" s="145">
        <v>2.8598922559758702</v>
      </c>
      <c r="AF7" s="30"/>
      <c r="AG7" s="134">
        <v>128.605334225539</v>
      </c>
      <c r="AH7" s="120">
        <v>131.55296708661501</v>
      </c>
      <c r="AI7" s="120">
        <v>136.881427142489</v>
      </c>
      <c r="AJ7" s="120">
        <v>137.09217501615299</v>
      </c>
      <c r="AK7" s="120">
        <v>135.87897051048901</v>
      </c>
      <c r="AL7" s="135">
        <v>134.29357796357999</v>
      </c>
      <c r="AM7" s="120"/>
      <c r="AN7" s="136">
        <v>153.97066864157301</v>
      </c>
      <c r="AO7" s="137">
        <v>157.02011389694499</v>
      </c>
      <c r="AP7" s="138">
        <v>155.52914486224299</v>
      </c>
      <c r="AQ7" s="120"/>
      <c r="AR7" s="139">
        <v>141.165793545421</v>
      </c>
      <c r="AS7" s="125"/>
      <c r="AT7" s="140">
        <v>5.1814941380171602</v>
      </c>
      <c r="AU7" s="129">
        <v>10.8487589518307</v>
      </c>
      <c r="AV7" s="129">
        <v>11.714413782767</v>
      </c>
      <c r="AW7" s="129">
        <v>10.858535036003</v>
      </c>
      <c r="AX7" s="129">
        <v>8.7502651810961591</v>
      </c>
      <c r="AY7" s="141">
        <v>9.6001530752801099</v>
      </c>
      <c r="AZ7" s="129"/>
      <c r="BA7" s="142">
        <v>5.46420892704647</v>
      </c>
      <c r="BB7" s="143">
        <v>3.82465797174779</v>
      </c>
      <c r="BC7" s="144">
        <v>4.6032695562826698</v>
      </c>
      <c r="BD7" s="129"/>
      <c r="BE7" s="145">
        <v>7.5092851414773696</v>
      </c>
    </row>
    <row r="8" spans="1:57" x14ac:dyDescent="0.25">
      <c r="A8" s="21" t="s">
        <v>19</v>
      </c>
      <c r="B8" s="3" t="str">
        <f t="shared" ref="B8:B43" si="0">TRIM(A8)</f>
        <v>Norfolk/Virginia Beach, VA</v>
      </c>
      <c r="C8" s="3"/>
      <c r="D8" s="24" t="s">
        <v>16</v>
      </c>
      <c r="E8" s="27" t="s">
        <v>17</v>
      </c>
      <c r="F8" s="3"/>
      <c r="G8" s="134">
        <v>158.94011712931299</v>
      </c>
      <c r="H8" s="120">
        <v>108.47901333993801</v>
      </c>
      <c r="I8" s="120">
        <v>107.021656779446</v>
      </c>
      <c r="J8" s="120">
        <v>107.773972642053</v>
      </c>
      <c r="K8" s="120">
        <v>116.04013824769</v>
      </c>
      <c r="L8" s="135">
        <v>121.642904127552</v>
      </c>
      <c r="M8" s="120"/>
      <c r="N8" s="136">
        <v>156.916766934695</v>
      </c>
      <c r="O8" s="137">
        <v>164.218868543035</v>
      </c>
      <c r="P8" s="138">
        <v>160.754887042955</v>
      </c>
      <c r="Q8" s="120"/>
      <c r="R8" s="139">
        <v>135.59699816157701</v>
      </c>
      <c r="S8" s="125"/>
      <c r="T8" s="140">
        <v>-8.6893679805176998</v>
      </c>
      <c r="U8" s="129">
        <v>-2.0888940786433898</v>
      </c>
      <c r="V8" s="129">
        <v>-0.95343632204951001</v>
      </c>
      <c r="W8" s="129">
        <v>-7.2737824519435703</v>
      </c>
      <c r="X8" s="129">
        <v>-1.8331176663889901</v>
      </c>
      <c r="Y8" s="141">
        <v>-5.8810764015393397</v>
      </c>
      <c r="Z8" s="129"/>
      <c r="AA8" s="142">
        <v>1.0055267909924901</v>
      </c>
      <c r="AB8" s="143">
        <v>-1.1449557230241001</v>
      </c>
      <c r="AC8" s="144">
        <v>-7.1090838924115704E-2</v>
      </c>
      <c r="AD8" s="129"/>
      <c r="AE8" s="145">
        <v>-2.9321320231186498</v>
      </c>
      <c r="AF8" s="30"/>
      <c r="AG8" s="134">
        <v>124.42724413677</v>
      </c>
      <c r="AH8" s="120">
        <v>111.374773289358</v>
      </c>
      <c r="AI8" s="120">
        <v>113.257330988437</v>
      </c>
      <c r="AJ8" s="120">
        <v>113.154109050784</v>
      </c>
      <c r="AK8" s="120">
        <v>117.15573889509599</v>
      </c>
      <c r="AL8" s="135">
        <v>115.797008068016</v>
      </c>
      <c r="AM8" s="120"/>
      <c r="AN8" s="136">
        <v>161.502095288389</v>
      </c>
      <c r="AO8" s="137">
        <v>172.11028276437401</v>
      </c>
      <c r="AP8" s="138">
        <v>167.03038286298701</v>
      </c>
      <c r="AQ8" s="120"/>
      <c r="AR8" s="139">
        <v>133.318834319122</v>
      </c>
      <c r="AS8" s="125"/>
      <c r="AT8" s="140">
        <v>-3.1769434859015999</v>
      </c>
      <c r="AU8" s="129">
        <v>4.4114236290489197</v>
      </c>
      <c r="AV8" s="129">
        <v>4.1840597095159504</v>
      </c>
      <c r="AW8" s="129">
        <v>1.31252047108892</v>
      </c>
      <c r="AX8" s="129">
        <v>1.95053071183319</v>
      </c>
      <c r="AY8" s="141">
        <v>1.4654165035454401</v>
      </c>
      <c r="AZ8" s="129"/>
      <c r="BA8" s="142">
        <v>-0.45290479603233402</v>
      </c>
      <c r="BB8" s="143">
        <v>-2.2147636917384501</v>
      </c>
      <c r="BC8" s="144">
        <v>-1.3803115363392899</v>
      </c>
      <c r="BD8" s="129"/>
      <c r="BE8" s="145">
        <v>-3.1667825959387899E-2</v>
      </c>
    </row>
    <row r="9" spans="1:57" ht="16" x14ac:dyDescent="0.45">
      <c r="A9" s="21" t="s">
        <v>20</v>
      </c>
      <c r="B9" s="160" t="s">
        <v>72</v>
      </c>
      <c r="C9" s="3"/>
      <c r="D9" s="24" t="s">
        <v>16</v>
      </c>
      <c r="E9" s="27" t="s">
        <v>17</v>
      </c>
      <c r="F9" s="3"/>
      <c r="G9" s="134">
        <v>119.738314141079</v>
      </c>
      <c r="H9" s="120">
        <v>91.622748913773705</v>
      </c>
      <c r="I9" s="120">
        <v>103.296053534688</v>
      </c>
      <c r="J9" s="120">
        <v>107.028841243947</v>
      </c>
      <c r="K9" s="120">
        <v>103.677219642083</v>
      </c>
      <c r="L9" s="135">
        <v>106.440985586678</v>
      </c>
      <c r="M9" s="120"/>
      <c r="N9" s="136">
        <v>117.959514572175</v>
      </c>
      <c r="O9" s="137">
        <v>119.825250689592</v>
      </c>
      <c r="P9" s="138">
        <v>118.92612198054699</v>
      </c>
      <c r="Q9" s="120"/>
      <c r="R9" s="139">
        <v>110.605406796157</v>
      </c>
      <c r="S9" s="125"/>
      <c r="T9" s="140">
        <v>1.89277675091223</v>
      </c>
      <c r="U9" s="129">
        <v>3.20721243474516</v>
      </c>
      <c r="V9" s="129">
        <v>6.7252445857067604</v>
      </c>
      <c r="W9" s="129">
        <v>8.4114312987536994</v>
      </c>
      <c r="X9" s="129">
        <v>5.1219888888479002</v>
      </c>
      <c r="Y9" s="141">
        <v>4.7790272111764196</v>
      </c>
      <c r="Z9" s="129"/>
      <c r="AA9" s="142">
        <v>2.95637945676823</v>
      </c>
      <c r="AB9" s="143">
        <v>2.9278835062084898</v>
      </c>
      <c r="AC9" s="144">
        <v>2.9572406908895901</v>
      </c>
      <c r="AD9" s="129"/>
      <c r="AE9" s="145">
        <v>4.2181111114908596</v>
      </c>
      <c r="AF9" s="30"/>
      <c r="AG9" s="134">
        <v>106.241574395809</v>
      </c>
      <c r="AH9" s="120">
        <v>104.488608402943</v>
      </c>
      <c r="AI9" s="120">
        <v>109.111086521834</v>
      </c>
      <c r="AJ9" s="120">
        <v>108.760505974664</v>
      </c>
      <c r="AK9" s="120">
        <v>105.572056623656</v>
      </c>
      <c r="AL9" s="135">
        <v>106.92439487486899</v>
      </c>
      <c r="AM9" s="120"/>
      <c r="AN9" s="136">
        <v>124.738884744011</v>
      </c>
      <c r="AO9" s="137">
        <v>128.16081988539</v>
      </c>
      <c r="AP9" s="138">
        <v>126.49807926022901</v>
      </c>
      <c r="AQ9" s="120"/>
      <c r="AR9" s="139">
        <v>113.379494657957</v>
      </c>
      <c r="AS9" s="125"/>
      <c r="AT9" s="140">
        <v>0.92895588476418101</v>
      </c>
      <c r="AU9" s="129">
        <v>3.3286154205601299</v>
      </c>
      <c r="AV9" s="129">
        <v>3.5771379341244298</v>
      </c>
      <c r="AW9" s="129">
        <v>5.2745371393901603</v>
      </c>
      <c r="AX9" s="129">
        <v>2.9814715313329399</v>
      </c>
      <c r="AY9" s="141">
        <v>3.27775630364797</v>
      </c>
      <c r="AZ9" s="129"/>
      <c r="BA9" s="142">
        <v>0.51914677547088395</v>
      </c>
      <c r="BB9" s="143">
        <v>0.30342112166185697</v>
      </c>
      <c r="BC9" s="144">
        <v>0.39998987779293299</v>
      </c>
      <c r="BD9" s="129"/>
      <c r="BE9" s="145">
        <v>2.0562651925115998</v>
      </c>
    </row>
    <row r="10" spans="1:57" x14ac:dyDescent="0.25">
      <c r="A10" s="21" t="s">
        <v>21</v>
      </c>
      <c r="B10" s="3" t="str">
        <f t="shared" si="0"/>
        <v>Virginia Area</v>
      </c>
      <c r="C10" s="3"/>
      <c r="D10" s="24" t="s">
        <v>16</v>
      </c>
      <c r="E10" s="27" t="s">
        <v>17</v>
      </c>
      <c r="F10" s="3"/>
      <c r="G10" s="134">
        <v>123.79933090473099</v>
      </c>
      <c r="H10" s="120">
        <v>100.431445968551</v>
      </c>
      <c r="I10" s="120">
        <v>103.065013340693</v>
      </c>
      <c r="J10" s="120">
        <v>105.58097120792399</v>
      </c>
      <c r="K10" s="120">
        <v>113.49841522024001</v>
      </c>
      <c r="L10" s="135">
        <v>109.890933669858</v>
      </c>
      <c r="M10" s="120"/>
      <c r="N10" s="136">
        <v>143.49739317251399</v>
      </c>
      <c r="O10" s="137">
        <v>144.50759066735199</v>
      </c>
      <c r="P10" s="138">
        <v>143.99894688426201</v>
      </c>
      <c r="Q10" s="120"/>
      <c r="R10" s="139">
        <v>121.94705679395901</v>
      </c>
      <c r="S10" s="125"/>
      <c r="T10" s="140">
        <v>2.8500184981324099</v>
      </c>
      <c r="U10" s="129">
        <v>3.6404774982646502</v>
      </c>
      <c r="V10" s="129">
        <v>4.31880801793017</v>
      </c>
      <c r="W10" s="129">
        <v>3.7725332035491599</v>
      </c>
      <c r="X10" s="129">
        <v>3.1171631799718398</v>
      </c>
      <c r="Y10" s="141">
        <v>3.4394612362949699</v>
      </c>
      <c r="Z10" s="129"/>
      <c r="AA10" s="142">
        <v>3.51445327582669</v>
      </c>
      <c r="AB10" s="143">
        <v>1.92158518575601</v>
      </c>
      <c r="AC10" s="144">
        <v>2.7149785520535299</v>
      </c>
      <c r="AD10" s="129"/>
      <c r="AE10" s="145">
        <v>2.9523942069174902</v>
      </c>
      <c r="AF10" s="30"/>
      <c r="AG10" s="134">
        <v>117.058215493698</v>
      </c>
      <c r="AH10" s="120">
        <v>107.496659270385</v>
      </c>
      <c r="AI10" s="120">
        <v>110.668761249233</v>
      </c>
      <c r="AJ10" s="120">
        <v>119.28364157972401</v>
      </c>
      <c r="AK10" s="120">
        <v>135.511095194581</v>
      </c>
      <c r="AL10" s="135">
        <v>118.72685335175299</v>
      </c>
      <c r="AM10" s="120"/>
      <c r="AN10" s="136">
        <v>168.76384706647099</v>
      </c>
      <c r="AO10" s="137">
        <v>165.98893322635499</v>
      </c>
      <c r="AP10" s="138">
        <v>167.38157322066499</v>
      </c>
      <c r="AQ10" s="120"/>
      <c r="AR10" s="139">
        <v>134.937050043683</v>
      </c>
      <c r="AS10" s="125"/>
      <c r="AT10" s="140">
        <v>3.3231856433998299</v>
      </c>
      <c r="AU10" s="129">
        <v>4.9710595666676296</v>
      </c>
      <c r="AV10" s="129">
        <v>6.4759414187473698</v>
      </c>
      <c r="AW10" s="129">
        <v>10.307619975216801</v>
      </c>
      <c r="AX10" s="129">
        <v>9.7410507100663608</v>
      </c>
      <c r="AY10" s="141">
        <v>7.3724460838151797</v>
      </c>
      <c r="AZ10" s="129"/>
      <c r="BA10" s="142">
        <v>8.7188462138625802</v>
      </c>
      <c r="BB10" s="143">
        <v>6.1036178894749504</v>
      </c>
      <c r="BC10" s="144">
        <v>7.4046261700600402</v>
      </c>
      <c r="BD10" s="129"/>
      <c r="BE10" s="145">
        <v>6.9732981638970903</v>
      </c>
    </row>
    <row r="11" spans="1:57" x14ac:dyDescent="0.25">
      <c r="A11" s="34" t="s">
        <v>22</v>
      </c>
      <c r="B11" s="3" t="str">
        <f t="shared" si="0"/>
        <v>Washington, DC</v>
      </c>
      <c r="C11" s="3"/>
      <c r="D11" s="24" t="s">
        <v>16</v>
      </c>
      <c r="E11" s="27" t="s">
        <v>17</v>
      </c>
      <c r="F11" s="3"/>
      <c r="G11" s="134">
        <v>160.86792004805099</v>
      </c>
      <c r="H11" s="120">
        <v>159.99320335406199</v>
      </c>
      <c r="I11" s="120">
        <v>184.65680906022999</v>
      </c>
      <c r="J11" s="120">
        <v>187.918620606177</v>
      </c>
      <c r="K11" s="120">
        <v>184.151654244838</v>
      </c>
      <c r="L11" s="135">
        <v>176.77655505330301</v>
      </c>
      <c r="M11" s="120"/>
      <c r="N11" s="136">
        <v>169.480112886797</v>
      </c>
      <c r="O11" s="137">
        <v>169.858415047759</v>
      </c>
      <c r="P11" s="138">
        <v>169.67397384662601</v>
      </c>
      <c r="Q11" s="120"/>
      <c r="R11" s="139">
        <v>174.526478311923</v>
      </c>
      <c r="S11" s="125"/>
      <c r="T11" s="140">
        <v>6.3040076688211002</v>
      </c>
      <c r="U11" s="129">
        <v>15.070636538040199</v>
      </c>
      <c r="V11" s="129">
        <v>20.278944886200801</v>
      </c>
      <c r="W11" s="129">
        <v>11.1981923439968</v>
      </c>
      <c r="X11" s="129">
        <v>11.9030071150802</v>
      </c>
      <c r="Y11" s="141">
        <v>12.6742475188515</v>
      </c>
      <c r="Z11" s="129"/>
      <c r="AA11" s="142">
        <v>7.2490380053942198</v>
      </c>
      <c r="AB11" s="143">
        <v>6.15521925538396</v>
      </c>
      <c r="AC11" s="144">
        <v>6.68251359333461</v>
      </c>
      <c r="AD11" s="129"/>
      <c r="AE11" s="145">
        <v>10.737415368049801</v>
      </c>
      <c r="AF11" s="30"/>
      <c r="AG11" s="134">
        <v>191.022833542299</v>
      </c>
      <c r="AH11" s="120">
        <v>213.680148071487</v>
      </c>
      <c r="AI11" s="120">
        <v>222.87038430474001</v>
      </c>
      <c r="AJ11" s="120">
        <v>211.72870879772299</v>
      </c>
      <c r="AK11" s="120">
        <v>195.89992522180299</v>
      </c>
      <c r="AL11" s="135">
        <v>207.762289106715</v>
      </c>
      <c r="AM11" s="120"/>
      <c r="AN11" s="136">
        <v>187.971570681369</v>
      </c>
      <c r="AO11" s="137">
        <v>191.71316684327101</v>
      </c>
      <c r="AP11" s="138">
        <v>189.895867801918</v>
      </c>
      <c r="AQ11" s="120"/>
      <c r="AR11" s="139">
        <v>202.36260063793</v>
      </c>
      <c r="AS11" s="125"/>
      <c r="AT11" s="140">
        <v>14.9151164579637</v>
      </c>
      <c r="AU11" s="129">
        <v>16.894310146280201</v>
      </c>
      <c r="AV11" s="129">
        <v>17.197550257249301</v>
      </c>
      <c r="AW11" s="129">
        <v>12.532692779393001</v>
      </c>
      <c r="AX11" s="129">
        <v>10.0598927688527</v>
      </c>
      <c r="AY11" s="141">
        <v>14.4601558266032</v>
      </c>
      <c r="AZ11" s="129"/>
      <c r="BA11" s="142">
        <v>8.7011887196630706</v>
      </c>
      <c r="BB11" s="143">
        <v>10.064501710577</v>
      </c>
      <c r="BC11" s="144">
        <v>9.4041234821406903</v>
      </c>
      <c r="BD11" s="129"/>
      <c r="BE11" s="145">
        <v>13.074352327003799</v>
      </c>
    </row>
    <row r="12" spans="1:57" x14ac:dyDescent="0.25">
      <c r="A12" s="21" t="s">
        <v>23</v>
      </c>
      <c r="B12" s="3" t="str">
        <f t="shared" si="0"/>
        <v>Arlington, VA</v>
      </c>
      <c r="C12" s="3"/>
      <c r="D12" s="24" t="s">
        <v>16</v>
      </c>
      <c r="E12" s="27" t="s">
        <v>17</v>
      </c>
      <c r="F12" s="3"/>
      <c r="G12" s="134">
        <v>153.63503620906801</v>
      </c>
      <c r="H12" s="120">
        <v>163.39534430790599</v>
      </c>
      <c r="I12" s="120">
        <v>191.03252607623699</v>
      </c>
      <c r="J12" s="120">
        <v>195.98779382611099</v>
      </c>
      <c r="K12" s="120">
        <v>187.59575300363201</v>
      </c>
      <c r="L12" s="135">
        <v>179.54786723257499</v>
      </c>
      <c r="M12" s="120"/>
      <c r="N12" s="136">
        <v>162.65645783769401</v>
      </c>
      <c r="O12" s="137">
        <v>161.96565850340099</v>
      </c>
      <c r="P12" s="138">
        <v>162.316059935639</v>
      </c>
      <c r="Q12" s="120"/>
      <c r="R12" s="139">
        <v>173.84547477481399</v>
      </c>
      <c r="S12" s="125"/>
      <c r="T12" s="140">
        <v>-7.8407254905465799E-4</v>
      </c>
      <c r="U12" s="129">
        <v>6.2353213172998299</v>
      </c>
      <c r="V12" s="129">
        <v>4.44170704553785</v>
      </c>
      <c r="W12" s="129">
        <v>2.1825518695603301</v>
      </c>
      <c r="X12" s="129">
        <v>4.8767924695544398</v>
      </c>
      <c r="Y12" s="141">
        <v>3.2361705325201902</v>
      </c>
      <c r="Z12" s="129"/>
      <c r="AA12" s="142">
        <v>10.420907084485</v>
      </c>
      <c r="AB12" s="143">
        <v>9.1165365215485696</v>
      </c>
      <c r="AC12" s="144">
        <v>9.7761044046278105</v>
      </c>
      <c r="AD12" s="129"/>
      <c r="AE12" s="145">
        <v>4.61276061919411</v>
      </c>
      <c r="AF12" s="30"/>
      <c r="AG12" s="134">
        <v>196.457337918978</v>
      </c>
      <c r="AH12" s="120">
        <v>232.82545610278299</v>
      </c>
      <c r="AI12" s="120">
        <v>242.81163748398501</v>
      </c>
      <c r="AJ12" s="120">
        <v>235.412046515751</v>
      </c>
      <c r="AK12" s="120">
        <v>217.47016375580799</v>
      </c>
      <c r="AL12" s="135">
        <v>226.21509896824401</v>
      </c>
      <c r="AM12" s="120"/>
      <c r="AN12" s="136">
        <v>185.460027881629</v>
      </c>
      <c r="AO12" s="137">
        <v>184.051649668376</v>
      </c>
      <c r="AP12" s="138">
        <v>184.75138258350901</v>
      </c>
      <c r="AQ12" s="120"/>
      <c r="AR12" s="139">
        <v>214.133528254288</v>
      </c>
      <c r="AS12" s="125"/>
      <c r="AT12" s="140">
        <v>12.4594836649337</v>
      </c>
      <c r="AU12" s="129">
        <v>17.503774995260699</v>
      </c>
      <c r="AV12" s="129">
        <v>16.879365753055499</v>
      </c>
      <c r="AW12" s="129">
        <v>13.5032165281483</v>
      </c>
      <c r="AX12" s="129">
        <v>13.541205868297199</v>
      </c>
      <c r="AY12" s="141">
        <v>15.113013693536701</v>
      </c>
      <c r="AZ12" s="129"/>
      <c r="BA12" s="142">
        <v>9.9274022948216807</v>
      </c>
      <c r="BB12" s="143">
        <v>8.7924449295751508</v>
      </c>
      <c r="BC12" s="144">
        <v>9.3561035730072497</v>
      </c>
      <c r="BD12" s="129"/>
      <c r="BE12" s="145">
        <v>13.8005240523722</v>
      </c>
    </row>
    <row r="13" spans="1:57" x14ac:dyDescent="0.25">
      <c r="A13" s="21" t="s">
        <v>24</v>
      </c>
      <c r="B13" s="3" t="str">
        <f t="shared" si="0"/>
        <v>Suburban Virginia Area</v>
      </c>
      <c r="C13" s="3"/>
      <c r="D13" s="24" t="s">
        <v>16</v>
      </c>
      <c r="E13" s="27" t="s">
        <v>17</v>
      </c>
      <c r="F13" s="3"/>
      <c r="G13" s="134">
        <v>148.56067962997901</v>
      </c>
      <c r="H13" s="120">
        <v>124.658303946263</v>
      </c>
      <c r="I13" s="120">
        <v>130.292528334786</v>
      </c>
      <c r="J13" s="120">
        <v>129.70024660194099</v>
      </c>
      <c r="K13" s="120">
        <v>134.86202480916</v>
      </c>
      <c r="L13" s="135">
        <v>134.38214693056</v>
      </c>
      <c r="M13" s="120"/>
      <c r="N13" s="136">
        <v>155.80289084021999</v>
      </c>
      <c r="O13" s="137">
        <v>174.44248795906</v>
      </c>
      <c r="P13" s="138">
        <v>165.748400256986</v>
      </c>
      <c r="Q13" s="120"/>
      <c r="R13" s="139">
        <v>145.14172231404899</v>
      </c>
      <c r="S13" s="125"/>
      <c r="T13" s="140">
        <v>5.9803451892234101</v>
      </c>
      <c r="U13" s="129">
        <v>12.5640282482647</v>
      </c>
      <c r="V13" s="129">
        <v>17.692480291712499</v>
      </c>
      <c r="W13" s="129">
        <v>12.3636377865953</v>
      </c>
      <c r="X13" s="129">
        <v>10.3972947607284</v>
      </c>
      <c r="Y13" s="141">
        <v>11.121684437053601</v>
      </c>
      <c r="Z13" s="129"/>
      <c r="AA13" s="142">
        <v>2.61861290575199</v>
      </c>
      <c r="AB13" s="143">
        <v>5.25026120751577</v>
      </c>
      <c r="AC13" s="144">
        <v>4.07795210523983</v>
      </c>
      <c r="AD13" s="129"/>
      <c r="AE13" s="145">
        <v>7.6429173870702698</v>
      </c>
      <c r="AF13" s="30"/>
      <c r="AG13" s="134">
        <v>141.24676480173801</v>
      </c>
      <c r="AH13" s="120">
        <v>144.19686165733799</v>
      </c>
      <c r="AI13" s="120">
        <v>144.72055337709801</v>
      </c>
      <c r="AJ13" s="120">
        <v>143.73637476698801</v>
      </c>
      <c r="AK13" s="120">
        <v>142.59958651371701</v>
      </c>
      <c r="AL13" s="135">
        <v>143.36297856752</v>
      </c>
      <c r="AM13" s="120"/>
      <c r="AN13" s="136">
        <v>162.796620886981</v>
      </c>
      <c r="AO13" s="137">
        <v>172.69902957416201</v>
      </c>
      <c r="AP13" s="138">
        <v>167.940107843715</v>
      </c>
      <c r="AQ13" s="120"/>
      <c r="AR13" s="139">
        <v>151.245019718522</v>
      </c>
      <c r="AS13" s="125"/>
      <c r="AT13" s="140">
        <v>18.5163539774152</v>
      </c>
      <c r="AU13" s="129">
        <v>23.366187391980802</v>
      </c>
      <c r="AV13" s="129">
        <v>22.196846398405398</v>
      </c>
      <c r="AW13" s="129">
        <v>23.3767993972819</v>
      </c>
      <c r="AX13" s="129">
        <v>17.0892512678831</v>
      </c>
      <c r="AY13" s="141">
        <v>20.908818717774601</v>
      </c>
      <c r="AZ13" s="129"/>
      <c r="BA13" s="142">
        <v>9.7939460002803091</v>
      </c>
      <c r="BB13" s="143">
        <v>9.2908371172102608</v>
      </c>
      <c r="BC13" s="144">
        <v>9.5026416560870199</v>
      </c>
      <c r="BD13" s="129"/>
      <c r="BE13" s="145">
        <v>15.853674633594901</v>
      </c>
    </row>
    <row r="14" spans="1:57" x14ac:dyDescent="0.25">
      <c r="A14" s="21" t="s">
        <v>25</v>
      </c>
      <c r="B14" s="3" t="str">
        <f t="shared" si="0"/>
        <v>Alexandria, VA</v>
      </c>
      <c r="C14" s="3"/>
      <c r="D14" s="24" t="s">
        <v>16</v>
      </c>
      <c r="E14" s="27" t="s">
        <v>17</v>
      </c>
      <c r="F14" s="3"/>
      <c r="G14" s="134">
        <v>140.61651730803001</v>
      </c>
      <c r="H14" s="120">
        <v>135.18586242299699</v>
      </c>
      <c r="I14" s="120">
        <v>151.34145325398299</v>
      </c>
      <c r="J14" s="120">
        <v>154.88281960586099</v>
      </c>
      <c r="K14" s="120">
        <v>147.28724421335099</v>
      </c>
      <c r="L14" s="135">
        <v>146.579366922644</v>
      </c>
      <c r="M14" s="120"/>
      <c r="N14" s="136">
        <v>147.87822214919399</v>
      </c>
      <c r="O14" s="137">
        <v>150.95874735888901</v>
      </c>
      <c r="P14" s="138">
        <v>149.48391441157901</v>
      </c>
      <c r="Q14" s="120"/>
      <c r="R14" s="139">
        <v>147.51632248077701</v>
      </c>
      <c r="S14" s="125"/>
      <c r="T14" s="140">
        <v>5.9099520596716504</v>
      </c>
      <c r="U14" s="129">
        <v>5.6910687409665703</v>
      </c>
      <c r="V14" s="129">
        <v>6.3295134981611101</v>
      </c>
      <c r="W14" s="129">
        <v>4.6703314173854897</v>
      </c>
      <c r="X14" s="129">
        <v>2.3102723273700598</v>
      </c>
      <c r="Y14" s="141">
        <v>4.9919911191709403</v>
      </c>
      <c r="Z14" s="129"/>
      <c r="AA14" s="142">
        <v>5.39510049040293</v>
      </c>
      <c r="AB14" s="143">
        <v>7.8809637555517202</v>
      </c>
      <c r="AC14" s="144">
        <v>6.6877899675494703</v>
      </c>
      <c r="AD14" s="129"/>
      <c r="AE14" s="145">
        <v>5.5345986359701396</v>
      </c>
      <c r="AF14" s="30"/>
      <c r="AG14" s="134">
        <v>161.10583812916701</v>
      </c>
      <c r="AH14" s="120">
        <v>181.036704359895</v>
      </c>
      <c r="AI14" s="120">
        <v>188.67182994258101</v>
      </c>
      <c r="AJ14" s="120">
        <v>180.943102954529</v>
      </c>
      <c r="AK14" s="120">
        <v>164.91435811962501</v>
      </c>
      <c r="AL14" s="135">
        <v>176.02854347138501</v>
      </c>
      <c r="AM14" s="120"/>
      <c r="AN14" s="136">
        <v>160.35257442819599</v>
      </c>
      <c r="AO14" s="137">
        <v>164.31773488813101</v>
      </c>
      <c r="AP14" s="138">
        <v>162.39990914201701</v>
      </c>
      <c r="AQ14" s="120"/>
      <c r="AR14" s="139">
        <v>171.961519661431</v>
      </c>
      <c r="AS14" s="125"/>
      <c r="AT14" s="140">
        <v>15.8625331796014</v>
      </c>
      <c r="AU14" s="129">
        <v>17.174721579239002</v>
      </c>
      <c r="AV14" s="129">
        <v>17.0043728930772</v>
      </c>
      <c r="AW14" s="129">
        <v>14.7514947724361</v>
      </c>
      <c r="AX14" s="129">
        <v>9.9322354979973895</v>
      </c>
      <c r="AY14" s="141">
        <v>15.1526918798226</v>
      </c>
      <c r="AZ14" s="129"/>
      <c r="BA14" s="142">
        <v>9.2510112528569106</v>
      </c>
      <c r="BB14" s="143">
        <v>9.87052813107905</v>
      </c>
      <c r="BC14" s="144">
        <v>9.5639981480612697</v>
      </c>
      <c r="BD14" s="129"/>
      <c r="BE14" s="145">
        <v>13.617741335723901</v>
      </c>
    </row>
    <row r="15" spans="1:57" x14ac:dyDescent="0.25">
      <c r="A15" s="21" t="s">
        <v>26</v>
      </c>
      <c r="B15" s="3" t="str">
        <f t="shared" si="0"/>
        <v>Fairfax/Tysons Corner, VA</v>
      </c>
      <c r="C15" s="3"/>
      <c r="D15" s="24" t="s">
        <v>16</v>
      </c>
      <c r="E15" s="27" t="s">
        <v>17</v>
      </c>
      <c r="F15" s="3"/>
      <c r="G15" s="134">
        <v>149.44666210201899</v>
      </c>
      <c r="H15" s="120">
        <v>137.93643440530801</v>
      </c>
      <c r="I15" s="120">
        <v>162.216442058496</v>
      </c>
      <c r="J15" s="120">
        <v>155.50307628933899</v>
      </c>
      <c r="K15" s="120">
        <v>154.81591283459099</v>
      </c>
      <c r="L15" s="135">
        <v>152.844187885731</v>
      </c>
      <c r="M15" s="120"/>
      <c r="N15" s="136">
        <v>143.74104985618399</v>
      </c>
      <c r="O15" s="137">
        <v>146.23044387899299</v>
      </c>
      <c r="P15" s="138">
        <v>145.061929942994</v>
      </c>
      <c r="Q15" s="120"/>
      <c r="R15" s="139">
        <v>150.27547052561201</v>
      </c>
      <c r="S15" s="125"/>
      <c r="T15" s="140">
        <v>16.898370870373</v>
      </c>
      <c r="U15" s="129">
        <v>7.3754535559194601</v>
      </c>
      <c r="V15" s="129">
        <v>16.222502789427399</v>
      </c>
      <c r="W15" s="129">
        <v>0.74321742787832001</v>
      </c>
      <c r="X15" s="129">
        <v>8.0225268895955306</v>
      </c>
      <c r="Y15" s="141">
        <v>9.5358578602453399</v>
      </c>
      <c r="Z15" s="129"/>
      <c r="AA15" s="142">
        <v>12.3657862905643</v>
      </c>
      <c r="AB15" s="143">
        <v>13.0225215658834</v>
      </c>
      <c r="AC15" s="144">
        <v>12.7238041900568</v>
      </c>
      <c r="AD15" s="129"/>
      <c r="AE15" s="145">
        <v>10.401125311894999</v>
      </c>
      <c r="AF15" s="30"/>
      <c r="AG15" s="134">
        <v>154.470449815043</v>
      </c>
      <c r="AH15" s="120">
        <v>179.72714458787601</v>
      </c>
      <c r="AI15" s="120">
        <v>195.338698013384</v>
      </c>
      <c r="AJ15" s="120">
        <v>189.44667675586399</v>
      </c>
      <c r="AK15" s="120">
        <v>170.24661961453401</v>
      </c>
      <c r="AL15" s="135">
        <v>179.50460819345801</v>
      </c>
      <c r="AM15" s="120"/>
      <c r="AN15" s="136">
        <v>152.66989968029901</v>
      </c>
      <c r="AO15" s="137">
        <v>153.24882681947599</v>
      </c>
      <c r="AP15" s="138">
        <v>152.96927638583199</v>
      </c>
      <c r="AQ15" s="120"/>
      <c r="AR15" s="139">
        <v>171.37597222373199</v>
      </c>
      <c r="AS15" s="125"/>
      <c r="AT15" s="140">
        <v>13.070161418737101</v>
      </c>
      <c r="AU15" s="129">
        <v>16.139705364941701</v>
      </c>
      <c r="AV15" s="129">
        <v>19.206322704897602</v>
      </c>
      <c r="AW15" s="129">
        <v>15.060014431918001</v>
      </c>
      <c r="AX15" s="129">
        <v>13.7694261294342</v>
      </c>
      <c r="AY15" s="141">
        <v>16.090973178137599</v>
      </c>
      <c r="AZ15" s="129"/>
      <c r="BA15" s="142">
        <v>12.3514129207254</v>
      </c>
      <c r="BB15" s="143">
        <v>11.435181450238</v>
      </c>
      <c r="BC15" s="144">
        <v>11.8724204290796</v>
      </c>
      <c r="BD15" s="129"/>
      <c r="BE15" s="145">
        <v>15.077301925506299</v>
      </c>
    </row>
    <row r="16" spans="1:57" x14ac:dyDescent="0.25">
      <c r="A16" s="21" t="s">
        <v>27</v>
      </c>
      <c r="B16" s="3" t="str">
        <f t="shared" si="0"/>
        <v>I-95 Fredericksburg, VA</v>
      </c>
      <c r="C16" s="3"/>
      <c r="D16" s="24" t="s">
        <v>16</v>
      </c>
      <c r="E16" s="27" t="s">
        <v>17</v>
      </c>
      <c r="F16" s="3"/>
      <c r="G16" s="134">
        <v>98.175966267018794</v>
      </c>
      <c r="H16" s="120">
        <v>94.875479417670604</v>
      </c>
      <c r="I16" s="120">
        <v>97.178143199042594</v>
      </c>
      <c r="J16" s="120">
        <v>98.581650857351306</v>
      </c>
      <c r="K16" s="120">
        <v>101.53510168907199</v>
      </c>
      <c r="L16" s="135">
        <v>98.317276514700595</v>
      </c>
      <c r="M16" s="120"/>
      <c r="N16" s="136">
        <v>114.97350768743</v>
      </c>
      <c r="O16" s="137">
        <v>117.597136911595</v>
      </c>
      <c r="P16" s="138">
        <v>116.35043383294401</v>
      </c>
      <c r="Q16" s="120"/>
      <c r="R16" s="139">
        <v>104.539371881496</v>
      </c>
      <c r="S16" s="125"/>
      <c r="T16" s="140">
        <v>3.6209054425325999</v>
      </c>
      <c r="U16" s="129">
        <v>8.6513084454509901</v>
      </c>
      <c r="V16" s="129">
        <v>8.3335142724015903</v>
      </c>
      <c r="W16" s="129">
        <v>6.8753353334394198</v>
      </c>
      <c r="X16" s="129">
        <v>0.78585994615162502</v>
      </c>
      <c r="Y16" s="141">
        <v>5.1114491920360097</v>
      </c>
      <c r="Z16" s="129"/>
      <c r="AA16" s="142">
        <v>1.84414087011464</v>
      </c>
      <c r="AB16" s="143">
        <v>1.9766311198659501</v>
      </c>
      <c r="AC16" s="144">
        <v>1.9308501562876601</v>
      </c>
      <c r="AD16" s="129"/>
      <c r="AE16" s="145">
        <v>3.4968771514799899</v>
      </c>
      <c r="AF16" s="30"/>
      <c r="AG16" s="134">
        <v>96.9905145379023</v>
      </c>
      <c r="AH16" s="120">
        <v>98.040038993089794</v>
      </c>
      <c r="AI16" s="120">
        <v>101.414157239072</v>
      </c>
      <c r="AJ16" s="120">
        <v>101.693639368647</v>
      </c>
      <c r="AK16" s="120">
        <v>103.192030273516</v>
      </c>
      <c r="AL16" s="135">
        <v>100.487044409034</v>
      </c>
      <c r="AM16" s="120"/>
      <c r="AN16" s="136">
        <v>117.75221415333399</v>
      </c>
      <c r="AO16" s="137">
        <v>120.822304417436</v>
      </c>
      <c r="AP16" s="138">
        <v>119.316951836946</v>
      </c>
      <c r="AQ16" s="120"/>
      <c r="AR16" s="139">
        <v>106.640469448855</v>
      </c>
      <c r="AS16" s="125"/>
      <c r="AT16" s="140">
        <v>6.0654464623801996</v>
      </c>
      <c r="AU16" s="129">
        <v>8.9091118862938998</v>
      </c>
      <c r="AV16" s="129">
        <v>9.3026604912565105</v>
      </c>
      <c r="AW16" s="129">
        <v>7.6856835984140401</v>
      </c>
      <c r="AX16" s="129">
        <v>5.2868899691384401</v>
      </c>
      <c r="AY16" s="141">
        <v>7.3807800193250701</v>
      </c>
      <c r="AZ16" s="129"/>
      <c r="BA16" s="142">
        <v>3.5899227985138702</v>
      </c>
      <c r="BB16" s="143">
        <v>2.7453677584558398</v>
      </c>
      <c r="BC16" s="144">
        <v>3.1373198456421201</v>
      </c>
      <c r="BD16" s="129"/>
      <c r="BE16" s="145">
        <v>5.3267739822066202</v>
      </c>
    </row>
    <row r="17" spans="1:57" x14ac:dyDescent="0.25">
      <c r="A17" s="21" t="s">
        <v>28</v>
      </c>
      <c r="B17" s="3" t="str">
        <f t="shared" si="0"/>
        <v>Dulles Airport Area, VA</v>
      </c>
      <c r="C17" s="3"/>
      <c r="D17" s="24" t="s">
        <v>16</v>
      </c>
      <c r="E17" s="27" t="s">
        <v>17</v>
      </c>
      <c r="F17" s="3"/>
      <c r="G17" s="134">
        <v>116.390613469985</v>
      </c>
      <c r="H17" s="120">
        <v>113.64188350983299</v>
      </c>
      <c r="I17" s="120">
        <v>134.03661023835301</v>
      </c>
      <c r="J17" s="120">
        <v>142.61633437424899</v>
      </c>
      <c r="K17" s="120">
        <v>129.54466836409901</v>
      </c>
      <c r="L17" s="135">
        <v>128.64976235181999</v>
      </c>
      <c r="M17" s="120"/>
      <c r="N17" s="136">
        <v>122.914174177831</v>
      </c>
      <c r="O17" s="137">
        <v>125.33557198443501</v>
      </c>
      <c r="P17" s="138">
        <v>124.18011275791901</v>
      </c>
      <c r="Q17" s="120"/>
      <c r="R17" s="139">
        <v>127.195740243533</v>
      </c>
      <c r="S17" s="125"/>
      <c r="T17" s="140">
        <v>7.99220561497944</v>
      </c>
      <c r="U17" s="129">
        <v>6.9025037154369802</v>
      </c>
      <c r="V17" s="129">
        <v>11.9824228423142</v>
      </c>
      <c r="W17" s="129">
        <v>8.6914242177164596</v>
      </c>
      <c r="X17" s="129">
        <v>2.0635243957923399</v>
      </c>
      <c r="Y17" s="141">
        <v>7.3777903452905802</v>
      </c>
      <c r="Z17" s="129"/>
      <c r="AA17" s="142">
        <v>8.7962216712361592</v>
      </c>
      <c r="AB17" s="143">
        <v>8.4015717447683205</v>
      </c>
      <c r="AC17" s="144">
        <v>8.5932795651539493</v>
      </c>
      <c r="AD17" s="129"/>
      <c r="AE17" s="145">
        <v>7.6883486565721002</v>
      </c>
      <c r="AF17" s="30"/>
      <c r="AG17" s="134">
        <v>121.800351690821</v>
      </c>
      <c r="AH17" s="120">
        <v>143.553214043911</v>
      </c>
      <c r="AI17" s="120">
        <v>154.470542832674</v>
      </c>
      <c r="AJ17" s="120">
        <v>153.510449796399</v>
      </c>
      <c r="AK17" s="120">
        <v>138.03329596610399</v>
      </c>
      <c r="AL17" s="135">
        <v>143.653084558957</v>
      </c>
      <c r="AM17" s="120"/>
      <c r="AN17" s="136">
        <v>123.479415837692</v>
      </c>
      <c r="AO17" s="137">
        <v>123.601067655395</v>
      </c>
      <c r="AP17" s="138">
        <v>123.541900147058</v>
      </c>
      <c r="AQ17" s="120"/>
      <c r="AR17" s="139">
        <v>137.76872468869101</v>
      </c>
      <c r="AS17" s="125"/>
      <c r="AT17" s="140">
        <v>9.0660505089159695</v>
      </c>
      <c r="AU17" s="129">
        <v>12.1334409569321</v>
      </c>
      <c r="AV17" s="129">
        <v>16.098962537117799</v>
      </c>
      <c r="AW17" s="129">
        <v>14.835055765402201</v>
      </c>
      <c r="AX17" s="129">
        <v>10.656281273126799</v>
      </c>
      <c r="AY17" s="141">
        <v>13.187533523260299</v>
      </c>
      <c r="AZ17" s="129"/>
      <c r="BA17" s="142">
        <v>8.4261966085782607</v>
      </c>
      <c r="BB17" s="143">
        <v>7.4937929565810597</v>
      </c>
      <c r="BC17" s="144">
        <v>7.9444728378290597</v>
      </c>
      <c r="BD17" s="129"/>
      <c r="BE17" s="145">
        <v>11.9190799951675</v>
      </c>
    </row>
    <row r="18" spans="1:57" x14ac:dyDescent="0.25">
      <c r="A18" s="21" t="s">
        <v>29</v>
      </c>
      <c r="B18" s="3" t="str">
        <f t="shared" si="0"/>
        <v>Williamsburg, VA</v>
      </c>
      <c r="C18" s="3"/>
      <c r="D18" s="24" t="s">
        <v>16</v>
      </c>
      <c r="E18" s="27" t="s">
        <v>17</v>
      </c>
      <c r="F18" s="3"/>
      <c r="G18" s="134">
        <v>175.75225654801801</v>
      </c>
      <c r="H18" s="120">
        <v>120.61029330572801</v>
      </c>
      <c r="I18" s="120">
        <v>111.79993956743</v>
      </c>
      <c r="J18" s="120">
        <v>112.49078276165299</v>
      </c>
      <c r="K18" s="120">
        <v>121.935177154944</v>
      </c>
      <c r="L18" s="135">
        <v>131.67878601287899</v>
      </c>
      <c r="M18" s="120"/>
      <c r="N18" s="136">
        <v>166.08042080654499</v>
      </c>
      <c r="O18" s="137">
        <v>178.922062703443</v>
      </c>
      <c r="P18" s="138">
        <v>172.91329808568801</v>
      </c>
      <c r="Q18" s="120"/>
      <c r="R18" s="139">
        <v>147.45524379185201</v>
      </c>
      <c r="S18" s="125"/>
      <c r="T18" s="140">
        <v>-0.15309944043844501</v>
      </c>
      <c r="U18" s="129">
        <v>0.75383475952689505</v>
      </c>
      <c r="V18" s="129">
        <v>-0.56965930300405798</v>
      </c>
      <c r="W18" s="129">
        <v>-11.907864706013299</v>
      </c>
      <c r="X18" s="129">
        <v>-5.6858439867146098</v>
      </c>
      <c r="Y18" s="141">
        <v>-4.3381912371780604</v>
      </c>
      <c r="Z18" s="129"/>
      <c r="AA18" s="142">
        <v>1.2761930698572701</v>
      </c>
      <c r="AB18" s="143">
        <v>5.9570345946467498E-2</v>
      </c>
      <c r="AC18" s="144">
        <v>0.67611304673040895</v>
      </c>
      <c r="AD18" s="129"/>
      <c r="AE18" s="145">
        <v>-1.6490147181960599</v>
      </c>
      <c r="AF18" s="30"/>
      <c r="AG18" s="134">
        <v>138.68543317276499</v>
      </c>
      <c r="AH18" s="120">
        <v>119.009317488006</v>
      </c>
      <c r="AI18" s="120">
        <v>117.20683408456701</v>
      </c>
      <c r="AJ18" s="120">
        <v>118.24904074585601</v>
      </c>
      <c r="AK18" s="120">
        <v>131.16622000243601</v>
      </c>
      <c r="AL18" s="135">
        <v>125.034309917013</v>
      </c>
      <c r="AM18" s="120"/>
      <c r="AN18" s="136">
        <v>177.42104326652901</v>
      </c>
      <c r="AO18" s="137">
        <v>192.150362403858</v>
      </c>
      <c r="AP18" s="138">
        <v>185.060742635623</v>
      </c>
      <c r="AQ18" s="120"/>
      <c r="AR18" s="139">
        <v>147.81499602261499</v>
      </c>
      <c r="AS18" s="125"/>
      <c r="AT18" s="140">
        <v>-1.86879994523572</v>
      </c>
      <c r="AU18" s="129">
        <v>3.7968647157902802</v>
      </c>
      <c r="AV18" s="129">
        <v>2.4248405582698598</v>
      </c>
      <c r="AW18" s="129">
        <v>-2.9136213882334001</v>
      </c>
      <c r="AX18" s="129">
        <v>-1.4739857952044201E-2</v>
      </c>
      <c r="AY18" s="141">
        <v>-0.21131847700933101</v>
      </c>
      <c r="AZ18" s="129"/>
      <c r="BA18" s="142">
        <v>-1.70096132619121</v>
      </c>
      <c r="BB18" s="143">
        <v>-3.2340658633520798</v>
      </c>
      <c r="BC18" s="144">
        <v>-2.54313210319616</v>
      </c>
      <c r="BD18" s="129"/>
      <c r="BE18" s="145">
        <v>-1.92656497097827</v>
      </c>
    </row>
    <row r="19" spans="1:57" x14ac:dyDescent="0.25">
      <c r="A19" s="21" t="s">
        <v>30</v>
      </c>
      <c r="B19" s="3" t="str">
        <f t="shared" si="0"/>
        <v>Virginia Beach, VA</v>
      </c>
      <c r="C19" s="3"/>
      <c r="D19" s="24" t="s">
        <v>16</v>
      </c>
      <c r="E19" s="27" t="s">
        <v>17</v>
      </c>
      <c r="F19" s="3"/>
      <c r="G19" s="134">
        <v>222.83122797420199</v>
      </c>
      <c r="H19" s="120">
        <v>137.31972383540301</v>
      </c>
      <c r="I19" s="120">
        <v>131.67467905062099</v>
      </c>
      <c r="J19" s="120">
        <v>133.30169608617001</v>
      </c>
      <c r="K19" s="120">
        <v>151.301250015427</v>
      </c>
      <c r="L19" s="135">
        <v>161.50334285046799</v>
      </c>
      <c r="M19" s="120"/>
      <c r="N19" s="136">
        <v>205.70398516648601</v>
      </c>
      <c r="O19" s="137">
        <v>212.32824133902199</v>
      </c>
      <c r="P19" s="138">
        <v>209.29403876775601</v>
      </c>
      <c r="Q19" s="120"/>
      <c r="R19" s="139">
        <v>178.769940937754</v>
      </c>
      <c r="S19" s="125"/>
      <c r="T19" s="140">
        <v>-8.3361451006690199</v>
      </c>
      <c r="U19" s="129">
        <v>-3.9741142340689302</v>
      </c>
      <c r="V19" s="129">
        <v>-4.7451951765002001</v>
      </c>
      <c r="W19" s="129">
        <v>-10.433722591605299</v>
      </c>
      <c r="X19" s="129">
        <v>0.54607818454468304</v>
      </c>
      <c r="Y19" s="141">
        <v>-6.6965448769310303</v>
      </c>
      <c r="Z19" s="129"/>
      <c r="AA19" s="142">
        <v>-2.00508504969104E-2</v>
      </c>
      <c r="AB19" s="143">
        <v>-4.7956994082657403</v>
      </c>
      <c r="AC19" s="144">
        <v>-2.6280698248098702</v>
      </c>
      <c r="AD19" s="129"/>
      <c r="AE19" s="145">
        <v>-4.3173667482584701</v>
      </c>
      <c r="AF19" s="30"/>
      <c r="AG19" s="134">
        <v>158.75623831558099</v>
      </c>
      <c r="AH19" s="120">
        <v>131.33742767926199</v>
      </c>
      <c r="AI19" s="120">
        <v>133.33545407115901</v>
      </c>
      <c r="AJ19" s="120">
        <v>133.835352085697</v>
      </c>
      <c r="AK19" s="120">
        <v>140.48461122897899</v>
      </c>
      <c r="AL19" s="135">
        <v>139.55964487753701</v>
      </c>
      <c r="AM19" s="120"/>
      <c r="AN19" s="136">
        <v>204.24574617067199</v>
      </c>
      <c r="AO19" s="137">
        <v>216.67851507182201</v>
      </c>
      <c r="AP19" s="138">
        <v>210.827677959493</v>
      </c>
      <c r="AQ19" s="120"/>
      <c r="AR19" s="139">
        <v>164.6417994688</v>
      </c>
      <c r="AS19" s="125"/>
      <c r="AT19" s="140">
        <v>-5.9251231839128398</v>
      </c>
      <c r="AU19" s="129">
        <v>2.0737501565657799</v>
      </c>
      <c r="AV19" s="129">
        <v>2.7416396226162401</v>
      </c>
      <c r="AW19" s="129">
        <v>-0.45445641673193599</v>
      </c>
      <c r="AX19" s="129">
        <v>1.16304144530994</v>
      </c>
      <c r="AY19" s="141">
        <v>-0.56114161116079497</v>
      </c>
      <c r="AZ19" s="129"/>
      <c r="BA19" s="142">
        <v>-1.0264434702382901</v>
      </c>
      <c r="BB19" s="143">
        <v>-3.6434110250815102</v>
      </c>
      <c r="BC19" s="144">
        <v>-2.4362691675424002</v>
      </c>
      <c r="BD19" s="129"/>
      <c r="BE19" s="145">
        <v>-1.67064527266617</v>
      </c>
    </row>
    <row r="20" spans="1:57" x14ac:dyDescent="0.25">
      <c r="A20" s="34" t="s">
        <v>31</v>
      </c>
      <c r="B20" s="3" t="str">
        <f t="shared" si="0"/>
        <v>Norfolk/Portsmouth, VA</v>
      </c>
      <c r="C20" s="3"/>
      <c r="D20" s="24" t="s">
        <v>16</v>
      </c>
      <c r="E20" s="27" t="s">
        <v>17</v>
      </c>
      <c r="F20" s="3"/>
      <c r="G20" s="134">
        <v>123.482689195646</v>
      </c>
      <c r="H20" s="120">
        <v>99.357456192738297</v>
      </c>
      <c r="I20" s="120">
        <v>103.963885693599</v>
      </c>
      <c r="J20" s="120">
        <v>102.19046009389599</v>
      </c>
      <c r="K20" s="120">
        <v>104.71132819370899</v>
      </c>
      <c r="L20" s="135">
        <v>107.260362366029</v>
      </c>
      <c r="M20" s="120"/>
      <c r="N20" s="136">
        <v>135.14551023469599</v>
      </c>
      <c r="O20" s="137">
        <v>142.84871557713001</v>
      </c>
      <c r="P20" s="138">
        <v>139.217631215784</v>
      </c>
      <c r="Q20" s="120"/>
      <c r="R20" s="139">
        <v>118.06393012029601</v>
      </c>
      <c r="S20" s="125"/>
      <c r="T20" s="140">
        <v>-18.944883141728599</v>
      </c>
      <c r="U20" s="129">
        <v>0.87321575061937895</v>
      </c>
      <c r="V20" s="129">
        <v>3.02232814393474</v>
      </c>
      <c r="W20" s="129">
        <v>-4.6419105875255999</v>
      </c>
      <c r="X20" s="129">
        <v>-3.05941311903115</v>
      </c>
      <c r="Y20" s="141">
        <v>-7.89362604619454</v>
      </c>
      <c r="Z20" s="129"/>
      <c r="AA20" s="142">
        <v>3.1007482377381899</v>
      </c>
      <c r="AB20" s="143">
        <v>8.8598461088448399</v>
      </c>
      <c r="AC20" s="144">
        <v>6.1503900729025904</v>
      </c>
      <c r="AD20" s="129"/>
      <c r="AE20" s="145">
        <v>-2.4127664686336301</v>
      </c>
      <c r="AF20" s="30"/>
      <c r="AG20" s="134">
        <v>112.08294745799</v>
      </c>
      <c r="AH20" s="120">
        <v>110.6021102384</v>
      </c>
      <c r="AI20" s="120">
        <v>115.707949453792</v>
      </c>
      <c r="AJ20" s="120">
        <v>114.214210257204</v>
      </c>
      <c r="AK20" s="120">
        <v>111.094037575117</v>
      </c>
      <c r="AL20" s="135">
        <v>112.80961313324001</v>
      </c>
      <c r="AM20" s="120"/>
      <c r="AN20" s="136">
        <v>140.63077411289299</v>
      </c>
      <c r="AO20" s="137">
        <v>149.135312327294</v>
      </c>
      <c r="AP20" s="138">
        <v>145.06455631884299</v>
      </c>
      <c r="AQ20" s="120"/>
      <c r="AR20" s="139">
        <v>123.114547165486</v>
      </c>
      <c r="AS20" s="125"/>
      <c r="AT20" s="140">
        <v>-3.7994659411009302</v>
      </c>
      <c r="AU20" s="129">
        <v>4.8457002657324599</v>
      </c>
      <c r="AV20" s="129">
        <v>4.5985690123097198</v>
      </c>
      <c r="AW20" s="129">
        <v>3.7875660431455902</v>
      </c>
      <c r="AX20" s="129">
        <v>3.1320102046326999</v>
      </c>
      <c r="AY20" s="141">
        <v>2.50293707302556</v>
      </c>
      <c r="AZ20" s="129"/>
      <c r="BA20" s="142">
        <v>-1.0373656362326</v>
      </c>
      <c r="BB20" s="143">
        <v>-0.79265203240702997</v>
      </c>
      <c r="BC20" s="144">
        <v>-0.84608576385006296</v>
      </c>
      <c r="BD20" s="129"/>
      <c r="BE20" s="145">
        <v>1.2026748217180601</v>
      </c>
    </row>
    <row r="21" spans="1:57" x14ac:dyDescent="0.25">
      <c r="A21" s="35" t="s">
        <v>32</v>
      </c>
      <c r="B21" s="3" t="str">
        <f t="shared" si="0"/>
        <v>Newport News/Hampton, VA</v>
      </c>
      <c r="C21" s="3"/>
      <c r="D21" s="24" t="s">
        <v>16</v>
      </c>
      <c r="E21" s="27" t="s">
        <v>17</v>
      </c>
      <c r="F21" s="3"/>
      <c r="G21" s="134">
        <v>90.416989315328095</v>
      </c>
      <c r="H21" s="120">
        <v>77.270017282404496</v>
      </c>
      <c r="I21" s="120">
        <v>79.282855719260596</v>
      </c>
      <c r="J21" s="120">
        <v>81.530747039720197</v>
      </c>
      <c r="K21" s="120">
        <v>88.105682995594705</v>
      </c>
      <c r="L21" s="135">
        <v>83.834281077649607</v>
      </c>
      <c r="M21" s="120"/>
      <c r="N21" s="136">
        <v>124.23556573488</v>
      </c>
      <c r="O21" s="137">
        <v>119.672112822336</v>
      </c>
      <c r="P21" s="138">
        <v>121.96695148969999</v>
      </c>
      <c r="Q21" s="120"/>
      <c r="R21" s="139">
        <v>97.746887845945395</v>
      </c>
      <c r="S21" s="125"/>
      <c r="T21" s="140">
        <v>-6.4652984671490197</v>
      </c>
      <c r="U21" s="129">
        <v>-0.55749783599373604</v>
      </c>
      <c r="V21" s="129">
        <v>3.4091267145388402</v>
      </c>
      <c r="W21" s="129">
        <v>0.67639916162504199</v>
      </c>
      <c r="X21" s="129">
        <v>-0.71885181880847504</v>
      </c>
      <c r="Y21" s="141">
        <v>-1.45486669899235</v>
      </c>
      <c r="Z21" s="129"/>
      <c r="AA21" s="142">
        <v>3.0737958857665402</v>
      </c>
      <c r="AB21" s="143">
        <v>2.9049130114622401</v>
      </c>
      <c r="AC21" s="144">
        <v>2.9737004123905302</v>
      </c>
      <c r="AD21" s="129"/>
      <c r="AE21" s="145">
        <v>1.2287156404688699</v>
      </c>
      <c r="AF21" s="30"/>
      <c r="AG21" s="134">
        <v>87.0529317810457</v>
      </c>
      <c r="AH21" s="120">
        <v>86.452165201264705</v>
      </c>
      <c r="AI21" s="120">
        <v>87.564060904453399</v>
      </c>
      <c r="AJ21" s="120">
        <v>87.484873742985002</v>
      </c>
      <c r="AK21" s="120">
        <v>89.2750647228833</v>
      </c>
      <c r="AL21" s="135">
        <v>87.591984908099406</v>
      </c>
      <c r="AM21" s="120"/>
      <c r="AN21" s="136">
        <v>125.070682681721</v>
      </c>
      <c r="AO21" s="137">
        <v>129.54629743704601</v>
      </c>
      <c r="AP21" s="138">
        <v>127.36308325339</v>
      </c>
      <c r="AQ21" s="120"/>
      <c r="AR21" s="139">
        <v>101.06065213072699</v>
      </c>
      <c r="AS21" s="125"/>
      <c r="AT21" s="140">
        <v>-8.4033648918361001E-2</v>
      </c>
      <c r="AU21" s="129">
        <v>7.1621690156569304</v>
      </c>
      <c r="AV21" s="129">
        <v>6.2557516316167803</v>
      </c>
      <c r="AW21" s="129">
        <v>4.5482787014891004</v>
      </c>
      <c r="AX21" s="129">
        <v>3.3802456025612702</v>
      </c>
      <c r="AY21" s="141">
        <v>4.1658744786679298</v>
      </c>
      <c r="AZ21" s="129"/>
      <c r="BA21" s="142">
        <v>4.0726299876852998</v>
      </c>
      <c r="BB21" s="143">
        <v>3.1625731024309398</v>
      </c>
      <c r="BC21" s="144">
        <v>3.58768344490576</v>
      </c>
      <c r="BD21" s="129"/>
      <c r="BE21" s="145">
        <v>3.5100698222856601</v>
      </c>
    </row>
    <row r="22" spans="1:57" x14ac:dyDescent="0.25">
      <c r="A22" s="36" t="s">
        <v>33</v>
      </c>
      <c r="B22" s="3" t="str">
        <f t="shared" si="0"/>
        <v>Chesapeake/Suffolk, VA</v>
      </c>
      <c r="C22" s="3"/>
      <c r="D22" s="25" t="s">
        <v>16</v>
      </c>
      <c r="E22" s="28" t="s">
        <v>17</v>
      </c>
      <c r="F22" s="3"/>
      <c r="G22" s="146">
        <v>103.79708418109099</v>
      </c>
      <c r="H22" s="147">
        <v>89.213168497304494</v>
      </c>
      <c r="I22" s="147">
        <v>95.8648283610069</v>
      </c>
      <c r="J22" s="147">
        <v>95.657306129776799</v>
      </c>
      <c r="K22" s="147">
        <v>94.700644711907799</v>
      </c>
      <c r="L22" s="148">
        <v>96.121562811456101</v>
      </c>
      <c r="M22" s="120"/>
      <c r="N22" s="149">
        <v>116.08959271217699</v>
      </c>
      <c r="O22" s="150">
        <v>119.12408360197701</v>
      </c>
      <c r="P22" s="151">
        <v>117.66034430971099</v>
      </c>
      <c r="Q22" s="120"/>
      <c r="R22" s="152">
        <v>103.22659425688001</v>
      </c>
      <c r="S22" s="125"/>
      <c r="T22" s="153">
        <v>-10.5351114845728</v>
      </c>
      <c r="U22" s="154">
        <v>-4.20021814819277E-3</v>
      </c>
      <c r="V22" s="154">
        <v>4.0918390877239199</v>
      </c>
      <c r="W22" s="154">
        <v>1.6699963059110601</v>
      </c>
      <c r="X22" s="154">
        <v>1.61456180218182</v>
      </c>
      <c r="Y22" s="155">
        <v>-1.4369434299827599</v>
      </c>
      <c r="Z22" s="129"/>
      <c r="AA22" s="156">
        <v>0.90980120372760198</v>
      </c>
      <c r="AB22" s="157">
        <v>1.04430957046563</v>
      </c>
      <c r="AC22" s="158">
        <v>1.0331341709687001</v>
      </c>
      <c r="AD22" s="129"/>
      <c r="AE22" s="159">
        <v>-0.121357233010603</v>
      </c>
      <c r="AF22" s="31"/>
      <c r="AG22" s="146">
        <v>96.701900953099198</v>
      </c>
      <c r="AH22" s="147">
        <v>97.250908441517694</v>
      </c>
      <c r="AI22" s="147">
        <v>99.761202185127203</v>
      </c>
      <c r="AJ22" s="147">
        <v>99.186995356705296</v>
      </c>
      <c r="AK22" s="147">
        <v>96.953713105726806</v>
      </c>
      <c r="AL22" s="148">
        <v>98.033941949574796</v>
      </c>
      <c r="AM22" s="120"/>
      <c r="AN22" s="149">
        <v>117.942714543506</v>
      </c>
      <c r="AO22" s="150">
        <v>123.772242255821</v>
      </c>
      <c r="AP22" s="151">
        <v>120.956635149121</v>
      </c>
      <c r="AQ22" s="120"/>
      <c r="AR22" s="152">
        <v>105.16716917378599</v>
      </c>
      <c r="AS22" s="125"/>
      <c r="AT22" s="153">
        <v>0.52629743723197497</v>
      </c>
      <c r="AU22" s="154">
        <v>5.7130817937565901</v>
      </c>
      <c r="AV22" s="154">
        <v>4.9181309019416597</v>
      </c>
      <c r="AW22" s="154">
        <v>4.8207781893860098</v>
      </c>
      <c r="AX22" s="154">
        <v>3.4773690067852598</v>
      </c>
      <c r="AY22" s="155">
        <v>3.94998623603164</v>
      </c>
      <c r="AZ22" s="129"/>
      <c r="BA22" s="156">
        <v>-1.96600511825583</v>
      </c>
      <c r="BB22" s="157">
        <v>-3.5348836278401898</v>
      </c>
      <c r="BC22" s="158">
        <v>-2.7604731264418398</v>
      </c>
      <c r="BD22" s="129"/>
      <c r="BE22" s="159">
        <v>1.3890589469214201</v>
      </c>
    </row>
    <row r="23" spans="1:57" ht="13" x14ac:dyDescent="0.3">
      <c r="A23" s="19" t="s">
        <v>43</v>
      </c>
      <c r="B23" s="3" t="str">
        <f t="shared" si="0"/>
        <v>Richmond CBD/Airport, VA</v>
      </c>
      <c r="C23" s="9"/>
      <c r="D23" s="23" t="s">
        <v>16</v>
      </c>
      <c r="E23" s="26" t="s">
        <v>17</v>
      </c>
      <c r="F23" s="3"/>
      <c r="G23" s="117">
        <v>173.50432286995499</v>
      </c>
      <c r="H23" s="118">
        <v>144.6304214123</v>
      </c>
      <c r="I23" s="118">
        <v>163.42614012738801</v>
      </c>
      <c r="J23" s="118">
        <v>176.02497103738801</v>
      </c>
      <c r="K23" s="118">
        <v>156.31835746380401</v>
      </c>
      <c r="L23" s="119">
        <v>165.25131468531401</v>
      </c>
      <c r="M23" s="120"/>
      <c r="N23" s="121">
        <v>182.002521083</v>
      </c>
      <c r="O23" s="122">
        <v>178.28738727349301</v>
      </c>
      <c r="P23" s="123">
        <v>180.09676826632</v>
      </c>
      <c r="Q23" s="120"/>
      <c r="R23" s="124">
        <v>170.45160760260401</v>
      </c>
      <c r="S23" s="125"/>
      <c r="T23" s="126">
        <v>-2.1806026014220401</v>
      </c>
      <c r="U23" s="127">
        <v>9.6089776299339302</v>
      </c>
      <c r="V23" s="127">
        <v>5.63732726370114</v>
      </c>
      <c r="W23" s="127">
        <v>9.8936658964998898</v>
      </c>
      <c r="X23" s="127">
        <v>-7.64647541321824E-2</v>
      </c>
      <c r="Y23" s="128">
        <v>2.8512557486063002</v>
      </c>
      <c r="Z23" s="129"/>
      <c r="AA23" s="130">
        <v>-1.8549283402471699</v>
      </c>
      <c r="AB23" s="131">
        <v>-4.4131153001475703</v>
      </c>
      <c r="AC23" s="132">
        <v>-3.16714877723021</v>
      </c>
      <c r="AD23" s="129"/>
      <c r="AE23" s="133">
        <v>0.339098723411073</v>
      </c>
      <c r="AF23" s="29"/>
      <c r="AG23" s="117">
        <v>168.84640318130101</v>
      </c>
      <c r="AH23" s="118">
        <v>166.79062145110399</v>
      </c>
      <c r="AI23" s="118">
        <v>172.95118792971701</v>
      </c>
      <c r="AJ23" s="118">
        <v>173.98003658695899</v>
      </c>
      <c r="AK23" s="118">
        <v>167.07202008928499</v>
      </c>
      <c r="AL23" s="119">
        <v>170.147695019331</v>
      </c>
      <c r="AM23" s="120"/>
      <c r="AN23" s="121">
        <v>196.77395326192701</v>
      </c>
      <c r="AO23" s="122">
        <v>198.52253732859299</v>
      </c>
      <c r="AP23" s="123">
        <v>197.67581883906101</v>
      </c>
      <c r="AQ23" s="120"/>
      <c r="AR23" s="124">
        <v>179.831036230281</v>
      </c>
      <c r="AS23" s="125"/>
      <c r="AT23" s="126">
        <v>-1.12709830271797</v>
      </c>
      <c r="AU23" s="127">
        <v>1.1738571261697299</v>
      </c>
      <c r="AV23" s="127">
        <v>-0.99632104451139203</v>
      </c>
      <c r="AW23" s="127">
        <v>3.53008091449863</v>
      </c>
      <c r="AX23" s="127">
        <v>1.67733304400029</v>
      </c>
      <c r="AY23" s="128">
        <v>0.81840183373907105</v>
      </c>
      <c r="AZ23" s="129"/>
      <c r="BA23" s="130">
        <v>-3.2436660436518499</v>
      </c>
      <c r="BB23" s="131">
        <v>-3.4633916839060599</v>
      </c>
      <c r="BC23" s="132">
        <v>-3.3577390198370001</v>
      </c>
      <c r="BD23" s="129"/>
      <c r="BE23" s="133">
        <v>-0.91601118362859901</v>
      </c>
    </row>
    <row r="24" spans="1:57" x14ac:dyDescent="0.25">
      <c r="A24" s="20" t="s">
        <v>44</v>
      </c>
      <c r="B24" s="3" t="str">
        <f t="shared" si="0"/>
        <v>Richmond North/Glen Allen, VA</v>
      </c>
      <c r="C24" s="10"/>
      <c r="D24" s="24" t="s">
        <v>16</v>
      </c>
      <c r="E24" s="27" t="s">
        <v>17</v>
      </c>
      <c r="F24" s="3"/>
      <c r="G24" s="134">
        <v>117.406599163179</v>
      </c>
      <c r="H24" s="120">
        <v>89.237784107945998</v>
      </c>
      <c r="I24" s="120">
        <v>99.675769885155205</v>
      </c>
      <c r="J24" s="120">
        <v>101.922322667694</v>
      </c>
      <c r="K24" s="120">
        <v>99.676561205273003</v>
      </c>
      <c r="L24" s="135">
        <v>103.05358873929001</v>
      </c>
      <c r="M24" s="120"/>
      <c r="N24" s="136">
        <v>114.350558995528</v>
      </c>
      <c r="O24" s="137">
        <v>118.57690579485499</v>
      </c>
      <c r="P24" s="138">
        <v>116.57397293772399</v>
      </c>
      <c r="Q24" s="120"/>
      <c r="R24" s="139">
        <v>107.563569525259</v>
      </c>
      <c r="S24" s="125"/>
      <c r="T24" s="140">
        <v>2.3527971702503798</v>
      </c>
      <c r="U24" s="129">
        <v>2.1755587031880999</v>
      </c>
      <c r="V24" s="129">
        <v>4.5644385928682603</v>
      </c>
      <c r="W24" s="129">
        <v>6.1710381671619396</v>
      </c>
      <c r="X24" s="129">
        <v>3.60800033440526</v>
      </c>
      <c r="Y24" s="141">
        <v>3.5598952759665501</v>
      </c>
      <c r="Z24" s="129"/>
      <c r="AA24" s="142">
        <v>1.46354301202987</v>
      </c>
      <c r="AB24" s="143">
        <v>2.34783469293841</v>
      </c>
      <c r="AC24" s="144">
        <v>1.9702644614201399</v>
      </c>
      <c r="AD24" s="129"/>
      <c r="AE24" s="145">
        <v>3.0456401392149801</v>
      </c>
      <c r="AF24" s="30"/>
      <c r="AG24" s="134">
        <v>104.200083893491</v>
      </c>
      <c r="AH24" s="120">
        <v>102.756320689655</v>
      </c>
      <c r="AI24" s="120">
        <v>106.39627445997399</v>
      </c>
      <c r="AJ24" s="120">
        <v>106.30073240623599</v>
      </c>
      <c r="AK24" s="120">
        <v>103.176003984945</v>
      </c>
      <c r="AL24" s="135">
        <v>104.650321616582</v>
      </c>
      <c r="AM24" s="120"/>
      <c r="AN24" s="136">
        <v>124.446806908938</v>
      </c>
      <c r="AO24" s="137">
        <v>128.01266258280501</v>
      </c>
      <c r="AP24" s="138">
        <v>126.292477556362</v>
      </c>
      <c r="AQ24" s="120"/>
      <c r="AR24" s="139">
        <v>111.82373303678899</v>
      </c>
      <c r="AS24" s="125"/>
      <c r="AT24" s="140">
        <v>2.4602438823561199</v>
      </c>
      <c r="AU24" s="129">
        <v>6.4686967285604604</v>
      </c>
      <c r="AV24" s="129">
        <v>6.68253975051132</v>
      </c>
      <c r="AW24" s="129">
        <v>7.3274168572134801</v>
      </c>
      <c r="AX24" s="129">
        <v>4.3708115480212504</v>
      </c>
      <c r="AY24" s="141">
        <v>5.5208463436971202</v>
      </c>
      <c r="AZ24" s="129"/>
      <c r="BA24" s="142">
        <v>3.05559184698452</v>
      </c>
      <c r="BB24" s="143">
        <v>1.7717409538984401</v>
      </c>
      <c r="BC24" s="144">
        <v>2.3731269614791501</v>
      </c>
      <c r="BD24" s="129"/>
      <c r="BE24" s="145">
        <v>3.9887347998259601</v>
      </c>
    </row>
    <row r="25" spans="1:57" x14ac:dyDescent="0.25">
      <c r="A25" s="21" t="s">
        <v>45</v>
      </c>
      <c r="B25" s="3" t="str">
        <f t="shared" si="0"/>
        <v>Richmond West/Midlothian, VA</v>
      </c>
      <c r="C25" s="3"/>
      <c r="D25" s="24" t="s">
        <v>16</v>
      </c>
      <c r="E25" s="27" t="s">
        <v>17</v>
      </c>
      <c r="F25" s="3"/>
      <c r="G25" s="134">
        <v>112.866459413092</v>
      </c>
      <c r="H25" s="120">
        <v>82.164244206349196</v>
      </c>
      <c r="I25" s="120">
        <v>85.585497234443693</v>
      </c>
      <c r="J25" s="120">
        <v>87.457457910271501</v>
      </c>
      <c r="K25" s="120">
        <v>88.823145863409195</v>
      </c>
      <c r="L25" s="135">
        <v>93.191928606471194</v>
      </c>
      <c r="M25" s="120"/>
      <c r="N25" s="136">
        <v>105.39304176356499</v>
      </c>
      <c r="O25" s="137">
        <v>105.174696019039</v>
      </c>
      <c r="P25" s="138">
        <v>105.277705302857</v>
      </c>
      <c r="Q25" s="120"/>
      <c r="R25" s="139">
        <v>97.279380140692595</v>
      </c>
      <c r="S25" s="125"/>
      <c r="T25" s="140">
        <v>3.3465106488157201</v>
      </c>
      <c r="U25" s="129">
        <v>2.49533354308157</v>
      </c>
      <c r="V25" s="129">
        <v>0.11447619147599</v>
      </c>
      <c r="W25" s="129">
        <v>0.92609656000277096</v>
      </c>
      <c r="X25" s="129">
        <v>2.3119353412036601</v>
      </c>
      <c r="Y25" s="141">
        <v>2.0307609358747301</v>
      </c>
      <c r="Z25" s="129"/>
      <c r="AA25" s="142">
        <v>7.25337158649078</v>
      </c>
      <c r="AB25" s="143">
        <v>4.7867549579255799</v>
      </c>
      <c r="AC25" s="144">
        <v>5.9500358293730704</v>
      </c>
      <c r="AD25" s="129"/>
      <c r="AE25" s="145">
        <v>3.5615542403268301</v>
      </c>
      <c r="AF25" s="30"/>
      <c r="AG25" s="134">
        <v>95.917605888223505</v>
      </c>
      <c r="AH25" s="120">
        <v>89.937294465427001</v>
      </c>
      <c r="AI25" s="120">
        <v>92.657735946263202</v>
      </c>
      <c r="AJ25" s="120">
        <v>91.620015818111099</v>
      </c>
      <c r="AK25" s="120">
        <v>92.332556643808999</v>
      </c>
      <c r="AL25" s="135">
        <v>92.485194842352598</v>
      </c>
      <c r="AM25" s="120"/>
      <c r="AN25" s="136">
        <v>113.311341514529</v>
      </c>
      <c r="AO25" s="137">
        <v>116.629822064818</v>
      </c>
      <c r="AP25" s="138">
        <v>115.018873695526</v>
      </c>
      <c r="AQ25" s="120"/>
      <c r="AR25" s="139">
        <v>100.147095667058</v>
      </c>
      <c r="AS25" s="125"/>
      <c r="AT25" s="140">
        <v>2.9777191203898798</v>
      </c>
      <c r="AU25" s="129">
        <v>2.4567525519903701</v>
      </c>
      <c r="AV25" s="129">
        <v>3.58388926522648</v>
      </c>
      <c r="AW25" s="129">
        <v>3.26892775103238</v>
      </c>
      <c r="AX25" s="129">
        <v>1.6945393890778</v>
      </c>
      <c r="AY25" s="141">
        <v>2.79153863227803</v>
      </c>
      <c r="AZ25" s="129"/>
      <c r="BA25" s="142">
        <v>2.3350665110211701</v>
      </c>
      <c r="BB25" s="143">
        <v>1.67022570061211</v>
      </c>
      <c r="BC25" s="144">
        <v>1.9600441940075699</v>
      </c>
      <c r="BD25" s="129"/>
      <c r="BE25" s="145">
        <v>2.5107443298838001</v>
      </c>
    </row>
    <row r="26" spans="1:57" x14ac:dyDescent="0.25">
      <c r="A26" s="21" t="s">
        <v>46</v>
      </c>
      <c r="B26" s="3" t="str">
        <f t="shared" si="0"/>
        <v>Petersburg/Chester, VA</v>
      </c>
      <c r="C26" s="3"/>
      <c r="D26" s="24" t="s">
        <v>16</v>
      </c>
      <c r="E26" s="27" t="s">
        <v>17</v>
      </c>
      <c r="F26" s="3"/>
      <c r="G26" s="134">
        <v>90.554485381498907</v>
      </c>
      <c r="H26" s="120">
        <v>81.058469259567303</v>
      </c>
      <c r="I26" s="120">
        <v>86.080840587632295</v>
      </c>
      <c r="J26" s="120">
        <v>88.347963021995497</v>
      </c>
      <c r="K26" s="120">
        <v>87.251240331664505</v>
      </c>
      <c r="L26" s="135">
        <v>86.903329023656497</v>
      </c>
      <c r="M26" s="120"/>
      <c r="N26" s="136">
        <v>95.807815097073302</v>
      </c>
      <c r="O26" s="137">
        <v>96.795614846909302</v>
      </c>
      <c r="P26" s="138">
        <v>96.302500867929894</v>
      </c>
      <c r="Q26" s="120"/>
      <c r="R26" s="139">
        <v>89.9200185152514</v>
      </c>
      <c r="S26" s="125"/>
      <c r="T26" s="140">
        <v>-2.0703940861762602</v>
      </c>
      <c r="U26" s="129">
        <v>-1.1838286273276799</v>
      </c>
      <c r="V26" s="129">
        <v>2.3736261004883601</v>
      </c>
      <c r="W26" s="129">
        <v>4.37898672882016</v>
      </c>
      <c r="X26" s="129">
        <v>3.4610604400207001</v>
      </c>
      <c r="Y26" s="141">
        <v>1.45033411293951</v>
      </c>
      <c r="Z26" s="129"/>
      <c r="AA26" s="142">
        <v>6.2066569966435603</v>
      </c>
      <c r="AB26" s="143">
        <v>7.7328666575128304</v>
      </c>
      <c r="AC26" s="144">
        <v>6.9669644112695304</v>
      </c>
      <c r="AD26" s="129"/>
      <c r="AE26" s="145">
        <v>3.3355716845241701</v>
      </c>
      <c r="AF26" s="30"/>
      <c r="AG26" s="134">
        <v>87.065984470153396</v>
      </c>
      <c r="AH26" s="120">
        <v>87.637439321694899</v>
      </c>
      <c r="AI26" s="120">
        <v>88.767282000870495</v>
      </c>
      <c r="AJ26" s="120">
        <v>89.491452842665097</v>
      </c>
      <c r="AK26" s="120">
        <v>87.927819521678501</v>
      </c>
      <c r="AL26" s="135">
        <v>88.209692392704099</v>
      </c>
      <c r="AM26" s="120"/>
      <c r="AN26" s="136">
        <v>95.026622851536004</v>
      </c>
      <c r="AO26" s="137">
        <v>97.728592917959205</v>
      </c>
      <c r="AP26" s="138">
        <v>96.394444979785405</v>
      </c>
      <c r="AQ26" s="120"/>
      <c r="AR26" s="139">
        <v>90.742719579761498</v>
      </c>
      <c r="AS26" s="125"/>
      <c r="AT26" s="140">
        <v>-1.5542408437475199</v>
      </c>
      <c r="AU26" s="129">
        <v>0.67588817288923797</v>
      </c>
      <c r="AV26" s="129">
        <v>-0.20298740990495101</v>
      </c>
      <c r="AW26" s="129">
        <v>1.66871360736638</v>
      </c>
      <c r="AX26" s="129">
        <v>-0.80839398376614002</v>
      </c>
      <c r="AY26" s="141">
        <v>-2.5328453250749401E-2</v>
      </c>
      <c r="AZ26" s="129"/>
      <c r="BA26" s="142">
        <v>-2.1624149319974002</v>
      </c>
      <c r="BB26" s="143">
        <v>-1.8835174323586901</v>
      </c>
      <c r="BC26" s="144">
        <v>-2.03501163975975</v>
      </c>
      <c r="BD26" s="129"/>
      <c r="BE26" s="145">
        <v>-0.77175962577840795</v>
      </c>
    </row>
    <row r="27" spans="1:57" x14ac:dyDescent="0.25">
      <c r="A27" s="77" t="s">
        <v>99</v>
      </c>
      <c r="B27" s="37" t="s">
        <v>71</v>
      </c>
      <c r="C27" s="3"/>
      <c r="D27" s="24" t="s">
        <v>16</v>
      </c>
      <c r="E27" s="27" t="s">
        <v>17</v>
      </c>
      <c r="F27" s="3"/>
      <c r="G27" s="134">
        <v>127.12897530484599</v>
      </c>
      <c r="H27" s="120">
        <v>102.90083545440901</v>
      </c>
      <c r="I27" s="120">
        <v>104.15713912133801</v>
      </c>
      <c r="J27" s="120">
        <v>106.326483174663</v>
      </c>
      <c r="K27" s="120">
        <v>114.229312050359</v>
      </c>
      <c r="L27" s="135">
        <v>111.507453014017</v>
      </c>
      <c r="M27" s="120"/>
      <c r="N27" s="136">
        <v>134.20663492819099</v>
      </c>
      <c r="O27" s="137">
        <v>135.48648343199801</v>
      </c>
      <c r="P27" s="138">
        <v>134.85665404138999</v>
      </c>
      <c r="Q27" s="120"/>
      <c r="R27" s="139">
        <v>119.661223120662</v>
      </c>
      <c r="S27" s="125"/>
      <c r="T27" s="140">
        <v>2.59792160688934</v>
      </c>
      <c r="U27" s="129">
        <v>4.25365009670326</v>
      </c>
      <c r="V27" s="129">
        <v>6.1892477512841202</v>
      </c>
      <c r="W27" s="129">
        <v>4.8142942546640004</v>
      </c>
      <c r="X27" s="129">
        <v>2.9719178501859602</v>
      </c>
      <c r="Y27" s="141">
        <v>3.9740812645807599</v>
      </c>
      <c r="Z27" s="129"/>
      <c r="AA27" s="142">
        <v>0.25125574220153402</v>
      </c>
      <c r="AB27" s="143">
        <v>-1.78531288698184</v>
      </c>
      <c r="AC27" s="144">
        <v>-0.79155446432015297</v>
      </c>
      <c r="AD27" s="129"/>
      <c r="AE27" s="145">
        <v>1.90312450849913</v>
      </c>
      <c r="AF27" s="30"/>
      <c r="AG27" s="134">
        <v>112.899750675964</v>
      </c>
      <c r="AH27" s="120">
        <v>107.66240062573701</v>
      </c>
      <c r="AI27" s="120">
        <v>109.45457261279201</v>
      </c>
      <c r="AJ27" s="120">
        <v>112.671523849548</v>
      </c>
      <c r="AK27" s="120">
        <v>120.302307882994</v>
      </c>
      <c r="AL27" s="135">
        <v>112.858425790674</v>
      </c>
      <c r="AM27" s="120"/>
      <c r="AN27" s="136">
        <v>145.402188610124</v>
      </c>
      <c r="AO27" s="137">
        <v>145.87069860720101</v>
      </c>
      <c r="AP27" s="138">
        <v>145.637098404966</v>
      </c>
      <c r="AQ27" s="120"/>
      <c r="AR27" s="139">
        <v>123.869946045283</v>
      </c>
      <c r="AS27" s="125"/>
      <c r="AT27" s="140">
        <v>2.59472289333211</v>
      </c>
      <c r="AU27" s="129">
        <v>6.30596516617946</v>
      </c>
      <c r="AV27" s="129">
        <v>7.6193073038608796</v>
      </c>
      <c r="AW27" s="129">
        <v>8.1428164717548199</v>
      </c>
      <c r="AX27" s="129">
        <v>6.8540465094312299</v>
      </c>
      <c r="AY27" s="141">
        <v>6.4524584170045998</v>
      </c>
      <c r="AZ27" s="129"/>
      <c r="BA27" s="142">
        <v>3.6586221322919599</v>
      </c>
      <c r="BB27" s="143">
        <v>1.8662843887013201</v>
      </c>
      <c r="BC27" s="144">
        <v>2.7346110258191501</v>
      </c>
      <c r="BD27" s="129"/>
      <c r="BE27" s="145">
        <v>4.6812886364219004</v>
      </c>
    </row>
    <row r="28" spans="1:57" x14ac:dyDescent="0.25">
      <c r="A28" s="21" t="s">
        <v>48</v>
      </c>
      <c r="B28" s="3" t="str">
        <f t="shared" si="0"/>
        <v>Roanoke, VA</v>
      </c>
      <c r="C28" s="3"/>
      <c r="D28" s="24" t="s">
        <v>16</v>
      </c>
      <c r="E28" s="27" t="s">
        <v>17</v>
      </c>
      <c r="F28" s="3"/>
      <c r="G28" s="134">
        <v>101.809454806312</v>
      </c>
      <c r="H28" s="120">
        <v>90.538721153846097</v>
      </c>
      <c r="I28" s="120">
        <v>100.15307744335399</v>
      </c>
      <c r="J28" s="120">
        <v>100.60076733436</v>
      </c>
      <c r="K28" s="120">
        <v>100.818193461408</v>
      </c>
      <c r="L28" s="135">
        <v>99.301490346940199</v>
      </c>
      <c r="M28" s="120"/>
      <c r="N28" s="136">
        <v>120.524139381195</v>
      </c>
      <c r="O28" s="137">
        <v>126.83038661913901</v>
      </c>
      <c r="P28" s="138">
        <v>123.82099770642201</v>
      </c>
      <c r="Q28" s="120"/>
      <c r="R28" s="139">
        <v>107.441598058344</v>
      </c>
      <c r="S28" s="125"/>
      <c r="T28" s="140">
        <v>5.2416659292664196</v>
      </c>
      <c r="U28" s="129">
        <v>5.2445518583806896</v>
      </c>
      <c r="V28" s="129">
        <v>2.5595896971430898</v>
      </c>
      <c r="W28" s="129">
        <v>4.6337362586552304</v>
      </c>
      <c r="X28" s="129">
        <v>4.5913922215334297</v>
      </c>
      <c r="Y28" s="141">
        <v>4.3694812461169699</v>
      </c>
      <c r="Z28" s="129"/>
      <c r="AA28" s="142">
        <v>-5.9557991318357502</v>
      </c>
      <c r="AB28" s="143">
        <v>-8.0283560092155408</v>
      </c>
      <c r="AC28" s="144">
        <v>-7.0097596345093498</v>
      </c>
      <c r="AD28" s="129"/>
      <c r="AE28" s="145">
        <v>-1.3529281367525601</v>
      </c>
      <c r="AF28" s="30"/>
      <c r="AG28" s="134">
        <v>98.652790583619407</v>
      </c>
      <c r="AH28" s="120">
        <v>100.337937317175</v>
      </c>
      <c r="AI28" s="120">
        <v>108.109020761</v>
      </c>
      <c r="AJ28" s="120">
        <v>114.954421175858</v>
      </c>
      <c r="AK28" s="120">
        <v>130.840291857643</v>
      </c>
      <c r="AL28" s="135">
        <v>111.91602587049699</v>
      </c>
      <c r="AM28" s="120"/>
      <c r="AN28" s="136">
        <v>145.33472117997101</v>
      </c>
      <c r="AO28" s="137">
        <v>139.72138985228</v>
      </c>
      <c r="AP28" s="138">
        <v>142.51792445532999</v>
      </c>
      <c r="AQ28" s="120"/>
      <c r="AR28" s="139">
        <v>121.65335021996999</v>
      </c>
      <c r="AS28" s="125"/>
      <c r="AT28" s="140">
        <v>6.8043035643752896</v>
      </c>
      <c r="AU28" s="129">
        <v>7.0562509873138897</v>
      </c>
      <c r="AV28" s="129">
        <v>8.2888727421431305</v>
      </c>
      <c r="AW28" s="129">
        <v>10.801000285665801</v>
      </c>
      <c r="AX28" s="129">
        <v>14.498932508445</v>
      </c>
      <c r="AY28" s="141">
        <v>10.1579510992769</v>
      </c>
      <c r="AZ28" s="129"/>
      <c r="BA28" s="142">
        <v>11.997766836360601</v>
      </c>
      <c r="BB28" s="143">
        <v>6.7330618504875304</v>
      </c>
      <c r="BC28" s="144">
        <v>9.3365513846843395</v>
      </c>
      <c r="BD28" s="129"/>
      <c r="BE28" s="145">
        <v>9.6244516836402099</v>
      </c>
    </row>
    <row r="29" spans="1:57" x14ac:dyDescent="0.25">
      <c r="A29" s="21" t="s">
        <v>49</v>
      </c>
      <c r="B29" s="3" t="str">
        <f t="shared" si="0"/>
        <v>Charlottesville, VA</v>
      </c>
      <c r="C29" s="3"/>
      <c r="D29" s="24" t="s">
        <v>16</v>
      </c>
      <c r="E29" s="27" t="s">
        <v>17</v>
      </c>
      <c r="F29" s="3"/>
      <c r="G29" s="134">
        <v>170.331670702179</v>
      </c>
      <c r="H29" s="120">
        <v>125.025984654731</v>
      </c>
      <c r="I29" s="120">
        <v>120.45774432809699</v>
      </c>
      <c r="J29" s="120">
        <v>129.80003436426099</v>
      </c>
      <c r="K29" s="120">
        <v>151.46612278397799</v>
      </c>
      <c r="L29" s="135">
        <v>142.230966000644</v>
      </c>
      <c r="M29" s="120"/>
      <c r="N29" s="136">
        <v>231.928679606342</v>
      </c>
      <c r="O29" s="137">
        <v>235.24189261031299</v>
      </c>
      <c r="P29" s="138">
        <v>233.60850539083501</v>
      </c>
      <c r="Q29" s="120"/>
      <c r="R29" s="139">
        <v>176.419214400968</v>
      </c>
      <c r="S29" s="125"/>
      <c r="T29" s="140">
        <v>-3.19100312563116</v>
      </c>
      <c r="U29" s="129">
        <v>1.1116415641742201</v>
      </c>
      <c r="V29" s="129">
        <v>-3.8305407696617899</v>
      </c>
      <c r="W29" s="129">
        <v>-3.7887830218583098</v>
      </c>
      <c r="X29" s="129">
        <v>-2.7479823603306901</v>
      </c>
      <c r="Y29" s="141">
        <v>-2.5736860474755501</v>
      </c>
      <c r="Z29" s="129"/>
      <c r="AA29" s="142">
        <v>3.9481933753879801</v>
      </c>
      <c r="AB29" s="143">
        <v>5.3411329254167601</v>
      </c>
      <c r="AC29" s="144">
        <v>4.6547579854226901</v>
      </c>
      <c r="AD29" s="129"/>
      <c r="AE29" s="145">
        <v>1.70644170369077</v>
      </c>
      <c r="AF29" s="30"/>
      <c r="AG29" s="134">
        <v>183.474592802106</v>
      </c>
      <c r="AH29" s="120">
        <v>133.59617422680401</v>
      </c>
      <c r="AI29" s="120">
        <v>134.73390182504701</v>
      </c>
      <c r="AJ29" s="120">
        <v>145.90915765322799</v>
      </c>
      <c r="AK29" s="120">
        <v>168.77430556658399</v>
      </c>
      <c r="AL29" s="135">
        <v>153.593744205609</v>
      </c>
      <c r="AM29" s="120"/>
      <c r="AN29" s="136">
        <v>285.02778088904398</v>
      </c>
      <c r="AO29" s="137">
        <v>291.45286185948203</v>
      </c>
      <c r="AP29" s="138">
        <v>288.334091882157</v>
      </c>
      <c r="AQ29" s="120"/>
      <c r="AR29" s="139">
        <v>200.07886403601299</v>
      </c>
      <c r="AS29" s="125"/>
      <c r="AT29" s="140">
        <v>1.4712920415358399</v>
      </c>
      <c r="AU29" s="129">
        <v>0.19420588886086601</v>
      </c>
      <c r="AV29" s="129">
        <v>1.5621170440013801</v>
      </c>
      <c r="AW29" s="129">
        <v>6.5497917002212303</v>
      </c>
      <c r="AX29" s="129">
        <v>-1.02070288773051</v>
      </c>
      <c r="AY29" s="141">
        <v>1.6113386230917399</v>
      </c>
      <c r="AZ29" s="129"/>
      <c r="BA29" s="142">
        <v>5.1456956155274902</v>
      </c>
      <c r="BB29" s="143">
        <v>5.0518498551557398</v>
      </c>
      <c r="BC29" s="144">
        <v>5.0928052997506503</v>
      </c>
      <c r="BD29" s="129"/>
      <c r="BE29" s="145">
        <v>3.00379172862106</v>
      </c>
    </row>
    <row r="30" spans="1:57" x14ac:dyDescent="0.25">
      <c r="A30" s="21" t="s">
        <v>50</v>
      </c>
      <c r="B30" t="s">
        <v>73</v>
      </c>
      <c r="C30" s="3"/>
      <c r="D30" s="24" t="s">
        <v>16</v>
      </c>
      <c r="E30" s="27" t="s">
        <v>17</v>
      </c>
      <c r="F30" s="3"/>
      <c r="G30" s="134">
        <v>98.235778820768502</v>
      </c>
      <c r="H30" s="120">
        <v>91.633459977867901</v>
      </c>
      <c r="I30" s="120">
        <v>97.835027682573099</v>
      </c>
      <c r="J30" s="120">
        <v>100.15038527188401</v>
      </c>
      <c r="K30" s="120">
        <v>100.752211213146</v>
      </c>
      <c r="L30" s="135">
        <v>98.172197003085003</v>
      </c>
      <c r="M30" s="120"/>
      <c r="N30" s="136">
        <v>111.72895045045</v>
      </c>
      <c r="O30" s="137">
        <v>108.7155501439</v>
      </c>
      <c r="P30" s="138">
        <v>110.209297755945</v>
      </c>
      <c r="Q30" s="120"/>
      <c r="R30" s="139">
        <v>102.149337858275</v>
      </c>
      <c r="S30" s="125"/>
      <c r="T30" s="140">
        <v>5.8362968903572296</v>
      </c>
      <c r="U30" s="129">
        <v>4.0594023619073401</v>
      </c>
      <c r="V30" s="129">
        <v>5.4374393183769199</v>
      </c>
      <c r="W30" s="129">
        <v>6.41545676042018</v>
      </c>
      <c r="X30" s="129">
        <v>6.8535731827740296</v>
      </c>
      <c r="Y30" s="141">
        <v>5.8946232301574701</v>
      </c>
      <c r="Z30" s="129"/>
      <c r="AA30" s="142">
        <v>8.4485783507780692</v>
      </c>
      <c r="AB30" s="143">
        <v>5.1475637781488501</v>
      </c>
      <c r="AC30" s="144">
        <v>6.7800788084086303</v>
      </c>
      <c r="AD30" s="129"/>
      <c r="AE30" s="145">
        <v>6.20081485805086</v>
      </c>
      <c r="AF30" s="30"/>
      <c r="AG30" s="134">
        <v>94.176765703213306</v>
      </c>
      <c r="AH30" s="120">
        <v>97.592243972800304</v>
      </c>
      <c r="AI30" s="120">
        <v>103.371270665472</v>
      </c>
      <c r="AJ30" s="120">
        <v>104.039637235543</v>
      </c>
      <c r="AK30" s="120">
        <v>101.18588060234499</v>
      </c>
      <c r="AL30" s="135">
        <v>100.521963158029</v>
      </c>
      <c r="AM30" s="120"/>
      <c r="AN30" s="136">
        <v>111.38603836345401</v>
      </c>
      <c r="AO30" s="137">
        <v>111.944111209374</v>
      </c>
      <c r="AP30" s="138">
        <v>111.66549183504</v>
      </c>
      <c r="AQ30" s="120"/>
      <c r="AR30" s="139">
        <v>104.04268521109501</v>
      </c>
      <c r="AS30" s="125"/>
      <c r="AT30" s="140">
        <v>4.1550835778003696</v>
      </c>
      <c r="AU30" s="129">
        <v>3.71133337110007</v>
      </c>
      <c r="AV30" s="129">
        <v>7.0578699893986503</v>
      </c>
      <c r="AW30" s="129">
        <v>8.5704540755998906</v>
      </c>
      <c r="AX30" s="129">
        <v>6.9102388527012302</v>
      </c>
      <c r="AY30" s="141">
        <v>6.3561918514914497</v>
      </c>
      <c r="AZ30" s="129"/>
      <c r="BA30" s="142">
        <v>7.4488462352955898</v>
      </c>
      <c r="BB30" s="143">
        <v>5.8452632574212204</v>
      </c>
      <c r="BC30" s="144">
        <v>6.6229957480401502</v>
      </c>
      <c r="BD30" s="129"/>
      <c r="BE30" s="145">
        <v>6.4229058038044</v>
      </c>
    </row>
    <row r="31" spans="1:57" x14ac:dyDescent="0.25">
      <c r="A31" s="21" t="s">
        <v>51</v>
      </c>
      <c r="B31" s="3" t="str">
        <f t="shared" si="0"/>
        <v>Staunton &amp; Harrisonburg, VA</v>
      </c>
      <c r="C31" s="3"/>
      <c r="D31" s="24" t="s">
        <v>16</v>
      </c>
      <c r="E31" s="27" t="s">
        <v>17</v>
      </c>
      <c r="F31" s="3"/>
      <c r="G31" s="134">
        <v>112.069032362459</v>
      </c>
      <c r="H31" s="120">
        <v>94.869590085795906</v>
      </c>
      <c r="I31" s="120">
        <v>100.810638438637</v>
      </c>
      <c r="J31" s="120">
        <v>100.51492621664001</v>
      </c>
      <c r="K31" s="120">
        <v>106.798579815487</v>
      </c>
      <c r="L31" s="135">
        <v>103.66919321445199</v>
      </c>
      <c r="M31" s="120"/>
      <c r="N31" s="136">
        <v>130.83950757575701</v>
      </c>
      <c r="O31" s="137">
        <v>131.16734163508301</v>
      </c>
      <c r="P31" s="138">
        <v>130.99245263955501</v>
      </c>
      <c r="Q31" s="120"/>
      <c r="R31" s="139">
        <v>113.120312349831</v>
      </c>
      <c r="S31" s="125"/>
      <c r="T31" s="140">
        <v>7.7765059082470502</v>
      </c>
      <c r="U31" s="129">
        <v>3.7599193654975198</v>
      </c>
      <c r="V31" s="129">
        <v>11.6929891146928</v>
      </c>
      <c r="W31" s="129">
        <v>10.8999913701105</v>
      </c>
      <c r="X31" s="129">
        <v>13.178908187540999</v>
      </c>
      <c r="Y31" s="141">
        <v>9.7020132350566506</v>
      </c>
      <c r="Z31" s="129"/>
      <c r="AA31" s="142">
        <v>10.042718180006499</v>
      </c>
      <c r="AB31" s="143">
        <v>13.6991908892326</v>
      </c>
      <c r="AC31" s="144">
        <v>11.764031920989</v>
      </c>
      <c r="AD31" s="129"/>
      <c r="AE31" s="145">
        <v>10.479427673201799</v>
      </c>
      <c r="AF31" s="30"/>
      <c r="AG31" s="134">
        <v>101.93682044323801</v>
      </c>
      <c r="AH31" s="120">
        <v>99.817681283789497</v>
      </c>
      <c r="AI31" s="120">
        <v>102.714134506883</v>
      </c>
      <c r="AJ31" s="120">
        <v>107.13691064181</v>
      </c>
      <c r="AK31" s="120">
        <v>127.31742896972899</v>
      </c>
      <c r="AL31" s="135">
        <v>108.698286637602</v>
      </c>
      <c r="AM31" s="120"/>
      <c r="AN31" s="136">
        <v>150.83999087258101</v>
      </c>
      <c r="AO31" s="137">
        <v>147.616430236838</v>
      </c>
      <c r="AP31" s="138">
        <v>149.234907430037</v>
      </c>
      <c r="AQ31" s="120"/>
      <c r="AR31" s="139">
        <v>122.19153080318</v>
      </c>
      <c r="AS31" s="125"/>
      <c r="AT31" s="140">
        <v>4.2010418268148797</v>
      </c>
      <c r="AU31" s="129">
        <v>6.5000628393047402</v>
      </c>
      <c r="AV31" s="129">
        <v>7.9736373545832304</v>
      </c>
      <c r="AW31" s="129">
        <v>10.9042808815804</v>
      </c>
      <c r="AX31" s="129">
        <v>7.1328894673929497</v>
      </c>
      <c r="AY31" s="141">
        <v>7.4354718237155302</v>
      </c>
      <c r="AZ31" s="129"/>
      <c r="BA31" s="142">
        <v>4.5195162410530196</v>
      </c>
      <c r="BB31" s="143">
        <v>4.6768983685418899</v>
      </c>
      <c r="BC31" s="144">
        <v>4.6224496117697003</v>
      </c>
      <c r="BD31" s="129"/>
      <c r="BE31" s="145">
        <v>5.60710702432229</v>
      </c>
    </row>
    <row r="32" spans="1:57" x14ac:dyDescent="0.25">
      <c r="A32" s="21" t="s">
        <v>52</v>
      </c>
      <c r="B32" s="3" t="str">
        <f t="shared" si="0"/>
        <v>Blacksburg &amp; Wytheville, VA</v>
      </c>
      <c r="C32" s="3"/>
      <c r="D32" s="24" t="s">
        <v>16</v>
      </c>
      <c r="E32" s="27" t="s">
        <v>17</v>
      </c>
      <c r="F32" s="3"/>
      <c r="G32" s="134">
        <v>96.212094943240402</v>
      </c>
      <c r="H32" s="120">
        <v>87.649768170426</v>
      </c>
      <c r="I32" s="120">
        <v>90.471916192026001</v>
      </c>
      <c r="J32" s="120">
        <v>93.671501536098305</v>
      </c>
      <c r="K32" s="120">
        <v>92.964592727272702</v>
      </c>
      <c r="L32" s="135">
        <v>92.393906222457204</v>
      </c>
      <c r="M32" s="120"/>
      <c r="N32" s="136">
        <v>116.93592799503401</v>
      </c>
      <c r="O32" s="137">
        <v>115.022484431333</v>
      </c>
      <c r="P32" s="138">
        <v>116.005286146979</v>
      </c>
      <c r="Q32" s="120"/>
      <c r="R32" s="139">
        <v>100.800409784891</v>
      </c>
      <c r="S32" s="125"/>
      <c r="T32" s="140">
        <v>-1.96407980671949</v>
      </c>
      <c r="U32" s="129">
        <v>-0.37982390612398698</v>
      </c>
      <c r="V32" s="129">
        <v>1.9938437078040501</v>
      </c>
      <c r="W32" s="129">
        <v>2.39217491742333</v>
      </c>
      <c r="X32" s="129">
        <v>-1.6468047795597001</v>
      </c>
      <c r="Y32" s="141">
        <v>7.8265043452751606E-2</v>
      </c>
      <c r="Z32" s="129"/>
      <c r="AA32" s="142">
        <v>-1.6895315081808699</v>
      </c>
      <c r="AB32" s="143">
        <v>-3.76710215475951</v>
      </c>
      <c r="AC32" s="144">
        <v>-2.7037624305259298</v>
      </c>
      <c r="AD32" s="129"/>
      <c r="AE32" s="145">
        <v>-1.81575393265374</v>
      </c>
      <c r="AF32" s="30"/>
      <c r="AG32" s="134">
        <v>98.781841691842899</v>
      </c>
      <c r="AH32" s="120">
        <v>97.374262449107405</v>
      </c>
      <c r="AI32" s="120">
        <v>103.702249024476</v>
      </c>
      <c r="AJ32" s="120">
        <v>121.16571105547899</v>
      </c>
      <c r="AK32" s="120">
        <v>151.61151803099901</v>
      </c>
      <c r="AL32" s="135">
        <v>117.13367750956699</v>
      </c>
      <c r="AM32" s="120"/>
      <c r="AN32" s="136">
        <v>170.04053004798999</v>
      </c>
      <c r="AO32" s="137">
        <v>158.38340410800799</v>
      </c>
      <c r="AP32" s="138">
        <v>164.41994473293701</v>
      </c>
      <c r="AQ32" s="120"/>
      <c r="AR32" s="139">
        <v>132.81202467040501</v>
      </c>
      <c r="AS32" s="125"/>
      <c r="AT32" s="140">
        <v>0.34896750464514797</v>
      </c>
      <c r="AU32" s="129">
        <v>0.77582529067161998</v>
      </c>
      <c r="AV32" s="129">
        <v>3.54061332018121</v>
      </c>
      <c r="AW32" s="129">
        <v>4.4013491181392599</v>
      </c>
      <c r="AX32" s="129">
        <v>6.0758718443265396</v>
      </c>
      <c r="AY32" s="141">
        <v>3.58697298255733</v>
      </c>
      <c r="AZ32" s="129"/>
      <c r="BA32" s="142">
        <v>8.21223208152818</v>
      </c>
      <c r="BB32" s="143">
        <v>6.4630276395230402</v>
      </c>
      <c r="BC32" s="144">
        <v>7.37898602196044</v>
      </c>
      <c r="BD32" s="129"/>
      <c r="BE32" s="145">
        <v>4.4645582074198096</v>
      </c>
    </row>
    <row r="33" spans="1:64" x14ac:dyDescent="0.25">
      <c r="A33" s="21" t="s">
        <v>53</v>
      </c>
      <c r="B33" s="3" t="str">
        <f t="shared" si="0"/>
        <v>Lynchburg, VA</v>
      </c>
      <c r="C33" s="3"/>
      <c r="D33" s="24" t="s">
        <v>16</v>
      </c>
      <c r="E33" s="27" t="s">
        <v>17</v>
      </c>
      <c r="F33" s="3"/>
      <c r="G33" s="134">
        <v>110.68413934426199</v>
      </c>
      <c r="H33" s="120">
        <v>97.938221982758606</v>
      </c>
      <c r="I33" s="120">
        <v>100.35406077348</v>
      </c>
      <c r="J33" s="120">
        <v>100.44638746803</v>
      </c>
      <c r="K33" s="120">
        <v>110.166051252184</v>
      </c>
      <c r="L33" s="135">
        <v>104.33143231059999</v>
      </c>
      <c r="M33" s="120"/>
      <c r="N33" s="136">
        <v>147.12122967076499</v>
      </c>
      <c r="O33" s="137">
        <v>134.27664314516099</v>
      </c>
      <c r="P33" s="138">
        <v>141.464479467258</v>
      </c>
      <c r="Q33" s="120"/>
      <c r="R33" s="139">
        <v>119.028706729924</v>
      </c>
      <c r="S33" s="125"/>
      <c r="T33" s="140">
        <v>4.6775924762848096</v>
      </c>
      <c r="U33" s="129">
        <v>6.2882521329321301</v>
      </c>
      <c r="V33" s="129">
        <v>1.0773221947711</v>
      </c>
      <c r="W33" s="129">
        <v>2.2827513435556699</v>
      </c>
      <c r="X33" s="129">
        <v>2.0753606695495699</v>
      </c>
      <c r="Y33" s="141">
        <v>2.7949055293024698</v>
      </c>
      <c r="Z33" s="129"/>
      <c r="AA33" s="142">
        <v>13.050726459868899</v>
      </c>
      <c r="AB33" s="143">
        <v>8.3801022254279101</v>
      </c>
      <c r="AC33" s="144">
        <v>11.0010908006621</v>
      </c>
      <c r="AD33" s="129"/>
      <c r="AE33" s="145">
        <v>6.9824093891868504</v>
      </c>
      <c r="AF33" s="30"/>
      <c r="AG33" s="134">
        <v>111.193747201302</v>
      </c>
      <c r="AH33" s="120">
        <v>109.578359205474</v>
      </c>
      <c r="AI33" s="120">
        <v>111.55595028627199</v>
      </c>
      <c r="AJ33" s="120">
        <v>144.73855945584799</v>
      </c>
      <c r="AK33" s="120">
        <v>173.988450025367</v>
      </c>
      <c r="AL33" s="135">
        <v>133.54948481656999</v>
      </c>
      <c r="AM33" s="120"/>
      <c r="AN33" s="136">
        <v>195.890839531214</v>
      </c>
      <c r="AO33" s="137">
        <v>166.07957979953699</v>
      </c>
      <c r="AP33" s="138">
        <v>181.96245196926</v>
      </c>
      <c r="AQ33" s="120"/>
      <c r="AR33" s="139">
        <v>149.41097387780701</v>
      </c>
      <c r="AS33" s="125"/>
      <c r="AT33" s="140">
        <v>1.3601395370466001</v>
      </c>
      <c r="AU33" s="129">
        <v>4.7261839582239302</v>
      </c>
      <c r="AV33" s="129">
        <v>6.0555273328187296</v>
      </c>
      <c r="AW33" s="129">
        <v>34.599000414861301</v>
      </c>
      <c r="AX33" s="129">
        <v>51.3118453511292</v>
      </c>
      <c r="AY33" s="141">
        <v>23.016014024292598</v>
      </c>
      <c r="AZ33" s="129"/>
      <c r="BA33" s="142">
        <v>44.902904980032297</v>
      </c>
      <c r="BB33" s="143">
        <v>23.783267153566701</v>
      </c>
      <c r="BC33" s="144">
        <v>35.105801240330599</v>
      </c>
      <c r="BD33" s="129"/>
      <c r="BE33" s="145">
        <v>27.092531161610601</v>
      </c>
    </row>
    <row r="34" spans="1:64" x14ac:dyDescent="0.25">
      <c r="A34" s="21" t="s">
        <v>78</v>
      </c>
      <c r="B34" s="3" t="str">
        <f t="shared" si="0"/>
        <v>Central Virginia</v>
      </c>
      <c r="C34" s="3"/>
      <c r="D34" s="24" t="s">
        <v>16</v>
      </c>
      <c r="E34" s="27" t="s">
        <v>17</v>
      </c>
      <c r="F34" s="3"/>
      <c r="G34" s="134">
        <v>127.450424689773</v>
      </c>
      <c r="H34" s="120">
        <v>96.984404071065001</v>
      </c>
      <c r="I34" s="120">
        <v>105.672459216441</v>
      </c>
      <c r="J34" s="120">
        <v>110.16740894421299</v>
      </c>
      <c r="K34" s="120">
        <v>112.672288448988</v>
      </c>
      <c r="L34" s="135">
        <v>112.033427660177</v>
      </c>
      <c r="M34" s="120"/>
      <c r="N34" s="136">
        <v>141.24682098910901</v>
      </c>
      <c r="O34" s="137">
        <v>141.547094650205</v>
      </c>
      <c r="P34" s="138">
        <v>141.39925442770499</v>
      </c>
      <c r="Q34" s="120"/>
      <c r="R34" s="139">
        <v>122.212279866117</v>
      </c>
      <c r="S34" s="125"/>
      <c r="T34" s="140">
        <v>1.71463564575482</v>
      </c>
      <c r="U34" s="129">
        <v>2.7494923341744899</v>
      </c>
      <c r="V34" s="129">
        <v>4.3496615596613104</v>
      </c>
      <c r="W34" s="129">
        <v>5.0203677583179802</v>
      </c>
      <c r="X34" s="129">
        <v>2.6328696417775599</v>
      </c>
      <c r="Y34" s="141">
        <v>3.0897430314673402</v>
      </c>
      <c r="Z34" s="129"/>
      <c r="AA34" s="142">
        <v>4.6257863825396202</v>
      </c>
      <c r="AB34" s="143">
        <v>3.9180980364092299</v>
      </c>
      <c r="AC34" s="144">
        <v>4.2724877166594597</v>
      </c>
      <c r="AD34" s="129"/>
      <c r="AE34" s="145">
        <v>3.79774526939247</v>
      </c>
      <c r="AF34" s="30"/>
      <c r="AG34" s="134">
        <v>118.58158403191101</v>
      </c>
      <c r="AH34" s="120">
        <v>108.66019241999901</v>
      </c>
      <c r="AI34" s="120">
        <v>112.419792097056</v>
      </c>
      <c r="AJ34" s="120">
        <v>117.879375395439</v>
      </c>
      <c r="AK34" s="120">
        <v>123.33125420558299</v>
      </c>
      <c r="AL34" s="135">
        <v>116.320481564236</v>
      </c>
      <c r="AM34" s="120"/>
      <c r="AN34" s="136">
        <v>158.552191540948</v>
      </c>
      <c r="AO34" s="137">
        <v>158.78933580893801</v>
      </c>
      <c r="AP34" s="138">
        <v>158.672906985715</v>
      </c>
      <c r="AQ34" s="120"/>
      <c r="AR34" s="139">
        <v>130.436634210047</v>
      </c>
      <c r="AS34" s="125"/>
      <c r="AT34" s="140">
        <v>1.3349265795885901</v>
      </c>
      <c r="AU34" s="129">
        <v>2.2533302286955301</v>
      </c>
      <c r="AV34" s="129">
        <v>2.9030505720078401</v>
      </c>
      <c r="AW34" s="129">
        <v>8.3775210763698098</v>
      </c>
      <c r="AX34" s="129">
        <v>7.4699253138406796</v>
      </c>
      <c r="AY34" s="141">
        <v>4.6245035256156299</v>
      </c>
      <c r="AZ34" s="129"/>
      <c r="BA34" s="142">
        <v>6.5899662899079603</v>
      </c>
      <c r="BB34" s="143">
        <v>4.2958373818902098</v>
      </c>
      <c r="BC34" s="144">
        <v>5.3975041768644703</v>
      </c>
      <c r="BD34" s="129"/>
      <c r="BE34" s="145">
        <v>4.71209364579087</v>
      </c>
    </row>
    <row r="35" spans="1:64" x14ac:dyDescent="0.25">
      <c r="A35" s="21" t="s">
        <v>79</v>
      </c>
      <c r="B35" s="3" t="str">
        <f t="shared" si="0"/>
        <v>Chesapeake Bay</v>
      </c>
      <c r="C35" s="3"/>
      <c r="D35" s="24" t="s">
        <v>16</v>
      </c>
      <c r="E35" s="27" t="s">
        <v>17</v>
      </c>
      <c r="F35" s="3"/>
      <c r="G35" s="134">
        <v>135.19978395061699</v>
      </c>
      <c r="H35" s="120">
        <v>107.13424999999999</v>
      </c>
      <c r="I35" s="120">
        <v>103.476672384219</v>
      </c>
      <c r="J35" s="120">
        <v>108.956204819277</v>
      </c>
      <c r="K35" s="120">
        <v>129.396651234567</v>
      </c>
      <c r="L35" s="135">
        <v>117.902144070676</v>
      </c>
      <c r="M35" s="120"/>
      <c r="N35" s="136">
        <v>144.256145966709</v>
      </c>
      <c r="O35" s="137">
        <v>151.72086956521699</v>
      </c>
      <c r="P35" s="138">
        <v>148.097532628962</v>
      </c>
      <c r="Q35" s="120"/>
      <c r="R35" s="139">
        <v>128.57533831282899</v>
      </c>
      <c r="S35" s="125"/>
      <c r="T35" s="140">
        <v>-10.243238863343899</v>
      </c>
      <c r="U35" s="129">
        <v>-3.2044877519903898</v>
      </c>
      <c r="V35" s="129">
        <v>-3.9271507518476101</v>
      </c>
      <c r="W35" s="129">
        <v>5.3786656068858596</v>
      </c>
      <c r="X35" s="129">
        <v>13.3658436100194</v>
      </c>
      <c r="Y35" s="141">
        <v>-0.47397407686243598</v>
      </c>
      <c r="Z35" s="129"/>
      <c r="AA35" s="142">
        <v>-1.70032672681054</v>
      </c>
      <c r="AB35" s="143">
        <v>0.84011423366441895</v>
      </c>
      <c r="AC35" s="144">
        <v>-0.41578743396863499</v>
      </c>
      <c r="AD35" s="129"/>
      <c r="AE35" s="145">
        <v>-0.44612133801937898</v>
      </c>
      <c r="AF35" s="30"/>
      <c r="AG35" s="134">
        <v>120.25307308216</v>
      </c>
      <c r="AH35" s="120">
        <v>109.09777010560499</v>
      </c>
      <c r="AI35" s="120">
        <v>108.266178531907</v>
      </c>
      <c r="AJ35" s="120">
        <v>109.34419847328201</v>
      </c>
      <c r="AK35" s="120">
        <v>117.030564485981</v>
      </c>
      <c r="AL35" s="135">
        <v>112.519336580839</v>
      </c>
      <c r="AM35" s="120"/>
      <c r="AN35" s="136">
        <v>151.61349102773201</v>
      </c>
      <c r="AO35" s="137">
        <v>162.13546879803201</v>
      </c>
      <c r="AP35" s="138">
        <v>157.03102722380501</v>
      </c>
      <c r="AQ35" s="120"/>
      <c r="AR35" s="139">
        <v>127.12766142018501</v>
      </c>
      <c r="AS35" s="125"/>
      <c r="AT35" s="140">
        <v>-2.32702412867279</v>
      </c>
      <c r="AU35" s="129">
        <v>0.35211607080639701</v>
      </c>
      <c r="AV35" s="129">
        <v>-3.66468742596135E-2</v>
      </c>
      <c r="AW35" s="129">
        <v>3.8270357913847799</v>
      </c>
      <c r="AX35" s="129">
        <v>2.9079964559562201</v>
      </c>
      <c r="AY35" s="141">
        <v>1.0051918683443399</v>
      </c>
      <c r="AZ35" s="129"/>
      <c r="BA35" s="142">
        <v>1.8152290001203399</v>
      </c>
      <c r="BB35" s="143">
        <v>4.2994850432206704</v>
      </c>
      <c r="BC35" s="144">
        <v>3.0848680057999101</v>
      </c>
      <c r="BD35" s="129"/>
      <c r="BE35" s="145">
        <v>1.07910622901992</v>
      </c>
    </row>
    <row r="36" spans="1:64" x14ac:dyDescent="0.25">
      <c r="A36" s="21" t="s">
        <v>80</v>
      </c>
      <c r="B36" s="3" t="str">
        <f t="shared" si="0"/>
        <v>Coastal Virginia - Eastern Shore</v>
      </c>
      <c r="C36" s="3"/>
      <c r="D36" s="24" t="s">
        <v>16</v>
      </c>
      <c r="E36" s="27" t="s">
        <v>17</v>
      </c>
      <c r="F36" s="3"/>
      <c r="G36" s="134">
        <v>155.70266030013599</v>
      </c>
      <c r="H36" s="120">
        <v>109.615218390804</v>
      </c>
      <c r="I36" s="120">
        <v>108.428164464023</v>
      </c>
      <c r="J36" s="120">
        <v>109.13698938992</v>
      </c>
      <c r="K36" s="120">
        <v>118.84080665813001</v>
      </c>
      <c r="L36" s="135">
        <v>121.38185874704401</v>
      </c>
      <c r="M36" s="120"/>
      <c r="N36" s="136">
        <v>155.23263276836099</v>
      </c>
      <c r="O36" s="137">
        <v>163.01603488372001</v>
      </c>
      <c r="P36" s="138">
        <v>159.06857879656101</v>
      </c>
      <c r="Q36" s="120"/>
      <c r="R36" s="139">
        <v>134.20372002339599</v>
      </c>
      <c r="S36" s="125"/>
      <c r="T36" s="140">
        <v>-5.1728626702161904</v>
      </c>
      <c r="U36" s="129">
        <v>-2.0963012340896099</v>
      </c>
      <c r="V36" s="129">
        <v>3.8436021822808502</v>
      </c>
      <c r="W36" s="129">
        <v>-0.12533160203115801</v>
      </c>
      <c r="X36" s="129">
        <v>3.0660810939757299</v>
      </c>
      <c r="Y36" s="141">
        <v>-1.39659573351345</v>
      </c>
      <c r="Z36" s="129"/>
      <c r="AA36" s="142">
        <v>0.75844544340935005</v>
      </c>
      <c r="AB36" s="143">
        <v>0.77758965764309496</v>
      </c>
      <c r="AC36" s="144">
        <v>0.680755897036873</v>
      </c>
      <c r="AD36" s="129"/>
      <c r="AE36" s="145">
        <v>-0.90489637940748102</v>
      </c>
      <c r="AF36" s="30"/>
      <c r="AG36" s="134">
        <v>126.167393822393</v>
      </c>
      <c r="AH36" s="120">
        <v>115.597907223796</v>
      </c>
      <c r="AI36" s="120">
        <v>114.705598850207</v>
      </c>
      <c r="AJ36" s="120">
        <v>117.109533394327</v>
      </c>
      <c r="AK36" s="120">
        <v>127.754</v>
      </c>
      <c r="AL36" s="135">
        <v>120.260341229739</v>
      </c>
      <c r="AM36" s="120"/>
      <c r="AN36" s="136">
        <v>164.78779734558401</v>
      </c>
      <c r="AO36" s="137">
        <v>168.523837685611</v>
      </c>
      <c r="AP36" s="138">
        <v>166.65295245398701</v>
      </c>
      <c r="AQ36" s="120"/>
      <c r="AR36" s="139">
        <v>135.99878766856</v>
      </c>
      <c r="AS36" s="125"/>
      <c r="AT36" s="140">
        <v>-1.45945566526735</v>
      </c>
      <c r="AU36" s="129">
        <v>3.3548690074426801</v>
      </c>
      <c r="AV36" s="129">
        <v>4.0293199491803797</v>
      </c>
      <c r="AW36" s="129">
        <v>4.97688620236341</v>
      </c>
      <c r="AX36" s="129">
        <v>9.13930639463765</v>
      </c>
      <c r="AY36" s="141">
        <v>4.1870918792597598</v>
      </c>
      <c r="AZ36" s="129"/>
      <c r="BA36" s="142">
        <v>1.56941873353084</v>
      </c>
      <c r="BB36" s="143">
        <v>0.85228518488723304</v>
      </c>
      <c r="BC36" s="144">
        <v>1.15939577694179</v>
      </c>
      <c r="BD36" s="129"/>
      <c r="BE36" s="145">
        <v>2.5976265240817802</v>
      </c>
    </row>
    <row r="37" spans="1:64" x14ac:dyDescent="0.25">
      <c r="A37" s="21" t="s">
        <v>81</v>
      </c>
      <c r="B37" s="3" t="str">
        <f t="shared" si="0"/>
        <v>Coastal Virginia - Hampton Roads</v>
      </c>
      <c r="C37" s="3"/>
      <c r="D37" s="24" t="s">
        <v>16</v>
      </c>
      <c r="E37" s="27" t="s">
        <v>17</v>
      </c>
      <c r="F37" s="3"/>
      <c r="G37" s="134">
        <v>157.76728073455399</v>
      </c>
      <c r="H37" s="120">
        <v>107.452741429261</v>
      </c>
      <c r="I37" s="120">
        <v>106.300549842602</v>
      </c>
      <c r="J37" s="120">
        <v>106.91986198305899</v>
      </c>
      <c r="K37" s="120">
        <v>115.058590772084</v>
      </c>
      <c r="L37" s="135">
        <v>120.70013737022801</v>
      </c>
      <c r="M37" s="120"/>
      <c r="N37" s="136">
        <v>156.11978130841101</v>
      </c>
      <c r="O37" s="137">
        <v>163.25997605234701</v>
      </c>
      <c r="P37" s="138">
        <v>159.873327422958</v>
      </c>
      <c r="Q37" s="120"/>
      <c r="R37" s="139">
        <v>134.70691840486899</v>
      </c>
      <c r="S37" s="125"/>
      <c r="T37" s="140">
        <v>-9.7624224098493197</v>
      </c>
      <c r="U37" s="129">
        <v>-3.0940150133056501</v>
      </c>
      <c r="V37" s="129">
        <v>-1.57379400101857</v>
      </c>
      <c r="W37" s="129">
        <v>-7.96516745822262</v>
      </c>
      <c r="X37" s="129">
        <v>-2.6107260474176202</v>
      </c>
      <c r="Y37" s="141">
        <v>-6.7583303467803999</v>
      </c>
      <c r="Z37" s="129"/>
      <c r="AA37" s="142">
        <v>0.420555796991469</v>
      </c>
      <c r="AB37" s="143">
        <v>-1.89341348676506</v>
      </c>
      <c r="AC37" s="144">
        <v>-0.74115033504826799</v>
      </c>
      <c r="AD37" s="129"/>
      <c r="AE37" s="145">
        <v>-3.6935751767396798</v>
      </c>
      <c r="AF37" s="30"/>
      <c r="AG37" s="134">
        <v>123.62280086745101</v>
      </c>
      <c r="AH37" s="120">
        <v>110.729985335867</v>
      </c>
      <c r="AI37" s="120">
        <v>112.64592023018101</v>
      </c>
      <c r="AJ37" s="120">
        <v>112.557038026518</v>
      </c>
      <c r="AK37" s="120">
        <v>116.513684823674</v>
      </c>
      <c r="AL37" s="135">
        <v>115.14003604518599</v>
      </c>
      <c r="AM37" s="120"/>
      <c r="AN37" s="136">
        <v>160.550713471042</v>
      </c>
      <c r="AO37" s="137">
        <v>170.99198731923201</v>
      </c>
      <c r="AP37" s="138">
        <v>165.99107996323499</v>
      </c>
      <c r="AQ37" s="120"/>
      <c r="AR37" s="139">
        <v>132.549724154719</v>
      </c>
      <c r="AS37" s="125"/>
      <c r="AT37" s="140">
        <v>-4.1018690898021104</v>
      </c>
      <c r="AU37" s="129">
        <v>3.7315004507470699</v>
      </c>
      <c r="AV37" s="129">
        <v>3.5797801018510498</v>
      </c>
      <c r="AW37" s="129">
        <v>0.68333429489256603</v>
      </c>
      <c r="AX37" s="129">
        <v>1.2581689328308101</v>
      </c>
      <c r="AY37" s="141">
        <v>0.75098762392803897</v>
      </c>
      <c r="AZ37" s="129"/>
      <c r="BA37" s="142">
        <v>-1.26188426712454</v>
      </c>
      <c r="BB37" s="143">
        <v>-3.1050679760579198</v>
      </c>
      <c r="BC37" s="144">
        <v>-2.2340207231001701</v>
      </c>
      <c r="BD37" s="129"/>
      <c r="BE37" s="145">
        <v>-0.78687611640308597</v>
      </c>
    </row>
    <row r="38" spans="1:64" x14ac:dyDescent="0.25">
      <c r="A38" s="20" t="s">
        <v>82</v>
      </c>
      <c r="B38" s="3" t="str">
        <f t="shared" si="0"/>
        <v>Northern Virginia</v>
      </c>
      <c r="C38" s="3"/>
      <c r="D38" s="24" t="s">
        <v>16</v>
      </c>
      <c r="E38" s="27" t="s">
        <v>17</v>
      </c>
      <c r="F38" s="3"/>
      <c r="G38" s="134">
        <v>134.88468417972899</v>
      </c>
      <c r="H38" s="120">
        <v>127.978901150404</v>
      </c>
      <c r="I38" s="120">
        <v>144.675300130208</v>
      </c>
      <c r="J38" s="120">
        <v>148.44553026267801</v>
      </c>
      <c r="K38" s="120">
        <v>144.06628199712699</v>
      </c>
      <c r="L38" s="135">
        <v>140.89360225033701</v>
      </c>
      <c r="M38" s="120"/>
      <c r="N38" s="136">
        <v>140.117962054998</v>
      </c>
      <c r="O38" s="137">
        <v>143.55615464171299</v>
      </c>
      <c r="P38" s="138">
        <v>141.904864726509</v>
      </c>
      <c r="Q38" s="120"/>
      <c r="R38" s="139">
        <v>141.22845135837201</v>
      </c>
      <c r="S38" s="125"/>
      <c r="T38" s="140">
        <v>6.6492083309579701</v>
      </c>
      <c r="U38" s="129">
        <v>6.9964328550077903</v>
      </c>
      <c r="V38" s="129">
        <v>7.9562333347318503</v>
      </c>
      <c r="W38" s="129">
        <v>3.85741316011431</v>
      </c>
      <c r="X38" s="129">
        <v>4.3126972211126198</v>
      </c>
      <c r="Y38" s="141">
        <v>5.7338062133049501</v>
      </c>
      <c r="Z38" s="129"/>
      <c r="AA38" s="142">
        <v>7.7926743610275704</v>
      </c>
      <c r="AB38" s="143">
        <v>7.9016143479927603</v>
      </c>
      <c r="AC38" s="144">
        <v>7.8582513219814301</v>
      </c>
      <c r="AD38" s="129"/>
      <c r="AE38" s="145">
        <v>6.42409033919043</v>
      </c>
      <c r="AF38" s="30"/>
      <c r="AG38" s="134">
        <v>147.92405163257101</v>
      </c>
      <c r="AH38" s="120">
        <v>168.371674129599</v>
      </c>
      <c r="AI38" s="120">
        <v>176.35172360306399</v>
      </c>
      <c r="AJ38" s="120">
        <v>171.94073792545899</v>
      </c>
      <c r="AK38" s="120">
        <v>158.53458504157899</v>
      </c>
      <c r="AL38" s="135">
        <v>165.459928683447</v>
      </c>
      <c r="AM38" s="120"/>
      <c r="AN38" s="136">
        <v>149.73738490209601</v>
      </c>
      <c r="AO38" s="137">
        <v>151.735427029634</v>
      </c>
      <c r="AP38" s="138">
        <v>150.761405263092</v>
      </c>
      <c r="AQ38" s="120"/>
      <c r="AR38" s="139">
        <v>161.01041968305501</v>
      </c>
      <c r="AS38" s="125"/>
      <c r="AT38" s="140">
        <v>12.7742512211892</v>
      </c>
      <c r="AU38" s="129">
        <v>16.505030641028899</v>
      </c>
      <c r="AV38" s="129">
        <v>16.899090203872799</v>
      </c>
      <c r="AW38" s="129">
        <v>14.5423763662033</v>
      </c>
      <c r="AX38" s="129">
        <v>11.873130395760001</v>
      </c>
      <c r="AY38" s="141">
        <v>14.8186042776777</v>
      </c>
      <c r="AZ38" s="129"/>
      <c r="BA38" s="142">
        <v>9.4512098090168895</v>
      </c>
      <c r="BB38" s="143">
        <v>8.8770003202383592</v>
      </c>
      <c r="BC38" s="144">
        <v>9.1503600636661808</v>
      </c>
      <c r="BD38" s="129"/>
      <c r="BE38" s="145">
        <v>13.2372957316397</v>
      </c>
    </row>
    <row r="39" spans="1:64" x14ac:dyDescent="0.25">
      <c r="A39" s="22" t="s">
        <v>83</v>
      </c>
      <c r="B39" s="3" t="str">
        <f t="shared" si="0"/>
        <v>Shenandoah Valley</v>
      </c>
      <c r="C39" s="3"/>
      <c r="D39" s="25" t="s">
        <v>16</v>
      </c>
      <c r="E39" s="28" t="s">
        <v>17</v>
      </c>
      <c r="F39" s="3"/>
      <c r="G39" s="146">
        <v>110.571762825904</v>
      </c>
      <c r="H39" s="147">
        <v>96.437422210978994</v>
      </c>
      <c r="I39" s="147">
        <v>100.75693471918299</v>
      </c>
      <c r="J39" s="147">
        <v>99.802563060775299</v>
      </c>
      <c r="K39" s="147">
        <v>104.11281820904399</v>
      </c>
      <c r="L39" s="148">
        <v>102.832496513748</v>
      </c>
      <c r="M39" s="120"/>
      <c r="N39" s="149">
        <v>123.308791265921</v>
      </c>
      <c r="O39" s="150">
        <v>126.594947883155</v>
      </c>
      <c r="P39" s="151">
        <v>124.960050436469</v>
      </c>
      <c r="Q39" s="120"/>
      <c r="R39" s="152">
        <v>110.711540108675</v>
      </c>
      <c r="S39" s="125"/>
      <c r="T39" s="153">
        <v>6.6110431576156898</v>
      </c>
      <c r="U39" s="154">
        <v>5.95471365484297</v>
      </c>
      <c r="V39" s="154">
        <v>11.569986611553301</v>
      </c>
      <c r="W39" s="154">
        <v>6.9446560655218104</v>
      </c>
      <c r="X39" s="154">
        <v>8.1849057090345294</v>
      </c>
      <c r="Y39" s="155">
        <v>7.7985553177990399</v>
      </c>
      <c r="Z39" s="129"/>
      <c r="AA39" s="156">
        <v>2.5721628725314698</v>
      </c>
      <c r="AB39" s="157">
        <v>4.92804134189225</v>
      </c>
      <c r="AC39" s="158">
        <v>3.7563874960108001</v>
      </c>
      <c r="AD39" s="129"/>
      <c r="AE39" s="159">
        <v>6.0496024229766201</v>
      </c>
      <c r="AF39" s="31"/>
      <c r="AG39" s="146">
        <v>103.822117029187</v>
      </c>
      <c r="AH39" s="147">
        <v>102.38177807606201</v>
      </c>
      <c r="AI39" s="147">
        <v>105.56380889843901</v>
      </c>
      <c r="AJ39" s="147">
        <v>108.55996723102101</v>
      </c>
      <c r="AK39" s="147">
        <v>119.478595611071</v>
      </c>
      <c r="AL39" s="148">
        <v>108.596681218193</v>
      </c>
      <c r="AM39" s="120"/>
      <c r="AN39" s="149">
        <v>139.679207526184</v>
      </c>
      <c r="AO39" s="150">
        <v>137.47814310465299</v>
      </c>
      <c r="AP39" s="151">
        <v>138.56970459350899</v>
      </c>
      <c r="AQ39" s="120"/>
      <c r="AR39" s="152">
        <v>118.83727330311</v>
      </c>
      <c r="AS39" s="125"/>
      <c r="AT39" s="153">
        <v>3.8000265535567501</v>
      </c>
      <c r="AU39" s="154">
        <v>8.5539820167457705</v>
      </c>
      <c r="AV39" s="154">
        <v>9.6657924703885598</v>
      </c>
      <c r="AW39" s="154">
        <v>9.9790838706819702</v>
      </c>
      <c r="AX39" s="154">
        <v>7.4214861250247397</v>
      </c>
      <c r="AY39" s="155">
        <v>7.9937147002969002</v>
      </c>
      <c r="AZ39" s="129"/>
      <c r="BA39" s="156">
        <v>3.2013879513042198</v>
      </c>
      <c r="BB39" s="157">
        <v>0.99635791532107998</v>
      </c>
      <c r="BC39" s="158">
        <v>2.0822944031167201</v>
      </c>
      <c r="BD39" s="129"/>
      <c r="BE39" s="159">
        <v>5.1770152601923396</v>
      </c>
    </row>
    <row r="40" spans="1:64" ht="13" x14ac:dyDescent="0.3">
      <c r="A40" s="19" t="s">
        <v>84</v>
      </c>
      <c r="B40" s="3" t="str">
        <f t="shared" si="0"/>
        <v>Southern Virginia</v>
      </c>
      <c r="C40" s="9"/>
      <c r="D40" s="23" t="s">
        <v>16</v>
      </c>
      <c r="E40" s="26" t="s">
        <v>17</v>
      </c>
      <c r="F40" s="3"/>
      <c r="G40" s="117">
        <v>97.927514666666596</v>
      </c>
      <c r="H40" s="118">
        <v>92.576555989583298</v>
      </c>
      <c r="I40" s="118">
        <v>101.940282685512</v>
      </c>
      <c r="J40" s="118">
        <v>102.293658340048</v>
      </c>
      <c r="K40" s="118">
        <v>102.616841889117</v>
      </c>
      <c r="L40" s="119">
        <v>100.11039935800601</v>
      </c>
      <c r="M40" s="120"/>
      <c r="N40" s="121">
        <v>114.09488983378399</v>
      </c>
      <c r="O40" s="122">
        <v>114.901041745016</v>
      </c>
      <c r="P40" s="123">
        <v>114.503497903164</v>
      </c>
      <c r="Q40" s="120"/>
      <c r="R40" s="124">
        <v>104.87780654122901</v>
      </c>
      <c r="S40" s="125"/>
      <c r="T40" s="126">
        <v>6.4067938758627898</v>
      </c>
      <c r="U40" s="127">
        <v>7.6918651899338197</v>
      </c>
      <c r="V40" s="127">
        <v>12.571055066702399</v>
      </c>
      <c r="W40" s="127">
        <v>10.250502197433001</v>
      </c>
      <c r="X40" s="127">
        <v>5.8538926323243397</v>
      </c>
      <c r="Y40" s="128">
        <v>8.5746114379592608</v>
      </c>
      <c r="Z40" s="129"/>
      <c r="AA40" s="130">
        <v>5.1795264119741597</v>
      </c>
      <c r="AB40" s="131">
        <v>3.6482724416791101</v>
      </c>
      <c r="AC40" s="132">
        <v>4.4029933464007804</v>
      </c>
      <c r="AD40" s="129"/>
      <c r="AE40" s="133">
        <v>6.9911311294006202</v>
      </c>
      <c r="AF40" s="29"/>
      <c r="AG40" s="117">
        <v>95.704381209196697</v>
      </c>
      <c r="AH40" s="118">
        <v>100.905332866969</v>
      </c>
      <c r="AI40" s="118">
        <v>103.811812829882</v>
      </c>
      <c r="AJ40" s="118">
        <v>105.361205537396</v>
      </c>
      <c r="AK40" s="118">
        <v>107.478375939849</v>
      </c>
      <c r="AL40" s="119">
        <v>103.171424365349</v>
      </c>
      <c r="AM40" s="120"/>
      <c r="AN40" s="121">
        <v>119.206889711465</v>
      </c>
      <c r="AO40" s="122">
        <v>118.011599285445</v>
      </c>
      <c r="AP40" s="123">
        <v>118.60642168902299</v>
      </c>
      <c r="AQ40" s="120"/>
      <c r="AR40" s="124">
        <v>108.047136995703</v>
      </c>
      <c r="AS40" s="125"/>
      <c r="AT40" s="126">
        <v>8.5434881249468901</v>
      </c>
      <c r="AU40" s="127">
        <v>14.2138429156185</v>
      </c>
      <c r="AV40" s="127">
        <v>14.632971312813099</v>
      </c>
      <c r="AW40" s="127">
        <v>14.3276137886113</v>
      </c>
      <c r="AX40" s="127">
        <v>11.756075919259899</v>
      </c>
      <c r="AY40" s="128">
        <v>13.000427051240701</v>
      </c>
      <c r="AZ40" s="129"/>
      <c r="BA40" s="130">
        <v>7.09850709773304</v>
      </c>
      <c r="BB40" s="131">
        <v>4.26063326898048</v>
      </c>
      <c r="BC40" s="132">
        <v>5.65005166199487</v>
      </c>
      <c r="BD40" s="129"/>
      <c r="BE40" s="133">
        <v>10.094762415519</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110.635496789972</v>
      </c>
      <c r="H41" s="120">
        <v>98.172001566784104</v>
      </c>
      <c r="I41" s="120">
        <v>95.6907698476343</v>
      </c>
      <c r="J41" s="120">
        <v>102.014610763454</v>
      </c>
      <c r="K41" s="120">
        <v>104.840427870002</v>
      </c>
      <c r="L41" s="135">
        <v>102.396808880417</v>
      </c>
      <c r="M41" s="120"/>
      <c r="N41" s="136">
        <v>124.803280381254</v>
      </c>
      <c r="O41" s="137">
        <v>120.045433914687</v>
      </c>
      <c r="P41" s="138">
        <v>122.49163246554301</v>
      </c>
      <c r="Q41" s="120"/>
      <c r="R41" s="139">
        <v>109.520028228141</v>
      </c>
      <c r="S41" s="125"/>
      <c r="T41" s="140">
        <v>0.23377508712782799</v>
      </c>
      <c r="U41" s="129">
        <v>-0.35769474435297899</v>
      </c>
      <c r="V41" s="129">
        <v>-1.0566889071296099</v>
      </c>
      <c r="W41" s="129">
        <v>1.5227371317003999</v>
      </c>
      <c r="X41" s="129">
        <v>-1.83928177251326</v>
      </c>
      <c r="Y41" s="141">
        <v>-0.41470063417332098</v>
      </c>
      <c r="Z41" s="129"/>
      <c r="AA41" s="142">
        <v>-1.4335872558156399</v>
      </c>
      <c r="AB41" s="143">
        <v>-5.1556195148891204</v>
      </c>
      <c r="AC41" s="144">
        <v>-3.2416480765296098</v>
      </c>
      <c r="AD41" s="129"/>
      <c r="AE41" s="145">
        <v>-1.85440984654875</v>
      </c>
      <c r="AF41" s="30"/>
      <c r="AG41" s="134">
        <v>104.986333664046</v>
      </c>
      <c r="AH41" s="120">
        <v>104.035538544912</v>
      </c>
      <c r="AI41" s="120">
        <v>107.355003232062</v>
      </c>
      <c r="AJ41" s="120">
        <v>118.81845467656601</v>
      </c>
      <c r="AK41" s="120">
        <v>136.59195348837201</v>
      </c>
      <c r="AL41" s="135">
        <v>115.850934253559</v>
      </c>
      <c r="AM41" s="120"/>
      <c r="AN41" s="136">
        <v>156.49942528735599</v>
      </c>
      <c r="AO41" s="137">
        <v>150.414139800995</v>
      </c>
      <c r="AP41" s="138">
        <v>153.558401500396</v>
      </c>
      <c r="AQ41" s="120"/>
      <c r="AR41" s="139">
        <v>128.42109749352699</v>
      </c>
      <c r="AS41" s="125"/>
      <c r="AT41" s="140">
        <v>-2.2872513260120799</v>
      </c>
      <c r="AU41" s="129">
        <v>-0.157324559930174</v>
      </c>
      <c r="AV41" s="129">
        <v>3.0747309159053802</v>
      </c>
      <c r="AW41" s="129">
        <v>3.9609359495635901</v>
      </c>
      <c r="AX41" s="129">
        <v>2.5949492286674798</v>
      </c>
      <c r="AY41" s="141">
        <v>1.9130620650892001</v>
      </c>
      <c r="AZ41" s="129"/>
      <c r="BA41" s="142">
        <v>5.2182646117320504</v>
      </c>
      <c r="BB41" s="143">
        <v>4.8962598377134299</v>
      </c>
      <c r="BC41" s="144">
        <v>5.0769921715380804</v>
      </c>
      <c r="BD41" s="129"/>
      <c r="BE41" s="145">
        <v>2.85355467681083</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87.589918300653494</v>
      </c>
      <c r="H42" s="120">
        <v>79.284147843942506</v>
      </c>
      <c r="I42" s="120">
        <v>86.197989203778604</v>
      </c>
      <c r="J42" s="120">
        <v>85.963537859007801</v>
      </c>
      <c r="K42" s="120">
        <v>86.251350267379607</v>
      </c>
      <c r="L42" s="135">
        <v>85.406440071556304</v>
      </c>
      <c r="M42" s="120"/>
      <c r="N42" s="136">
        <v>92.419464968152795</v>
      </c>
      <c r="O42" s="137">
        <v>93.308865979381395</v>
      </c>
      <c r="P42" s="138">
        <v>92.861601537475906</v>
      </c>
      <c r="Q42" s="120"/>
      <c r="R42" s="139">
        <v>87.774193285859596</v>
      </c>
      <c r="S42" s="125"/>
      <c r="T42" s="140">
        <v>2.1719860071228698</v>
      </c>
      <c r="U42" s="129">
        <v>2.1520156530993</v>
      </c>
      <c r="V42" s="129">
        <v>4.0612364532751499</v>
      </c>
      <c r="W42" s="129">
        <v>8.7699311615127105</v>
      </c>
      <c r="X42" s="129">
        <v>4.6918842991743697</v>
      </c>
      <c r="Y42" s="141">
        <v>4.70392814989727</v>
      </c>
      <c r="Z42" s="129"/>
      <c r="AA42" s="142">
        <v>-1.2407193986409999</v>
      </c>
      <c r="AB42" s="143">
        <v>-0.57769132372739795</v>
      </c>
      <c r="AC42" s="144">
        <v>-0.90591123728814305</v>
      </c>
      <c r="AD42" s="129"/>
      <c r="AE42" s="145">
        <v>2.6409047703397999</v>
      </c>
      <c r="AF42" s="30"/>
      <c r="AG42" s="134">
        <v>84.474628801431095</v>
      </c>
      <c r="AH42" s="120">
        <v>86.488393928697405</v>
      </c>
      <c r="AI42" s="120">
        <v>88.570660405937502</v>
      </c>
      <c r="AJ42" s="120">
        <v>89.531668094829996</v>
      </c>
      <c r="AK42" s="120">
        <v>95.464415545590398</v>
      </c>
      <c r="AL42" s="135">
        <v>89.317657728706607</v>
      </c>
      <c r="AM42" s="120"/>
      <c r="AN42" s="136">
        <v>101.497964266377</v>
      </c>
      <c r="AO42" s="137">
        <v>99.962988174214004</v>
      </c>
      <c r="AP42" s="138">
        <v>100.754805194805</v>
      </c>
      <c r="AQ42" s="120"/>
      <c r="AR42" s="139">
        <v>92.977728918085504</v>
      </c>
      <c r="AS42" s="125"/>
      <c r="AT42" s="140">
        <v>6.1467633774768897</v>
      </c>
      <c r="AU42" s="129">
        <v>7.5872532115561198</v>
      </c>
      <c r="AV42" s="129">
        <v>6.5122689518501202</v>
      </c>
      <c r="AW42" s="129">
        <v>8.4942871903322708</v>
      </c>
      <c r="AX42" s="129">
        <v>11.8702360550637</v>
      </c>
      <c r="AY42" s="141">
        <v>8.4103218475458803</v>
      </c>
      <c r="AZ42" s="129"/>
      <c r="BA42" s="142">
        <v>4.2565308896729999</v>
      </c>
      <c r="BB42" s="143">
        <v>2.5167505875242502</v>
      </c>
      <c r="BC42" s="144">
        <v>3.41259661196947</v>
      </c>
      <c r="BD42" s="129"/>
      <c r="BE42" s="145">
        <v>6.76236472141413</v>
      </c>
      <c r="BF42" s="76"/>
      <c r="BG42" s="76"/>
      <c r="BH42" s="76"/>
      <c r="BI42" s="76"/>
      <c r="BJ42" s="76"/>
      <c r="BK42" s="76"/>
      <c r="BL42" s="76"/>
    </row>
    <row r="43" spans="1:64" x14ac:dyDescent="0.25">
      <c r="A43" s="22" t="s">
        <v>87</v>
      </c>
      <c r="B43" s="3" t="str">
        <f t="shared" si="0"/>
        <v>Virginia Mountains</v>
      </c>
      <c r="C43" s="3"/>
      <c r="D43" s="25" t="s">
        <v>16</v>
      </c>
      <c r="E43" s="28" t="s">
        <v>17</v>
      </c>
      <c r="F43" s="3"/>
      <c r="G43" s="146">
        <v>129.78927938570499</v>
      </c>
      <c r="H43" s="147">
        <v>98.724735330324094</v>
      </c>
      <c r="I43" s="147">
        <v>105.85089991346899</v>
      </c>
      <c r="J43" s="147">
        <v>106.59365359305001</v>
      </c>
      <c r="K43" s="147">
        <v>114.332932246274</v>
      </c>
      <c r="L43" s="148">
        <v>111.65897392767</v>
      </c>
      <c r="M43" s="120"/>
      <c r="N43" s="149">
        <v>140.062457993278</v>
      </c>
      <c r="O43" s="150">
        <v>143.747940125111</v>
      </c>
      <c r="P43" s="151">
        <v>141.97130062485499</v>
      </c>
      <c r="Q43" s="120"/>
      <c r="R43" s="152">
        <v>122.01800300537801</v>
      </c>
      <c r="S43" s="125"/>
      <c r="T43" s="153">
        <v>8.5837235429046199</v>
      </c>
      <c r="U43" s="154">
        <v>6.4418219471219498</v>
      </c>
      <c r="V43" s="154">
        <v>5.3677741737023599</v>
      </c>
      <c r="W43" s="154">
        <v>5.0089479549437801</v>
      </c>
      <c r="X43" s="154">
        <v>4.8762445173718003</v>
      </c>
      <c r="Y43" s="155">
        <v>6.0275812238334501</v>
      </c>
      <c r="Z43" s="129"/>
      <c r="AA43" s="156">
        <v>-0.274465969616702</v>
      </c>
      <c r="AB43" s="157">
        <v>-4.4035479946070701</v>
      </c>
      <c r="AC43" s="158">
        <v>-2.4281685155750399</v>
      </c>
      <c r="AD43" s="129"/>
      <c r="AE43" s="159">
        <v>1.7401814122418999</v>
      </c>
      <c r="AF43" s="31"/>
      <c r="AG43" s="146">
        <v>113.010272447877</v>
      </c>
      <c r="AH43" s="147">
        <v>105.477783616469</v>
      </c>
      <c r="AI43" s="147">
        <v>111.311328422344</v>
      </c>
      <c r="AJ43" s="147">
        <v>118.155702320316</v>
      </c>
      <c r="AK43" s="147">
        <v>135.684309660086</v>
      </c>
      <c r="AL43" s="148">
        <v>117.513765078623</v>
      </c>
      <c r="AM43" s="120"/>
      <c r="AN43" s="149">
        <v>159.378885511101</v>
      </c>
      <c r="AO43" s="150">
        <v>156.84606640918301</v>
      </c>
      <c r="AP43" s="151">
        <v>158.104924587863</v>
      </c>
      <c r="AQ43" s="120"/>
      <c r="AR43" s="152">
        <v>130.701728759774</v>
      </c>
      <c r="AS43" s="125"/>
      <c r="AT43" s="153">
        <v>8.0278040044760992</v>
      </c>
      <c r="AU43" s="154">
        <v>5.6865867029661503</v>
      </c>
      <c r="AV43" s="154">
        <v>6.9490704366396097</v>
      </c>
      <c r="AW43" s="154">
        <v>9.3561694833746607</v>
      </c>
      <c r="AX43" s="154">
        <v>12.682544521367699</v>
      </c>
      <c r="AY43" s="155">
        <v>8.92935583168717</v>
      </c>
      <c r="AZ43" s="129"/>
      <c r="BA43" s="156">
        <v>11.800664864366899</v>
      </c>
      <c r="BB43" s="157">
        <v>8.1098424356224204</v>
      </c>
      <c r="BC43" s="158">
        <v>9.9147986220348905</v>
      </c>
      <c r="BD43" s="129"/>
      <c r="BE43" s="159">
        <v>9.0846708450732194</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L6" activePane="bottomRight" state="frozen"/>
      <selection activeCell="P50" activeCellId="1" sqref="T49 P50"/>
      <selection pane="topRight" activeCell="P50" activeCellId="1" sqref="T49 P50"/>
      <selection pane="bottomLeft" activeCell="P50" activeCellId="1" sqref="T49 P50"/>
      <selection pane="bottomRight" activeCell="P50" activeCellId="1" sqref="T49 P50"/>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99.381043947102</v>
      </c>
      <c r="H6" s="118">
        <v>56.676038800380603</v>
      </c>
      <c r="I6" s="118">
        <v>73.913512649043199</v>
      </c>
      <c r="J6" s="118">
        <v>83.897963077829203</v>
      </c>
      <c r="K6" s="118">
        <v>91.571826988532294</v>
      </c>
      <c r="L6" s="119">
        <v>81.090682113518696</v>
      </c>
      <c r="M6" s="120"/>
      <c r="N6" s="121">
        <v>116.530350378458</v>
      </c>
      <c r="O6" s="122">
        <v>125.79593868534</v>
      </c>
      <c r="P6" s="123">
        <v>121.16314453189899</v>
      </c>
      <c r="Q6" s="120"/>
      <c r="R6" s="124">
        <v>92.547987735628297</v>
      </c>
      <c r="S6" s="125"/>
      <c r="T6" s="126">
        <v>-4.0804353553895796</v>
      </c>
      <c r="U6" s="127">
        <v>-2.01562910303142</v>
      </c>
      <c r="V6" s="127">
        <v>1.2233156397450999</v>
      </c>
      <c r="W6" s="127">
        <v>-0.96588110020371198</v>
      </c>
      <c r="X6" s="127">
        <v>0.177661581043629</v>
      </c>
      <c r="Y6" s="128">
        <v>-1.2576622936617201</v>
      </c>
      <c r="Z6" s="129"/>
      <c r="AA6" s="130">
        <v>-0.22541172928658301</v>
      </c>
      <c r="AB6" s="131">
        <v>-0.95819904703113801</v>
      </c>
      <c r="AC6" s="132">
        <v>-0.60716308732633895</v>
      </c>
      <c r="AD6" s="129"/>
      <c r="AE6" s="133">
        <v>-1.01577228442659</v>
      </c>
      <c r="AG6" s="117">
        <v>81.845628972764302</v>
      </c>
      <c r="AH6" s="118">
        <v>85.108114168425701</v>
      </c>
      <c r="AI6" s="118">
        <v>96.963074198875304</v>
      </c>
      <c r="AJ6" s="118">
        <v>97.611109876875005</v>
      </c>
      <c r="AK6" s="118">
        <v>94.636896333094796</v>
      </c>
      <c r="AL6" s="119">
        <v>91.233236765234807</v>
      </c>
      <c r="AM6" s="120"/>
      <c r="AN6" s="121">
        <v>120.295336896271</v>
      </c>
      <c r="AO6" s="122">
        <v>132.01231639871301</v>
      </c>
      <c r="AP6" s="123">
        <v>126.15383916178899</v>
      </c>
      <c r="AQ6" s="120"/>
      <c r="AR6" s="124">
        <v>101.21269968637201</v>
      </c>
      <c r="AS6" s="125"/>
      <c r="AT6" s="126">
        <v>0.32336915710136699</v>
      </c>
      <c r="AU6" s="127">
        <v>5.5366484631230701</v>
      </c>
      <c r="AV6" s="127">
        <v>7.4881987232924496</v>
      </c>
      <c r="AW6" s="127">
        <v>5.3623290982594902</v>
      </c>
      <c r="AX6" s="127">
        <v>1.35310163187526</v>
      </c>
      <c r="AY6" s="128">
        <v>4.0394678937553303</v>
      </c>
      <c r="AZ6" s="129"/>
      <c r="BA6" s="130">
        <v>-2.08625408008696</v>
      </c>
      <c r="BB6" s="131">
        <v>-4.0628283267860201</v>
      </c>
      <c r="BC6" s="132">
        <v>-3.13047747735683</v>
      </c>
      <c r="BD6" s="129"/>
      <c r="BE6" s="133">
        <v>1.36678099283018</v>
      </c>
    </row>
    <row r="7" spans="1:57" x14ac:dyDescent="0.25">
      <c r="A7" s="20" t="s">
        <v>18</v>
      </c>
      <c r="B7" s="3" t="str">
        <f>TRIM(A7)</f>
        <v>Virginia</v>
      </c>
      <c r="C7" s="10"/>
      <c r="D7" s="24" t="s">
        <v>16</v>
      </c>
      <c r="E7" s="27" t="s">
        <v>17</v>
      </c>
      <c r="F7" s="3"/>
      <c r="G7" s="134">
        <v>82.894162190543796</v>
      </c>
      <c r="H7" s="120">
        <v>46.587618721742501</v>
      </c>
      <c r="I7" s="120">
        <v>65.555257129202801</v>
      </c>
      <c r="J7" s="120">
        <v>74.860472194379597</v>
      </c>
      <c r="K7" s="120">
        <v>77.924547051166698</v>
      </c>
      <c r="L7" s="135">
        <v>69.564411457407104</v>
      </c>
      <c r="M7" s="120"/>
      <c r="N7" s="136">
        <v>101.410474230486</v>
      </c>
      <c r="O7" s="137">
        <v>110.60909720051001</v>
      </c>
      <c r="P7" s="138">
        <v>106.009785715498</v>
      </c>
      <c r="Q7" s="120"/>
      <c r="R7" s="139">
        <v>79.977375531147501</v>
      </c>
      <c r="S7" s="125"/>
      <c r="T7" s="140">
        <v>-9.3394395134671004</v>
      </c>
      <c r="U7" s="129">
        <v>-0.59908019672212998</v>
      </c>
      <c r="V7" s="129">
        <v>1.95347387035071</v>
      </c>
      <c r="W7" s="129">
        <v>-1.51478751750395</v>
      </c>
      <c r="X7" s="129">
        <v>-1.1566078288061299</v>
      </c>
      <c r="Y7" s="141">
        <v>-2.69422379867301</v>
      </c>
      <c r="Z7" s="129"/>
      <c r="AA7" s="142">
        <v>1.3538904702847501</v>
      </c>
      <c r="AB7" s="143">
        <v>2.9565563410595401</v>
      </c>
      <c r="AC7" s="144">
        <v>2.1837136424777901</v>
      </c>
      <c r="AD7" s="129"/>
      <c r="AE7" s="145">
        <v>-0.904002917134345</v>
      </c>
      <c r="AG7" s="134">
        <v>70.806880956146401</v>
      </c>
      <c r="AH7" s="120">
        <v>78.697253860979799</v>
      </c>
      <c r="AI7" s="120">
        <v>92.092809344358898</v>
      </c>
      <c r="AJ7" s="120">
        <v>95.727556576297502</v>
      </c>
      <c r="AK7" s="120">
        <v>92.220744665896305</v>
      </c>
      <c r="AL7" s="135">
        <v>85.909068925808398</v>
      </c>
      <c r="AM7" s="120"/>
      <c r="AN7" s="136">
        <v>115.205995226102</v>
      </c>
      <c r="AO7" s="137">
        <v>122.807227995849</v>
      </c>
      <c r="AP7" s="138">
        <v>119.00661161097599</v>
      </c>
      <c r="AQ7" s="120"/>
      <c r="AR7" s="139">
        <v>95.365594643266604</v>
      </c>
      <c r="AS7" s="125"/>
      <c r="AT7" s="140">
        <v>2.37628902722936</v>
      </c>
      <c r="AU7" s="129">
        <v>14.4120857079518</v>
      </c>
      <c r="AV7" s="129">
        <v>16.3358377907937</v>
      </c>
      <c r="AW7" s="129">
        <v>15.0609340868589</v>
      </c>
      <c r="AX7" s="129">
        <v>10.1121474581147</v>
      </c>
      <c r="AY7" s="141">
        <v>11.8437508938185</v>
      </c>
      <c r="AZ7" s="129"/>
      <c r="BA7" s="142">
        <v>2.4702661143791298</v>
      </c>
      <c r="BB7" s="143">
        <v>-5.6410947833969001E-2</v>
      </c>
      <c r="BC7" s="144">
        <v>1.1508338292775599</v>
      </c>
      <c r="BD7" s="129"/>
      <c r="BE7" s="145">
        <v>7.7810275894243697</v>
      </c>
    </row>
    <row r="8" spans="1:57" x14ac:dyDescent="0.25">
      <c r="A8" s="21" t="s">
        <v>19</v>
      </c>
      <c r="B8" s="3" t="str">
        <f t="shared" ref="B8:B43" si="0">TRIM(A8)</f>
        <v>Norfolk/Virginia Beach, VA</v>
      </c>
      <c r="C8" s="3"/>
      <c r="D8" s="24" t="s">
        <v>16</v>
      </c>
      <c r="E8" s="27" t="s">
        <v>17</v>
      </c>
      <c r="F8" s="3"/>
      <c r="G8" s="134">
        <v>103.117004240402</v>
      </c>
      <c r="H8" s="120">
        <v>48.512898170397897</v>
      </c>
      <c r="I8" s="120">
        <v>55.152316179728402</v>
      </c>
      <c r="J8" s="120">
        <v>58.430352078500803</v>
      </c>
      <c r="K8" s="120">
        <v>67.448387062472307</v>
      </c>
      <c r="L8" s="135">
        <v>66.532191546300297</v>
      </c>
      <c r="M8" s="120"/>
      <c r="N8" s="136">
        <v>112.911856402303</v>
      </c>
      <c r="O8" s="137">
        <v>130.92912006046501</v>
      </c>
      <c r="P8" s="138">
        <v>121.920488231384</v>
      </c>
      <c r="Q8" s="120"/>
      <c r="R8" s="139">
        <v>82.3574191706102</v>
      </c>
      <c r="S8" s="125"/>
      <c r="T8" s="140">
        <v>-25.989709012806099</v>
      </c>
      <c r="U8" s="129">
        <v>-10.2660412886383</v>
      </c>
      <c r="V8" s="129">
        <v>-8.6824115989647002</v>
      </c>
      <c r="W8" s="129">
        <v>-17.789369287442799</v>
      </c>
      <c r="X8" s="129">
        <v>-10.7990624179013</v>
      </c>
      <c r="Y8" s="141">
        <v>-16.931729241697099</v>
      </c>
      <c r="Z8" s="129"/>
      <c r="AA8" s="142">
        <v>-2.51130997550155</v>
      </c>
      <c r="AB8" s="143">
        <v>0.67686327412310199</v>
      </c>
      <c r="AC8" s="144">
        <v>-0.82497393824510901</v>
      </c>
      <c r="AD8" s="129"/>
      <c r="AE8" s="145">
        <v>-10.8076964807286</v>
      </c>
      <c r="AG8" s="134">
        <v>70.325305194915103</v>
      </c>
      <c r="AH8" s="120">
        <v>63.9183812955687</v>
      </c>
      <c r="AI8" s="120">
        <v>69.244913917394697</v>
      </c>
      <c r="AJ8" s="120">
        <v>69.655869706209998</v>
      </c>
      <c r="AK8" s="120">
        <v>72.417385372957298</v>
      </c>
      <c r="AL8" s="135">
        <v>69.112366790550695</v>
      </c>
      <c r="AM8" s="120"/>
      <c r="AN8" s="136">
        <v>119.956418934556</v>
      </c>
      <c r="AO8" s="137">
        <v>139.11937598647299</v>
      </c>
      <c r="AP8" s="138">
        <v>129.53789746051399</v>
      </c>
      <c r="AQ8" s="120"/>
      <c r="AR8" s="139">
        <v>86.376739845355601</v>
      </c>
      <c r="AS8" s="125"/>
      <c r="AT8" s="140">
        <v>-8.8691447123697493</v>
      </c>
      <c r="AU8" s="129">
        <v>4.90195940978297</v>
      </c>
      <c r="AV8" s="129">
        <v>3.4958346065696002</v>
      </c>
      <c r="AW8" s="129">
        <v>-2.6548063890125899</v>
      </c>
      <c r="AX8" s="129">
        <v>-3.3060068090514201</v>
      </c>
      <c r="AY8" s="141">
        <v>-1.6773333076152599</v>
      </c>
      <c r="AZ8" s="129"/>
      <c r="BA8" s="142">
        <v>-6.7854143735974199</v>
      </c>
      <c r="BB8" s="143">
        <v>-7.2146285221315898</v>
      </c>
      <c r="BC8" s="144">
        <v>-7.0163876391685598</v>
      </c>
      <c r="BD8" s="129"/>
      <c r="BE8" s="145">
        <v>-4.0397751345741097</v>
      </c>
    </row>
    <row r="9" spans="1:57" ht="16" x14ac:dyDescent="0.45">
      <c r="A9" s="21" t="s">
        <v>20</v>
      </c>
      <c r="B9" s="46" t="s">
        <v>72</v>
      </c>
      <c r="C9" s="3"/>
      <c r="D9" s="24" t="s">
        <v>16</v>
      </c>
      <c r="E9" s="27" t="s">
        <v>17</v>
      </c>
      <c r="F9" s="3"/>
      <c r="G9" s="134">
        <v>81.453315476029701</v>
      </c>
      <c r="H9" s="120">
        <v>36.830571586765601</v>
      </c>
      <c r="I9" s="120">
        <v>56.500128134143502</v>
      </c>
      <c r="J9" s="120">
        <v>64.6798196578888</v>
      </c>
      <c r="K9" s="120">
        <v>64.675170371370598</v>
      </c>
      <c r="L9" s="135">
        <v>60.827801045239703</v>
      </c>
      <c r="M9" s="120"/>
      <c r="N9" s="136">
        <v>81.294628318703502</v>
      </c>
      <c r="O9" s="137">
        <v>88.778023907269798</v>
      </c>
      <c r="P9" s="138">
        <v>85.0363261129867</v>
      </c>
      <c r="Q9" s="120"/>
      <c r="R9" s="139">
        <v>67.744522493167395</v>
      </c>
      <c r="S9" s="125"/>
      <c r="T9" s="140">
        <v>-0.92149769529034298</v>
      </c>
      <c r="U9" s="129">
        <v>2.9293662063735999</v>
      </c>
      <c r="V9" s="129">
        <v>8.1999185715064904</v>
      </c>
      <c r="W9" s="129">
        <v>13.0912489867708</v>
      </c>
      <c r="X9" s="129">
        <v>10.3304193526206</v>
      </c>
      <c r="Y9" s="141">
        <v>6.3376861355254999</v>
      </c>
      <c r="Z9" s="129"/>
      <c r="AA9" s="142">
        <v>5.3874488817497097</v>
      </c>
      <c r="AB9" s="143">
        <v>9.4747947521493501</v>
      </c>
      <c r="AC9" s="144">
        <v>7.4822115862858896</v>
      </c>
      <c r="AD9" s="129"/>
      <c r="AE9" s="145">
        <v>6.7815170265465996</v>
      </c>
      <c r="AG9" s="134">
        <v>60.256165500787702</v>
      </c>
      <c r="AH9" s="120">
        <v>61.516110157551203</v>
      </c>
      <c r="AI9" s="120">
        <v>72.854918935404001</v>
      </c>
      <c r="AJ9" s="120">
        <v>73.236480255458005</v>
      </c>
      <c r="AK9" s="120">
        <v>68.321254650011198</v>
      </c>
      <c r="AL9" s="135">
        <v>67.236985899842395</v>
      </c>
      <c r="AM9" s="120"/>
      <c r="AN9" s="136">
        <v>93.771747703128497</v>
      </c>
      <c r="AO9" s="137">
        <v>101.93299510916</v>
      </c>
      <c r="AP9" s="138">
        <v>97.8523714061444</v>
      </c>
      <c r="AQ9" s="120"/>
      <c r="AR9" s="139">
        <v>75.984238901642996</v>
      </c>
      <c r="AS9" s="125"/>
      <c r="AT9" s="140">
        <v>-0.98736382654936505</v>
      </c>
      <c r="AU9" s="129">
        <v>5.4001323910753003</v>
      </c>
      <c r="AV9" s="129">
        <v>7.2996401679436502</v>
      </c>
      <c r="AW9" s="129">
        <v>9.3911397949687991</v>
      </c>
      <c r="AX9" s="129">
        <v>5.8991861695719399</v>
      </c>
      <c r="AY9" s="141">
        <v>5.5272249525352199</v>
      </c>
      <c r="AZ9" s="129"/>
      <c r="BA9" s="142">
        <v>-0.105869151913149</v>
      </c>
      <c r="BB9" s="143">
        <v>-1.2255874391260799</v>
      </c>
      <c r="BC9" s="144">
        <v>-0.69222465220317897</v>
      </c>
      <c r="BD9" s="129"/>
      <c r="BE9" s="145">
        <v>3.16219848970684</v>
      </c>
    </row>
    <row r="10" spans="1:57" x14ac:dyDescent="0.25">
      <c r="A10" s="21" t="s">
        <v>21</v>
      </c>
      <c r="B10" s="3" t="str">
        <f t="shared" si="0"/>
        <v>Virginia Area</v>
      </c>
      <c r="C10" s="3"/>
      <c r="D10" s="24" t="s">
        <v>16</v>
      </c>
      <c r="E10" s="27" t="s">
        <v>17</v>
      </c>
      <c r="F10" s="3"/>
      <c r="G10" s="134">
        <v>61.968246006832203</v>
      </c>
      <c r="H10" s="120">
        <v>34.644722555627297</v>
      </c>
      <c r="I10" s="120">
        <v>51.713305788939103</v>
      </c>
      <c r="J10" s="120">
        <v>58.064172744898897</v>
      </c>
      <c r="K10" s="120">
        <v>65.9576585726156</v>
      </c>
      <c r="L10" s="135">
        <v>54.469621133782603</v>
      </c>
      <c r="M10" s="120"/>
      <c r="N10" s="136">
        <v>97.898450050780099</v>
      </c>
      <c r="O10" s="137">
        <v>97.213408965007801</v>
      </c>
      <c r="P10" s="138">
        <v>97.555929507894007</v>
      </c>
      <c r="Q10" s="120"/>
      <c r="R10" s="139">
        <v>66.779994954957303</v>
      </c>
      <c r="S10" s="125"/>
      <c r="T10" s="140">
        <v>-2.5496849719495702</v>
      </c>
      <c r="U10" s="129">
        <v>0.58803642213836704</v>
      </c>
      <c r="V10" s="129">
        <v>1.2696298686990499</v>
      </c>
      <c r="W10" s="129">
        <v>-1.31481821276317</v>
      </c>
      <c r="X10" s="129">
        <v>-6.4290058569204805E-2</v>
      </c>
      <c r="Y10" s="141">
        <v>-0.60494056956804498</v>
      </c>
      <c r="Z10" s="129"/>
      <c r="AA10" s="142">
        <v>-2.9445215470371902</v>
      </c>
      <c r="AB10" s="143">
        <v>-4.38207700743994</v>
      </c>
      <c r="AC10" s="144">
        <v>-3.6661385829869699</v>
      </c>
      <c r="AD10" s="129"/>
      <c r="AE10" s="145">
        <v>-1.94411644341694</v>
      </c>
      <c r="AG10" s="134">
        <v>53.920973998245699</v>
      </c>
      <c r="AH10" s="120">
        <v>54.513788027421199</v>
      </c>
      <c r="AI10" s="120">
        <v>64.575084248915104</v>
      </c>
      <c r="AJ10" s="120">
        <v>75.937870406702899</v>
      </c>
      <c r="AK10" s="120">
        <v>87.285860550734</v>
      </c>
      <c r="AL10" s="135">
        <v>67.246715446403798</v>
      </c>
      <c r="AM10" s="120"/>
      <c r="AN10" s="136">
        <v>119.841652548241</v>
      </c>
      <c r="AO10" s="137">
        <v>116.99376938879099</v>
      </c>
      <c r="AP10" s="138">
        <v>118.417710968516</v>
      </c>
      <c r="AQ10" s="120"/>
      <c r="AR10" s="139">
        <v>81.866999881293097</v>
      </c>
      <c r="AS10" s="125"/>
      <c r="AT10" s="140">
        <v>0.61218795492681499</v>
      </c>
      <c r="AU10" s="129">
        <v>5.1491302285687697</v>
      </c>
      <c r="AV10" s="129">
        <v>7.79873199789201</v>
      </c>
      <c r="AW10" s="129">
        <v>13.838538850212499</v>
      </c>
      <c r="AX10" s="129">
        <v>11.6701829533481</v>
      </c>
      <c r="AY10" s="141">
        <v>8.3801528477733491</v>
      </c>
      <c r="AZ10" s="129"/>
      <c r="BA10" s="142">
        <v>6.3177340112543199</v>
      </c>
      <c r="BB10" s="143">
        <v>0.62027264644751101</v>
      </c>
      <c r="BC10" s="144">
        <v>3.4248120686288899</v>
      </c>
      <c r="BD10" s="129"/>
      <c r="BE10" s="145">
        <v>6.2654550758165097</v>
      </c>
    </row>
    <row r="11" spans="1:57" x14ac:dyDescent="0.25">
      <c r="A11" s="34" t="s">
        <v>22</v>
      </c>
      <c r="B11" s="3" t="str">
        <f t="shared" si="0"/>
        <v>Washington, DC</v>
      </c>
      <c r="C11" s="3"/>
      <c r="D11" s="24" t="s">
        <v>16</v>
      </c>
      <c r="E11" s="27" t="s">
        <v>17</v>
      </c>
      <c r="F11" s="3"/>
      <c r="G11" s="134">
        <v>106.763618219989</v>
      </c>
      <c r="H11" s="120">
        <v>75.891431785768006</v>
      </c>
      <c r="I11" s="120">
        <v>117.786661440201</v>
      </c>
      <c r="J11" s="120">
        <v>137.52765827774601</v>
      </c>
      <c r="K11" s="120">
        <v>133.29449644334599</v>
      </c>
      <c r="L11" s="135">
        <v>114.25277323341</v>
      </c>
      <c r="M11" s="120"/>
      <c r="N11" s="136">
        <v>123.817302878099</v>
      </c>
      <c r="O11" s="137">
        <v>130.431376952173</v>
      </c>
      <c r="P11" s="138">
        <v>127.12433991513601</v>
      </c>
      <c r="Q11" s="120"/>
      <c r="R11" s="139">
        <v>117.93036371390301</v>
      </c>
      <c r="S11" s="125"/>
      <c r="T11" s="140">
        <v>5.17324401517231</v>
      </c>
      <c r="U11" s="129">
        <v>23.922776728265202</v>
      </c>
      <c r="V11" s="129">
        <v>34.860869075911197</v>
      </c>
      <c r="W11" s="129">
        <v>20.144620314802001</v>
      </c>
      <c r="X11" s="129">
        <v>17.798504521577801</v>
      </c>
      <c r="Y11" s="141">
        <v>19.556387931940801</v>
      </c>
      <c r="Z11" s="129"/>
      <c r="AA11" s="142">
        <v>7.4412598575624003</v>
      </c>
      <c r="AB11" s="143">
        <v>5.5215663267083004</v>
      </c>
      <c r="AC11" s="144">
        <v>6.4477990672704903</v>
      </c>
      <c r="AD11" s="129"/>
      <c r="AE11" s="145">
        <v>15.178250944812</v>
      </c>
      <c r="AG11" s="134">
        <v>122.48491070281599</v>
      </c>
      <c r="AH11" s="120">
        <v>153.185410208935</v>
      </c>
      <c r="AI11" s="120">
        <v>179.67205177553399</v>
      </c>
      <c r="AJ11" s="120">
        <v>170.05877178722801</v>
      </c>
      <c r="AK11" s="120">
        <v>146.55454334860701</v>
      </c>
      <c r="AL11" s="135">
        <v>154.39109938205399</v>
      </c>
      <c r="AM11" s="120"/>
      <c r="AN11" s="136">
        <v>146.924691154877</v>
      </c>
      <c r="AO11" s="137">
        <v>158.67199777648301</v>
      </c>
      <c r="AP11" s="138">
        <v>152.79834446568</v>
      </c>
      <c r="AQ11" s="120"/>
      <c r="AR11" s="139">
        <v>153.93602021378001</v>
      </c>
      <c r="AS11" s="125"/>
      <c r="AT11" s="140">
        <v>20.247450569873301</v>
      </c>
      <c r="AU11" s="129">
        <v>31.707020783369401</v>
      </c>
      <c r="AV11" s="129">
        <v>32.494528240926101</v>
      </c>
      <c r="AW11" s="129">
        <v>23.371082582954099</v>
      </c>
      <c r="AX11" s="129">
        <v>16.863294677071298</v>
      </c>
      <c r="AY11" s="141">
        <v>25.1067687020291</v>
      </c>
      <c r="AZ11" s="129"/>
      <c r="BA11" s="142">
        <v>9.00630756682874</v>
      </c>
      <c r="BB11" s="143">
        <v>9.9937464557328894</v>
      </c>
      <c r="BC11" s="144">
        <v>9.5167826573145806</v>
      </c>
      <c r="BD11" s="129"/>
      <c r="BE11" s="145">
        <v>20.250684748924701</v>
      </c>
    </row>
    <row r="12" spans="1:57" x14ac:dyDescent="0.25">
      <c r="A12" s="21" t="s">
        <v>23</v>
      </c>
      <c r="B12" s="3" t="str">
        <f t="shared" si="0"/>
        <v>Arlington, VA</v>
      </c>
      <c r="C12" s="3"/>
      <c r="D12" s="24" t="s">
        <v>16</v>
      </c>
      <c r="E12" s="27" t="s">
        <v>17</v>
      </c>
      <c r="F12" s="3"/>
      <c r="G12" s="134">
        <v>100.679846280821</v>
      </c>
      <c r="H12" s="120">
        <v>72.704438254410306</v>
      </c>
      <c r="I12" s="120">
        <v>103.921851851851</v>
      </c>
      <c r="J12" s="120">
        <v>142.79024037965499</v>
      </c>
      <c r="K12" s="120">
        <v>138.53403487052501</v>
      </c>
      <c r="L12" s="135">
        <v>111.726082327452</v>
      </c>
      <c r="M12" s="120"/>
      <c r="N12" s="136">
        <v>126.963660373465</v>
      </c>
      <c r="O12" s="137">
        <v>122.815185185185</v>
      </c>
      <c r="P12" s="138">
        <v>124.889422779325</v>
      </c>
      <c r="Q12" s="120"/>
      <c r="R12" s="139">
        <v>115.48703674227301</v>
      </c>
      <c r="S12" s="125"/>
      <c r="T12" s="140">
        <v>-8.4013466009947706</v>
      </c>
      <c r="U12" s="129">
        <v>0.74142625671397</v>
      </c>
      <c r="V12" s="129">
        <v>-16.015837840823298</v>
      </c>
      <c r="W12" s="129">
        <v>-4.8130729660839702</v>
      </c>
      <c r="X12" s="129">
        <v>-1.19624534515374</v>
      </c>
      <c r="Y12" s="141">
        <v>-6.2771324889550497</v>
      </c>
      <c r="Z12" s="129"/>
      <c r="AA12" s="142">
        <v>17.237430303655401</v>
      </c>
      <c r="AB12" s="143">
        <v>16.088026246917401</v>
      </c>
      <c r="AC12" s="144">
        <v>16.669442728979298</v>
      </c>
      <c r="AD12" s="129"/>
      <c r="AE12" s="145">
        <v>-0.213142514582291</v>
      </c>
      <c r="AG12" s="134">
        <v>133.33277597235099</v>
      </c>
      <c r="AH12" s="120">
        <v>182.28145878468899</v>
      </c>
      <c r="AI12" s="120">
        <v>205.298955431754</v>
      </c>
      <c r="AJ12" s="120">
        <v>205.45426673888301</v>
      </c>
      <c r="AK12" s="120">
        <v>175.02724801402999</v>
      </c>
      <c r="AL12" s="135">
        <v>180.27894098834199</v>
      </c>
      <c r="AM12" s="120"/>
      <c r="AN12" s="136">
        <v>150.972077788094</v>
      </c>
      <c r="AO12" s="137">
        <v>151.73390410605501</v>
      </c>
      <c r="AP12" s="138">
        <v>151.352990947075</v>
      </c>
      <c r="AQ12" s="120"/>
      <c r="AR12" s="139">
        <v>172.01438383369401</v>
      </c>
      <c r="AS12" s="125"/>
      <c r="AT12" s="140">
        <v>10.127370329610899</v>
      </c>
      <c r="AU12" s="129">
        <v>29.530129075571001</v>
      </c>
      <c r="AV12" s="129">
        <v>24.203836183022101</v>
      </c>
      <c r="AW12" s="129">
        <v>20.416480054159099</v>
      </c>
      <c r="AX12" s="129">
        <v>16.011513095759799</v>
      </c>
      <c r="AY12" s="141">
        <v>20.414131557604801</v>
      </c>
      <c r="AZ12" s="129"/>
      <c r="BA12" s="142">
        <v>8.4394415450354607</v>
      </c>
      <c r="BB12" s="143">
        <v>8.1103264287389401</v>
      </c>
      <c r="BC12" s="144">
        <v>8.2742197473767298</v>
      </c>
      <c r="BD12" s="129"/>
      <c r="BE12" s="145">
        <v>17.113066962252301</v>
      </c>
    </row>
    <row r="13" spans="1:57" x14ac:dyDescent="0.25">
      <c r="A13" s="21" t="s">
        <v>24</v>
      </c>
      <c r="B13" s="3" t="str">
        <f t="shared" si="0"/>
        <v>Suburban Virginia Area</v>
      </c>
      <c r="C13" s="3"/>
      <c r="D13" s="24" t="s">
        <v>16</v>
      </c>
      <c r="E13" s="27" t="s">
        <v>17</v>
      </c>
      <c r="F13" s="3"/>
      <c r="G13" s="134">
        <v>98.550522229179705</v>
      </c>
      <c r="H13" s="120">
        <v>55.780102692548503</v>
      </c>
      <c r="I13" s="120">
        <v>74.863133375078206</v>
      </c>
      <c r="J13" s="120">
        <v>83.651380087664293</v>
      </c>
      <c r="K13" s="120">
        <v>88.500564809016893</v>
      </c>
      <c r="L13" s="135">
        <v>80.269140638697493</v>
      </c>
      <c r="M13" s="120"/>
      <c r="N13" s="136">
        <v>113.325383844708</v>
      </c>
      <c r="O13" s="137">
        <v>145.146636192861</v>
      </c>
      <c r="P13" s="138">
        <v>129.23601001878501</v>
      </c>
      <c r="Q13" s="120"/>
      <c r="R13" s="139">
        <v>94.259674747294</v>
      </c>
      <c r="S13" s="125"/>
      <c r="T13" s="140">
        <v>4.8605427018407097</v>
      </c>
      <c r="U13" s="129">
        <v>14.8940218647686</v>
      </c>
      <c r="V13" s="129">
        <v>19.552863562736601</v>
      </c>
      <c r="W13" s="129">
        <v>15.3383666786471</v>
      </c>
      <c r="X13" s="129">
        <v>10.423488532532</v>
      </c>
      <c r="Y13" s="141">
        <v>12.1627698803028</v>
      </c>
      <c r="Z13" s="129"/>
      <c r="AA13" s="142">
        <v>-4.9737128242306303</v>
      </c>
      <c r="AB13" s="143">
        <v>-2.6249472528512698</v>
      </c>
      <c r="AC13" s="144">
        <v>-3.66888870700584</v>
      </c>
      <c r="AD13" s="129"/>
      <c r="AE13" s="145">
        <v>5.3785249241217903</v>
      </c>
      <c r="AG13" s="134">
        <v>81.413680025046901</v>
      </c>
      <c r="AH13" s="120">
        <v>91.145599248591097</v>
      </c>
      <c r="AI13" s="120">
        <v>102.840400751408</v>
      </c>
      <c r="AJ13" s="120">
        <v>106.222711020663</v>
      </c>
      <c r="AK13" s="120">
        <v>102.360072636192</v>
      </c>
      <c r="AL13" s="135">
        <v>96.796492736380699</v>
      </c>
      <c r="AM13" s="120"/>
      <c r="AN13" s="136">
        <v>124.69691077019399</v>
      </c>
      <c r="AO13" s="137">
        <v>142.97143832185299</v>
      </c>
      <c r="AP13" s="138">
        <v>133.83417454602301</v>
      </c>
      <c r="AQ13" s="120"/>
      <c r="AR13" s="139">
        <v>107.378687539135</v>
      </c>
      <c r="AS13" s="125"/>
      <c r="AT13" s="140">
        <v>17.337089953585199</v>
      </c>
      <c r="AU13" s="129">
        <v>26.045417304913101</v>
      </c>
      <c r="AV13" s="129">
        <v>27.884736083110798</v>
      </c>
      <c r="AW13" s="129">
        <v>31.980732005805301</v>
      </c>
      <c r="AX13" s="129">
        <v>22.151600531030699</v>
      </c>
      <c r="AY13" s="141">
        <v>25.256396142942702</v>
      </c>
      <c r="AZ13" s="129"/>
      <c r="BA13" s="142">
        <v>2.9808841877700099</v>
      </c>
      <c r="BB13" s="143">
        <v>1.2183861468353401</v>
      </c>
      <c r="BC13" s="144">
        <v>2.0319032513077699</v>
      </c>
      <c r="BD13" s="129"/>
      <c r="BE13" s="145">
        <v>15.8648338664433</v>
      </c>
    </row>
    <row r="14" spans="1:57" x14ac:dyDescent="0.25">
      <c r="A14" s="21" t="s">
        <v>25</v>
      </c>
      <c r="B14" s="3" t="str">
        <f t="shared" si="0"/>
        <v>Alexandria, VA</v>
      </c>
      <c r="C14" s="3"/>
      <c r="D14" s="24" t="s">
        <v>16</v>
      </c>
      <c r="E14" s="27" t="s">
        <v>17</v>
      </c>
      <c r="F14" s="3"/>
      <c r="G14" s="134">
        <v>92.653537107792005</v>
      </c>
      <c r="H14" s="120">
        <v>60.979983790668001</v>
      </c>
      <c r="I14" s="120">
        <v>91.274473775616499</v>
      </c>
      <c r="J14" s="120">
        <v>106.465126780131</v>
      </c>
      <c r="K14" s="120">
        <v>101.67031955540099</v>
      </c>
      <c r="L14" s="135">
        <v>90.608688201921893</v>
      </c>
      <c r="M14" s="120"/>
      <c r="N14" s="136">
        <v>104.20132684959999</v>
      </c>
      <c r="O14" s="137">
        <v>115.81019566979199</v>
      </c>
      <c r="P14" s="138">
        <v>110.005761259696</v>
      </c>
      <c r="Q14" s="120"/>
      <c r="R14" s="139">
        <v>96.150709075571797</v>
      </c>
      <c r="S14" s="125"/>
      <c r="T14" s="140">
        <v>-3.0737464731711999</v>
      </c>
      <c r="U14" s="129">
        <v>-4.3418431425941</v>
      </c>
      <c r="V14" s="129">
        <v>4.45136030325886</v>
      </c>
      <c r="W14" s="129">
        <v>2.1960068672233599</v>
      </c>
      <c r="X14" s="129">
        <v>-3.9417318650667701</v>
      </c>
      <c r="Y14" s="141">
        <v>-0.81020257996869804</v>
      </c>
      <c r="Z14" s="129"/>
      <c r="AA14" s="142">
        <v>-7.9427111822387202</v>
      </c>
      <c r="AB14" s="143">
        <v>-3.9562418249671101</v>
      </c>
      <c r="AC14" s="144">
        <v>-5.8864764677702803</v>
      </c>
      <c r="AD14" s="129"/>
      <c r="AE14" s="145">
        <v>-2.52876136772981</v>
      </c>
      <c r="AG14" s="134">
        <v>102.162174013786</v>
      </c>
      <c r="AH14" s="120">
        <v>128.444508775994</v>
      </c>
      <c r="AI14" s="120">
        <v>154.17908272026801</v>
      </c>
      <c r="AJ14" s="120">
        <v>150.06443868388999</v>
      </c>
      <c r="AK14" s="120">
        <v>126.0553649709</v>
      </c>
      <c r="AL14" s="135">
        <v>132.18072352453899</v>
      </c>
      <c r="AM14" s="120"/>
      <c r="AN14" s="136">
        <v>123.826712221675</v>
      </c>
      <c r="AO14" s="137">
        <v>135.457342270608</v>
      </c>
      <c r="AP14" s="138">
        <v>129.642027246141</v>
      </c>
      <c r="AQ14" s="120"/>
      <c r="AR14" s="139">
        <v>131.45524969488801</v>
      </c>
      <c r="AS14" s="125"/>
      <c r="AT14" s="140">
        <v>17.045399907815</v>
      </c>
      <c r="AU14" s="129">
        <v>27.577353600602901</v>
      </c>
      <c r="AV14" s="129">
        <v>31.625589026031701</v>
      </c>
      <c r="AW14" s="129">
        <v>26.420191903411801</v>
      </c>
      <c r="AX14" s="129">
        <v>13.424139080639501</v>
      </c>
      <c r="AY14" s="141">
        <v>23.5477735904675</v>
      </c>
      <c r="AZ14" s="129"/>
      <c r="BA14" s="142">
        <v>3.9512652526818601</v>
      </c>
      <c r="BB14" s="143">
        <v>2.5653147181800602</v>
      </c>
      <c r="BC14" s="144">
        <v>3.2225655314949599</v>
      </c>
      <c r="BD14" s="129"/>
      <c r="BE14" s="145">
        <v>17.0531901313784</v>
      </c>
    </row>
    <row r="15" spans="1:57" x14ac:dyDescent="0.25">
      <c r="A15" s="21" t="s">
        <v>26</v>
      </c>
      <c r="B15" s="3" t="str">
        <f t="shared" si="0"/>
        <v>Fairfax/Tysons Corner, VA</v>
      </c>
      <c r="C15" s="3"/>
      <c r="D15" s="24" t="s">
        <v>16</v>
      </c>
      <c r="E15" s="27" t="s">
        <v>17</v>
      </c>
      <c r="F15" s="3"/>
      <c r="G15" s="134">
        <v>100.87433853264</v>
      </c>
      <c r="H15" s="120">
        <v>62.441935297515798</v>
      </c>
      <c r="I15" s="120">
        <v>101.24705025996499</v>
      </c>
      <c r="J15" s="120">
        <v>109.040805314846</v>
      </c>
      <c r="K15" s="120">
        <v>104.248080878105</v>
      </c>
      <c r="L15" s="135">
        <v>95.570442056614596</v>
      </c>
      <c r="M15" s="120"/>
      <c r="N15" s="136">
        <v>103.93200346620399</v>
      </c>
      <c r="O15" s="137">
        <v>119.518678220681</v>
      </c>
      <c r="P15" s="138">
        <v>111.72534084344301</v>
      </c>
      <c r="Q15" s="120"/>
      <c r="R15" s="139">
        <v>100.18612742427899</v>
      </c>
      <c r="S15" s="125"/>
      <c r="T15" s="140">
        <v>22.652598108888899</v>
      </c>
      <c r="U15" s="129">
        <v>5.8637115875130403</v>
      </c>
      <c r="V15" s="129">
        <v>23.212838180913099</v>
      </c>
      <c r="W15" s="129">
        <v>2.9925393255174702</v>
      </c>
      <c r="X15" s="129">
        <v>13.4140724629045</v>
      </c>
      <c r="Y15" s="141">
        <v>13.4527777704811</v>
      </c>
      <c r="Z15" s="129"/>
      <c r="AA15" s="142">
        <v>22.9831961270264</v>
      </c>
      <c r="AB15" s="143">
        <v>26.727475463255299</v>
      </c>
      <c r="AC15" s="144">
        <v>24.957961425059299</v>
      </c>
      <c r="AD15" s="129"/>
      <c r="AE15" s="145">
        <v>16.881655773616501</v>
      </c>
      <c r="AG15" s="134">
        <v>90.464713171577102</v>
      </c>
      <c r="AH15" s="120">
        <v>124.267147891392</v>
      </c>
      <c r="AI15" s="120">
        <v>161.03875736568401</v>
      </c>
      <c r="AJ15" s="120">
        <v>159.09799768919601</v>
      </c>
      <c r="AK15" s="120">
        <v>126.809635470826</v>
      </c>
      <c r="AL15" s="135">
        <v>132.335650317735</v>
      </c>
      <c r="AM15" s="120"/>
      <c r="AN15" s="136">
        <v>120.005949740034</v>
      </c>
      <c r="AO15" s="137">
        <v>129.00434893125299</v>
      </c>
      <c r="AP15" s="138">
        <v>124.50514933564401</v>
      </c>
      <c r="AQ15" s="120"/>
      <c r="AR15" s="139">
        <v>130.09836432285201</v>
      </c>
      <c r="AS15" s="125"/>
      <c r="AT15" s="140">
        <v>17.653057578380199</v>
      </c>
      <c r="AU15" s="129">
        <v>34.804077244879103</v>
      </c>
      <c r="AV15" s="129">
        <v>43.4354416840807</v>
      </c>
      <c r="AW15" s="129">
        <v>37.771737550672398</v>
      </c>
      <c r="AX15" s="129">
        <v>27.811897701612502</v>
      </c>
      <c r="AY15" s="141">
        <v>33.391444912581299</v>
      </c>
      <c r="AZ15" s="129"/>
      <c r="BA15" s="142">
        <v>22.320086345421402</v>
      </c>
      <c r="BB15" s="143">
        <v>20.437162359652401</v>
      </c>
      <c r="BC15" s="144">
        <v>21.337312282681602</v>
      </c>
      <c r="BD15" s="129"/>
      <c r="BE15" s="145">
        <v>29.863861117490401</v>
      </c>
    </row>
    <row r="16" spans="1:57" x14ac:dyDescent="0.25">
      <c r="A16" s="21" t="s">
        <v>27</v>
      </c>
      <c r="B16" s="3" t="str">
        <f t="shared" si="0"/>
        <v>I-95 Fredericksburg, VA</v>
      </c>
      <c r="C16" s="3"/>
      <c r="D16" s="24" t="s">
        <v>16</v>
      </c>
      <c r="E16" s="27" t="s">
        <v>17</v>
      </c>
      <c r="F16" s="3"/>
      <c r="G16" s="134">
        <v>57.019229316652797</v>
      </c>
      <c r="H16" s="120">
        <v>44.610398914198001</v>
      </c>
      <c r="I16" s="120">
        <v>57.506338959046303</v>
      </c>
      <c r="J16" s="120">
        <v>63.781967425941197</v>
      </c>
      <c r="K16" s="120">
        <v>69.527517998347605</v>
      </c>
      <c r="L16" s="135">
        <v>58.489090522837202</v>
      </c>
      <c r="M16" s="120"/>
      <c r="N16" s="136">
        <v>85.609330815531607</v>
      </c>
      <c r="O16" s="137">
        <v>96.709176206774401</v>
      </c>
      <c r="P16" s="138">
        <v>91.159253511152997</v>
      </c>
      <c r="Q16" s="120"/>
      <c r="R16" s="139">
        <v>67.823422805213099</v>
      </c>
      <c r="S16" s="125"/>
      <c r="T16" s="140">
        <v>0.90032230788915601</v>
      </c>
      <c r="U16" s="129">
        <v>12.4593056260456</v>
      </c>
      <c r="V16" s="129">
        <v>15.652404354077801</v>
      </c>
      <c r="W16" s="129">
        <v>11.6803153621797</v>
      </c>
      <c r="X16" s="129">
        <v>-1.11030243501106</v>
      </c>
      <c r="Y16" s="141">
        <v>6.9969619570768504</v>
      </c>
      <c r="Z16" s="129"/>
      <c r="AA16" s="142">
        <v>-5.4643953203992197</v>
      </c>
      <c r="AB16" s="143">
        <v>-2.4122318250074302</v>
      </c>
      <c r="AC16" s="144">
        <v>-3.86958083355773</v>
      </c>
      <c r="AD16" s="129"/>
      <c r="AE16" s="145">
        <v>2.54552444211448</v>
      </c>
      <c r="AG16" s="134">
        <v>55.117352472559801</v>
      </c>
      <c r="AH16" s="120">
        <v>58.606490912309603</v>
      </c>
      <c r="AI16" s="120">
        <v>67.975493036704805</v>
      </c>
      <c r="AJ16" s="120">
        <v>72.618596128879901</v>
      </c>
      <c r="AK16" s="120">
        <v>75.0282665525787</v>
      </c>
      <c r="AL16" s="135">
        <v>65.869239820606595</v>
      </c>
      <c r="AM16" s="120"/>
      <c r="AN16" s="136">
        <v>91.857983890003496</v>
      </c>
      <c r="AO16" s="137">
        <v>97.971160450843797</v>
      </c>
      <c r="AP16" s="138">
        <v>94.914572170423597</v>
      </c>
      <c r="AQ16" s="120"/>
      <c r="AR16" s="139">
        <v>74.167906206268597</v>
      </c>
      <c r="AS16" s="125"/>
      <c r="AT16" s="140">
        <v>3.5905563702567398</v>
      </c>
      <c r="AU16" s="129">
        <v>13.6024526832629</v>
      </c>
      <c r="AV16" s="129">
        <v>14.7388159332843</v>
      </c>
      <c r="AW16" s="129">
        <v>12.0414571601872</v>
      </c>
      <c r="AX16" s="129">
        <v>5.8170032367715798</v>
      </c>
      <c r="AY16" s="141">
        <v>9.8708628085271499</v>
      </c>
      <c r="AZ16" s="129"/>
      <c r="BA16" s="142">
        <v>-2.2433181600985401</v>
      </c>
      <c r="BB16" s="143">
        <v>-4.6904659686946699</v>
      </c>
      <c r="BC16" s="144">
        <v>-3.5217821213431399</v>
      </c>
      <c r="BD16" s="129"/>
      <c r="BE16" s="145">
        <v>4.5636483037430704</v>
      </c>
    </row>
    <row r="17" spans="1:70" x14ac:dyDescent="0.25">
      <c r="A17" s="21" t="s">
        <v>28</v>
      </c>
      <c r="B17" s="3" t="str">
        <f t="shared" si="0"/>
        <v>Dulles Airport Area, VA</v>
      </c>
      <c r="C17" s="3"/>
      <c r="D17" s="24" t="s">
        <v>16</v>
      </c>
      <c r="E17" s="27" t="s">
        <v>17</v>
      </c>
      <c r="F17" s="3"/>
      <c r="G17" s="134">
        <v>75.407692088787698</v>
      </c>
      <c r="H17" s="120">
        <v>57.004200341491099</v>
      </c>
      <c r="I17" s="120">
        <v>93.884114020110005</v>
      </c>
      <c r="J17" s="120">
        <v>112.637412255738</v>
      </c>
      <c r="K17" s="120">
        <v>96.525646936065201</v>
      </c>
      <c r="L17" s="135">
        <v>87.091813128438602</v>
      </c>
      <c r="M17" s="120"/>
      <c r="N17" s="136">
        <v>95.724280971352599</v>
      </c>
      <c r="O17" s="137">
        <v>106.943034528552</v>
      </c>
      <c r="P17" s="138">
        <v>101.333657749952</v>
      </c>
      <c r="Q17" s="120"/>
      <c r="R17" s="139">
        <v>91.160911591728294</v>
      </c>
      <c r="S17" s="125"/>
      <c r="T17" s="140">
        <v>3.35739794440387</v>
      </c>
      <c r="U17" s="129">
        <v>3.0705692020459701</v>
      </c>
      <c r="V17" s="129">
        <v>12.082128387451</v>
      </c>
      <c r="W17" s="129">
        <v>4.5113729460289296</v>
      </c>
      <c r="X17" s="129">
        <v>-8.1131291832300896</v>
      </c>
      <c r="Y17" s="141">
        <v>2.4967727895313301</v>
      </c>
      <c r="Z17" s="129"/>
      <c r="AA17" s="142">
        <v>10.543490494019199</v>
      </c>
      <c r="AB17" s="143">
        <v>11.1422793735944</v>
      </c>
      <c r="AC17" s="144">
        <v>10.8586517390805</v>
      </c>
      <c r="AD17" s="129"/>
      <c r="AE17" s="145">
        <v>5.0124332330164103</v>
      </c>
      <c r="AG17" s="134">
        <v>74.738761620185898</v>
      </c>
      <c r="AH17" s="120">
        <v>105.591681844052</v>
      </c>
      <c r="AI17" s="120">
        <v>132.604799373932</v>
      </c>
      <c r="AJ17" s="120">
        <v>135.89067705369001</v>
      </c>
      <c r="AK17" s="120">
        <v>111.25350099601501</v>
      </c>
      <c r="AL17" s="135">
        <v>112.015884177575</v>
      </c>
      <c r="AM17" s="120"/>
      <c r="AN17" s="136">
        <v>96.846772908366503</v>
      </c>
      <c r="AO17" s="137">
        <v>102.37655307342</v>
      </c>
      <c r="AP17" s="138">
        <v>99.611662990893507</v>
      </c>
      <c r="AQ17" s="120"/>
      <c r="AR17" s="139">
        <v>108.47182098138001</v>
      </c>
      <c r="AS17" s="125"/>
      <c r="AT17" s="140">
        <v>5.1475229407146701</v>
      </c>
      <c r="AU17" s="129">
        <v>14.4406632094625</v>
      </c>
      <c r="AV17" s="129">
        <v>23.507119101803699</v>
      </c>
      <c r="AW17" s="129">
        <v>21.495221570007001</v>
      </c>
      <c r="AX17" s="129">
        <v>13.8195744610214</v>
      </c>
      <c r="AY17" s="141">
        <v>16.6084574839414</v>
      </c>
      <c r="AZ17" s="129"/>
      <c r="BA17" s="142">
        <v>4.7236600466084004</v>
      </c>
      <c r="BB17" s="143">
        <v>3.5950827377471501</v>
      </c>
      <c r="BC17" s="144">
        <v>4.1406543590023803</v>
      </c>
      <c r="BD17" s="129"/>
      <c r="BE17" s="145">
        <v>13.057113485212099</v>
      </c>
    </row>
    <row r="18" spans="1:70" x14ac:dyDescent="0.25">
      <c r="A18" s="21" t="s">
        <v>29</v>
      </c>
      <c r="B18" s="3" t="str">
        <f t="shared" si="0"/>
        <v>Williamsburg, VA</v>
      </c>
      <c r="C18" s="3"/>
      <c r="D18" s="24" t="s">
        <v>16</v>
      </c>
      <c r="E18" s="27" t="s">
        <v>17</v>
      </c>
      <c r="F18" s="3"/>
      <c r="G18" s="134">
        <v>105.00004413534801</v>
      </c>
      <c r="H18" s="120">
        <v>46.747175337702203</v>
      </c>
      <c r="I18" s="120">
        <v>47.0107008158352</v>
      </c>
      <c r="J18" s="120">
        <v>51.318183763541498</v>
      </c>
      <c r="K18" s="120">
        <v>61.6769880968302</v>
      </c>
      <c r="L18" s="135">
        <v>62.350618429851501</v>
      </c>
      <c r="M18" s="120"/>
      <c r="N18" s="136">
        <v>114.015086264544</v>
      </c>
      <c r="O18" s="137">
        <v>139.67742142570501</v>
      </c>
      <c r="P18" s="138">
        <v>126.84625384512501</v>
      </c>
      <c r="Q18" s="120"/>
      <c r="R18" s="139">
        <v>80.777942834215395</v>
      </c>
      <c r="S18" s="125"/>
      <c r="T18" s="140">
        <v>-17.297217726764</v>
      </c>
      <c r="U18" s="129">
        <v>5.6766605621096398</v>
      </c>
      <c r="V18" s="129">
        <v>-5.78390863431125</v>
      </c>
      <c r="W18" s="129">
        <v>-22.1346790650976</v>
      </c>
      <c r="X18" s="129">
        <v>-15.494873716596601</v>
      </c>
      <c r="Y18" s="141">
        <v>-13.3985200613954</v>
      </c>
      <c r="Z18" s="129"/>
      <c r="AA18" s="142">
        <v>-0.79185133061499602</v>
      </c>
      <c r="AB18" s="143">
        <v>1.3971722411960901</v>
      </c>
      <c r="AC18" s="144">
        <v>0.40154182933023502</v>
      </c>
      <c r="AD18" s="129"/>
      <c r="AE18" s="145">
        <v>-7.70702853963859</v>
      </c>
      <c r="AG18" s="134">
        <v>64.496980406580093</v>
      </c>
      <c r="AH18" s="120">
        <v>54.7455593821051</v>
      </c>
      <c r="AI18" s="120">
        <v>54.774639561321301</v>
      </c>
      <c r="AJ18" s="120">
        <v>57.250438344255699</v>
      </c>
      <c r="AK18" s="120">
        <v>72.003711381570099</v>
      </c>
      <c r="AL18" s="135">
        <v>60.654265815166497</v>
      </c>
      <c r="AM18" s="120"/>
      <c r="AN18" s="136">
        <v>126.688638491373</v>
      </c>
      <c r="AO18" s="137">
        <v>147.85195566403601</v>
      </c>
      <c r="AP18" s="138">
        <v>137.27029707770399</v>
      </c>
      <c r="AQ18" s="120"/>
      <c r="AR18" s="139">
        <v>82.544560461605997</v>
      </c>
      <c r="AS18" s="125"/>
      <c r="AT18" s="140">
        <v>-6.1145369678280099</v>
      </c>
      <c r="AU18" s="129">
        <v>13.8331817265717</v>
      </c>
      <c r="AV18" s="129">
        <v>7.3076978099795999</v>
      </c>
      <c r="AW18" s="129">
        <v>-4.4186318807193103</v>
      </c>
      <c r="AX18" s="129">
        <v>-0.366715160709921</v>
      </c>
      <c r="AY18" s="141">
        <v>1.0902487856215599</v>
      </c>
      <c r="AZ18" s="129"/>
      <c r="BA18" s="142">
        <v>-5.9212032841328099</v>
      </c>
      <c r="BB18" s="143">
        <v>-7.8089653369207799</v>
      </c>
      <c r="BC18" s="144">
        <v>-6.9473461509115797</v>
      </c>
      <c r="BD18" s="129"/>
      <c r="BE18" s="145">
        <v>-2.8950315245309501</v>
      </c>
    </row>
    <row r="19" spans="1:70" x14ac:dyDescent="0.25">
      <c r="A19" s="21" t="s">
        <v>30</v>
      </c>
      <c r="B19" s="3" t="str">
        <f t="shared" si="0"/>
        <v>Virginia Beach, VA</v>
      </c>
      <c r="C19" s="3"/>
      <c r="D19" s="24" t="s">
        <v>16</v>
      </c>
      <c r="E19" s="27" t="s">
        <v>17</v>
      </c>
      <c r="F19" s="3"/>
      <c r="G19" s="134">
        <v>154.306049326102</v>
      </c>
      <c r="H19" s="120">
        <v>56.421661791211399</v>
      </c>
      <c r="I19" s="120">
        <v>59.951411013637397</v>
      </c>
      <c r="J19" s="120">
        <v>64.646910750458503</v>
      </c>
      <c r="K19" s="120">
        <v>78.214746199856407</v>
      </c>
      <c r="L19" s="135">
        <v>82.708155816253196</v>
      </c>
      <c r="M19" s="120"/>
      <c r="N19" s="136">
        <v>136.47431634101599</v>
      </c>
      <c r="O19" s="137">
        <v>166.67572210702599</v>
      </c>
      <c r="P19" s="138">
        <v>151.57501922402099</v>
      </c>
      <c r="Q19" s="120"/>
      <c r="R19" s="139">
        <v>102.384402504186</v>
      </c>
      <c r="S19" s="125"/>
      <c r="T19" s="140">
        <v>-28.322760545511301</v>
      </c>
      <c r="U19" s="129">
        <v>-21.920367356582901</v>
      </c>
      <c r="V19" s="129">
        <v>-19.697858668294401</v>
      </c>
      <c r="W19" s="129">
        <v>-25.428573199037999</v>
      </c>
      <c r="X19" s="129">
        <v>-12.9775715209156</v>
      </c>
      <c r="Y19" s="141">
        <v>-23.179984501454999</v>
      </c>
      <c r="Z19" s="129"/>
      <c r="AA19" s="142">
        <v>-6.0845188083996202</v>
      </c>
      <c r="AB19" s="143">
        <v>-7.0348192597877102</v>
      </c>
      <c r="AC19" s="144">
        <v>-6.6093969836130597</v>
      </c>
      <c r="AD19" s="129"/>
      <c r="AE19" s="145">
        <v>-16.997939841386401</v>
      </c>
      <c r="AG19" s="134">
        <v>89.747475500438597</v>
      </c>
      <c r="AH19" s="120">
        <v>71.028944210064495</v>
      </c>
      <c r="AI19" s="120">
        <v>77.705465397958307</v>
      </c>
      <c r="AJ19" s="120">
        <v>77.593871187893697</v>
      </c>
      <c r="AK19" s="120">
        <v>82.1155464430975</v>
      </c>
      <c r="AL19" s="135">
        <v>79.638260547890496</v>
      </c>
      <c r="AM19" s="120"/>
      <c r="AN19" s="136">
        <v>148.932922774942</v>
      </c>
      <c r="AO19" s="137">
        <v>177.74152934045699</v>
      </c>
      <c r="AP19" s="138">
        <v>163.33722605769901</v>
      </c>
      <c r="AQ19" s="120"/>
      <c r="AR19" s="139">
        <v>103.55225069354999</v>
      </c>
      <c r="AS19" s="125"/>
      <c r="AT19" s="140">
        <v>-12.624123755079999</v>
      </c>
      <c r="AU19" s="129">
        <v>0.61765209726227899</v>
      </c>
      <c r="AV19" s="129">
        <v>1.36025926784813</v>
      </c>
      <c r="AW19" s="129">
        <v>-7.6423716880622896</v>
      </c>
      <c r="AX19" s="129">
        <v>-6.9642459601950604</v>
      </c>
      <c r="AY19" s="141">
        <v>-5.6991871395543896</v>
      </c>
      <c r="AZ19" s="129"/>
      <c r="BA19" s="142">
        <v>-9.0301880717965997</v>
      </c>
      <c r="BB19" s="143">
        <v>-10.088672793047801</v>
      </c>
      <c r="BC19" s="144">
        <v>-9.6091743612612799</v>
      </c>
      <c r="BD19" s="129"/>
      <c r="BE19" s="145">
        <v>-7.5303903914947803</v>
      </c>
    </row>
    <row r="20" spans="1:70" x14ac:dyDescent="0.25">
      <c r="A20" s="34" t="s">
        <v>31</v>
      </c>
      <c r="B20" s="3" t="str">
        <f t="shared" si="0"/>
        <v>Norfolk/Portsmouth, VA</v>
      </c>
      <c r="C20" s="3"/>
      <c r="D20" s="24" t="s">
        <v>16</v>
      </c>
      <c r="E20" s="27" t="s">
        <v>17</v>
      </c>
      <c r="F20" s="3"/>
      <c r="G20" s="134">
        <v>81.707235236255002</v>
      </c>
      <c r="H20" s="120">
        <v>51.432710943263601</v>
      </c>
      <c r="I20" s="120">
        <v>63.057666836465799</v>
      </c>
      <c r="J20" s="120">
        <v>61.1742645353943</v>
      </c>
      <c r="K20" s="120">
        <v>66.086035868610495</v>
      </c>
      <c r="L20" s="135">
        <v>64.691582683997794</v>
      </c>
      <c r="M20" s="120"/>
      <c r="N20" s="136">
        <v>98.112839241173305</v>
      </c>
      <c r="O20" s="137">
        <v>116.301387089408</v>
      </c>
      <c r="P20" s="138">
        <v>107.20711316529</v>
      </c>
      <c r="Q20" s="120"/>
      <c r="R20" s="139">
        <v>76.838877107224405</v>
      </c>
      <c r="S20" s="125"/>
      <c r="T20" s="140">
        <v>-36.231309553408998</v>
      </c>
      <c r="U20" s="129">
        <v>4.1420610038152796</v>
      </c>
      <c r="V20" s="129">
        <v>4.67743032093433</v>
      </c>
      <c r="W20" s="129">
        <v>-14.3736952263184</v>
      </c>
      <c r="X20" s="129">
        <v>-9.7022523632083892</v>
      </c>
      <c r="Y20" s="141">
        <v>-15.411029198199</v>
      </c>
      <c r="Z20" s="129"/>
      <c r="AA20" s="142">
        <v>1.6190370702913199</v>
      </c>
      <c r="AB20" s="143">
        <v>22.014994149061</v>
      </c>
      <c r="AC20" s="144">
        <v>11.7515133617798</v>
      </c>
      <c r="AD20" s="129"/>
      <c r="AE20" s="145">
        <v>-6.3356246019073401</v>
      </c>
      <c r="AG20" s="134">
        <v>68.833656253293498</v>
      </c>
      <c r="AH20" s="120">
        <v>71.9166277138591</v>
      </c>
      <c r="AI20" s="120">
        <v>80.932558356753901</v>
      </c>
      <c r="AJ20" s="120">
        <v>80.925974112945696</v>
      </c>
      <c r="AK20" s="120">
        <v>73.875681143509496</v>
      </c>
      <c r="AL20" s="135">
        <v>75.296899516072301</v>
      </c>
      <c r="AM20" s="120"/>
      <c r="AN20" s="136">
        <v>105.466904984191</v>
      </c>
      <c r="AO20" s="137">
        <v>121.81916145266101</v>
      </c>
      <c r="AP20" s="138">
        <v>113.643033218426</v>
      </c>
      <c r="AQ20" s="120"/>
      <c r="AR20" s="139">
        <v>86.252937716744796</v>
      </c>
      <c r="AS20" s="125"/>
      <c r="AT20" s="140">
        <v>-9.4054542594571</v>
      </c>
      <c r="AU20" s="129">
        <v>5.0912337341257698</v>
      </c>
      <c r="AV20" s="129">
        <v>4.1982650946567901</v>
      </c>
      <c r="AW20" s="129">
        <v>2.8685991273689799</v>
      </c>
      <c r="AX20" s="129">
        <v>-2.3199077736241498</v>
      </c>
      <c r="AY20" s="141">
        <v>2.6787541469422999E-2</v>
      </c>
      <c r="AZ20" s="129"/>
      <c r="BA20" s="142">
        <v>-5.7548650655498701</v>
      </c>
      <c r="BB20" s="143">
        <v>-1.3374659612341999</v>
      </c>
      <c r="BC20" s="144">
        <v>-3.43765738370212</v>
      </c>
      <c r="BD20" s="129"/>
      <c r="BE20" s="145">
        <v>-1.3061713081008699</v>
      </c>
    </row>
    <row r="21" spans="1:70" x14ac:dyDescent="0.25">
      <c r="A21" s="35" t="s">
        <v>32</v>
      </c>
      <c r="B21" s="3" t="str">
        <f t="shared" si="0"/>
        <v>Newport News/Hampton, VA</v>
      </c>
      <c r="C21" s="3"/>
      <c r="D21" s="24" t="s">
        <v>16</v>
      </c>
      <c r="E21" s="27" t="s">
        <v>17</v>
      </c>
      <c r="F21" s="3"/>
      <c r="G21" s="134">
        <v>55.048335770950501</v>
      </c>
      <c r="H21" s="120">
        <v>35.5979280542333</v>
      </c>
      <c r="I21" s="120">
        <v>42.689009144670401</v>
      </c>
      <c r="J21" s="120">
        <v>47.074510370690803</v>
      </c>
      <c r="K21" s="120">
        <v>57.695052762152002</v>
      </c>
      <c r="L21" s="135">
        <v>47.620967220539399</v>
      </c>
      <c r="M21" s="120"/>
      <c r="N21" s="136">
        <v>101.92584709361</v>
      </c>
      <c r="O21" s="137">
        <v>97.059900533679496</v>
      </c>
      <c r="P21" s="138">
        <v>99.492873813644806</v>
      </c>
      <c r="Q21" s="120"/>
      <c r="R21" s="139">
        <v>62.441511961426698</v>
      </c>
      <c r="S21" s="125"/>
      <c r="T21" s="140">
        <v>-22.165041910598202</v>
      </c>
      <c r="U21" s="129">
        <v>-9.5802250359163192</v>
      </c>
      <c r="V21" s="129">
        <v>-1.8157137244922901</v>
      </c>
      <c r="W21" s="129">
        <v>-6.5381201660516997</v>
      </c>
      <c r="X21" s="129">
        <v>-6.7184576277712003</v>
      </c>
      <c r="Y21" s="141">
        <v>-10.3831271409825</v>
      </c>
      <c r="Z21" s="129"/>
      <c r="AA21" s="142">
        <v>0.580502830372298</v>
      </c>
      <c r="AB21" s="143">
        <v>2.35880521200286</v>
      </c>
      <c r="AC21" s="144">
        <v>1.4401258809048301</v>
      </c>
      <c r="AD21" s="129"/>
      <c r="AE21" s="145">
        <v>-5.2290485627937899</v>
      </c>
      <c r="AG21" s="134">
        <v>49.949021004615602</v>
      </c>
      <c r="AH21" s="120">
        <v>51.2690144562238</v>
      </c>
      <c r="AI21" s="120">
        <v>55.089072933794803</v>
      </c>
      <c r="AJ21" s="120">
        <v>55.651256948651302</v>
      </c>
      <c r="AK21" s="120">
        <v>56.806137029424399</v>
      </c>
      <c r="AL21" s="135">
        <v>53.752900474542002</v>
      </c>
      <c r="AM21" s="120"/>
      <c r="AN21" s="136">
        <v>95.859561531804403</v>
      </c>
      <c r="AO21" s="137">
        <v>104.255526691187</v>
      </c>
      <c r="AP21" s="138">
        <v>100.05754411149501</v>
      </c>
      <c r="AQ21" s="120"/>
      <c r="AR21" s="139">
        <v>66.9827986565288</v>
      </c>
      <c r="AS21" s="125"/>
      <c r="AT21" s="140">
        <v>-5.1792913666941303</v>
      </c>
      <c r="AU21" s="129">
        <v>8.0638432484233196</v>
      </c>
      <c r="AV21" s="129">
        <v>4.6131643715387698</v>
      </c>
      <c r="AW21" s="129">
        <v>1.3721063120238099</v>
      </c>
      <c r="AX21" s="129">
        <v>-1.8678852399771899</v>
      </c>
      <c r="AY21" s="141">
        <v>1.2148773695227</v>
      </c>
      <c r="AZ21" s="129"/>
      <c r="BA21" s="142">
        <v>-3.0612113434258101</v>
      </c>
      <c r="BB21" s="143">
        <v>-4.6528755746614099</v>
      </c>
      <c r="BC21" s="144">
        <v>-3.8970068329868002</v>
      </c>
      <c r="BD21" s="129"/>
      <c r="BE21" s="145">
        <v>-0.99389191497984697</v>
      </c>
    </row>
    <row r="22" spans="1:70" x14ac:dyDescent="0.25">
      <c r="A22" s="36" t="s">
        <v>33</v>
      </c>
      <c r="B22" s="3" t="str">
        <f t="shared" si="0"/>
        <v>Chesapeake/Suffolk, VA</v>
      </c>
      <c r="C22" s="3"/>
      <c r="D22" s="25" t="s">
        <v>16</v>
      </c>
      <c r="E22" s="28" t="s">
        <v>17</v>
      </c>
      <c r="F22" s="3"/>
      <c r="G22" s="146">
        <v>68.056233822245503</v>
      </c>
      <c r="H22" s="147">
        <v>46.234448070543003</v>
      </c>
      <c r="I22" s="147">
        <v>62.503801134974601</v>
      </c>
      <c r="J22" s="147">
        <v>65.124469460450399</v>
      </c>
      <c r="K22" s="147">
        <v>64.5723795355334</v>
      </c>
      <c r="L22" s="148">
        <v>61.298266404749398</v>
      </c>
      <c r="M22" s="120"/>
      <c r="N22" s="149">
        <v>87.893220534311098</v>
      </c>
      <c r="O22" s="150">
        <v>96.7844178452942</v>
      </c>
      <c r="P22" s="151">
        <v>92.338819189802607</v>
      </c>
      <c r="Q22" s="120"/>
      <c r="R22" s="152">
        <v>70.166995771907494</v>
      </c>
      <c r="S22" s="125"/>
      <c r="T22" s="153">
        <v>-23.454421769130001</v>
      </c>
      <c r="U22" s="154">
        <v>-8.9488458916165694</v>
      </c>
      <c r="V22" s="154">
        <v>-3.3065291497440898</v>
      </c>
      <c r="W22" s="154">
        <v>-5.33983815942163</v>
      </c>
      <c r="X22" s="154">
        <v>-4.0774716757181002</v>
      </c>
      <c r="Y22" s="155">
        <v>-9.9732002704540097</v>
      </c>
      <c r="Z22" s="129"/>
      <c r="AA22" s="156">
        <v>-2.32898020696034</v>
      </c>
      <c r="AB22" s="157">
        <v>6.5451217674538302</v>
      </c>
      <c r="AC22" s="158">
        <v>2.12892399116908</v>
      </c>
      <c r="AD22" s="129"/>
      <c r="AE22" s="159">
        <v>-5.7750077379066997</v>
      </c>
      <c r="AG22" s="146">
        <v>61.5609814265135</v>
      </c>
      <c r="AH22" s="147">
        <v>67.6880586276136</v>
      </c>
      <c r="AI22" s="147">
        <v>75.1311720852066</v>
      </c>
      <c r="AJ22" s="147">
        <v>74.2224741979134</v>
      </c>
      <c r="AK22" s="147">
        <v>69.1728429806181</v>
      </c>
      <c r="AL22" s="148">
        <v>69.555109200831097</v>
      </c>
      <c r="AM22" s="120"/>
      <c r="AN22" s="149">
        <v>91.299029029160096</v>
      </c>
      <c r="AO22" s="150">
        <v>102.560009712764</v>
      </c>
      <c r="AP22" s="151">
        <v>96.929519370962097</v>
      </c>
      <c r="AQ22" s="120"/>
      <c r="AR22" s="152">
        <v>77.376174156896894</v>
      </c>
      <c r="AS22" s="125"/>
      <c r="AT22" s="153">
        <v>-5.3374099874425998</v>
      </c>
      <c r="AU22" s="154">
        <v>2.2217153902998299</v>
      </c>
      <c r="AV22" s="154">
        <v>2.05015438786827</v>
      </c>
      <c r="AW22" s="154">
        <v>1.0490133917006199</v>
      </c>
      <c r="AX22" s="154">
        <v>-0.91768369047307297</v>
      </c>
      <c r="AY22" s="155">
        <v>-0.10359235054867499</v>
      </c>
      <c r="AZ22" s="129"/>
      <c r="BA22" s="156">
        <v>-7.8841867510956298</v>
      </c>
      <c r="BB22" s="157">
        <v>-6.8968110388763</v>
      </c>
      <c r="BC22" s="158">
        <v>-7.3644450188598096</v>
      </c>
      <c r="BD22" s="129"/>
      <c r="BE22" s="159">
        <v>-2.8298236590905002</v>
      </c>
    </row>
    <row r="23" spans="1:70" ht="13" x14ac:dyDescent="0.3">
      <c r="A23" s="19" t="s">
        <v>43</v>
      </c>
      <c r="B23" s="3" t="str">
        <f t="shared" si="0"/>
        <v>Richmond CBD/Airport, VA</v>
      </c>
      <c r="C23" s="9"/>
      <c r="D23" s="23" t="s">
        <v>16</v>
      </c>
      <c r="E23" s="26" t="s">
        <v>17</v>
      </c>
      <c r="F23" s="3"/>
      <c r="G23" s="117">
        <v>125.90779043280099</v>
      </c>
      <c r="H23" s="118">
        <v>41.322977546371597</v>
      </c>
      <c r="I23" s="118">
        <v>83.494643670680105</v>
      </c>
      <c r="J23" s="118">
        <v>108.77690205011299</v>
      </c>
      <c r="K23" s="118">
        <v>101.88925154572</v>
      </c>
      <c r="L23" s="119">
        <v>92.278313049137594</v>
      </c>
      <c r="M23" s="120"/>
      <c r="N23" s="121">
        <v>133.43692808330599</v>
      </c>
      <c r="O23" s="122">
        <v>137.67522616335799</v>
      </c>
      <c r="P23" s="123">
        <v>135.55607712333199</v>
      </c>
      <c r="Q23" s="120"/>
      <c r="R23" s="124">
        <v>104.643388498907</v>
      </c>
      <c r="S23" s="125"/>
      <c r="T23" s="126">
        <v>-3.2819684829076299</v>
      </c>
      <c r="U23" s="127">
        <v>20.446309552316901</v>
      </c>
      <c r="V23" s="127">
        <v>32.169339351272797</v>
      </c>
      <c r="W23" s="127">
        <v>55.186049700898003</v>
      </c>
      <c r="X23" s="127">
        <v>28.831513366106002</v>
      </c>
      <c r="Y23" s="128">
        <v>22.4361233159803</v>
      </c>
      <c r="Z23" s="129"/>
      <c r="AA23" s="130">
        <v>8.7571146656795893</v>
      </c>
      <c r="AB23" s="131">
        <v>8.7983969788598309</v>
      </c>
      <c r="AC23" s="132">
        <v>8.7780745897822197</v>
      </c>
      <c r="AD23" s="129"/>
      <c r="AE23" s="133">
        <v>16.999007049599399</v>
      </c>
      <c r="AF23" s="125"/>
      <c r="AG23" s="117">
        <v>84.629245850959904</v>
      </c>
      <c r="AH23" s="118">
        <v>86.027704197852202</v>
      </c>
      <c r="AI23" s="118">
        <v>110.507535795639</v>
      </c>
      <c r="AJ23" s="118">
        <v>108.31998210218001</v>
      </c>
      <c r="AK23" s="118">
        <v>97.4269638789456</v>
      </c>
      <c r="AL23" s="119">
        <v>97.382286365115505</v>
      </c>
      <c r="AM23" s="120"/>
      <c r="AN23" s="121">
        <v>147.964664009111</v>
      </c>
      <c r="AO23" s="122">
        <v>159.00214611129101</v>
      </c>
      <c r="AP23" s="123">
        <v>153.48340506020099</v>
      </c>
      <c r="AQ23" s="120"/>
      <c r="AR23" s="124">
        <v>113.411177420854</v>
      </c>
      <c r="AS23" s="125"/>
      <c r="AT23" s="126">
        <v>-6.1870256377305299</v>
      </c>
      <c r="AU23" s="127">
        <v>0.43190924473200198</v>
      </c>
      <c r="AV23" s="127">
        <v>1.2205931850132401</v>
      </c>
      <c r="AW23" s="127">
        <v>11.918904247699301</v>
      </c>
      <c r="AX23" s="127">
        <v>13.9473388155075</v>
      </c>
      <c r="AY23" s="128">
        <v>4.1902018978855198</v>
      </c>
      <c r="AZ23" s="129"/>
      <c r="BA23" s="130">
        <v>-1.7023030806499699</v>
      </c>
      <c r="BB23" s="131">
        <v>-1.9749059982399899</v>
      </c>
      <c r="BC23" s="132">
        <v>-1.8436944826702799</v>
      </c>
      <c r="BD23" s="129"/>
      <c r="BE23" s="133">
        <v>1.77116815946433</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82.066498596162802</v>
      </c>
      <c r="H24" s="120">
        <v>34.816098502573702</v>
      </c>
      <c r="I24" s="120">
        <v>54.828669864295698</v>
      </c>
      <c r="J24" s="120">
        <v>61.859266495086501</v>
      </c>
      <c r="K24" s="120">
        <v>61.918874590547397</v>
      </c>
      <c r="L24" s="135">
        <v>59.0978816097332</v>
      </c>
      <c r="M24" s="120"/>
      <c r="N24" s="136">
        <v>77.776573467477704</v>
      </c>
      <c r="O24" s="137">
        <v>89.529170566214304</v>
      </c>
      <c r="P24" s="138">
        <v>83.652872016846004</v>
      </c>
      <c r="Q24" s="120"/>
      <c r="R24" s="139">
        <v>66.113593154622606</v>
      </c>
      <c r="S24" s="125"/>
      <c r="T24" s="140">
        <v>0.38608834253158397</v>
      </c>
      <c r="U24" s="129">
        <v>3.4625149292499402</v>
      </c>
      <c r="V24" s="129">
        <v>7.4680587856914196</v>
      </c>
      <c r="W24" s="129">
        <v>11.4942286746146</v>
      </c>
      <c r="X24" s="129">
        <v>9.1844095489629503</v>
      </c>
      <c r="Y24" s="141">
        <v>6.0630971104277496</v>
      </c>
      <c r="Z24" s="129"/>
      <c r="AA24" s="142">
        <v>2.06992316747312</v>
      </c>
      <c r="AB24" s="143">
        <v>8.28632998214227</v>
      </c>
      <c r="AC24" s="144">
        <v>5.3048762349879599</v>
      </c>
      <c r="AD24" s="129"/>
      <c r="AE24" s="145">
        <v>5.8869331395844799</v>
      </c>
      <c r="AF24" s="125"/>
      <c r="AG24" s="134">
        <v>58.484552234440798</v>
      </c>
      <c r="AH24" s="120">
        <v>61.0070574988301</v>
      </c>
      <c r="AI24" s="120">
        <v>73.467946888160895</v>
      </c>
      <c r="AJ24" s="120">
        <v>73.775046209639598</v>
      </c>
      <c r="AK24" s="120">
        <v>68.151323408984496</v>
      </c>
      <c r="AL24" s="135">
        <v>66.977185248011196</v>
      </c>
      <c r="AM24" s="120"/>
      <c r="AN24" s="136">
        <v>95.245919805802501</v>
      </c>
      <c r="AO24" s="137">
        <v>105.122237365465</v>
      </c>
      <c r="AP24" s="138">
        <v>100.184078585634</v>
      </c>
      <c r="AQ24" s="120"/>
      <c r="AR24" s="139">
        <v>76.464869058760598</v>
      </c>
      <c r="AS24" s="125"/>
      <c r="AT24" s="140">
        <v>1.4973173040459999</v>
      </c>
      <c r="AU24" s="129">
        <v>12.7303419816449</v>
      </c>
      <c r="AV24" s="129">
        <v>18.632049446735898</v>
      </c>
      <c r="AW24" s="129">
        <v>16.832314071147501</v>
      </c>
      <c r="AX24" s="129">
        <v>10.160215076896</v>
      </c>
      <c r="AY24" s="141">
        <v>12.132189503189499</v>
      </c>
      <c r="AZ24" s="129"/>
      <c r="BA24" s="142">
        <v>2.7603881007590299</v>
      </c>
      <c r="BB24" s="143">
        <v>1.00531544220043</v>
      </c>
      <c r="BC24" s="144">
        <v>1.8320604331552801</v>
      </c>
      <c r="BD24" s="129"/>
      <c r="BE24" s="145">
        <v>8.0774215647209697</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86.147211440385902</v>
      </c>
      <c r="H25" s="120">
        <v>35.674344486560898</v>
      </c>
      <c r="I25" s="120">
        <v>46.9216147829083</v>
      </c>
      <c r="J25" s="120">
        <v>51.052010234321102</v>
      </c>
      <c r="K25" s="120">
        <v>55.124219745003401</v>
      </c>
      <c r="L25" s="135">
        <v>54.983880137835897</v>
      </c>
      <c r="M25" s="120"/>
      <c r="N25" s="136">
        <v>74.959075878704297</v>
      </c>
      <c r="O25" s="137">
        <v>83.755590110268699</v>
      </c>
      <c r="P25" s="138">
        <v>79.357332994486498</v>
      </c>
      <c r="Q25" s="120"/>
      <c r="R25" s="139">
        <v>61.9477238111647</v>
      </c>
      <c r="S25" s="125"/>
      <c r="T25" s="140">
        <v>3.79072558268654</v>
      </c>
      <c r="U25" s="129">
        <v>1.37872485113879</v>
      </c>
      <c r="V25" s="129">
        <v>-0.88894297576132197</v>
      </c>
      <c r="W25" s="129">
        <v>1.6970114946731301</v>
      </c>
      <c r="X25" s="129">
        <v>5.2210312284281999</v>
      </c>
      <c r="Y25" s="141">
        <v>2.5353407554031699</v>
      </c>
      <c r="Z25" s="129"/>
      <c r="AA25" s="142">
        <v>13.854037336328499</v>
      </c>
      <c r="AB25" s="143">
        <v>13.773059426053001</v>
      </c>
      <c r="AC25" s="144">
        <v>13.8112899843004</v>
      </c>
      <c r="AD25" s="129"/>
      <c r="AE25" s="145">
        <v>6.3934666206003996</v>
      </c>
      <c r="AF25" s="125"/>
      <c r="AG25" s="134">
        <v>57.957106107856603</v>
      </c>
      <c r="AH25" s="120">
        <v>53.3363486474844</v>
      </c>
      <c r="AI25" s="120">
        <v>61.199764085113699</v>
      </c>
      <c r="AJ25" s="120">
        <v>60.924784812198403</v>
      </c>
      <c r="AK25" s="120">
        <v>61.478146993452697</v>
      </c>
      <c r="AL25" s="135">
        <v>58.9792301292212</v>
      </c>
      <c r="AM25" s="120"/>
      <c r="AN25" s="136">
        <v>90.362085492763597</v>
      </c>
      <c r="AO25" s="137">
        <v>98.584753109924094</v>
      </c>
      <c r="AP25" s="138">
        <v>94.473419301343895</v>
      </c>
      <c r="AQ25" s="120"/>
      <c r="AR25" s="139">
        <v>69.120427035541894</v>
      </c>
      <c r="AS25" s="125"/>
      <c r="AT25" s="140">
        <v>2.1928270035664301</v>
      </c>
      <c r="AU25" s="129">
        <v>1.8682175943227199</v>
      </c>
      <c r="AV25" s="129">
        <v>4.3426699608467301</v>
      </c>
      <c r="AW25" s="129">
        <v>5.0763072667538403</v>
      </c>
      <c r="AX25" s="129">
        <v>3.0916657773720502</v>
      </c>
      <c r="AY25" s="141">
        <v>3.3489493758327602</v>
      </c>
      <c r="AZ25" s="129"/>
      <c r="BA25" s="142">
        <v>5.39555107643561</v>
      </c>
      <c r="BB25" s="143">
        <v>1.6105123662084999</v>
      </c>
      <c r="BC25" s="144">
        <v>3.38616116564799</v>
      </c>
      <c r="BD25" s="129"/>
      <c r="BE25" s="145">
        <v>3.3634778645418901</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51.860476740139198</v>
      </c>
      <c r="H26" s="120">
        <v>37.676829098994503</v>
      </c>
      <c r="I26" s="120">
        <v>48.715897215777197</v>
      </c>
      <c r="J26" s="120">
        <v>53.5861484918793</v>
      </c>
      <c r="K26" s="120">
        <v>53.916273027842202</v>
      </c>
      <c r="L26" s="135">
        <v>49.151124914926498</v>
      </c>
      <c r="M26" s="120"/>
      <c r="N26" s="136">
        <v>63.927449709976699</v>
      </c>
      <c r="O26" s="137">
        <v>64.792424323279107</v>
      </c>
      <c r="P26" s="138">
        <v>64.359937016627896</v>
      </c>
      <c r="Q26" s="120"/>
      <c r="R26" s="139">
        <v>53.496499801126902</v>
      </c>
      <c r="S26" s="125"/>
      <c r="T26" s="140">
        <v>-6.5505381460415499</v>
      </c>
      <c r="U26" s="129">
        <v>-2.0688458639562</v>
      </c>
      <c r="V26" s="129">
        <v>-1.38915642446927</v>
      </c>
      <c r="W26" s="129">
        <v>2.1486342181729401</v>
      </c>
      <c r="X26" s="129">
        <v>2.9609586397499101</v>
      </c>
      <c r="Y26" s="141">
        <v>-0.98301803036320401</v>
      </c>
      <c r="Z26" s="129"/>
      <c r="AA26" s="142">
        <v>7.56340968025268</v>
      </c>
      <c r="AB26" s="143">
        <v>11.663160674929699</v>
      </c>
      <c r="AC26" s="144">
        <v>9.5887222148377802</v>
      </c>
      <c r="AD26" s="129"/>
      <c r="AE26" s="145">
        <v>2.4129022984069302</v>
      </c>
      <c r="AF26" s="125"/>
      <c r="AG26" s="134">
        <v>52.383522268948099</v>
      </c>
      <c r="AH26" s="120">
        <v>55.082638413573001</v>
      </c>
      <c r="AI26" s="120">
        <v>59.143861905452397</v>
      </c>
      <c r="AJ26" s="120">
        <v>60.184386281902498</v>
      </c>
      <c r="AK26" s="120">
        <v>57.934266623163097</v>
      </c>
      <c r="AL26" s="135">
        <v>56.945735098607798</v>
      </c>
      <c r="AM26" s="120"/>
      <c r="AN26" s="136">
        <v>67.880096311871597</v>
      </c>
      <c r="AO26" s="137">
        <v>71.572211489752505</v>
      </c>
      <c r="AP26" s="138">
        <v>69.726153900811994</v>
      </c>
      <c r="AQ26" s="120"/>
      <c r="AR26" s="139">
        <v>60.597283327809002</v>
      </c>
      <c r="AS26" s="125"/>
      <c r="AT26" s="140">
        <v>0.15863197392689901</v>
      </c>
      <c r="AU26" s="129">
        <v>3.2625876862785899</v>
      </c>
      <c r="AV26" s="129">
        <v>0.51786081913117099</v>
      </c>
      <c r="AW26" s="129">
        <v>0.80053234292888598</v>
      </c>
      <c r="AX26" s="129">
        <v>-0.23391401721766999</v>
      </c>
      <c r="AY26" s="141">
        <v>0.87513553491096896</v>
      </c>
      <c r="AZ26" s="129"/>
      <c r="BA26" s="142">
        <v>-3.1856393593091998</v>
      </c>
      <c r="BB26" s="143">
        <v>-5.3259184137737803</v>
      </c>
      <c r="BC26" s="144">
        <v>-4.2960608159014004</v>
      </c>
      <c r="BD26" s="129"/>
      <c r="BE26" s="145">
        <v>-0.88551377140311005</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63.198597626203401</v>
      </c>
      <c r="H27" s="120">
        <v>35.009662268860403</v>
      </c>
      <c r="I27" s="120">
        <v>50.722950944933999</v>
      </c>
      <c r="J27" s="120">
        <v>57.461039172736903</v>
      </c>
      <c r="K27" s="120">
        <v>64.705310478325003</v>
      </c>
      <c r="L27" s="135">
        <v>54.219512098212</v>
      </c>
      <c r="M27" s="120"/>
      <c r="N27" s="136">
        <v>86.159962304518302</v>
      </c>
      <c r="O27" s="137">
        <v>89.769888951148602</v>
      </c>
      <c r="P27" s="138">
        <v>87.964925627833495</v>
      </c>
      <c r="Q27" s="120"/>
      <c r="R27" s="139">
        <v>63.861058820960999</v>
      </c>
      <c r="S27" s="125"/>
      <c r="T27" s="140">
        <v>-3.3203620657553001</v>
      </c>
      <c r="U27" s="129">
        <v>1.1904191425977699</v>
      </c>
      <c r="V27" s="129">
        <v>1.8834768921464899</v>
      </c>
      <c r="W27" s="129">
        <v>-0.62665099279370096</v>
      </c>
      <c r="X27" s="129">
        <v>-0.62693585822418096</v>
      </c>
      <c r="Y27" s="141">
        <v>-0.60374877266767302</v>
      </c>
      <c r="Z27" s="129"/>
      <c r="AA27" s="142">
        <v>-6.7331348641173401</v>
      </c>
      <c r="AB27" s="143">
        <v>-7.78758252500299</v>
      </c>
      <c r="AC27" s="144">
        <v>-7.2741725165745699</v>
      </c>
      <c r="AD27" s="129"/>
      <c r="AE27" s="145">
        <v>-3.3690246388810201</v>
      </c>
      <c r="AF27" s="125"/>
      <c r="AG27" s="134">
        <v>50.516182823085899</v>
      </c>
      <c r="AH27" s="120">
        <v>53.463751846569203</v>
      </c>
      <c r="AI27" s="120">
        <v>61.543455376700102</v>
      </c>
      <c r="AJ27" s="120">
        <v>68.285337221741102</v>
      </c>
      <c r="AK27" s="120">
        <v>74.163238245631902</v>
      </c>
      <c r="AL27" s="135">
        <v>61.594393102745599</v>
      </c>
      <c r="AM27" s="120"/>
      <c r="AN27" s="136">
        <v>100.08019828332699</v>
      </c>
      <c r="AO27" s="137">
        <v>100.96554352809299</v>
      </c>
      <c r="AP27" s="138">
        <v>100.52287090570999</v>
      </c>
      <c r="AQ27" s="120"/>
      <c r="AR27" s="139">
        <v>72.716815332164103</v>
      </c>
      <c r="AS27" s="125"/>
      <c r="AT27" s="140">
        <v>-2.0266826569315501</v>
      </c>
      <c r="AU27" s="129">
        <v>6.2483852188729303</v>
      </c>
      <c r="AV27" s="129">
        <v>7.7216806469282497</v>
      </c>
      <c r="AW27" s="129">
        <v>9.61840619559411</v>
      </c>
      <c r="AX27" s="129">
        <v>8.6266344224379594</v>
      </c>
      <c r="AY27" s="141">
        <v>6.3459095329310102</v>
      </c>
      <c r="AZ27" s="129"/>
      <c r="BA27" s="142">
        <v>1.28342535939421</v>
      </c>
      <c r="BB27" s="143">
        <v>-3.4396879162990701</v>
      </c>
      <c r="BC27" s="144">
        <v>-1.1449011663044499</v>
      </c>
      <c r="BD27" s="129"/>
      <c r="BE27" s="145">
        <v>3.2477487931442899</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51.598756589710902</v>
      </c>
      <c r="H28" s="120">
        <v>34.233873841119703</v>
      </c>
      <c r="I28" s="120">
        <v>53.836147973095798</v>
      </c>
      <c r="J28" s="120">
        <v>59.343662970369003</v>
      </c>
      <c r="K28" s="120">
        <v>54.376946009816301</v>
      </c>
      <c r="L28" s="135">
        <v>50.677877476822303</v>
      </c>
      <c r="M28" s="120"/>
      <c r="N28" s="136">
        <v>72.936713324850004</v>
      </c>
      <c r="O28" s="137">
        <v>84.084788220323503</v>
      </c>
      <c r="P28" s="138">
        <v>78.510750772586803</v>
      </c>
      <c r="Q28" s="120"/>
      <c r="R28" s="139">
        <v>58.630126989897903</v>
      </c>
      <c r="S28" s="125"/>
      <c r="T28" s="140">
        <v>-2.3186478580238901</v>
      </c>
      <c r="U28" s="129">
        <v>-2.56953547335806</v>
      </c>
      <c r="V28" s="129">
        <v>-4.1980279456233696</v>
      </c>
      <c r="W28" s="129">
        <v>-4.1174979386333197</v>
      </c>
      <c r="X28" s="129">
        <v>-7.8829038703807202</v>
      </c>
      <c r="Y28" s="141">
        <v>-4.4094358118583701</v>
      </c>
      <c r="Z28" s="129"/>
      <c r="AA28" s="142">
        <v>-26.184926063729499</v>
      </c>
      <c r="AB28" s="143">
        <v>-24.889756349370298</v>
      </c>
      <c r="AC28" s="144">
        <v>-25.496971517188499</v>
      </c>
      <c r="AD28" s="129"/>
      <c r="AE28" s="145">
        <v>-13.749575987488001</v>
      </c>
      <c r="AF28" s="125"/>
      <c r="AG28" s="134">
        <v>45.708289401926898</v>
      </c>
      <c r="AH28" s="120">
        <v>54.560235411743299</v>
      </c>
      <c r="AI28" s="120">
        <v>69.339329667333203</v>
      </c>
      <c r="AJ28" s="120">
        <v>80.3280848936556</v>
      </c>
      <c r="AK28" s="120">
        <v>88.217895382657602</v>
      </c>
      <c r="AL28" s="135">
        <v>67.630766951463301</v>
      </c>
      <c r="AM28" s="120"/>
      <c r="AN28" s="136">
        <v>102.098896564261</v>
      </c>
      <c r="AO28" s="137">
        <v>98.866662425013601</v>
      </c>
      <c r="AP28" s="138">
        <v>100.482779494637</v>
      </c>
      <c r="AQ28" s="120"/>
      <c r="AR28" s="139">
        <v>77.017056249513004</v>
      </c>
      <c r="AS28" s="125"/>
      <c r="AT28" s="140">
        <v>-3.0080390278146099</v>
      </c>
      <c r="AU28" s="129">
        <v>2.44628880857426</v>
      </c>
      <c r="AV28" s="129">
        <v>6.8476039648687399</v>
      </c>
      <c r="AW28" s="129">
        <v>9.6456869049985094</v>
      </c>
      <c r="AX28" s="129">
        <v>11.1234714003077</v>
      </c>
      <c r="AY28" s="141">
        <v>6.3619053948220996</v>
      </c>
      <c r="AZ28" s="129"/>
      <c r="BA28" s="142">
        <v>6.0195147384354604</v>
      </c>
      <c r="BB28" s="143">
        <v>-2.2170244205812599</v>
      </c>
      <c r="BC28" s="144">
        <v>1.8009792014238399</v>
      </c>
      <c r="BD28" s="129"/>
      <c r="BE28" s="145">
        <v>4.6147533340625504</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111.535415628539</v>
      </c>
      <c r="H29" s="120">
        <v>44.290065685164201</v>
      </c>
      <c r="I29" s="120">
        <v>62.534348810871997</v>
      </c>
      <c r="J29" s="120">
        <v>76.998027180067893</v>
      </c>
      <c r="K29" s="120">
        <v>104.499617214043</v>
      </c>
      <c r="L29" s="135">
        <v>79.971494903737195</v>
      </c>
      <c r="M29" s="120"/>
      <c r="N29" s="136">
        <v>192.161972819932</v>
      </c>
      <c r="O29" s="137">
        <v>200.44847112117699</v>
      </c>
      <c r="P29" s="138">
        <v>196.30522197055399</v>
      </c>
      <c r="Q29" s="120"/>
      <c r="R29" s="139">
        <v>113.209702637113</v>
      </c>
      <c r="S29" s="125"/>
      <c r="T29" s="140">
        <v>-4.31076753847797</v>
      </c>
      <c r="U29" s="129">
        <v>-5.8199298564262696</v>
      </c>
      <c r="V29" s="129">
        <v>-6.4804215804007299</v>
      </c>
      <c r="W29" s="129">
        <v>-12.830938808784699</v>
      </c>
      <c r="X29" s="129">
        <v>-6.0562590340625198</v>
      </c>
      <c r="Y29" s="141">
        <v>-7.0148455995327197</v>
      </c>
      <c r="Z29" s="129"/>
      <c r="AA29" s="142">
        <v>7.3579196554168602</v>
      </c>
      <c r="AB29" s="143">
        <v>8.93489323519427</v>
      </c>
      <c r="AC29" s="144">
        <v>8.1573012550338806</v>
      </c>
      <c r="AD29" s="129"/>
      <c r="AE29" s="145">
        <v>-6.9920144752714505E-2</v>
      </c>
      <c r="AF29" s="125"/>
      <c r="AG29" s="134">
        <v>106.521234428086</v>
      </c>
      <c r="AH29" s="120">
        <v>73.379552095130194</v>
      </c>
      <c r="AI29" s="120">
        <v>84.860996036239996</v>
      </c>
      <c r="AJ29" s="120">
        <v>100.830994337485</v>
      </c>
      <c r="AK29" s="120">
        <v>120.349650622876</v>
      </c>
      <c r="AL29" s="135">
        <v>97.188485503963705</v>
      </c>
      <c r="AM29" s="120"/>
      <c r="AN29" s="136">
        <v>230.556163646659</v>
      </c>
      <c r="AO29" s="137">
        <v>249.929906002265</v>
      </c>
      <c r="AP29" s="138">
        <v>240.243034824462</v>
      </c>
      <c r="AQ29" s="120"/>
      <c r="AR29" s="139">
        <v>138.06121388124799</v>
      </c>
      <c r="AS29" s="125"/>
      <c r="AT29" s="140">
        <v>-2.6729562052315501E-2</v>
      </c>
      <c r="AU29" s="129">
        <v>-2.8420761021989298</v>
      </c>
      <c r="AV29" s="129">
        <v>1.5533159253295299</v>
      </c>
      <c r="AW29" s="129">
        <v>11.7783829570834</v>
      </c>
      <c r="AX29" s="129">
        <v>0.195536990006348</v>
      </c>
      <c r="AY29" s="141">
        <v>2.0973845276794401</v>
      </c>
      <c r="AZ29" s="129"/>
      <c r="BA29" s="142">
        <v>3.8288807456679201</v>
      </c>
      <c r="BB29" s="143">
        <v>3.0470921810634999</v>
      </c>
      <c r="BC29" s="144">
        <v>3.4207505920734</v>
      </c>
      <c r="BD29" s="129"/>
      <c r="BE29" s="145">
        <v>2.7510713658194299</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49.849027984519203</v>
      </c>
      <c r="H30" s="120">
        <v>36.978015778505501</v>
      </c>
      <c r="I30" s="120">
        <v>55.237907115212799</v>
      </c>
      <c r="J30" s="120">
        <v>61.136756475141397</v>
      </c>
      <c r="K30" s="120">
        <v>62.059042869901702</v>
      </c>
      <c r="L30" s="135">
        <v>53.052150044656102</v>
      </c>
      <c r="M30" s="120"/>
      <c r="N30" s="136">
        <v>73.842890741291995</v>
      </c>
      <c r="O30" s="137">
        <v>73.097371241440896</v>
      </c>
      <c r="P30" s="138">
        <v>73.470130991366403</v>
      </c>
      <c r="Q30" s="120"/>
      <c r="R30" s="139">
        <v>58.885858886573303</v>
      </c>
      <c r="S30" s="125"/>
      <c r="T30" s="140">
        <v>-0.70201823571948596</v>
      </c>
      <c r="U30" s="129">
        <v>0.56819833792830399</v>
      </c>
      <c r="V30" s="129">
        <v>4.7806549123390401</v>
      </c>
      <c r="W30" s="129">
        <v>6.0399457585173604</v>
      </c>
      <c r="X30" s="129">
        <v>5.8225345125104502</v>
      </c>
      <c r="Y30" s="141">
        <v>3.6559921418837602</v>
      </c>
      <c r="Z30" s="129"/>
      <c r="AA30" s="142">
        <v>5.9404681418225804</v>
      </c>
      <c r="AB30" s="143">
        <v>1.7959644061265001</v>
      </c>
      <c r="AC30" s="144">
        <v>3.83738393803619</v>
      </c>
      <c r="AD30" s="129"/>
      <c r="AE30" s="145">
        <v>3.7465088682490002</v>
      </c>
      <c r="AF30" s="125"/>
      <c r="AG30" s="134">
        <v>43.408507740398903</v>
      </c>
      <c r="AH30" s="120">
        <v>52.874571300982403</v>
      </c>
      <c r="AI30" s="120">
        <v>64.453172075022295</v>
      </c>
      <c r="AJ30" s="120">
        <v>68.625430559690301</v>
      </c>
      <c r="AK30" s="120">
        <v>63.263768234593599</v>
      </c>
      <c r="AL30" s="135">
        <v>58.525089982137501</v>
      </c>
      <c r="AM30" s="120"/>
      <c r="AN30" s="136">
        <v>74.768582911580793</v>
      </c>
      <c r="AO30" s="137">
        <v>75.3681475141411</v>
      </c>
      <c r="AP30" s="138">
        <v>75.068365212860897</v>
      </c>
      <c r="AQ30" s="120"/>
      <c r="AR30" s="139">
        <v>63.251740048058501</v>
      </c>
      <c r="AS30" s="125"/>
      <c r="AT30" s="140">
        <v>2.8487461462551399E-2</v>
      </c>
      <c r="AU30" s="129">
        <v>0.22153121674669901</v>
      </c>
      <c r="AV30" s="129">
        <v>6.2387946189228396</v>
      </c>
      <c r="AW30" s="129">
        <v>12.443150092326601</v>
      </c>
      <c r="AX30" s="129">
        <v>9.4709536850604099</v>
      </c>
      <c r="AY30" s="141">
        <v>6.16561627424948</v>
      </c>
      <c r="AZ30" s="129"/>
      <c r="BA30" s="142">
        <v>7.6123657130640598</v>
      </c>
      <c r="BB30" s="143">
        <v>3.10279420601616</v>
      </c>
      <c r="BC30" s="144">
        <v>5.30032518938616</v>
      </c>
      <c r="BD30" s="129"/>
      <c r="BE30" s="145">
        <v>5.8757922598335499</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62.586898608349898</v>
      </c>
      <c r="H31" s="120">
        <v>35.9726007590818</v>
      </c>
      <c r="I31" s="120">
        <v>55.078720404843601</v>
      </c>
      <c r="J31" s="120">
        <v>57.8601192842942</v>
      </c>
      <c r="K31" s="120">
        <v>69.043650822338606</v>
      </c>
      <c r="L31" s="135">
        <v>56.1083979757816</v>
      </c>
      <c r="M31" s="120"/>
      <c r="N31" s="136">
        <v>99.885429242725394</v>
      </c>
      <c r="O31" s="137">
        <v>87.571328393276701</v>
      </c>
      <c r="P31" s="138">
        <v>93.728378818001005</v>
      </c>
      <c r="Q31" s="120"/>
      <c r="R31" s="139">
        <v>66.856963930701497</v>
      </c>
      <c r="S31" s="125"/>
      <c r="T31" s="140">
        <v>2.3939911280694601</v>
      </c>
      <c r="U31" s="129">
        <v>5.06450011986135</v>
      </c>
      <c r="V31" s="129">
        <v>16.050914800018901</v>
      </c>
      <c r="W31" s="129">
        <v>16.904011556828902</v>
      </c>
      <c r="X31" s="129">
        <v>22.6315612706797</v>
      </c>
      <c r="Y31" s="141">
        <v>12.840391345542599</v>
      </c>
      <c r="Z31" s="129"/>
      <c r="AA31" s="142">
        <v>15.138795338863201</v>
      </c>
      <c r="AB31" s="143">
        <v>13.042328593337</v>
      </c>
      <c r="AC31" s="144">
        <v>14.1498256701438</v>
      </c>
      <c r="AD31" s="129"/>
      <c r="AE31" s="145">
        <v>13.3612615908773</v>
      </c>
      <c r="AF31" s="125"/>
      <c r="AG31" s="134">
        <v>50.917745797939602</v>
      </c>
      <c r="AH31" s="120">
        <v>52.556273269473998</v>
      </c>
      <c r="AI31" s="120">
        <v>61.692526206397901</v>
      </c>
      <c r="AJ31" s="120">
        <v>70.370923097776895</v>
      </c>
      <c r="AK31" s="120">
        <v>86.657769293330901</v>
      </c>
      <c r="AL31" s="135">
        <v>64.439047532983906</v>
      </c>
      <c r="AM31" s="120"/>
      <c r="AN31" s="136">
        <v>112.005440538586</v>
      </c>
      <c r="AO31" s="137">
        <v>108.704707211277</v>
      </c>
      <c r="AP31" s="138">
        <v>110.355073874932</v>
      </c>
      <c r="AQ31" s="120"/>
      <c r="AR31" s="139">
        <v>77.557912202112007</v>
      </c>
      <c r="AS31" s="125"/>
      <c r="AT31" s="140">
        <v>7.9183720698886901</v>
      </c>
      <c r="AU31" s="129">
        <v>14.712872538288799</v>
      </c>
      <c r="AV31" s="129">
        <v>15.7671002643193</v>
      </c>
      <c r="AW31" s="129">
        <v>23.124495051232898</v>
      </c>
      <c r="AX31" s="129">
        <v>13.501920804706399</v>
      </c>
      <c r="AY31" s="141">
        <v>15.1557350458428</v>
      </c>
      <c r="AZ31" s="129"/>
      <c r="BA31" s="142">
        <v>5.8624768006477304</v>
      </c>
      <c r="BB31" s="143">
        <v>1.64456534481963</v>
      </c>
      <c r="BC31" s="144">
        <v>3.7421892983818399</v>
      </c>
      <c r="BD31" s="129"/>
      <c r="BE31" s="145">
        <v>10.225741443299199</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35.809302861532501</v>
      </c>
      <c r="H32" s="120">
        <v>26.865571346264598</v>
      </c>
      <c r="I32" s="120">
        <v>42.7078874591895</v>
      </c>
      <c r="J32" s="120">
        <v>46.844745534856898</v>
      </c>
      <c r="K32" s="120">
        <v>49.097874015747998</v>
      </c>
      <c r="L32" s="135">
        <v>40.265076243518301</v>
      </c>
      <c r="M32" s="120"/>
      <c r="N32" s="136">
        <v>72.357895141156106</v>
      </c>
      <c r="O32" s="137">
        <v>67.396504705204507</v>
      </c>
      <c r="P32" s="138">
        <v>69.877199923180299</v>
      </c>
      <c r="Q32" s="120"/>
      <c r="R32" s="139">
        <v>48.725683009135999</v>
      </c>
      <c r="S32" s="125"/>
      <c r="T32" s="140">
        <v>-4.8950114081880001</v>
      </c>
      <c r="U32" s="129">
        <v>2.8620049465136201</v>
      </c>
      <c r="V32" s="129">
        <v>3.2880965037007099</v>
      </c>
      <c r="W32" s="129">
        <v>8.6984106446328702E-2</v>
      </c>
      <c r="X32" s="129">
        <v>-2.4493803322804899</v>
      </c>
      <c r="Y32" s="141">
        <v>-0.458876266312366</v>
      </c>
      <c r="Z32" s="129"/>
      <c r="AA32" s="142">
        <v>-12.973650986491901</v>
      </c>
      <c r="AB32" s="143">
        <v>-15.7017553149402</v>
      </c>
      <c r="AC32" s="144">
        <v>-14.3109837494342</v>
      </c>
      <c r="AD32" s="129"/>
      <c r="AE32" s="145">
        <v>-6.6425850333879</v>
      </c>
      <c r="AF32" s="125"/>
      <c r="AG32" s="134">
        <v>39.246194545803696</v>
      </c>
      <c r="AH32" s="120">
        <v>44.783371423084297</v>
      </c>
      <c r="AI32" s="120">
        <v>56.143007489917402</v>
      </c>
      <c r="AJ32" s="120">
        <v>72.037401574803098</v>
      </c>
      <c r="AK32" s="120">
        <v>93.457858651814803</v>
      </c>
      <c r="AL32" s="135">
        <v>61.1335667370846</v>
      </c>
      <c r="AM32" s="120"/>
      <c r="AN32" s="136">
        <v>113.97809871327</v>
      </c>
      <c r="AO32" s="137">
        <v>98.848947090455098</v>
      </c>
      <c r="AP32" s="138">
        <v>106.413522901862</v>
      </c>
      <c r="AQ32" s="120"/>
      <c r="AR32" s="139">
        <v>74.070697069878406</v>
      </c>
      <c r="AS32" s="125"/>
      <c r="AT32" s="140">
        <v>3.8900163395165199</v>
      </c>
      <c r="AU32" s="129">
        <v>1.5622728939610599</v>
      </c>
      <c r="AV32" s="129">
        <v>4.7400240693793902</v>
      </c>
      <c r="AW32" s="129">
        <v>5.5279578582556601</v>
      </c>
      <c r="AX32" s="129">
        <v>6.7221564195755397</v>
      </c>
      <c r="AY32" s="141">
        <v>4.9292847966415403</v>
      </c>
      <c r="AZ32" s="129"/>
      <c r="BA32" s="142">
        <v>4.7745547453691098E-2</v>
      </c>
      <c r="BB32" s="143">
        <v>-0.64324650776291203</v>
      </c>
      <c r="BC32" s="144">
        <v>-0.27438182467190297</v>
      </c>
      <c r="BD32" s="129"/>
      <c r="BE32" s="145">
        <v>2.7290037906992901</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44.463170892327902</v>
      </c>
      <c r="H33" s="120">
        <v>29.926463615409901</v>
      </c>
      <c r="I33" s="120">
        <v>47.847441554165201</v>
      </c>
      <c r="J33" s="120">
        <v>51.728070464273898</v>
      </c>
      <c r="K33" s="120">
        <v>62.283539677313101</v>
      </c>
      <c r="L33" s="135">
        <v>47.249737240698003</v>
      </c>
      <c r="M33" s="120"/>
      <c r="N33" s="136">
        <v>122.12466908133</v>
      </c>
      <c r="O33" s="137">
        <v>87.719743167599603</v>
      </c>
      <c r="P33" s="138">
        <v>104.922206124464</v>
      </c>
      <c r="Q33" s="120"/>
      <c r="R33" s="139">
        <v>63.727585493202803</v>
      </c>
      <c r="S33" s="125"/>
      <c r="T33" s="140">
        <v>-6.5584790631979297</v>
      </c>
      <c r="U33" s="129">
        <v>2.7249681710826801</v>
      </c>
      <c r="V33" s="129">
        <v>-5.87992969791667</v>
      </c>
      <c r="W33" s="129">
        <v>-8.2389576944144505</v>
      </c>
      <c r="X33" s="129">
        <v>-6.7608138616834896</v>
      </c>
      <c r="Y33" s="141">
        <v>-6.1224059020943704</v>
      </c>
      <c r="Z33" s="129"/>
      <c r="AA33" s="142">
        <v>13.001264002921401</v>
      </c>
      <c r="AB33" s="143">
        <v>12.3837810616821</v>
      </c>
      <c r="AC33" s="144">
        <v>12.7423185860064</v>
      </c>
      <c r="AD33" s="129"/>
      <c r="AE33" s="145">
        <v>1.55492935402336</v>
      </c>
      <c r="AF33" s="125"/>
      <c r="AG33" s="134">
        <v>44.969944023707598</v>
      </c>
      <c r="AH33" s="120">
        <v>54.040496378004597</v>
      </c>
      <c r="AI33" s="120">
        <v>65.759973658215301</v>
      </c>
      <c r="AJ33" s="120">
        <v>98.092900889035207</v>
      </c>
      <c r="AK33" s="120">
        <v>112.917759301942</v>
      </c>
      <c r="AL33" s="135">
        <v>75.156214850181001</v>
      </c>
      <c r="AM33" s="120"/>
      <c r="AN33" s="136">
        <v>143.09641998682901</v>
      </c>
      <c r="AO33" s="137">
        <v>106.390458511689</v>
      </c>
      <c r="AP33" s="138">
        <v>124.743439249259</v>
      </c>
      <c r="AQ33" s="120"/>
      <c r="AR33" s="139">
        <v>89.323993249917606</v>
      </c>
      <c r="AS33" s="125"/>
      <c r="AT33" s="140">
        <v>1.29386445304505</v>
      </c>
      <c r="AU33" s="129">
        <v>7.0684592892186204</v>
      </c>
      <c r="AV33" s="129">
        <v>12.4421121050373</v>
      </c>
      <c r="AW33" s="129">
        <v>50.221277638116902</v>
      </c>
      <c r="AX33" s="129">
        <v>61.626003930776299</v>
      </c>
      <c r="AY33" s="141">
        <v>30.1552015689538</v>
      </c>
      <c r="AZ33" s="129"/>
      <c r="BA33" s="142">
        <v>51.563168647660703</v>
      </c>
      <c r="BB33" s="143">
        <v>14.7945848952532</v>
      </c>
      <c r="BC33" s="144">
        <v>33.349336477758001</v>
      </c>
      <c r="BD33" s="129"/>
      <c r="BE33" s="145">
        <v>31.324135629820201</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80.899475113736599</v>
      </c>
      <c r="H34" s="120">
        <v>36.881995993752902</v>
      </c>
      <c r="I34" s="120">
        <v>55.860670537108703</v>
      </c>
      <c r="J34" s="120">
        <v>64.902046581109502</v>
      </c>
      <c r="K34" s="120">
        <v>70.340803965505501</v>
      </c>
      <c r="L34" s="135">
        <v>61.7769984382426</v>
      </c>
      <c r="M34" s="120"/>
      <c r="N34" s="136">
        <v>101.717468595097</v>
      </c>
      <c r="O34" s="137">
        <v>105.100664086371</v>
      </c>
      <c r="P34" s="138">
        <v>103.409066340734</v>
      </c>
      <c r="Q34" s="120"/>
      <c r="R34" s="139">
        <v>73.671874981811797</v>
      </c>
      <c r="S34" s="125"/>
      <c r="T34" s="140">
        <v>-2.1966401343088999</v>
      </c>
      <c r="U34" s="129">
        <v>1.5285809445347001</v>
      </c>
      <c r="V34" s="129">
        <v>3.6880055940147498</v>
      </c>
      <c r="W34" s="129">
        <v>5.0184529439117496</v>
      </c>
      <c r="X34" s="129">
        <v>4.5203030823195096</v>
      </c>
      <c r="Y34" s="141">
        <v>2.2911388735717</v>
      </c>
      <c r="Z34" s="129"/>
      <c r="AA34" s="142">
        <v>6.3931480800997296</v>
      </c>
      <c r="AB34" s="143">
        <v>9.1577844322784401</v>
      </c>
      <c r="AC34" s="144">
        <v>7.7803501873026004</v>
      </c>
      <c r="AD34" s="129"/>
      <c r="AE34" s="145">
        <v>4.4627035885705197</v>
      </c>
      <c r="AF34" s="125"/>
      <c r="AG34" s="134">
        <v>64.595037176614298</v>
      </c>
      <c r="AH34" s="120">
        <v>61.591263580498399</v>
      </c>
      <c r="AI34" s="120">
        <v>72.516185747266903</v>
      </c>
      <c r="AJ34" s="120">
        <v>79.068509540300099</v>
      </c>
      <c r="AK34" s="120">
        <v>80.584668296326399</v>
      </c>
      <c r="AL34" s="135">
        <v>71.671132868201198</v>
      </c>
      <c r="AM34" s="120"/>
      <c r="AN34" s="136">
        <v>119.8911662253</v>
      </c>
      <c r="AO34" s="137">
        <v>124.49118430433801</v>
      </c>
      <c r="AP34" s="138">
        <v>122.19117526481899</v>
      </c>
      <c r="AQ34" s="120"/>
      <c r="AR34" s="139">
        <v>86.105430695806504</v>
      </c>
      <c r="AS34" s="125"/>
      <c r="AT34" s="140">
        <v>-0.66366314258138503</v>
      </c>
      <c r="AU34" s="129">
        <v>3.3480402292953602</v>
      </c>
      <c r="AV34" s="129">
        <v>5.4909762294926603</v>
      </c>
      <c r="AW34" s="129">
        <v>13.110517380139701</v>
      </c>
      <c r="AX34" s="129">
        <v>10.4528550015467</v>
      </c>
      <c r="AY34" s="141">
        <v>6.5856439206427604</v>
      </c>
      <c r="AZ34" s="129"/>
      <c r="BA34" s="142">
        <v>6.2530151326666203</v>
      </c>
      <c r="BB34" s="143">
        <v>2.05893247041723</v>
      </c>
      <c r="BC34" s="144">
        <v>4.0743109382755502</v>
      </c>
      <c r="BD34" s="129"/>
      <c r="BE34" s="145">
        <v>5.5648549541791903</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81.345831012070505</v>
      </c>
      <c r="H35" s="120">
        <v>39.789879294336103</v>
      </c>
      <c r="I35" s="120">
        <v>56.013834726090899</v>
      </c>
      <c r="J35" s="120">
        <v>67.174484679665696</v>
      </c>
      <c r="K35" s="120">
        <v>77.854252553389003</v>
      </c>
      <c r="L35" s="135">
        <v>64.435656453110397</v>
      </c>
      <c r="M35" s="120"/>
      <c r="N35" s="136">
        <v>104.609145775301</v>
      </c>
      <c r="O35" s="137">
        <v>116.643342618384</v>
      </c>
      <c r="P35" s="138">
        <v>110.626244196843</v>
      </c>
      <c r="Q35" s="120"/>
      <c r="R35" s="139">
        <v>77.632967237033995</v>
      </c>
      <c r="S35" s="125"/>
      <c r="T35" s="140">
        <v>-16.433360321044301</v>
      </c>
      <c r="U35" s="129">
        <v>-9.1121950722914509</v>
      </c>
      <c r="V35" s="129">
        <v>-9.6605304650438004</v>
      </c>
      <c r="W35" s="129">
        <v>10.365037796486099</v>
      </c>
      <c r="X35" s="129">
        <v>11.4735457652391</v>
      </c>
      <c r="Y35" s="141">
        <v>-3.49090797634469</v>
      </c>
      <c r="Z35" s="129"/>
      <c r="AA35" s="142">
        <v>-1.44795272610916</v>
      </c>
      <c r="AB35" s="143">
        <v>-5.0106773771625202</v>
      </c>
      <c r="AC35" s="144">
        <v>-3.3588672987065902</v>
      </c>
      <c r="AD35" s="129"/>
      <c r="AE35" s="145">
        <v>-3.4371924846929902</v>
      </c>
      <c r="AF35" s="125"/>
      <c r="AG35" s="134">
        <v>61.494317548746501</v>
      </c>
      <c r="AH35" s="120">
        <v>62.348818477251598</v>
      </c>
      <c r="AI35" s="120">
        <v>68.131292943361103</v>
      </c>
      <c r="AJ35" s="120">
        <v>73.149948932219104</v>
      </c>
      <c r="AK35" s="120">
        <v>72.6687000928505</v>
      </c>
      <c r="AL35" s="135">
        <v>67.558615598885694</v>
      </c>
      <c r="AM35" s="120"/>
      <c r="AN35" s="136">
        <v>107.86800139275699</v>
      </c>
      <c r="AO35" s="137">
        <v>122.42959145775301</v>
      </c>
      <c r="AP35" s="138">
        <v>115.148796425255</v>
      </c>
      <c r="AQ35" s="120"/>
      <c r="AR35" s="139">
        <v>81.155810120705596</v>
      </c>
      <c r="AS35" s="125"/>
      <c r="AT35" s="140">
        <v>-0.61267166534233997</v>
      </c>
      <c r="AU35" s="129">
        <v>7.9366141399411703</v>
      </c>
      <c r="AV35" s="129">
        <v>-1.02240674803426</v>
      </c>
      <c r="AW35" s="129">
        <v>8.3379859343848395</v>
      </c>
      <c r="AX35" s="129">
        <v>5.6732785104348897</v>
      </c>
      <c r="AY35" s="141">
        <v>4.0130700241498003</v>
      </c>
      <c r="AZ35" s="129"/>
      <c r="BA35" s="142">
        <v>-3.7137683167636899</v>
      </c>
      <c r="BB35" s="143">
        <v>-4.5339828796857402</v>
      </c>
      <c r="BC35" s="144">
        <v>-4.1515531919582198</v>
      </c>
      <c r="BD35" s="129"/>
      <c r="BE35" s="145">
        <v>0.54117360829092298</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80.203829936753294</v>
      </c>
      <c r="H36" s="120">
        <v>33.508517217146803</v>
      </c>
      <c r="I36" s="120">
        <v>51.890077301475699</v>
      </c>
      <c r="J36" s="120">
        <v>57.8280323260716</v>
      </c>
      <c r="K36" s="120">
        <v>65.2246451159522</v>
      </c>
      <c r="L36" s="135">
        <v>57.731020379479901</v>
      </c>
      <c r="M36" s="120"/>
      <c r="N36" s="136">
        <v>96.543134223471498</v>
      </c>
      <c r="O36" s="137">
        <v>98.519880534082901</v>
      </c>
      <c r="P36" s="138">
        <v>97.531507378777206</v>
      </c>
      <c r="Q36" s="120"/>
      <c r="R36" s="139">
        <v>69.102588093564904</v>
      </c>
      <c r="S36" s="125"/>
      <c r="T36" s="140">
        <v>-22.510265704870001</v>
      </c>
      <c r="U36" s="129">
        <v>-16.820099681306601</v>
      </c>
      <c r="V36" s="129">
        <v>0.45098449734838603</v>
      </c>
      <c r="W36" s="129">
        <v>-8.60983013098482</v>
      </c>
      <c r="X36" s="129">
        <v>-5.0771116339680997</v>
      </c>
      <c r="Y36" s="141">
        <v>-11.8430858552733</v>
      </c>
      <c r="Z36" s="129"/>
      <c r="AA36" s="142">
        <v>-11.8861420776509</v>
      </c>
      <c r="AB36" s="143">
        <v>-17.927341756086101</v>
      </c>
      <c r="AC36" s="144">
        <v>-15.044526576242999</v>
      </c>
      <c r="AD36" s="129"/>
      <c r="AE36" s="145">
        <v>-13.162688113784499</v>
      </c>
      <c r="AF36" s="125"/>
      <c r="AG36" s="134">
        <v>57.409267392832</v>
      </c>
      <c r="AH36" s="120">
        <v>57.352159170765901</v>
      </c>
      <c r="AI36" s="120">
        <v>63.096140196767301</v>
      </c>
      <c r="AJ36" s="120">
        <v>67.463485593815804</v>
      </c>
      <c r="AK36" s="120">
        <v>76.647911103302803</v>
      </c>
      <c r="AL36" s="135">
        <v>64.393792691496799</v>
      </c>
      <c r="AM36" s="120"/>
      <c r="AN36" s="136">
        <v>113.429126844694</v>
      </c>
      <c r="AO36" s="137">
        <v>115.64548664792601</v>
      </c>
      <c r="AP36" s="138">
        <v>114.53730674630999</v>
      </c>
      <c r="AQ36" s="120"/>
      <c r="AR36" s="139">
        <v>78.720510992872207</v>
      </c>
      <c r="AS36" s="125"/>
      <c r="AT36" s="140">
        <v>-6.10006996800678</v>
      </c>
      <c r="AU36" s="129">
        <v>3.4647820195030601</v>
      </c>
      <c r="AV36" s="129">
        <v>2.1372846537735302</v>
      </c>
      <c r="AW36" s="129">
        <v>1.3900470861707299</v>
      </c>
      <c r="AX36" s="129">
        <v>11.5566391313042</v>
      </c>
      <c r="AY36" s="141">
        <v>2.67117777729174</v>
      </c>
      <c r="AZ36" s="129"/>
      <c r="BA36" s="142">
        <v>-0.31338111273200198</v>
      </c>
      <c r="BB36" s="143">
        <v>-7.0264276770900302</v>
      </c>
      <c r="BC36" s="144">
        <v>-3.8192839277199302</v>
      </c>
      <c r="BD36" s="129"/>
      <c r="BE36" s="145">
        <v>-0.130457919009907</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101.965593834752</v>
      </c>
      <c r="H37" s="120">
        <v>47.8042216911468</v>
      </c>
      <c r="I37" s="120">
        <v>54.404781826481504</v>
      </c>
      <c r="J37" s="120">
        <v>57.621482505840298</v>
      </c>
      <c r="K37" s="120">
        <v>66.626527483150198</v>
      </c>
      <c r="L37" s="135">
        <v>65.684521468274198</v>
      </c>
      <c r="M37" s="120"/>
      <c r="N37" s="136">
        <v>112.13995730512001</v>
      </c>
      <c r="O37" s="137">
        <v>129.97319540291599</v>
      </c>
      <c r="P37" s="138">
        <v>121.05657635401801</v>
      </c>
      <c r="Q37" s="120"/>
      <c r="R37" s="139">
        <v>81.505108578486798</v>
      </c>
      <c r="S37" s="125"/>
      <c r="T37" s="140">
        <v>-27.1364493666015</v>
      </c>
      <c r="U37" s="129">
        <v>-11.670543009774899</v>
      </c>
      <c r="V37" s="129">
        <v>-9.7797923694113607</v>
      </c>
      <c r="W37" s="129">
        <v>-18.8276841929199</v>
      </c>
      <c r="X37" s="129">
        <v>-11.779400925323101</v>
      </c>
      <c r="Y37" s="141">
        <v>-18.0818835253632</v>
      </c>
      <c r="Z37" s="129"/>
      <c r="AA37" s="142">
        <v>-3.2014217066563502</v>
      </c>
      <c r="AB37" s="143">
        <v>-2.94356160735517E-3</v>
      </c>
      <c r="AC37" s="144">
        <v>-1.5102701450040501</v>
      </c>
      <c r="AD37" s="129"/>
      <c r="AE37" s="145">
        <v>-11.7673465032058</v>
      </c>
      <c r="AF37" s="125"/>
      <c r="AG37" s="134">
        <v>69.6466951297284</v>
      </c>
      <c r="AH37" s="120">
        <v>63.362839660322798</v>
      </c>
      <c r="AI37" s="120">
        <v>68.594797905548205</v>
      </c>
      <c r="AJ37" s="120">
        <v>69.009142013224505</v>
      </c>
      <c r="AK37" s="120">
        <v>71.839051113020503</v>
      </c>
      <c r="AL37" s="135">
        <v>68.490500668614303</v>
      </c>
      <c r="AM37" s="120"/>
      <c r="AN37" s="136">
        <v>119.066885421981</v>
      </c>
      <c r="AO37" s="137">
        <v>137.953861469885</v>
      </c>
      <c r="AP37" s="138">
        <v>128.510373445933</v>
      </c>
      <c r="AQ37" s="120"/>
      <c r="AR37" s="139">
        <v>85.638969966012993</v>
      </c>
      <c r="AS37" s="125"/>
      <c r="AT37" s="140">
        <v>-9.9838747164791499</v>
      </c>
      <c r="AU37" s="129">
        <v>4.0100397061446396</v>
      </c>
      <c r="AV37" s="129">
        <v>2.6336981216067201</v>
      </c>
      <c r="AW37" s="129">
        <v>-3.6081070723427699</v>
      </c>
      <c r="AX37" s="129">
        <v>-4.1756828176012801</v>
      </c>
      <c r="AY37" s="141">
        <v>-2.6246897360528401</v>
      </c>
      <c r="AZ37" s="129"/>
      <c r="BA37" s="142">
        <v>-7.6181610916597302</v>
      </c>
      <c r="BB37" s="143">
        <v>-8.1610964346268506</v>
      </c>
      <c r="BC37" s="144">
        <v>-7.9103729374214202</v>
      </c>
      <c r="BD37" s="129"/>
      <c r="BE37" s="145">
        <v>-4.9565449387478004</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87.362679618621996</v>
      </c>
      <c r="H38" s="120">
        <v>59.912730083376502</v>
      </c>
      <c r="I38" s="120">
        <v>88.650919934575299</v>
      </c>
      <c r="J38" s="120">
        <v>105.620946064547</v>
      </c>
      <c r="K38" s="120">
        <v>102.045273467108</v>
      </c>
      <c r="L38" s="135">
        <v>88.718509833645797</v>
      </c>
      <c r="M38" s="120"/>
      <c r="N38" s="136">
        <v>104.885843539314</v>
      </c>
      <c r="O38" s="137">
        <v>116.2846658954</v>
      </c>
      <c r="P38" s="138">
        <v>110.585254717357</v>
      </c>
      <c r="Q38" s="120"/>
      <c r="R38" s="139">
        <v>94.966151228992004</v>
      </c>
      <c r="S38" s="125"/>
      <c r="T38" s="140">
        <v>2.8351069795969401</v>
      </c>
      <c r="U38" s="129">
        <v>4.0584944344335696</v>
      </c>
      <c r="V38" s="129">
        <v>4.7139673807528002</v>
      </c>
      <c r="W38" s="129">
        <v>1.6699075272369299</v>
      </c>
      <c r="X38" s="129">
        <v>-0.45730591634515</v>
      </c>
      <c r="Y38" s="141">
        <v>2.3068100039650901</v>
      </c>
      <c r="Z38" s="129"/>
      <c r="AA38" s="142">
        <v>6.1039472269514699</v>
      </c>
      <c r="AB38" s="143">
        <v>7.63506699586077</v>
      </c>
      <c r="AC38" s="144">
        <v>6.9034914671691601</v>
      </c>
      <c r="AD38" s="129"/>
      <c r="AE38" s="145">
        <v>3.79163480638401</v>
      </c>
      <c r="AF38" s="125"/>
      <c r="AG38" s="134">
        <v>90.975770235768096</v>
      </c>
      <c r="AH38" s="120">
        <v>118.50398347428801</v>
      </c>
      <c r="AI38" s="120">
        <v>141.17037434675001</v>
      </c>
      <c r="AJ38" s="120">
        <v>142.125307176766</v>
      </c>
      <c r="AK38" s="120">
        <v>122.25288875812799</v>
      </c>
      <c r="AL38" s="135">
        <v>123.00566479834001</v>
      </c>
      <c r="AM38" s="120"/>
      <c r="AN38" s="136">
        <v>117.79491278373899</v>
      </c>
      <c r="AO38" s="137">
        <v>125.494072136673</v>
      </c>
      <c r="AP38" s="138">
        <v>121.644492460206</v>
      </c>
      <c r="AQ38" s="120"/>
      <c r="AR38" s="139">
        <v>122.616758416016</v>
      </c>
      <c r="AS38" s="125"/>
      <c r="AT38" s="140">
        <v>11.787319233401499</v>
      </c>
      <c r="AU38" s="129">
        <v>25.185568359856099</v>
      </c>
      <c r="AV38" s="129">
        <v>27.4254492789597</v>
      </c>
      <c r="AW38" s="129">
        <v>24.3023141453561</v>
      </c>
      <c r="AX38" s="129">
        <v>16.322953358168899</v>
      </c>
      <c r="AY38" s="141">
        <v>21.4826494710078</v>
      </c>
      <c r="AZ38" s="129"/>
      <c r="BA38" s="142">
        <v>7.0544665677433702</v>
      </c>
      <c r="BB38" s="143">
        <v>5.67212398478775</v>
      </c>
      <c r="BC38" s="144">
        <v>6.3369364095377998</v>
      </c>
      <c r="BD38" s="129"/>
      <c r="BE38" s="145">
        <v>16.768473819366399</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59.467082504070902</v>
      </c>
      <c r="H39" s="147">
        <v>34.4868038719015</v>
      </c>
      <c r="I39" s="147">
        <v>49.986523430432399</v>
      </c>
      <c r="J39" s="147">
        <v>53.332163922561897</v>
      </c>
      <c r="K39" s="147">
        <v>62.897177492310398</v>
      </c>
      <c r="L39" s="148">
        <v>52.033950244255401</v>
      </c>
      <c r="M39" s="120"/>
      <c r="N39" s="149">
        <v>85.827559254568399</v>
      </c>
      <c r="O39" s="150">
        <v>88.996683553464806</v>
      </c>
      <c r="P39" s="151">
        <v>87.412121404016602</v>
      </c>
      <c r="Q39" s="120"/>
      <c r="R39" s="152">
        <v>62.141999147044302</v>
      </c>
      <c r="S39" s="125"/>
      <c r="T39" s="153">
        <v>-1.0161573667667301</v>
      </c>
      <c r="U39" s="154">
        <v>3.5891264962676099</v>
      </c>
      <c r="V39" s="154">
        <v>9.5469768154604306</v>
      </c>
      <c r="W39" s="154">
        <v>3.4044478810464498</v>
      </c>
      <c r="X39" s="154">
        <v>11.4769691264621</v>
      </c>
      <c r="Y39" s="155">
        <v>5.3328841664118301</v>
      </c>
      <c r="Z39" s="129"/>
      <c r="AA39" s="156">
        <v>-0.34463310467275898</v>
      </c>
      <c r="AB39" s="157">
        <v>0.10611404427176301</v>
      </c>
      <c r="AC39" s="158">
        <v>-0.115682466165148</v>
      </c>
      <c r="AD39" s="129"/>
      <c r="AE39" s="159">
        <v>3.07319301532051</v>
      </c>
      <c r="AF39" s="125"/>
      <c r="AG39" s="146">
        <v>50.521003030577099</v>
      </c>
      <c r="AH39" s="147">
        <v>51.7512380133888</v>
      </c>
      <c r="AI39" s="147">
        <v>59.992025284964697</v>
      </c>
      <c r="AJ39" s="147">
        <v>67.432592274289803</v>
      </c>
      <c r="AK39" s="147">
        <v>79.175916636511602</v>
      </c>
      <c r="AL39" s="148">
        <v>61.7745550479464</v>
      </c>
      <c r="AM39" s="120"/>
      <c r="AN39" s="149">
        <v>102.24798511850901</v>
      </c>
      <c r="AO39" s="150">
        <v>102.29087728424</v>
      </c>
      <c r="AP39" s="151">
        <v>102.269431201375</v>
      </c>
      <c r="AQ39" s="120"/>
      <c r="AR39" s="152">
        <v>73.344519663211699</v>
      </c>
      <c r="AS39" s="125"/>
      <c r="AT39" s="153">
        <v>0.83423138917588002</v>
      </c>
      <c r="AU39" s="154">
        <v>11.093747989997601</v>
      </c>
      <c r="AV39" s="154">
        <v>11.764771386049199</v>
      </c>
      <c r="AW39" s="154">
        <v>14.0829782151127</v>
      </c>
      <c r="AX39" s="154">
        <v>10.722578472856499</v>
      </c>
      <c r="AY39" s="155">
        <v>9.9268776123537492</v>
      </c>
      <c r="AZ39" s="129"/>
      <c r="BA39" s="156">
        <v>1.3636765569979401</v>
      </c>
      <c r="BB39" s="157">
        <v>-3.7787923894447402</v>
      </c>
      <c r="BC39" s="158">
        <v>-1.27501731234045</v>
      </c>
      <c r="BD39" s="129"/>
      <c r="BE39" s="159">
        <v>5.1726772043055904</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46.390624052551701</v>
      </c>
      <c r="H40" s="118">
        <v>35.926627084385999</v>
      </c>
      <c r="I40" s="118">
        <v>58.310459828196002</v>
      </c>
      <c r="J40" s="118">
        <v>64.146755937341993</v>
      </c>
      <c r="K40" s="118">
        <v>63.130876705406699</v>
      </c>
      <c r="L40" s="119">
        <v>53.5810687215765</v>
      </c>
      <c r="M40" s="120"/>
      <c r="N40" s="121">
        <v>74.573895907023697</v>
      </c>
      <c r="O40" s="122">
        <v>77.190972713491604</v>
      </c>
      <c r="P40" s="123">
        <v>75.882434310257693</v>
      </c>
      <c r="Q40" s="120"/>
      <c r="R40" s="124">
        <v>59.952887461199701</v>
      </c>
      <c r="S40" s="125"/>
      <c r="T40" s="126">
        <v>1.48155570561686</v>
      </c>
      <c r="U40" s="127">
        <v>10.056357240012201</v>
      </c>
      <c r="V40" s="127">
        <v>15.321660032133099</v>
      </c>
      <c r="W40" s="127">
        <v>9.9404365022213401</v>
      </c>
      <c r="X40" s="127">
        <v>2.4460367884379002</v>
      </c>
      <c r="Y40" s="128">
        <v>7.6396746865279397</v>
      </c>
      <c r="Z40" s="129"/>
      <c r="AA40" s="130">
        <v>2.6402998218699198</v>
      </c>
      <c r="AB40" s="131">
        <v>2.5682011248324401</v>
      </c>
      <c r="AC40" s="132">
        <v>2.6036161662080399</v>
      </c>
      <c r="AD40" s="129"/>
      <c r="AE40" s="133">
        <v>5.7624225956464299</v>
      </c>
      <c r="AF40" s="113"/>
      <c r="AG40" s="117">
        <v>42.593043835270301</v>
      </c>
      <c r="AH40" s="118">
        <v>54.665553309752397</v>
      </c>
      <c r="AI40" s="118">
        <v>64.600428246589104</v>
      </c>
      <c r="AJ40" s="118">
        <v>69.224814300151493</v>
      </c>
      <c r="AK40" s="118">
        <v>67.717079332996406</v>
      </c>
      <c r="AL40" s="119">
        <v>59.7601838049519</v>
      </c>
      <c r="AM40" s="120"/>
      <c r="AN40" s="121">
        <v>79.3307093228903</v>
      </c>
      <c r="AO40" s="122">
        <v>79.280657529055006</v>
      </c>
      <c r="AP40" s="123">
        <v>79.305683425972703</v>
      </c>
      <c r="AQ40" s="120"/>
      <c r="AR40" s="124">
        <v>65.344612268100704</v>
      </c>
      <c r="AS40" s="125"/>
      <c r="AT40" s="126">
        <v>2.8229923807980399</v>
      </c>
      <c r="AU40" s="127">
        <v>14.65497784261</v>
      </c>
      <c r="AV40" s="127">
        <v>17.986213265131099</v>
      </c>
      <c r="AW40" s="127">
        <v>19.006888684993001</v>
      </c>
      <c r="AX40" s="127">
        <v>15.3405956849061</v>
      </c>
      <c r="AY40" s="128">
        <v>14.6000084303612</v>
      </c>
      <c r="AZ40" s="129"/>
      <c r="BA40" s="130">
        <v>4.8786941892104601</v>
      </c>
      <c r="BB40" s="131">
        <v>-0.38482793308691798</v>
      </c>
      <c r="BC40" s="132">
        <v>2.18002347027342</v>
      </c>
      <c r="BD40" s="129"/>
      <c r="BE40" s="133">
        <v>9.9651484454905397</v>
      </c>
      <c r="BF40" s="114"/>
    </row>
    <row r="41" spans="1:70" x14ac:dyDescent="0.25">
      <c r="A41" s="20" t="s">
        <v>85</v>
      </c>
      <c r="B41" s="3" t="str">
        <f t="shared" si="0"/>
        <v>Southwest Virginia - Blue Ridge Highlands</v>
      </c>
      <c r="C41" s="10"/>
      <c r="D41" s="24" t="s">
        <v>16</v>
      </c>
      <c r="E41" s="27" t="s">
        <v>17</v>
      </c>
      <c r="F41" s="3"/>
      <c r="G41" s="134">
        <v>45.971634908536501</v>
      </c>
      <c r="H41" s="120">
        <v>31.8385569105691</v>
      </c>
      <c r="I41" s="120">
        <v>45.474996189024303</v>
      </c>
      <c r="J41" s="120">
        <v>51.771896595528403</v>
      </c>
      <c r="K41" s="120">
        <v>56.9617009654471</v>
      </c>
      <c r="L41" s="135">
        <v>46.403757113821101</v>
      </c>
      <c r="M41" s="120"/>
      <c r="N41" s="136">
        <v>79.841122967479606</v>
      </c>
      <c r="O41" s="137">
        <v>72.573198678861701</v>
      </c>
      <c r="P41" s="138">
        <v>76.207160823170696</v>
      </c>
      <c r="Q41" s="120"/>
      <c r="R41" s="139">
        <v>54.919015316492398</v>
      </c>
      <c r="S41" s="125"/>
      <c r="T41" s="140">
        <v>-5.4687828437377703</v>
      </c>
      <c r="U41" s="129">
        <v>1.6752735412298601</v>
      </c>
      <c r="V41" s="129">
        <v>-2.0111587109579898</v>
      </c>
      <c r="W41" s="129">
        <v>-2.4708279957991799</v>
      </c>
      <c r="X41" s="129">
        <v>-3.7225523337216702</v>
      </c>
      <c r="Y41" s="141">
        <v>-2.7587053640090899</v>
      </c>
      <c r="Z41" s="129"/>
      <c r="AA41" s="142">
        <v>-9.6355335641675204</v>
      </c>
      <c r="AB41" s="143">
        <v>-12.8299086448749</v>
      </c>
      <c r="AC41" s="144">
        <v>-11.185256152862401</v>
      </c>
      <c r="AD41" s="129"/>
      <c r="AE41" s="145">
        <v>-6.2839068627942298</v>
      </c>
      <c r="AF41" s="113"/>
      <c r="AG41" s="134">
        <v>43.687624809451201</v>
      </c>
      <c r="AH41" s="120">
        <v>48.773266641260101</v>
      </c>
      <c r="AI41" s="120">
        <v>58.017660378556897</v>
      </c>
      <c r="AJ41" s="120">
        <v>70.642793762703207</v>
      </c>
      <c r="AK41" s="120">
        <v>84.871111852134106</v>
      </c>
      <c r="AL41" s="135">
        <v>61.198491488821098</v>
      </c>
      <c r="AM41" s="120"/>
      <c r="AN41" s="136">
        <v>106.80310435721501</v>
      </c>
      <c r="AO41" s="137">
        <v>96.015123539125995</v>
      </c>
      <c r="AP41" s="138">
        <v>101.40911394817</v>
      </c>
      <c r="AQ41" s="120"/>
      <c r="AR41" s="139">
        <v>72.687240762920993</v>
      </c>
      <c r="AS41" s="125"/>
      <c r="AT41" s="140">
        <v>-0.54070444673398999</v>
      </c>
      <c r="AU41" s="129">
        <v>-0.12771938060193899</v>
      </c>
      <c r="AV41" s="129">
        <v>3.1202871390120501</v>
      </c>
      <c r="AW41" s="129">
        <v>5.7572825484703802</v>
      </c>
      <c r="AX41" s="129">
        <v>5.3615425272227499</v>
      </c>
      <c r="AY41" s="141">
        <v>3.24598660661642</v>
      </c>
      <c r="AZ41" s="129"/>
      <c r="BA41" s="142">
        <v>2.0302281151986898</v>
      </c>
      <c r="BB41" s="143">
        <v>0.51561002439764403</v>
      </c>
      <c r="BC41" s="144">
        <v>1.3075513255704501</v>
      </c>
      <c r="BD41" s="129"/>
      <c r="BE41" s="145">
        <v>2.46447833085002</v>
      </c>
      <c r="BF41" s="114"/>
    </row>
    <row r="42" spans="1:70" x14ac:dyDescent="0.25">
      <c r="A42" s="21" t="s">
        <v>86</v>
      </c>
      <c r="B42" s="3" t="str">
        <f t="shared" si="0"/>
        <v>Southwest Virginia - Heart of Appalachia</v>
      </c>
      <c r="C42" s="3"/>
      <c r="D42" s="24" t="s">
        <v>16</v>
      </c>
      <c r="E42" s="27" t="s">
        <v>17</v>
      </c>
      <c r="F42" s="3"/>
      <c r="G42" s="134">
        <v>37.883413427561798</v>
      </c>
      <c r="H42" s="120">
        <v>27.287194346289699</v>
      </c>
      <c r="I42" s="120">
        <v>45.139724381625399</v>
      </c>
      <c r="J42" s="120">
        <v>46.535738515901002</v>
      </c>
      <c r="K42" s="120">
        <v>45.594353356890402</v>
      </c>
      <c r="L42" s="135">
        <v>40.488084805653699</v>
      </c>
      <c r="M42" s="120"/>
      <c r="N42" s="136">
        <v>51.271575971731401</v>
      </c>
      <c r="O42" s="137">
        <v>51.171505300353303</v>
      </c>
      <c r="P42" s="138">
        <v>51.221540636042398</v>
      </c>
      <c r="Q42" s="120"/>
      <c r="R42" s="139">
        <v>43.554786471478998</v>
      </c>
      <c r="S42" s="125"/>
      <c r="T42" s="140">
        <v>-3.6529192043771901</v>
      </c>
      <c r="U42" s="129">
        <v>-10.525122980109</v>
      </c>
      <c r="V42" s="129">
        <v>-6.9850709145031402</v>
      </c>
      <c r="W42" s="129">
        <v>-6.4895990238846899</v>
      </c>
      <c r="X42" s="129">
        <v>-10.2983625936054</v>
      </c>
      <c r="Y42" s="141">
        <v>-7.5363414916389004</v>
      </c>
      <c r="Z42" s="129"/>
      <c r="AA42" s="142">
        <v>-18.393647082034899</v>
      </c>
      <c r="AB42" s="143">
        <v>-12.227859462130199</v>
      </c>
      <c r="AC42" s="144">
        <v>-15.425985479172599</v>
      </c>
      <c r="AD42" s="129"/>
      <c r="AE42" s="145">
        <v>-10.346535108189</v>
      </c>
      <c r="AF42" s="113"/>
      <c r="AG42" s="134">
        <v>33.3719558303886</v>
      </c>
      <c r="AH42" s="120">
        <v>43.290038869257899</v>
      </c>
      <c r="AI42" s="120">
        <v>51.6557862190812</v>
      </c>
      <c r="AJ42" s="120">
        <v>55.379924028268498</v>
      </c>
      <c r="AK42" s="120">
        <v>56.418457597173102</v>
      </c>
      <c r="AL42" s="135">
        <v>48.0232325088339</v>
      </c>
      <c r="AM42" s="120"/>
      <c r="AN42" s="136">
        <v>66.242664310953998</v>
      </c>
      <c r="AO42" s="137">
        <v>61.231745583038801</v>
      </c>
      <c r="AP42" s="138">
        <v>63.7372049469964</v>
      </c>
      <c r="AQ42" s="120"/>
      <c r="AR42" s="139">
        <v>52.5129389197375</v>
      </c>
      <c r="AS42" s="125"/>
      <c r="AT42" s="140">
        <v>-9.1679437764874301</v>
      </c>
      <c r="AU42" s="129">
        <v>-4.3931341441849003</v>
      </c>
      <c r="AV42" s="129">
        <v>-1.9528723340609999</v>
      </c>
      <c r="AW42" s="129">
        <v>3.5264375724593302</v>
      </c>
      <c r="AX42" s="129">
        <v>5.3507712849629101</v>
      </c>
      <c r="AY42" s="141">
        <v>-0.67609241135246601</v>
      </c>
      <c r="AZ42" s="129"/>
      <c r="BA42" s="142">
        <v>6.1347978322718504E-3</v>
      </c>
      <c r="BB42" s="143">
        <v>-3.8610835036660598</v>
      </c>
      <c r="BC42" s="144">
        <v>-1.8895595736203701</v>
      </c>
      <c r="BD42" s="129"/>
      <c r="BE42" s="145">
        <v>-1.1002883187993</v>
      </c>
      <c r="BF42" s="114"/>
    </row>
    <row r="43" spans="1:70" x14ac:dyDescent="0.25">
      <c r="A43" s="22" t="s">
        <v>87</v>
      </c>
      <c r="B43" s="3" t="str">
        <f t="shared" si="0"/>
        <v>Virginia Mountains</v>
      </c>
      <c r="C43" s="3"/>
      <c r="D43" s="25" t="s">
        <v>16</v>
      </c>
      <c r="E43" s="28" t="s">
        <v>17</v>
      </c>
      <c r="F43" s="3"/>
      <c r="G43" s="146">
        <v>64.485179750550202</v>
      </c>
      <c r="H43" s="147">
        <v>35.3033279530447</v>
      </c>
      <c r="I43" s="147">
        <v>53.849606749816502</v>
      </c>
      <c r="J43" s="147">
        <v>59.420292002934701</v>
      </c>
      <c r="K43" s="147">
        <v>59.674576669112199</v>
      </c>
      <c r="L43" s="148">
        <v>54.546596625091702</v>
      </c>
      <c r="M43" s="120"/>
      <c r="N43" s="149">
        <v>85.619985326485605</v>
      </c>
      <c r="O43" s="150">
        <v>94.411706529713797</v>
      </c>
      <c r="P43" s="151">
        <v>90.015845928099694</v>
      </c>
      <c r="Q43" s="120"/>
      <c r="R43" s="152">
        <v>64.680667854522497</v>
      </c>
      <c r="S43" s="125"/>
      <c r="T43" s="153">
        <v>2.4639411408916798</v>
      </c>
      <c r="U43" s="154">
        <v>0.56796957781397095</v>
      </c>
      <c r="V43" s="154">
        <v>-0.469728375181174</v>
      </c>
      <c r="W43" s="154">
        <v>-2.3122311395276198</v>
      </c>
      <c r="X43" s="154">
        <v>-6.0896299870848303</v>
      </c>
      <c r="Y43" s="155">
        <v>-1.3670786996294499</v>
      </c>
      <c r="Z43" s="129"/>
      <c r="AA43" s="156">
        <v>-17.176447935090401</v>
      </c>
      <c r="AB43" s="157">
        <v>-17.925231427381799</v>
      </c>
      <c r="AC43" s="158">
        <v>-17.570818476850999</v>
      </c>
      <c r="AD43" s="129"/>
      <c r="AE43" s="159">
        <v>-8.5177610300159206</v>
      </c>
      <c r="AF43" s="113"/>
      <c r="AG43" s="146">
        <v>49.909415627292702</v>
      </c>
      <c r="AH43" s="147">
        <v>53.752654805575901</v>
      </c>
      <c r="AI43" s="147">
        <v>66.517297872340393</v>
      </c>
      <c r="AJ43" s="147">
        <v>76.588820983125402</v>
      </c>
      <c r="AK43" s="147">
        <v>85.223285033015401</v>
      </c>
      <c r="AL43" s="148">
        <v>66.3982948642699</v>
      </c>
      <c r="AM43" s="120"/>
      <c r="AN43" s="149">
        <v>107.700603448275</v>
      </c>
      <c r="AO43" s="150">
        <v>107.260615187087</v>
      </c>
      <c r="AP43" s="151">
        <v>107.480609317681</v>
      </c>
      <c r="AQ43" s="120"/>
      <c r="AR43" s="152">
        <v>78.136098993816105</v>
      </c>
      <c r="AS43" s="125"/>
      <c r="AT43" s="153">
        <v>-1.21676614960358</v>
      </c>
      <c r="AU43" s="154">
        <v>1.0434646072546701</v>
      </c>
      <c r="AV43" s="154">
        <v>5.5575833144677897</v>
      </c>
      <c r="AW43" s="154">
        <v>8.9180051245914207</v>
      </c>
      <c r="AX43" s="154">
        <v>9.7959374138337001</v>
      </c>
      <c r="AY43" s="155">
        <v>5.5031428977680097</v>
      </c>
      <c r="AZ43" s="129"/>
      <c r="BA43" s="156">
        <v>6.3696064258449603</v>
      </c>
      <c r="BB43" s="157">
        <v>6.7905040685445395E-2</v>
      </c>
      <c r="BC43" s="158">
        <v>3.1290166558601502</v>
      </c>
      <c r="BD43" s="129"/>
      <c r="BE43" s="159">
        <v>4.5571518496030698</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C24" sqref="C24:F24"/>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122</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7</v>
      </c>
      <c r="E10" s="88">
        <v>8</v>
      </c>
      <c r="F10" s="88">
        <v>9</v>
      </c>
      <c r="G10" s="88">
        <v>10</v>
      </c>
      <c r="H10" s="88">
        <v>11</v>
      </c>
      <c r="I10" s="88">
        <v>12</v>
      </c>
      <c r="J10" s="89">
        <v>13</v>
      </c>
      <c r="K10" s="163"/>
      <c r="L10" s="163"/>
      <c r="M10" s="200" t="s">
        <v>103</v>
      </c>
      <c r="N10" s="201"/>
      <c r="O10" s="86" t="s">
        <v>113</v>
      </c>
      <c r="P10" s="87">
        <v>8</v>
      </c>
      <c r="Q10" s="88">
        <v>9</v>
      </c>
      <c r="R10" s="88">
        <v>10</v>
      </c>
      <c r="S10" s="88">
        <v>11</v>
      </c>
      <c r="T10" s="88">
        <v>12</v>
      </c>
      <c r="U10" s="88">
        <v>13</v>
      </c>
      <c r="V10" s="89">
        <v>14</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113</v>
      </c>
      <c r="D11" s="90">
        <v>14</v>
      </c>
      <c r="E11" s="91">
        <v>15</v>
      </c>
      <c r="F11" s="91">
        <v>16</v>
      </c>
      <c r="G11" s="91">
        <v>17</v>
      </c>
      <c r="H11" s="91">
        <v>18</v>
      </c>
      <c r="I11" s="91">
        <v>19</v>
      </c>
      <c r="J11" s="92">
        <v>20</v>
      </c>
      <c r="K11" s="163"/>
      <c r="L11" s="163"/>
      <c r="M11" s="200" t="s">
        <v>103</v>
      </c>
      <c r="N11" s="201"/>
      <c r="O11" s="86" t="s">
        <v>113</v>
      </c>
      <c r="P11" s="90">
        <v>15</v>
      </c>
      <c r="Q11" s="91">
        <v>16</v>
      </c>
      <c r="R11" s="91">
        <v>17</v>
      </c>
      <c r="S11" s="91">
        <v>18</v>
      </c>
      <c r="T11" s="91">
        <v>19</v>
      </c>
      <c r="U11" s="91">
        <v>20</v>
      </c>
      <c r="V11" s="92">
        <v>21</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113</v>
      </c>
      <c r="D12" s="93">
        <v>21</v>
      </c>
      <c r="E12" s="94">
        <v>22</v>
      </c>
      <c r="F12" s="94">
        <v>23</v>
      </c>
      <c r="G12" s="94">
        <v>24</v>
      </c>
      <c r="H12" s="94">
        <v>25</v>
      </c>
      <c r="I12" s="94">
        <v>26</v>
      </c>
      <c r="J12" s="95">
        <v>27</v>
      </c>
      <c r="K12" s="163"/>
      <c r="L12" s="163"/>
      <c r="M12" s="200" t="s">
        <v>103</v>
      </c>
      <c r="N12" s="201"/>
      <c r="O12" s="86" t="s">
        <v>113</v>
      </c>
      <c r="P12" s="93">
        <v>22</v>
      </c>
      <c r="Q12" s="94">
        <v>23</v>
      </c>
      <c r="R12" s="94">
        <v>24</v>
      </c>
      <c r="S12" s="94">
        <v>25</v>
      </c>
      <c r="T12" s="94">
        <v>26</v>
      </c>
      <c r="U12" s="94">
        <v>27</v>
      </c>
      <c r="V12" s="95">
        <v>28</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117</v>
      </c>
      <c r="D13" s="96">
        <v>28</v>
      </c>
      <c r="E13" s="97">
        <v>29</v>
      </c>
      <c r="F13" s="97">
        <v>30</v>
      </c>
      <c r="G13" s="97">
        <v>31</v>
      </c>
      <c r="H13" s="97">
        <v>1</v>
      </c>
      <c r="I13" s="97">
        <v>2</v>
      </c>
      <c r="J13" s="98">
        <v>3</v>
      </c>
      <c r="K13" s="163"/>
      <c r="L13" s="163"/>
      <c r="M13" s="200" t="s">
        <v>103</v>
      </c>
      <c r="N13" s="201"/>
      <c r="O13" s="86" t="s">
        <v>117</v>
      </c>
      <c r="P13" s="96">
        <v>29</v>
      </c>
      <c r="Q13" s="97">
        <v>30</v>
      </c>
      <c r="R13" s="97">
        <v>31</v>
      </c>
      <c r="S13" s="97">
        <v>1</v>
      </c>
      <c r="T13" s="97">
        <v>2</v>
      </c>
      <c r="U13" s="97">
        <v>3</v>
      </c>
      <c r="V13" s="98">
        <v>4</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118</v>
      </c>
      <c r="D14" s="99">
        <v>4</v>
      </c>
      <c r="E14" s="100">
        <v>5</v>
      </c>
      <c r="F14" s="100">
        <v>6</v>
      </c>
      <c r="G14" s="100">
        <v>7</v>
      </c>
      <c r="H14" s="100">
        <v>8</v>
      </c>
      <c r="I14" s="100">
        <v>9</v>
      </c>
      <c r="J14" s="101">
        <v>10</v>
      </c>
      <c r="K14" s="163"/>
      <c r="L14" s="163"/>
      <c r="M14" s="200" t="s">
        <v>103</v>
      </c>
      <c r="N14" s="201"/>
      <c r="O14" s="86" t="s">
        <v>118</v>
      </c>
      <c r="P14" s="99">
        <v>5</v>
      </c>
      <c r="Q14" s="100">
        <v>6</v>
      </c>
      <c r="R14" s="100">
        <v>7</v>
      </c>
      <c r="S14" s="100">
        <v>8</v>
      </c>
      <c r="T14" s="100">
        <v>9</v>
      </c>
      <c r="U14" s="100">
        <v>10</v>
      </c>
      <c r="V14" s="101">
        <v>11</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118</v>
      </c>
      <c r="D15" s="102">
        <v>11</v>
      </c>
      <c r="E15" s="103">
        <v>12</v>
      </c>
      <c r="F15" s="103">
        <v>13</v>
      </c>
      <c r="G15" s="103">
        <v>14</v>
      </c>
      <c r="H15" s="103">
        <v>15</v>
      </c>
      <c r="I15" s="103">
        <v>16</v>
      </c>
      <c r="J15" s="104">
        <v>17</v>
      </c>
      <c r="K15" s="163"/>
      <c r="L15" s="163"/>
      <c r="M15" s="200" t="s">
        <v>103</v>
      </c>
      <c r="N15" s="201"/>
      <c r="O15" s="86" t="s">
        <v>118</v>
      </c>
      <c r="P15" s="102">
        <v>12</v>
      </c>
      <c r="Q15" s="103">
        <v>13</v>
      </c>
      <c r="R15" s="103">
        <v>14</v>
      </c>
      <c r="S15" s="103">
        <v>15</v>
      </c>
      <c r="T15" s="103">
        <v>16</v>
      </c>
      <c r="U15" s="103">
        <v>17</v>
      </c>
      <c r="V15" s="104">
        <v>18</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116</v>
      </c>
      <c r="D19" s="196"/>
      <c r="E19" s="196"/>
      <c r="F19" s="196"/>
      <c r="G19" s="161"/>
      <c r="H19" s="161" t="s">
        <v>115</v>
      </c>
      <c r="I19" s="161"/>
      <c r="J19" s="161"/>
      <c r="K19" s="161"/>
      <c r="L19" s="161"/>
      <c r="M19" s="161"/>
      <c r="N19" s="161"/>
      <c r="O19" s="196" t="s">
        <v>114</v>
      </c>
      <c r="P19" s="196"/>
      <c r="Q19" s="196"/>
      <c r="R19" s="196"/>
      <c r="S19" s="161"/>
      <c r="T19" s="161" t="s">
        <v>115</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119</v>
      </c>
      <c r="D20" s="196"/>
      <c r="E20" s="196"/>
      <c r="F20" s="196"/>
      <c r="G20" s="7"/>
      <c r="H20" s="7" t="s">
        <v>120</v>
      </c>
      <c r="I20" s="7"/>
      <c r="J20" s="7"/>
      <c r="K20" s="105"/>
      <c r="L20" s="105"/>
      <c r="M20" s="105"/>
      <c r="N20" s="105"/>
      <c r="O20" s="196" t="s">
        <v>121</v>
      </c>
      <c r="P20" s="196"/>
      <c r="Q20" s="196"/>
      <c r="R20" s="196"/>
      <c r="S20" s="7"/>
      <c r="T20" s="7" t="s">
        <v>120</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c r="D21" s="196"/>
      <c r="E21" s="196"/>
      <c r="F21" s="196"/>
      <c r="G21" s="7"/>
      <c r="H21" s="7"/>
      <c r="I21" s="7"/>
      <c r="J21" s="7"/>
      <c r="K21" s="105"/>
      <c r="L21" s="105"/>
      <c r="M21" s="105"/>
      <c r="N21" s="105"/>
      <c r="O21" s="196"/>
      <c r="P21" s="196"/>
      <c r="Q21" s="196"/>
      <c r="R21" s="196"/>
      <c r="S21" s="108"/>
      <c r="T21" s="108"/>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c r="D22" s="196"/>
      <c r="E22" s="196"/>
      <c r="F22" s="196"/>
      <c r="G22" s="7"/>
      <c r="H22" s="7"/>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123</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86B0AB-8006-4383-917E-12BAD06FBEB5}"/>
</file>

<file path=customXml/itemProps2.xml><?xml version="1.0" encoding="utf-8"?>
<ds:datastoreItem xmlns:ds="http://schemas.openxmlformats.org/officeDocument/2006/customXml" ds:itemID="{A4B1BAEB-51C9-4BFD-9A16-D07DDA8E1F60}"/>
</file>

<file path=customXml/itemProps3.xml><?xml version="1.0" encoding="utf-8"?>
<ds:datastoreItem xmlns:ds="http://schemas.openxmlformats.org/officeDocument/2006/customXml" ds:itemID="{AF344765-BD4A-44FA-9EB5-5D4D0593455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2023-06-08T17:58:55Z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