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D57A9C9A-8809-48D8-8CFB-CAE8FC0D058E}" xr6:coauthVersionLast="47" xr6:coauthVersionMax="47" xr10:uidLastSave="{00000000-0000-0000-0000-000000000000}"/>
  <workbookProtection workbookAlgorithmName="SHA-512" workbookHashValue="I25crhbWFzXbFCCQg0Ece1MCUjbVxbMkggOkRQ9Kl758tfX9O7us3R8C4wWnQqXuqgmmLzmMqEaz+pgxUZFaZA==" workbookSaltValue="YR9PhsbOb1ctm8upn7JbU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<sst xmlns="http://schemas.openxmlformats.org/spreadsheetml/2006/main" count="767" uniqueCount="126">
  <si>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</si>
  <si>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</si>
  <si>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</si>
  <si>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</si>
  <si>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</si>
  <si>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</si>
  <si>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</si>
  <si>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</si>
  <si>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</si>
  <si>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</si>
  <si>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</si>
  <si>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</si>
  <si>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</si>
  <si>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</si>
  <si>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</si>
  <si>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</si>
  <si>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</si>
  <si>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</si>
  <si>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</si>
  <si>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</si>
  <si>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</si>
  <si>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</si>
  <si>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</si>
  <si>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</si>
  <si>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</si>
  <si>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</si>
  <si>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</si>
  <si>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</si>
  <si>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</si>
  <si>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</si>
  <si>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</si>
  <si>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</si>
  <si>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</si>
  <si>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</si>
  <si>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</si>
  <si>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</si>
  <si>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</si>
  <si>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</si>
  <si>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</si>
  <si>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</si>
  <si>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</si>
  <si>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</si>
  <si>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</si>
  <si>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</si>
  <si>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</si>
  <si>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</si>
  <si>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</si>
  <si>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</si>
  <si>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</si>
  <si>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</si>
  <si>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</si>
  <si>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</si>
  <si>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</si>
  <si>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</si>
  <si>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</si>
  <si>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</si>
  <si>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</si>
  <si>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</si>
  <si>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</si>
  <si>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</si>
  <si>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</si>
  <si>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</si>
  <si>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</si>
  <si>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</si>
  <si>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</si>
  <si>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</si>
  <si>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</si>
  <si>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</si>
  <si>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</si>
  <si>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</si>
  <si>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</si>
  <si>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</si>
  <si>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</si>
  <si>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</si>
  <si>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</si>
  <si>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</si>
  <si>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</si>
  <si>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</si>
  <si>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</si>
  <si>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</si>
  <si>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</si>
  <si>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</si>
  <si>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</si>
  <si>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</si>
  <si>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</si>
  <si>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</si>
  <si>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</si>
  <si>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</si>
  <si>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</si>
  <si>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</si>
  <si>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</si>
  <si>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</si>
  <si>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</si>
  <si>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</si>
  <si>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</si>
  <si>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</si>
  <si>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</si>
  <si>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</si>
  <si>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</si>
  <si>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</si>
  <si>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</si>
  <si>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</si>
  <si>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</si>
  <si>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</si>
  <si>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</si>
  <si>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</si>
  <si>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</si>
  <si>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</si>
  <si>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</si>
  <si>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</si>
  <si>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</si>
  <si>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May</t>
  </si>
  <si>
    <t>May / Jun</t>
  </si>
  <si>
    <t>Jun</t>
  </si>
  <si>
    <t>Monday, May 29th</t>
  </si>
  <si>
    <t xml:space="preserve"> - Memorial Day</t>
  </si>
  <si>
    <t>Monday, May 30th</t>
  </si>
  <si>
    <t>Sunday, Jun 19th</t>
  </si>
  <si>
    <t xml:space="preserve"> - Father's Day</t>
  </si>
  <si>
    <t>Sunday, June 18th</t>
  </si>
  <si>
    <t>Richmond CBD, VA</t>
  </si>
  <si>
    <t xml:space="preserve"> Week of June 11, 2023 to June 17, 2023</t>
  </si>
  <si>
    <t>For the Week of June 11, 2023 to June 17, 2023</t>
  </si>
  <si>
    <t>Jun / Jul</t>
  </si>
  <si>
    <r>
      <t>Note:</t>
    </r>
    <r>
      <rPr>
        <sz val="10"/>
        <rFont val="Arial"/>
      </rPr>
      <t xml:space="preserve"> Weekdays - Sunday through Thursday,  Weekends - Friday and Saturday</t>
    </r>
  </si>
  <si>
    <t>May 21, 2023 - June 17,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</si>
</sst>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6" fillId="3" borderId="0" xfId="0"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49" fontId="23" fillId="2" borderId="0" xfId="0" applyNumberFormat="1"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 xml:space="preserve"> Week of June 11, 2023 to June 17,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4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4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Data'!G$3,FALSE)</f>
        <v>56.928220732435399</v>
      </c>
      <c r="C4" s="48">
        <f>VLOOKUP($A4,'Occupancy Raw Data'!$B$8:$BE$45,'Occupancy Raw Data'!H$3,FALSE)</f>
        <v>67.924648886755705</v>
      </c>
      <c r="D4" s="48">
        <f>VLOOKUP($A4,'Occupancy Raw Data'!$B$8:$BE$45,'Occupancy Raw Data'!I$3,FALSE)</f>
        <v>73.018583189981001</v>
      </c>
      <c r="E4" s="48">
        <f>VLOOKUP($A4,'Occupancy Raw Data'!$B$8:$BE$45,'Occupancy Raw Data'!J$3,FALSE)</f>
        <v>73.067180237355501</v>
      </c>
      <c r="F4" s="48">
        <f>VLOOKUP($A4,'Occupancy Raw Data'!$B$8:$BE$45,'Occupancy Raw Data'!K$3,FALSE)</f>
        <v>70.894755117001296</v>
      </c>
      <c r="G4" s="49">
        <f>VLOOKUP($A4,'Occupancy Raw Data'!$B$8:$BE$45,'Occupancy Raw Data'!L$3,FALSE)</f>
        <v>68.366640631550794</v>
      </c>
      <c r="H4" s="48">
        <f>VLOOKUP($A4,'Occupancy Raw Data'!$B$8:$BE$45,'Occupancy Raw Data'!N$3,FALSE)</f>
        <v>75.994010289941599</v>
      </c>
      <c r="I4" s="48">
        <f>VLOOKUP($A4,'Occupancy Raw Data'!$B$8:$BE$45,'Occupancy Raw Data'!O$3,FALSE)</f>
        <v>77.850747649994901</v>
      </c>
      <c r="J4" s="49">
        <f>VLOOKUP($A4,'Occupancy Raw Data'!$B$8:$BE$45,'Occupancy Raw Data'!P$3,FALSE)</f>
        <v>76.922378969968307</v>
      </c>
      <c r="K4" s="50">
        <f>VLOOKUP($A4,'Occupancy Raw Data'!$B$8:$BE$45,'Occupancy Raw Data'!R$3,FALSE)</f>
        <v>70.811102238039894</v>
      </c>
      <c r="M4" s="47">
        <f>VLOOKUP($A4,'Occupancy Raw Data'!$B$8:$BE$45,'Occupancy Raw Data'!T$3,FALSE)</f>
        <v>-3.6205960537847401</v>
      </c>
      <c r="N4" s="48">
        <f>VLOOKUP($A4,'Occupancy Raw Data'!$B$8:$BE$45,'Occupancy Raw Data'!U$3,FALSE)</f>
        <v>-0.82254128591646203</v>
      </c>
      <c r="O4" s="48">
        <f>VLOOKUP($A4,'Occupancy Raw Data'!$B$8:$BE$45,'Occupancy Raw Data'!V$3,FALSE)</f>
        <v>-8.2512042205865305E-2</v>
      </c>
      <c r="P4" s="48">
        <f>VLOOKUP($A4,'Occupancy Raw Data'!$B$8:$BE$45,'Occupancy Raw Data'!W$3,FALSE)</f>
        <v>-0.186954093381659</v>
      </c>
      <c r="Q4" s="48">
        <f>VLOOKUP($A4,'Occupancy Raw Data'!$B$8:$BE$45,'Occupancy Raw Data'!X$3,FALSE)</f>
        <v>-1.30146014727224</v>
      </c>
      <c r="R4" s="49">
        <f>VLOOKUP($A4,'Occupancy Raw Data'!$B$8:$BE$45,'Occupancy Raw Data'!Y$3,FALSE)</f>
        <v>-1.1091395700940301</v>
      </c>
      <c r="S4" s="48">
        <f>VLOOKUP($A4,'Occupancy Raw Data'!$B$8:$BE$45,'Occupancy Raw Data'!AA$3,FALSE)</f>
        <v>-1.3200776456657699</v>
      </c>
      <c r="T4" s="48">
        <f>VLOOKUP($A4,'Occupancy Raw Data'!$B$8:$BE$45,'Occupancy Raw Data'!AB$3,FALSE)</f>
        <v>-1.0989895292155001</v>
      </c>
      <c r="U4" s="49">
        <f>VLOOKUP($A4,'Occupancy Raw Data'!$B$8:$BE$45,'Occupancy Raw Data'!AC$3,FALSE)</f>
        <v>-1.2083232181403301</v>
      </c>
      <c r="V4" s="50">
        <f>VLOOKUP($A4,'Occupancy Raw Data'!$B$8:$BE$45,'Occupancy Raw Data'!AE$3,FALSE)</f>
        <v>-1.1399790915480801</v>
      </c>
      <c r="X4" s="51">
        <f>VLOOKUP($A4,'ADR Raw Data'!$B$6:$BE$43,'ADR Raw Data'!G$1,FALSE)</f>
        <v>147.47511293411</v>
      </c>
      <c r="Y4" s="52">
        <f>VLOOKUP($A4,'ADR Raw Data'!$B$6:$BE$43,'ADR Raw Data'!H$1,FALSE)</f>
        <v>154.436620551956</v>
      </c>
      <c r="Z4" s="52">
        <f>VLOOKUP($A4,'ADR Raw Data'!$B$6:$BE$43,'ADR Raw Data'!I$1,FALSE)</f>
        <v>159.86250988236699</v>
      </c>
      <c r="AA4" s="52">
        <f>VLOOKUP($A4,'ADR Raw Data'!$B$6:$BE$43,'ADR Raw Data'!J$1,FALSE)</f>
        <v>157.38921222051101</v>
      </c>
      <c r="AB4" s="52">
        <f>VLOOKUP($A4,'ADR Raw Data'!$B$6:$BE$43,'ADR Raw Data'!K$1,FALSE)</f>
        <v>153.097385216124</v>
      </c>
      <c r="AC4" s="53">
        <f>VLOOKUP($A4,'ADR Raw Data'!$B$6:$BE$43,'ADR Raw Data'!L$1,FALSE)</f>
        <v>154.789648743844</v>
      </c>
      <c r="AD4" s="52">
        <f>VLOOKUP($A4,'ADR Raw Data'!$B$6:$BE$43,'ADR Raw Data'!N$1,FALSE)</f>
        <v>168.82441032885399</v>
      </c>
      <c r="AE4" s="52">
        <f>VLOOKUP($A4,'ADR Raw Data'!$B$6:$BE$43,'ADR Raw Data'!O$1,FALSE)</f>
        <v>173.09667341688299</v>
      </c>
      <c r="AF4" s="53">
        <f>VLOOKUP($A4,'ADR Raw Data'!$B$6:$BE$43,'ADR Raw Data'!P$1,FALSE)</f>
        <v>170.986322635872</v>
      </c>
      <c r="AG4" s="54">
        <f>VLOOKUP($A4,'ADR Raw Data'!$B$6:$BE$43,'ADR Raw Data'!R$1,FALSE)</f>
        <v>159.81657966261201</v>
      </c>
      <c r="AI4" s="47">
        <f>VLOOKUP($A4,'ADR Raw Data'!$B$6:$BE$43,'ADR Raw Data'!T$1,FALSE)</f>
        <v>0.36782464430314699</v>
      </c>
      <c r="AJ4" s="48">
        <f>VLOOKUP($A4,'ADR Raw Data'!$B$6:$BE$43,'ADR Raw Data'!U$1,FALSE)</f>
        <v>3.1013424868475199</v>
      </c>
      <c r="AK4" s="48">
        <f>VLOOKUP($A4,'ADR Raw Data'!$B$6:$BE$43,'ADR Raw Data'!V$1,FALSE)</f>
        <v>4.7072610087536404</v>
      </c>
      <c r="AL4" s="48">
        <f>VLOOKUP($A4,'ADR Raw Data'!$B$6:$BE$43,'ADR Raw Data'!W$1,FALSE)</f>
        <v>3.9771142932784498</v>
      </c>
      <c r="AM4" s="48">
        <f>VLOOKUP($A4,'ADR Raw Data'!$B$6:$BE$43,'ADR Raw Data'!X$1,FALSE)</f>
        <v>2.1437064039279501</v>
      </c>
      <c r="AN4" s="49">
        <f>VLOOKUP($A4,'ADR Raw Data'!$B$6:$BE$43,'ADR Raw Data'!Y$1,FALSE)</f>
        <v>3.0101729450226702</v>
      </c>
      <c r="AO4" s="48">
        <f>VLOOKUP($A4,'ADR Raw Data'!$B$6:$BE$43,'ADR Raw Data'!AA$1,FALSE)</f>
        <v>1.87269158064833</v>
      </c>
      <c r="AP4" s="48">
        <f>VLOOKUP($A4,'ADR Raw Data'!$B$6:$BE$43,'ADR Raw Data'!AB$1,FALSE)</f>
        <v>1.8310315484108699</v>
      </c>
      <c r="AQ4" s="49">
        <f>VLOOKUP($A4,'ADR Raw Data'!$B$6:$BE$43,'ADR Raw Data'!AC$1,FALSE)</f>
        <v>1.8527925472883799</v>
      </c>
      <c r="AR4" s="50">
        <f>VLOOKUP($A4,'ADR Raw Data'!$B$6:$BE$43,'ADR Raw Data'!AE$1,FALSE)</f>
        <v>2.6204192299445999</v>
      </c>
      <c r="AS4" s="40"/>
      <c r="AT4" s="51">
        <f>VLOOKUP($A4,'RevPAR Raw Data'!$B$6:$BE$43,'RevPAR Raw Data'!G$1,FALSE)</f>
        <v>83.954957816538993</v>
      </c>
      <c r="AU4" s="52">
        <f>VLOOKUP($A4,'RevPAR Raw Data'!$B$6:$BE$43,'RevPAR Raw Data'!H$1,FALSE)</f>
        <v>104.900532262488</v>
      </c>
      <c r="AV4" s="52">
        <f>VLOOKUP($A4,'RevPAR Raw Data'!$B$6:$BE$43,'RevPAR Raw Data'!I$1,FALSE)</f>
        <v>116.729339768047</v>
      </c>
      <c r="AW4" s="52">
        <f>VLOOKUP($A4,'RevPAR Raw Data'!$B$6:$BE$43,'RevPAR Raw Data'!J$1,FALSE)</f>
        <v>114.999859367315</v>
      </c>
      <c r="AX4" s="52">
        <f>VLOOKUP($A4,'RevPAR Raw Data'!$B$6:$BE$43,'RevPAR Raw Data'!K$1,FALSE)</f>
        <v>108.538016339504</v>
      </c>
      <c r="AY4" s="53">
        <f>VLOOKUP($A4,'RevPAR Raw Data'!$B$6:$BE$43,'RevPAR Raw Data'!L$1,FALSE)</f>
        <v>105.82448289154399</v>
      </c>
      <c r="AZ4" s="52">
        <f>VLOOKUP($A4,'RevPAR Raw Data'!$B$6:$BE$43,'RevPAR Raw Data'!N$1,FALSE)</f>
        <v>128.29643975724301</v>
      </c>
      <c r="BA4" s="52">
        <f>VLOOKUP($A4,'RevPAR Raw Data'!$B$6:$BE$43,'RevPAR Raw Data'!O$1,FALSE)</f>
        <v>134.75705441231401</v>
      </c>
      <c r="BB4" s="53">
        <f>VLOOKUP($A4,'RevPAR Raw Data'!$B$6:$BE$43,'RevPAR Raw Data'!P$1,FALSE)</f>
        <v>131.52674708477801</v>
      </c>
      <c r="BC4" s="54">
        <f>VLOOKUP($A4,'RevPAR Raw Data'!$B$6:$BE$43,'RevPAR Raw Data'!R$1,FALSE)</f>
        <v>113.16788161823099</v>
      </c>
      <c r="BE4" s="47">
        <f>VLOOKUP($A4,'RevPAR Raw Data'!$B$6:$BE$43,'RevPAR Raw Data'!T$1,FALSE)</f>
        <v>-3.2660888540380801</v>
      </c>
      <c r="BF4" s="48">
        <f>VLOOKUP($A4,'RevPAR Raw Data'!$B$6:$BE$43,'RevPAR Raw Data'!U$1,FALSE)</f>
        <v>2.2532913785590698</v>
      </c>
      <c r="BG4" s="48">
        <f>VLOOKUP($A4,'RevPAR Raw Data'!$B$6:$BE$43,'RevPAR Raw Data'!V$1,FALSE)</f>
        <v>4.6208649093574996</v>
      </c>
      <c r="BH4" s="48">
        <f>VLOOKUP($A4,'RevPAR Raw Data'!$B$6:$BE$43,'RevPAR Raw Data'!W$1,FALSE)</f>
        <v>3.7827248219270402</v>
      </c>
      <c r="BI4" s="48">
        <f>VLOOKUP($A4,'RevPAR Raw Data'!$B$6:$BE$43,'RevPAR Raw Data'!X$1,FALSE)</f>
        <v>0.81434677213407303</v>
      </c>
      <c r="BJ4" s="49">
        <f>VLOOKUP($A4,'RevPAR Raw Data'!$B$6:$BE$43,'RevPAR Raw Data'!Y$1,FALSE)</f>
        <v>1.8676463556671199</v>
      </c>
      <c r="BK4" s="48">
        <f>VLOOKUP($A4,'RevPAR Raw Data'!$B$6:$BE$43,'RevPAR Raw Data'!AA$1,FALSE)</f>
        <v>0.52789295205414799</v>
      </c>
      <c r="BL4" s="48">
        <f>VLOOKUP($A4,'RevPAR Raw Data'!$B$6:$BE$43,'RevPAR Raw Data'!AB$1,FALSE)</f>
        <v>0.71191917420170203</v>
      </c>
      <c r="BM4" s="49">
        <f>VLOOKUP($A4,'RevPAR Raw Data'!$B$6:$BE$43,'RevPAR Raw Data'!AC$1,FALSE)</f>
        <v>0.62208160661519096</v>
      </c>
      <c r="BN4" s="50">
        <f>VLOOKUP($A4,'RevPAR Raw Data'!$B$6:$BE$43,'RevPAR Raw Data'!AE$1,FALSE)</f>
        <v>1.4505679070642401</v>
      </c>
    </row>
    <row r="5" spans="1:66" x14ac:dyDescent="0.45">
      <c r="A5" s="46" t="s">
        <v>69</v>
      </c>
      <c r="B5" s="47">
        <f>VLOOKUP($A5,'Occupancy Raw Data'!$B$8:$BE$45,'Occupancy Raw Data'!G$3,FALSE)</f>
        <v>56.646777367696302</v>
      </c>
      <c r="C5" s="48">
        <f>VLOOKUP($A5,'Occupancy Raw Data'!$B$8:$BE$45,'Occupancy Raw Data'!H$3,FALSE)</f>
        <v>68.420655529497495</v>
      </c>
      <c r="D5" s="48">
        <f>VLOOKUP($A5,'Occupancy Raw Data'!$B$8:$BE$45,'Occupancy Raw Data'!I$3,FALSE)</f>
        <v>73.621005111696505</v>
      </c>
      <c r="E5" s="48">
        <f>VLOOKUP($A5,'Occupancy Raw Data'!$B$8:$BE$45,'Occupancy Raw Data'!J$3,FALSE)</f>
        <v>73.27896785227</v>
      </c>
      <c r="F5" s="48">
        <f>VLOOKUP($A5,'Occupancy Raw Data'!$B$8:$BE$45,'Occupancy Raw Data'!K$3,FALSE)</f>
        <v>69.840361654102196</v>
      </c>
      <c r="G5" s="49">
        <f>VLOOKUP($A5,'Occupancy Raw Data'!$B$8:$BE$45,'Occupancy Raw Data'!L$3,FALSE)</f>
        <v>68.361553503052505</v>
      </c>
      <c r="H5" s="48">
        <f>VLOOKUP($A5,'Occupancy Raw Data'!$B$8:$BE$45,'Occupancy Raw Data'!N$3,FALSE)</f>
        <v>75.857450942174296</v>
      </c>
      <c r="I5" s="48">
        <f>VLOOKUP($A5,'Occupancy Raw Data'!$B$8:$BE$45,'Occupancy Raw Data'!O$3,FALSE)</f>
        <v>76.871616566172193</v>
      </c>
      <c r="J5" s="49">
        <f>VLOOKUP($A5,'Occupancy Raw Data'!$B$8:$BE$45,'Occupancy Raw Data'!P$3,FALSE)</f>
        <v>76.364533754173195</v>
      </c>
      <c r="K5" s="50">
        <f>VLOOKUP($A5,'Occupancy Raw Data'!$B$8:$BE$45,'Occupancy Raw Data'!R$3,FALSE)</f>
        <v>70.648119289087006</v>
      </c>
      <c r="M5" s="47">
        <f>VLOOKUP($A5,'Occupancy Raw Data'!$B$8:$BE$45,'Occupancy Raw Data'!T$3,FALSE)</f>
        <v>-2.1458526004559402</v>
      </c>
      <c r="N5" s="48">
        <f>VLOOKUP($A5,'Occupancy Raw Data'!$B$8:$BE$45,'Occupancy Raw Data'!U$3,FALSE)</f>
        <v>3.6352132917517203E-2</v>
      </c>
      <c r="O5" s="48">
        <f>VLOOKUP($A5,'Occupancy Raw Data'!$B$8:$BE$45,'Occupancy Raw Data'!V$3,FALSE)</f>
        <v>1.7768833183762101</v>
      </c>
      <c r="P5" s="48">
        <f>VLOOKUP($A5,'Occupancy Raw Data'!$B$8:$BE$45,'Occupancy Raw Data'!W$3,FALSE)</f>
        <v>-0.37301220288430897</v>
      </c>
      <c r="Q5" s="48">
        <f>VLOOKUP($A5,'Occupancy Raw Data'!$B$8:$BE$45,'Occupancy Raw Data'!X$3,FALSE)</f>
        <v>-4.5495666383012798</v>
      </c>
      <c r="R5" s="49">
        <f>VLOOKUP($A5,'Occupancy Raw Data'!$B$8:$BE$45,'Occupancy Raw Data'!Y$3,FALSE)</f>
        <v>-1.02369944941918</v>
      </c>
      <c r="S5" s="48">
        <f>VLOOKUP($A5,'Occupancy Raw Data'!$B$8:$BE$45,'Occupancy Raw Data'!AA$3,FALSE)</f>
        <v>-5.3129880416625799</v>
      </c>
      <c r="T5" s="48">
        <f>VLOOKUP($A5,'Occupancy Raw Data'!$B$8:$BE$45,'Occupancy Raw Data'!AB$3,FALSE)</f>
        <v>-5.4046246472473003</v>
      </c>
      <c r="U5" s="49">
        <f>VLOOKUP($A5,'Occupancy Raw Data'!$B$8:$BE$45,'Occupancy Raw Data'!AC$3,FALSE)</f>
        <v>-5.3591327721718498</v>
      </c>
      <c r="V5" s="50">
        <f>VLOOKUP($A5,'Occupancy Raw Data'!$B$8:$BE$45,'Occupancy Raw Data'!AE$3,FALSE)</f>
        <v>-2.4044238109203602</v>
      </c>
      <c r="X5" s="51">
        <f>VLOOKUP($A5,'ADR Raw Data'!$B$6:$BE$43,'ADR Raw Data'!G$1,FALSE)</f>
        <v>128.37192179699201</v>
      </c>
      <c r="Y5" s="52">
        <f>VLOOKUP($A5,'ADR Raw Data'!$B$6:$BE$43,'ADR Raw Data'!H$1,FALSE)</f>
        <v>138.783687327813</v>
      </c>
      <c r="Z5" s="52">
        <f>VLOOKUP($A5,'ADR Raw Data'!$B$6:$BE$43,'ADR Raw Data'!I$1,FALSE)</f>
        <v>144.17172928124799</v>
      </c>
      <c r="AA5" s="52">
        <f>VLOOKUP($A5,'ADR Raw Data'!$B$6:$BE$43,'ADR Raw Data'!J$1,FALSE)</f>
        <v>140.27362161770199</v>
      </c>
      <c r="AB5" s="52">
        <f>VLOOKUP($A5,'ADR Raw Data'!$B$6:$BE$43,'ADR Raw Data'!K$1,FALSE)</f>
        <v>134.411955993482</v>
      </c>
      <c r="AC5" s="53">
        <f>VLOOKUP($A5,'ADR Raw Data'!$B$6:$BE$43,'ADR Raw Data'!L$1,FALSE)</f>
        <v>137.64485320131999</v>
      </c>
      <c r="AD5" s="52">
        <f>VLOOKUP($A5,'ADR Raw Data'!$B$6:$BE$43,'ADR Raw Data'!N$1,FALSE)</f>
        <v>150.221566565823</v>
      </c>
      <c r="AE5" s="52">
        <f>VLOOKUP($A5,'ADR Raw Data'!$B$6:$BE$43,'ADR Raw Data'!O$1,FALSE)</f>
        <v>154.30488294973</v>
      </c>
      <c r="AF5" s="53">
        <f>VLOOKUP($A5,'ADR Raw Data'!$B$6:$BE$43,'ADR Raw Data'!P$1,FALSE)</f>
        <v>152.276781964587</v>
      </c>
      <c r="AG5" s="54">
        <f>VLOOKUP($A5,'ADR Raw Data'!$B$6:$BE$43,'ADR Raw Data'!R$1,FALSE)</f>
        <v>142.163668944855</v>
      </c>
      <c r="AI5" s="47">
        <f>VLOOKUP($A5,'ADR Raw Data'!$B$6:$BE$43,'ADR Raw Data'!T$1,FALSE)</f>
        <v>6.2340209628491401</v>
      </c>
      <c r="AJ5" s="48">
        <f>VLOOKUP($A5,'ADR Raw Data'!$B$6:$BE$43,'ADR Raw Data'!U$1,FALSE)</f>
        <v>9.31423530436264</v>
      </c>
      <c r="AK5" s="48">
        <f>VLOOKUP($A5,'ADR Raw Data'!$B$6:$BE$43,'ADR Raw Data'!V$1,FALSE)</f>
        <v>10.009044595122001</v>
      </c>
      <c r="AL5" s="48">
        <f>VLOOKUP($A5,'ADR Raw Data'!$B$6:$BE$43,'ADR Raw Data'!W$1,FALSE)</f>
        <v>7.24248539621503</v>
      </c>
      <c r="AM5" s="48">
        <f>VLOOKUP($A5,'ADR Raw Data'!$B$6:$BE$43,'ADR Raw Data'!X$1,FALSE)</f>
        <v>3.3572897993131199</v>
      </c>
      <c r="AN5" s="49">
        <f>VLOOKUP($A5,'ADR Raw Data'!$B$6:$BE$43,'ADR Raw Data'!Y$1,FALSE)</f>
        <v>7.3145219340145298</v>
      </c>
      <c r="AO5" s="48">
        <f>VLOOKUP($A5,'ADR Raw Data'!$B$6:$BE$43,'ADR Raw Data'!AA$1,FALSE)</f>
        <v>2.2729074220914001</v>
      </c>
      <c r="AP5" s="48">
        <f>VLOOKUP($A5,'ADR Raw Data'!$B$6:$BE$43,'ADR Raw Data'!AB$1,FALSE)</f>
        <v>2.6555564598342798</v>
      </c>
      <c r="AQ5" s="49">
        <f>VLOOKUP($A5,'ADR Raw Data'!$B$6:$BE$43,'ADR Raw Data'!AC$1,FALSE)</f>
        <v>2.4671378704443501</v>
      </c>
      <c r="AR5" s="50">
        <f>VLOOKUP($A5,'ADR Raw Data'!$B$6:$BE$43,'ADR Raw Data'!AE$1,FALSE)</f>
        <v>5.5071741793920204</v>
      </c>
      <c r="AS5" s="40"/>
      <c r="AT5" s="51">
        <f>VLOOKUP($A5,'RevPAR Raw Data'!$B$6:$BE$43,'RevPAR Raw Data'!G$1,FALSE)</f>
        <v>72.718556742975295</v>
      </c>
      <c r="AU5" s="52">
        <f>VLOOKUP($A5,'RevPAR Raw Data'!$B$6:$BE$43,'RevPAR Raw Data'!H$1,FALSE)</f>
        <v>94.956708637698199</v>
      </c>
      <c r="AV5" s="52">
        <f>VLOOKUP($A5,'RevPAR Raw Data'!$B$6:$BE$43,'RevPAR Raw Data'!I$1,FALSE)</f>
        <v>106.140676183769</v>
      </c>
      <c r="AW5" s="52">
        <f>VLOOKUP($A5,'RevPAR Raw Data'!$B$6:$BE$43,'RevPAR Raw Data'!J$1,FALSE)</f>
        <v>102.79106209045101</v>
      </c>
      <c r="AX5" s="52">
        <f>VLOOKUP($A5,'RevPAR Raw Data'!$B$6:$BE$43,'RevPAR Raw Data'!K$1,FALSE)</f>
        <v>93.873796172200599</v>
      </c>
      <c r="AY5" s="53">
        <f>VLOOKUP($A5,'RevPAR Raw Data'!$B$6:$BE$43,'RevPAR Raw Data'!L$1,FALSE)</f>
        <v>94.096159965419005</v>
      </c>
      <c r="AZ5" s="52">
        <f>VLOOKUP($A5,'RevPAR Raw Data'!$B$6:$BE$43,'RevPAR Raw Data'!N$1,FALSE)</f>
        <v>113.954251162235</v>
      </c>
      <c r="BA5" s="52">
        <f>VLOOKUP($A5,'RevPAR Raw Data'!$B$6:$BE$43,'RevPAR Raw Data'!O$1,FALSE)</f>
        <v>118.61665796399799</v>
      </c>
      <c r="BB5" s="53">
        <f>VLOOKUP($A5,'RevPAR Raw Data'!$B$6:$BE$43,'RevPAR Raw Data'!P$1,FALSE)</f>
        <v>116.28545456311601</v>
      </c>
      <c r="BC5" s="54">
        <f>VLOOKUP($A5,'RevPAR Raw Data'!$B$6:$BE$43,'RevPAR Raw Data'!R$1,FALSE)</f>
        <v>100.435958421904</v>
      </c>
      <c r="BE5" s="47">
        <f>VLOOKUP($A5,'RevPAR Raw Data'!$B$6:$BE$43,'RevPAR Raw Data'!T$1,FALSE)</f>
        <v>3.9543954614489301</v>
      </c>
      <c r="BF5" s="48">
        <f>VLOOKUP($A5,'RevPAR Raw Data'!$B$6:$BE$43,'RevPAR Raw Data'!U$1,FALSE)</f>
        <v>9.3539733604782498</v>
      </c>
      <c r="BG5" s="48">
        <f>VLOOKUP($A5,'RevPAR Raw Data'!$B$6:$BE$43,'RevPAR Raw Data'!V$1,FALSE)</f>
        <v>11.963776957237799</v>
      </c>
      <c r="BH5" s="48">
        <f>VLOOKUP($A5,'RevPAR Raw Data'!$B$6:$BE$43,'RevPAR Raw Data'!W$1,FALSE)</f>
        <v>6.84245783901072</v>
      </c>
      <c r="BI5" s="48">
        <f>VLOOKUP($A5,'RevPAR Raw Data'!$B$6:$BE$43,'RevPAR Raw Data'!X$1,FALSE)</f>
        <v>-1.3450189756488</v>
      </c>
      <c r="BJ5" s="49">
        <f>VLOOKUP($A5,'RevPAR Raw Data'!$B$6:$BE$43,'RevPAR Raw Data'!Y$1,FALSE)</f>
        <v>6.2159437638291903</v>
      </c>
      <c r="BK5" s="48">
        <f>VLOOKUP($A5,'RevPAR Raw Data'!$B$6:$BE$43,'RevPAR Raw Data'!AA$1,FALSE)</f>
        <v>-3.1608399191049501</v>
      </c>
      <c r="BL5" s="48">
        <f>VLOOKUP($A5,'RevPAR Raw Data'!$B$6:$BE$43,'RevPAR Raw Data'!AB$1,FALSE)</f>
        <v>-2.8925910463627802</v>
      </c>
      <c r="BM5" s="49">
        <f>VLOOKUP($A5,'RevPAR Raw Data'!$B$6:$BE$43,'RevPAR Raw Data'!AC$1,FALSE)</f>
        <v>-3.0242120958771501</v>
      </c>
      <c r="BN5" s="50">
        <f>VLOOKUP($A5,'RevPAR Raw Data'!$B$6:$BE$43,'RevPAR Raw Data'!AE$1,FALSE)</f>
        <v>2.9703345611934902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Data'!G$3,FALSE)</f>
        <v>63.834235447321497</v>
      </c>
      <c r="C7" s="48">
        <f>VLOOKUP($A7,'Occupancy Raw Data'!$B$8:$BE$45,'Occupancy Raw Data'!H$3,FALSE)</f>
        <v>80.044825172966696</v>
      </c>
      <c r="D7" s="48">
        <f>VLOOKUP($A7,'Occupancy Raw Data'!$B$8:$BE$45,'Occupancy Raw Data'!I$3,FALSE)</f>
        <v>86.510812079763994</v>
      </c>
      <c r="E7" s="48">
        <f>VLOOKUP($A7,'Occupancy Raw Data'!$B$8:$BE$45,'Occupancy Raw Data'!J$3,FALSE)</f>
        <v>82.904423163806698</v>
      </c>
      <c r="F7" s="48">
        <f>VLOOKUP($A7,'Occupancy Raw Data'!$B$8:$BE$45,'Occupancy Raw Data'!K$3,FALSE)</f>
        <v>71.930228643817003</v>
      </c>
      <c r="G7" s="49">
        <f>VLOOKUP($A7,'Occupancy Raw Data'!$B$8:$BE$45,'Occupancy Raw Data'!L$3,FALSE)</f>
        <v>77.044904901535205</v>
      </c>
      <c r="H7" s="48">
        <f>VLOOKUP($A7,'Occupancy Raw Data'!$B$8:$BE$45,'Occupancy Raw Data'!N$3,FALSE)</f>
        <v>73.191711772366006</v>
      </c>
      <c r="I7" s="48">
        <f>VLOOKUP($A7,'Occupancy Raw Data'!$B$8:$BE$45,'Occupancy Raw Data'!O$3,FALSE)</f>
        <v>75.001550277721094</v>
      </c>
      <c r="J7" s="49">
        <f>VLOOKUP($A7,'Occupancy Raw Data'!$B$8:$BE$45,'Occupancy Raw Data'!P$3,FALSE)</f>
        <v>74.096631025043607</v>
      </c>
      <c r="K7" s="50">
        <f>VLOOKUP($A7,'Occupancy Raw Data'!$B$8:$BE$45,'Occupancy Raw Data'!R$3,FALSE)</f>
        <v>76.202540936823297</v>
      </c>
      <c r="M7" s="47">
        <f>VLOOKUP($A7,'Occupancy Raw Data'!$B$8:$BE$45,'Occupancy Raw Data'!T$3,FALSE)</f>
        <v>3.0604438583626798</v>
      </c>
      <c r="N7" s="48">
        <f>VLOOKUP($A7,'Occupancy Raw Data'!$B$8:$BE$45,'Occupancy Raw Data'!U$3,FALSE)</f>
        <v>8.6121491160253392</v>
      </c>
      <c r="O7" s="48">
        <f>VLOOKUP($A7,'Occupancy Raw Data'!$B$8:$BE$45,'Occupancy Raw Data'!V$3,FALSE)</f>
        <v>8.3243681130864307</v>
      </c>
      <c r="P7" s="48">
        <f>VLOOKUP($A7,'Occupancy Raw Data'!$B$8:$BE$45,'Occupancy Raw Data'!W$3,FALSE)</f>
        <v>6.0457404334103</v>
      </c>
      <c r="Q7" s="48">
        <f>VLOOKUP($A7,'Occupancy Raw Data'!$B$8:$BE$45,'Occupancy Raw Data'!X$3,FALSE)</f>
        <v>-5.2294475867113404</v>
      </c>
      <c r="R7" s="49">
        <f>VLOOKUP($A7,'Occupancy Raw Data'!$B$8:$BE$45,'Occupancy Raw Data'!Y$3,FALSE)</f>
        <v>4.2340229845367503</v>
      </c>
      <c r="S7" s="48">
        <f>VLOOKUP($A7,'Occupancy Raw Data'!$B$8:$BE$45,'Occupancy Raw Data'!AA$3,FALSE)</f>
        <v>-10.088271990989201</v>
      </c>
      <c r="T7" s="48">
        <f>VLOOKUP($A7,'Occupancy Raw Data'!$B$8:$BE$45,'Occupancy Raw Data'!AB$3,FALSE)</f>
        <v>-10.1918230411036</v>
      </c>
      <c r="U7" s="49">
        <f>VLOOKUP($A7,'Occupancy Raw Data'!$B$8:$BE$45,'Occupancy Raw Data'!AC$3,FALSE)</f>
        <v>-10.1407096619038</v>
      </c>
      <c r="V7" s="50">
        <f>VLOOKUP($A7,'Occupancy Raw Data'!$B$8:$BE$45,'Occupancy Raw Data'!AE$3,FALSE)</f>
        <v>-0.20127447533756199</v>
      </c>
      <c r="X7" s="51">
        <f>VLOOKUP($A7,'ADR Raw Data'!$B$6:$BE$43,'ADR Raw Data'!G$1,FALSE)</f>
        <v>179.59890602015</v>
      </c>
      <c r="Y7" s="52">
        <f>VLOOKUP($A7,'ADR Raw Data'!$B$6:$BE$43,'ADR Raw Data'!H$1,FALSE)</f>
        <v>207.584459090053</v>
      </c>
      <c r="Z7" s="52">
        <f>VLOOKUP($A7,'ADR Raw Data'!$B$6:$BE$43,'ADR Raw Data'!I$1,FALSE)</f>
        <v>223.71550186368401</v>
      </c>
      <c r="AA7" s="52">
        <f>VLOOKUP($A7,'ADR Raw Data'!$B$6:$BE$43,'ADR Raw Data'!J$1,FALSE)</f>
        <v>213.331407704226</v>
      </c>
      <c r="AB7" s="52">
        <f>VLOOKUP($A7,'ADR Raw Data'!$B$6:$BE$43,'ADR Raw Data'!K$1,FALSE)</f>
        <v>186.71629838540801</v>
      </c>
      <c r="AC7" s="53">
        <f>VLOOKUP($A7,'ADR Raw Data'!$B$6:$BE$43,'ADR Raw Data'!L$1,FALSE)</f>
        <v>203.909898425444</v>
      </c>
      <c r="AD7" s="52">
        <f>VLOOKUP($A7,'ADR Raw Data'!$B$6:$BE$43,'ADR Raw Data'!N$1,FALSE)</f>
        <v>167.31370595853301</v>
      </c>
      <c r="AE7" s="52">
        <f>VLOOKUP($A7,'ADR Raw Data'!$B$6:$BE$43,'ADR Raw Data'!O$1,FALSE)</f>
        <v>165.18466491070501</v>
      </c>
      <c r="AF7" s="53">
        <f>VLOOKUP($A7,'ADR Raw Data'!$B$6:$BE$43,'ADR Raw Data'!P$1,FALSE)</f>
        <v>166.23618477448599</v>
      </c>
      <c r="AG7" s="54">
        <f>VLOOKUP($A7,'ADR Raw Data'!$B$6:$BE$43,'ADR Raw Data'!R$1,FALSE)</f>
        <v>193.44344856162499</v>
      </c>
      <c r="AI7" s="47">
        <f>VLOOKUP($A7,'ADR Raw Data'!$B$6:$BE$43,'ADR Raw Data'!T$1,FALSE)</f>
        <v>6.9937832340449404</v>
      </c>
      <c r="AJ7" s="48">
        <f>VLOOKUP($A7,'ADR Raw Data'!$B$6:$BE$43,'ADR Raw Data'!U$1,FALSE)</f>
        <v>11.980018009571999</v>
      </c>
      <c r="AK7" s="48">
        <f>VLOOKUP($A7,'ADR Raw Data'!$B$6:$BE$43,'ADR Raw Data'!V$1,FALSE)</f>
        <v>16.388745455985301</v>
      </c>
      <c r="AL7" s="48">
        <f>VLOOKUP($A7,'ADR Raw Data'!$B$6:$BE$43,'ADR Raw Data'!W$1,FALSE)</f>
        <v>13.0173830385703</v>
      </c>
      <c r="AM7" s="48">
        <f>VLOOKUP($A7,'ADR Raw Data'!$B$6:$BE$43,'ADR Raw Data'!X$1,FALSE)</f>
        <v>4.9219613564694704</v>
      </c>
      <c r="AN7" s="49">
        <f>VLOOKUP($A7,'ADR Raw Data'!$B$6:$BE$43,'ADR Raw Data'!Y$1,FALSE)</f>
        <v>11.359090138634</v>
      </c>
      <c r="AO7" s="48">
        <f>VLOOKUP($A7,'ADR Raw Data'!$B$6:$BE$43,'ADR Raw Data'!AA$1,FALSE)</f>
        <v>-3.15294593943986</v>
      </c>
      <c r="AP7" s="48">
        <f>VLOOKUP($A7,'ADR Raw Data'!$B$6:$BE$43,'ADR Raw Data'!AB$1,FALSE)</f>
        <v>-4.9412989532279701</v>
      </c>
      <c r="AQ7" s="49">
        <f>VLOOKUP($A7,'ADR Raw Data'!$B$6:$BE$43,'ADR Raw Data'!AC$1,FALSE)</f>
        <v>-4.0608107734554304</v>
      </c>
      <c r="AR7" s="50">
        <f>VLOOKUP($A7,'ADR Raw Data'!$B$6:$BE$43,'ADR Raw Data'!AE$1,FALSE)</f>
        <v>7.4239365516095299</v>
      </c>
      <c r="AS7" s="40"/>
      <c r="AT7" s="51">
        <f>VLOOKUP($A7,'RevPAR Raw Data'!$B$6:$BE$43,'RevPAR Raw Data'!G$1,FALSE)</f>
        <v>114.64558852971599</v>
      </c>
      <c r="AU7" s="52">
        <f>VLOOKUP($A7,'RevPAR Raw Data'!$B$6:$BE$43,'RevPAR Raw Data'!H$1,FALSE)</f>
        <v>166.160617364882</v>
      </c>
      <c r="AV7" s="52">
        <f>VLOOKUP($A7,'RevPAR Raw Data'!$B$6:$BE$43,'RevPAR Raw Data'!I$1,FALSE)</f>
        <v>193.538097410593</v>
      </c>
      <c r="AW7" s="52">
        <f>VLOOKUP($A7,'RevPAR Raw Data'!$B$6:$BE$43,'RevPAR Raw Data'!J$1,FALSE)</f>
        <v>176.86117298441701</v>
      </c>
      <c r="AX7" s="52">
        <f>VLOOKUP($A7,'RevPAR Raw Data'!$B$6:$BE$43,'RevPAR Raw Data'!K$1,FALSE)</f>
        <v>134.30546034389499</v>
      </c>
      <c r="AY7" s="53">
        <f>VLOOKUP($A7,'RevPAR Raw Data'!$B$6:$BE$43,'RevPAR Raw Data'!L$1,FALSE)</f>
        <v>157.102187326701</v>
      </c>
      <c r="AZ7" s="52">
        <f>VLOOKUP($A7,'RevPAR Raw Data'!$B$6:$BE$43,'RevPAR Raw Data'!N$1,FALSE)</f>
        <v>122.45976542083299</v>
      </c>
      <c r="BA7" s="52">
        <f>VLOOKUP($A7,'RevPAR Raw Data'!$B$6:$BE$43,'RevPAR Raw Data'!O$1,FALSE)</f>
        <v>123.89105950408801</v>
      </c>
      <c r="BB7" s="53">
        <f>VLOOKUP($A7,'RevPAR Raw Data'!$B$6:$BE$43,'RevPAR Raw Data'!P$1,FALSE)</f>
        <v>123.175412462461</v>
      </c>
      <c r="BC7" s="54">
        <f>VLOOKUP($A7,'RevPAR Raw Data'!$B$6:$BE$43,'RevPAR Raw Data'!R$1,FALSE)</f>
        <v>147.408823079775</v>
      </c>
      <c r="BE7" s="47">
        <f>VLOOKUP($A7,'RevPAR Raw Data'!$B$6:$BE$43,'RevPAR Raw Data'!T$1,FALSE)</f>
        <v>10.268267901861099</v>
      </c>
      <c r="BF7" s="48">
        <f>VLOOKUP($A7,'RevPAR Raw Data'!$B$6:$BE$43,'RevPAR Raw Data'!U$1,FALSE)</f>
        <v>21.623904140708301</v>
      </c>
      <c r="BG7" s="48">
        <f>VLOOKUP($A7,'RevPAR Raw Data'!$B$6:$BE$43,'RevPAR Raw Data'!V$1,FALSE)</f>
        <v>26.077373069944699</v>
      </c>
      <c r="BH7" s="48">
        <f>VLOOKUP($A7,'RevPAR Raw Data'!$B$6:$BE$43,'RevPAR Raw Data'!W$1,FALSE)</f>
        <v>19.850120661715302</v>
      </c>
      <c r="BI7" s="48">
        <f>VLOOKUP($A7,'RevPAR Raw Data'!$B$6:$BE$43,'RevPAR Raw Data'!X$1,FALSE)</f>
        <v>-0.56487761961662697</v>
      </c>
      <c r="BJ7" s="49">
        <f>VLOOKUP($A7,'RevPAR Raw Data'!$B$6:$BE$43,'RevPAR Raw Data'!Y$1,FALSE)</f>
        <v>16.074059610474801</v>
      </c>
      <c r="BK7" s="48">
        <f>VLOOKUP($A7,'RevPAR Raw Data'!$B$6:$BE$43,'RevPAR Raw Data'!AA$1,FALSE)</f>
        <v>-12.9231401683295</v>
      </c>
      <c r="BL7" s="48">
        <f>VLOOKUP($A7,'RevPAR Raw Data'!$B$6:$BE$43,'RevPAR Raw Data'!AB$1,FALSE)</f>
        <v>-14.629513549086701</v>
      </c>
      <c r="BM7" s="49">
        <f>VLOOKUP($A7,'RevPAR Raw Data'!$B$6:$BE$43,'RevPAR Raw Data'!AC$1,FALSE)</f>
        <v>-13.7897254049038</v>
      </c>
      <c r="BN7" s="50">
        <f>VLOOKUP($A7,'RevPAR Raw Data'!$B$6:$BE$43,'RevPAR Raw Data'!AE$1,FALSE)</f>
        <v>7.2077195869283202</v>
      </c>
    </row>
    <row r="8" spans="1:66" x14ac:dyDescent="0.45">
      <c r="A8" s="63" t="s">
        <v>88</v>
      </c>
      <c r="B8" s="47">
        <f>VLOOKUP($A8,'Occupancy Raw Data'!$B$8:$BE$45,'Occupancy Raw Data'!G$3,FALSE)</f>
        <v>67.842773135252202</v>
      </c>
      <c r="C8" s="48">
        <f>VLOOKUP($A8,'Occupancy Raw Data'!$B$8:$BE$45,'Occupancy Raw Data'!H$3,FALSE)</f>
        <v>89.167440420922304</v>
      </c>
      <c r="D8" s="48">
        <f>VLOOKUP($A8,'Occupancy Raw Data'!$B$8:$BE$45,'Occupancy Raw Data'!I$3,FALSE)</f>
        <v>95.357474466109494</v>
      </c>
      <c r="E8" s="48">
        <f>VLOOKUP($A8,'Occupancy Raw Data'!$B$8:$BE$45,'Occupancy Raw Data'!J$3,FALSE)</f>
        <v>90.756215825853701</v>
      </c>
      <c r="F8" s="48">
        <f>VLOOKUP($A8,'Occupancy Raw Data'!$B$8:$BE$45,'Occupancy Raw Data'!K$3,FALSE)</f>
        <v>80.119673991540196</v>
      </c>
      <c r="G8" s="49">
        <f>VLOOKUP($A8,'Occupancy Raw Data'!$B$8:$BE$45,'Occupancy Raw Data'!L$3,FALSE)</f>
        <v>84.648715567935596</v>
      </c>
      <c r="H8" s="48">
        <f>VLOOKUP($A8,'Occupancy Raw Data'!$B$8:$BE$45,'Occupancy Raw Data'!N$3,FALSE)</f>
        <v>76.632621479418106</v>
      </c>
      <c r="I8" s="48">
        <f>VLOOKUP($A8,'Occupancy Raw Data'!$B$8:$BE$45,'Occupancy Raw Data'!O$3,FALSE)</f>
        <v>77.1278242030331</v>
      </c>
      <c r="J8" s="49">
        <f>VLOOKUP($A8,'Occupancy Raw Data'!$B$8:$BE$45,'Occupancy Raw Data'!P$3,FALSE)</f>
        <v>76.880222841225603</v>
      </c>
      <c r="K8" s="50">
        <f>VLOOKUP($A8,'Occupancy Raw Data'!$B$8:$BE$45,'Occupancy Raw Data'!R$3,FALSE)</f>
        <v>82.429146217446998</v>
      </c>
      <c r="M8" s="47">
        <f>VLOOKUP($A8,'Occupancy Raw Data'!$B$8:$BE$45,'Occupancy Raw Data'!T$3,FALSE)</f>
        <v>-1.47079465140346</v>
      </c>
      <c r="N8" s="48">
        <f>VLOOKUP($A8,'Occupancy Raw Data'!$B$8:$BE$45,'Occupancy Raw Data'!U$3,FALSE)</f>
        <v>12.7180394391987</v>
      </c>
      <c r="O8" s="48">
        <f>VLOOKUP($A8,'Occupancy Raw Data'!$B$8:$BE$45,'Occupancy Raw Data'!V$3,FALSE)</f>
        <v>6.77575451339409</v>
      </c>
      <c r="P8" s="48">
        <f>VLOOKUP($A8,'Occupancy Raw Data'!$B$8:$BE$45,'Occupancy Raw Data'!W$3,FALSE)</f>
        <v>3.54478545843055</v>
      </c>
      <c r="Q8" s="48">
        <f>VLOOKUP($A8,'Occupancy Raw Data'!$B$8:$BE$45,'Occupancy Raw Data'!X$3,FALSE)</f>
        <v>-10.923131651012</v>
      </c>
      <c r="R8" s="49">
        <f>VLOOKUP($A8,'Occupancy Raw Data'!$B$8:$BE$45,'Occupancy Raw Data'!Y$3,FALSE)</f>
        <v>2.0203086804185899</v>
      </c>
      <c r="S8" s="48">
        <f>VLOOKUP($A8,'Occupancy Raw Data'!$B$8:$BE$45,'Occupancy Raw Data'!AA$3,FALSE)</f>
        <v>-12.177099517099901</v>
      </c>
      <c r="T8" s="48">
        <f>VLOOKUP($A8,'Occupancy Raw Data'!$B$8:$BE$45,'Occupancy Raw Data'!AB$3,FALSE)</f>
        <v>-8.7353623241176699</v>
      </c>
      <c r="U8" s="49">
        <f>VLOOKUP($A8,'Occupancy Raw Data'!$B$8:$BE$45,'Occupancy Raw Data'!AC$3,FALSE)</f>
        <v>-10.483762343418</v>
      </c>
      <c r="V8" s="50">
        <f>VLOOKUP($A8,'Occupancy Raw Data'!$B$8:$BE$45,'Occupancy Raw Data'!AE$3,FALSE)</f>
        <v>-1.6409443910906001</v>
      </c>
      <c r="X8" s="51">
        <f>VLOOKUP($A8,'ADR Raw Data'!$B$6:$BE$43,'ADR Raw Data'!G$1,FALSE)</f>
        <v>198.36155413625301</v>
      </c>
      <c r="Y8" s="52">
        <f>VLOOKUP($A8,'ADR Raw Data'!$B$6:$BE$43,'ADR Raw Data'!H$1,FALSE)</f>
        <v>233.423128543329</v>
      </c>
      <c r="Z8" s="52">
        <f>VLOOKUP($A8,'ADR Raw Data'!$B$6:$BE$43,'ADR Raw Data'!I$1,FALSE)</f>
        <v>247.52423455588001</v>
      </c>
      <c r="AA8" s="52">
        <f>VLOOKUP($A8,'ADR Raw Data'!$B$6:$BE$43,'ADR Raw Data'!J$1,FALSE)</f>
        <v>232.81100034102499</v>
      </c>
      <c r="AB8" s="52">
        <f>VLOOKUP($A8,'ADR Raw Data'!$B$6:$BE$43,'ADR Raw Data'!K$1,FALSE)</f>
        <v>204.338694308524</v>
      </c>
      <c r="AC8" s="53">
        <f>VLOOKUP($A8,'ADR Raw Data'!$B$6:$BE$43,'ADR Raw Data'!L$1,FALSE)</f>
        <v>225.34310420475299</v>
      </c>
      <c r="AD8" s="52">
        <f>VLOOKUP($A8,'ADR Raw Data'!$B$6:$BE$43,'ADR Raw Data'!N$1,FALSE)</f>
        <v>163.17640818524501</v>
      </c>
      <c r="AE8" s="52">
        <f>VLOOKUP($A8,'ADR Raw Data'!$B$6:$BE$43,'ADR Raw Data'!O$1,FALSE)</f>
        <v>161.66422953451001</v>
      </c>
      <c r="AF8" s="53">
        <f>VLOOKUP($A8,'ADR Raw Data'!$B$6:$BE$43,'ADR Raw Data'!P$1,FALSE)</f>
        <v>162.417883789586</v>
      </c>
      <c r="AG8" s="54">
        <f>VLOOKUP($A8,'ADR Raw Data'!$B$6:$BE$43,'ADR Raw Data'!R$1,FALSE)</f>
        <v>208.574746374868</v>
      </c>
      <c r="AI8" s="47">
        <f>VLOOKUP($A8,'ADR Raw Data'!$B$6:$BE$43,'ADR Raw Data'!T$1,FALSE)</f>
        <v>15.016038216132101</v>
      </c>
      <c r="AJ8" s="48">
        <f>VLOOKUP($A8,'ADR Raw Data'!$B$6:$BE$43,'ADR Raw Data'!U$1,FALSE)</f>
        <v>16.615721199943799</v>
      </c>
      <c r="AK8" s="48">
        <f>VLOOKUP($A8,'ADR Raw Data'!$B$6:$BE$43,'ADR Raw Data'!V$1,FALSE)</f>
        <v>16.896997877076199</v>
      </c>
      <c r="AL8" s="48">
        <f>VLOOKUP($A8,'ADR Raw Data'!$B$6:$BE$43,'ADR Raw Data'!W$1,FALSE)</f>
        <v>10.2458989393933</v>
      </c>
      <c r="AM8" s="48">
        <f>VLOOKUP($A8,'ADR Raw Data'!$B$6:$BE$43,'ADR Raw Data'!X$1,FALSE)</f>
        <v>4.3208607535672101</v>
      </c>
      <c r="AN8" s="49">
        <f>VLOOKUP($A8,'ADR Raw Data'!$B$6:$BE$43,'ADR Raw Data'!Y$1,FALSE)</f>
        <v>12.9787571738363</v>
      </c>
      <c r="AO8" s="48">
        <f>VLOOKUP($A8,'ADR Raw Data'!$B$6:$BE$43,'ADR Raw Data'!AA$1,FALSE)</f>
        <v>-5.2790903709880697</v>
      </c>
      <c r="AP8" s="48">
        <f>VLOOKUP($A8,'ADR Raw Data'!$B$6:$BE$43,'ADR Raw Data'!AB$1,FALSE)</f>
        <v>-5.3179754542602602</v>
      </c>
      <c r="AQ8" s="49">
        <f>VLOOKUP($A8,'ADR Raw Data'!$B$6:$BE$43,'ADR Raw Data'!AC$1,FALSE)</f>
        <v>-5.30660752227032</v>
      </c>
      <c r="AR8" s="50">
        <f>VLOOKUP($A8,'ADR Raw Data'!$B$6:$BE$43,'ADR Raw Data'!AE$1,FALSE)</f>
        <v>9.0437210411759708</v>
      </c>
      <c r="AS8" s="40"/>
      <c r="AT8" s="51">
        <f>VLOOKUP($A8,'RevPAR Raw Data'!$B$6:$BE$43,'RevPAR Raw Data'!G$1,FALSE)</f>
        <v>134.57397916021799</v>
      </c>
      <c r="AU8" s="52">
        <f>VLOOKUP($A8,'RevPAR Raw Data'!$B$6:$BE$43,'RevPAR Raw Data'!H$1,FALSE)</f>
        <v>208.137429072526</v>
      </c>
      <c r="AV8" s="52">
        <f>VLOOKUP($A8,'RevPAR Raw Data'!$B$6:$BE$43,'RevPAR Raw Data'!I$1,FALSE)</f>
        <v>236.03285876405599</v>
      </c>
      <c r="AW8" s="52">
        <f>VLOOKUP($A8,'RevPAR Raw Data'!$B$6:$BE$43,'RevPAR Raw Data'!J$1,FALSE)</f>
        <v>211.29045393582899</v>
      </c>
      <c r="AX8" s="52">
        <f>VLOOKUP($A8,'RevPAR Raw Data'!$B$6:$BE$43,'RevPAR Raw Data'!K$1,FALSE)</f>
        <v>163.715495718559</v>
      </c>
      <c r="AY8" s="53">
        <f>VLOOKUP($A8,'RevPAR Raw Data'!$B$6:$BE$43,'RevPAR Raw Data'!L$1,FALSE)</f>
        <v>190.75004333023799</v>
      </c>
      <c r="AZ8" s="52">
        <f>VLOOKUP($A8,'RevPAR Raw Data'!$B$6:$BE$43,'RevPAR Raw Data'!N$1,FALSE)</f>
        <v>125.046359228309</v>
      </c>
      <c r="BA8" s="52">
        <f>VLOOKUP($A8,'RevPAR Raw Data'!$B$6:$BE$43,'RevPAR Raw Data'!O$1,FALSE)</f>
        <v>124.68810275456499</v>
      </c>
      <c r="BB8" s="53">
        <f>VLOOKUP($A8,'RevPAR Raw Data'!$B$6:$BE$43,'RevPAR Raw Data'!P$1,FALSE)</f>
        <v>124.867230991437</v>
      </c>
      <c r="BC8" s="54">
        <f>VLOOKUP($A8,'RevPAR Raw Data'!$B$6:$BE$43,'RevPAR Raw Data'!R$1,FALSE)</f>
        <v>171.92638266200899</v>
      </c>
      <c r="BE8" s="47">
        <f>VLOOKUP($A8,'RevPAR Raw Data'!$B$6:$BE$43,'RevPAR Raw Data'!T$1,FALSE)</f>
        <v>13.3243884777931</v>
      </c>
      <c r="BF8" s="48">
        <f>VLOOKUP($A8,'RevPAR Raw Data'!$B$6:$BE$43,'RevPAR Raw Data'!U$1,FALSE)</f>
        <v>31.446954614458701</v>
      </c>
      <c r="BG8" s="48">
        <f>VLOOKUP($A8,'RevPAR Raw Data'!$B$6:$BE$43,'RevPAR Raw Data'!V$1,FALSE)</f>
        <v>24.817651486754301</v>
      </c>
      <c r="BH8" s="48">
        <f>VLOOKUP($A8,'RevPAR Raw Data'!$B$6:$BE$43,'RevPAR Raw Data'!W$1,FALSE)</f>
        <v>14.153879533513001</v>
      </c>
      <c r="BI8" s="48">
        <f>VLOOKUP($A8,'RevPAR Raw Data'!$B$6:$BE$43,'RevPAR Raw Data'!X$1,FALSE)</f>
        <v>-7.0742442060139199</v>
      </c>
      <c r="BJ8" s="49">
        <f>VLOOKUP($A8,'RevPAR Raw Data'!$B$6:$BE$43,'RevPAR Raw Data'!Y$1,FALSE)</f>
        <v>15.261276812048401</v>
      </c>
      <c r="BK8" s="48">
        <f>VLOOKUP($A8,'RevPAR Raw Data'!$B$6:$BE$43,'RevPAR Raw Data'!AA$1,FALSE)</f>
        <v>-16.8133498000151</v>
      </c>
      <c r="BL8" s="48">
        <f>VLOOKUP($A8,'RevPAR Raw Data'!$B$6:$BE$43,'RevPAR Raw Data'!AB$1,FALSE)</f>
        <v>-13.5887933541406</v>
      </c>
      <c r="BM8" s="49">
        <f>VLOOKUP($A8,'RevPAR Raw Data'!$B$6:$BE$43,'RevPAR Raw Data'!AC$1,FALSE)</f>
        <v>-15.234037744555501</v>
      </c>
      <c r="BN8" s="50">
        <f>VLOOKUP($A8,'RevPAR Raw Data'!$B$6:$BE$43,'RevPAR Raw Data'!AE$1,FALSE)</f>
        <v>7.2543742169143099</v>
      </c>
    </row>
    <row r="9" spans="1:66" x14ac:dyDescent="0.45">
      <c r="A9" s="63" t="s">
        <v>89</v>
      </c>
      <c r="B9" s="47">
        <f>VLOOKUP($A9,'Occupancy Raw Data'!$B$8:$BE$45,'Occupancy Raw Data'!G$3,FALSE)</f>
        <v>62.070163251128797</v>
      </c>
      <c r="C9" s="48">
        <f>VLOOKUP($A9,'Occupancy Raw Data'!$B$8:$BE$45,'Occupancy Raw Data'!H$3,FALSE)</f>
        <v>79.553085562116394</v>
      </c>
      <c r="D9" s="48">
        <f>VLOOKUP($A9,'Occupancy Raw Data'!$B$8:$BE$45,'Occupancy Raw Data'!I$3,FALSE)</f>
        <v>88.340859094593</v>
      </c>
      <c r="E9" s="48">
        <f>VLOOKUP($A9,'Occupancy Raw Data'!$B$8:$BE$45,'Occupancy Raw Data'!J$3,FALSE)</f>
        <v>81.706611091814196</v>
      </c>
      <c r="F9" s="48">
        <f>VLOOKUP($A9,'Occupancy Raw Data'!$B$8:$BE$45,'Occupancy Raw Data'!K$3,FALSE)</f>
        <v>70.082204469144301</v>
      </c>
      <c r="G9" s="49">
        <f>VLOOKUP($A9,'Occupancy Raw Data'!$B$8:$BE$45,'Occupancy Raw Data'!L$3,FALSE)</f>
        <v>76.350584693759401</v>
      </c>
      <c r="H9" s="48">
        <f>VLOOKUP($A9,'Occupancy Raw Data'!$B$8:$BE$45,'Occupancy Raw Data'!N$3,FALSE)</f>
        <v>71.795762417505998</v>
      </c>
      <c r="I9" s="48">
        <f>VLOOKUP($A9,'Occupancy Raw Data'!$B$8:$BE$45,'Occupancy Raw Data'!O$3,FALSE)</f>
        <v>74.007178418432304</v>
      </c>
      <c r="J9" s="49">
        <f>VLOOKUP($A9,'Occupancy Raw Data'!$B$8:$BE$45,'Occupancy Raw Data'!P$3,FALSE)</f>
        <v>72.901470417969193</v>
      </c>
      <c r="K9" s="50">
        <f>VLOOKUP($A9,'Occupancy Raw Data'!$B$8:$BE$45,'Occupancy Raw Data'!R$3,FALSE)</f>
        <v>75.365123472104997</v>
      </c>
      <c r="M9" s="47">
        <f>VLOOKUP($A9,'Occupancy Raw Data'!$B$8:$BE$45,'Occupancy Raw Data'!T$3,FALSE)</f>
        <v>-2.9987759346781</v>
      </c>
      <c r="N9" s="48">
        <f>VLOOKUP($A9,'Occupancy Raw Data'!$B$8:$BE$45,'Occupancy Raw Data'!U$3,FALSE)</f>
        <v>7.3008953416476299</v>
      </c>
      <c r="O9" s="48">
        <f>VLOOKUP($A9,'Occupancy Raw Data'!$B$8:$BE$45,'Occupancy Raw Data'!V$3,FALSE)</f>
        <v>12.218932573222199</v>
      </c>
      <c r="P9" s="48">
        <f>VLOOKUP($A9,'Occupancy Raw Data'!$B$8:$BE$45,'Occupancy Raw Data'!W$3,FALSE)</f>
        <v>6.6284598547158602</v>
      </c>
      <c r="Q9" s="48">
        <f>VLOOKUP($A9,'Occupancy Raw Data'!$B$8:$BE$45,'Occupancy Raw Data'!X$3,FALSE)</f>
        <v>-7.75363970015347</v>
      </c>
      <c r="R9" s="49">
        <f>VLOOKUP($A9,'Occupancy Raw Data'!$B$8:$BE$45,'Occupancy Raw Data'!Y$3,FALSE)</f>
        <v>3.3296767888001702</v>
      </c>
      <c r="S9" s="48">
        <f>VLOOKUP($A9,'Occupancy Raw Data'!$B$8:$BE$45,'Occupancy Raw Data'!AA$3,FALSE)</f>
        <v>-14.108799602177699</v>
      </c>
      <c r="T9" s="48">
        <f>VLOOKUP($A9,'Occupancy Raw Data'!$B$8:$BE$45,'Occupancy Raw Data'!AB$3,FALSE)</f>
        <v>-15.286429607671</v>
      </c>
      <c r="U9" s="49">
        <f>VLOOKUP($A9,'Occupancy Raw Data'!$B$8:$BE$45,'Occupancy Raw Data'!AC$3,FALSE)</f>
        <v>-14.7106082948562</v>
      </c>
      <c r="V9" s="50">
        <f>VLOOKUP($A9,'Occupancy Raw Data'!$B$8:$BE$45,'Occupancy Raw Data'!AE$3,FALSE)</f>
        <v>-2.3771872329290402</v>
      </c>
      <c r="X9" s="51">
        <f>VLOOKUP($A9,'ADR Raw Data'!$B$6:$BE$43,'ADR Raw Data'!G$1,FALSE)</f>
        <v>160.84587390412199</v>
      </c>
      <c r="Y9" s="52">
        <f>VLOOKUP($A9,'ADR Raw Data'!$B$6:$BE$43,'ADR Raw Data'!H$1,FALSE)</f>
        <v>176.92161694076501</v>
      </c>
      <c r="Z9" s="52">
        <f>VLOOKUP($A9,'ADR Raw Data'!$B$6:$BE$43,'ADR Raw Data'!I$1,FALSE)</f>
        <v>186.818792922673</v>
      </c>
      <c r="AA9" s="52">
        <f>VLOOKUP($A9,'ADR Raw Data'!$B$6:$BE$43,'ADR Raw Data'!J$1,FALSE)</f>
        <v>180.65233526994399</v>
      </c>
      <c r="AB9" s="52">
        <f>VLOOKUP($A9,'ADR Raw Data'!$B$6:$BE$43,'ADR Raw Data'!K$1,FALSE)</f>
        <v>164.86363786552101</v>
      </c>
      <c r="AC9" s="53">
        <f>VLOOKUP($A9,'ADR Raw Data'!$B$6:$BE$43,'ADR Raw Data'!L$1,FALSE)</f>
        <v>175.18299405556201</v>
      </c>
      <c r="AD9" s="52">
        <f>VLOOKUP($A9,'ADR Raw Data'!$B$6:$BE$43,'ADR Raw Data'!N$1,FALSE)</f>
        <v>152.004889533946</v>
      </c>
      <c r="AE9" s="52">
        <f>VLOOKUP($A9,'ADR Raw Data'!$B$6:$BE$43,'ADR Raw Data'!O$1,FALSE)</f>
        <v>150.98728723404199</v>
      </c>
      <c r="AF9" s="53">
        <f>VLOOKUP($A9,'ADR Raw Data'!$B$6:$BE$43,'ADR Raw Data'!P$1,FALSE)</f>
        <v>151.48837131739799</v>
      </c>
      <c r="AG9" s="54">
        <f>VLOOKUP($A9,'ADR Raw Data'!$B$6:$BE$43,'ADR Raw Data'!R$1,FALSE)</f>
        <v>168.63440667178699</v>
      </c>
      <c r="AI9" s="47">
        <f>VLOOKUP($A9,'ADR Raw Data'!$B$6:$BE$43,'ADR Raw Data'!T$1,FALSE)</f>
        <v>14.697414886457301</v>
      </c>
      <c r="AJ9" s="48">
        <f>VLOOKUP($A9,'ADR Raw Data'!$B$6:$BE$43,'ADR Raw Data'!U$1,FALSE)</f>
        <v>15.875539075951499</v>
      </c>
      <c r="AK9" s="48">
        <f>VLOOKUP($A9,'ADR Raw Data'!$B$6:$BE$43,'ADR Raw Data'!V$1,FALSE)</f>
        <v>18.181684446041999</v>
      </c>
      <c r="AL9" s="48">
        <f>VLOOKUP($A9,'ADR Raw Data'!$B$6:$BE$43,'ADR Raw Data'!W$1,FALSE)</f>
        <v>16.5777356225224</v>
      </c>
      <c r="AM9" s="48">
        <f>VLOOKUP($A9,'ADR Raw Data'!$B$6:$BE$43,'ADR Raw Data'!X$1,FALSE)</f>
        <v>11.4170700613839</v>
      </c>
      <c r="AN9" s="49">
        <f>VLOOKUP($A9,'ADR Raw Data'!$B$6:$BE$43,'ADR Raw Data'!Y$1,FALSE)</f>
        <v>15.877061895155499</v>
      </c>
      <c r="AO9" s="48">
        <f>VLOOKUP($A9,'ADR Raw Data'!$B$6:$BE$43,'ADR Raw Data'!AA$1,FALSE)</f>
        <v>6.1718839241432804</v>
      </c>
      <c r="AP9" s="48">
        <f>VLOOKUP($A9,'ADR Raw Data'!$B$6:$BE$43,'ADR Raw Data'!AB$1,FALSE)</f>
        <v>3.8808029565328002</v>
      </c>
      <c r="AQ9" s="49">
        <f>VLOOKUP($A9,'ADR Raw Data'!$B$6:$BE$43,'ADR Raw Data'!AC$1,FALSE)</f>
        <v>4.9948556075056496</v>
      </c>
      <c r="AR9" s="50">
        <f>VLOOKUP($A9,'ADR Raw Data'!$B$6:$BE$43,'ADR Raw Data'!AE$1,FALSE)</f>
        <v>13.1791063076189</v>
      </c>
      <c r="AS9" s="40"/>
      <c r="AT9" s="51">
        <f>VLOOKUP($A9,'RevPAR Raw Data'!$B$6:$BE$43,'RevPAR Raw Data'!G$1,FALSE)</f>
        <v>99.837296514993596</v>
      </c>
      <c r="AU9" s="52">
        <f>VLOOKUP($A9,'RevPAR Raw Data'!$B$6:$BE$43,'RevPAR Raw Data'!H$1,FALSE)</f>
        <v>140.74660530276699</v>
      </c>
      <c r="AV9" s="52">
        <f>VLOOKUP($A9,'RevPAR Raw Data'!$B$6:$BE$43,'RevPAR Raw Data'!I$1,FALSE)</f>
        <v>165.03732661803801</v>
      </c>
      <c r="AW9" s="52">
        <f>VLOOKUP($A9,'RevPAR Raw Data'!$B$6:$BE$43,'RevPAR Raw Data'!J$1,FALSE)</f>
        <v>147.60490100729399</v>
      </c>
      <c r="AX9" s="52">
        <f>VLOOKUP($A9,'RevPAR Raw Data'!$B$6:$BE$43,'RevPAR Raw Data'!K$1,FALSE)</f>
        <v>115.54007178418399</v>
      </c>
      <c r="AY9" s="53">
        <f>VLOOKUP($A9,'RevPAR Raw Data'!$B$6:$BE$43,'RevPAR Raw Data'!L$1,FALSE)</f>
        <v>133.753240245455</v>
      </c>
      <c r="AZ9" s="52">
        <f>VLOOKUP($A9,'RevPAR Raw Data'!$B$6:$BE$43,'RevPAR Raw Data'!N$1,FALSE)</f>
        <v>109.13306935278401</v>
      </c>
      <c r="BA9" s="52">
        <f>VLOOKUP($A9,'RevPAR Raw Data'!$B$6:$BE$43,'RevPAR Raw Data'!O$1,FALSE)</f>
        <v>111.74143105244799</v>
      </c>
      <c r="BB9" s="53">
        <f>VLOOKUP($A9,'RevPAR Raw Data'!$B$6:$BE$43,'RevPAR Raw Data'!P$1,FALSE)</f>
        <v>110.437250202616</v>
      </c>
      <c r="BC9" s="54">
        <f>VLOOKUP($A9,'RevPAR Raw Data'!$B$6:$BE$43,'RevPAR Raw Data'!R$1,FALSE)</f>
        <v>127.091528804644</v>
      </c>
      <c r="BE9" s="47">
        <f>VLOOKUP($A9,'RevPAR Raw Data'!$B$6:$BE$43,'RevPAR Raw Data'!T$1,FALSE)</f>
        <v>11.2578964111443</v>
      </c>
      <c r="BF9" s="48">
        <f>VLOOKUP($A9,'RevPAR Raw Data'!$B$6:$BE$43,'RevPAR Raw Data'!U$1,FALSE)</f>
        <v>24.335490910456699</v>
      </c>
      <c r="BG9" s="48">
        <f>VLOOKUP($A9,'RevPAR Raw Data'!$B$6:$BE$43,'RevPAR Raw Data'!V$1,FALSE)</f>
        <v>32.622224782402199</v>
      </c>
      <c r="BH9" s="48">
        <f>VLOOKUP($A9,'RevPAR Raw Data'!$B$6:$BE$43,'RevPAR Raw Data'!W$1,FALSE)</f>
        <v>24.3050440277981</v>
      </c>
      <c r="BI9" s="48">
        <f>VLOOKUP($A9,'RevPAR Raw Data'!$B$6:$BE$43,'RevPAR Raw Data'!X$1,FALSE)</f>
        <v>2.7781918843566298</v>
      </c>
      <c r="BJ9" s="49">
        <f>VLOOKUP($A9,'RevPAR Raw Data'!$B$6:$BE$43,'RevPAR Raw Data'!Y$1,FALSE)</f>
        <v>19.735393528622101</v>
      </c>
      <c r="BK9" s="48">
        <f>VLOOKUP($A9,'RevPAR Raw Data'!$B$6:$BE$43,'RevPAR Raw Data'!AA$1,FALSE)</f>
        <v>-8.8076944125708501</v>
      </c>
      <c r="BL9" s="48">
        <f>VLOOKUP($A9,'RevPAR Raw Data'!$B$6:$BE$43,'RevPAR Raw Data'!AB$1,FALSE)</f>
        <v>-11.998862863300999</v>
      </c>
      <c r="BM9" s="49">
        <f>VLOOKUP($A9,'RevPAR Raw Data'!$B$6:$BE$43,'RevPAR Raw Data'!AC$1,FALSE)</f>
        <v>-10.450526330664299</v>
      </c>
      <c r="BN9" s="50">
        <f>VLOOKUP($A9,'RevPAR Raw Data'!$B$6:$BE$43,'RevPAR Raw Data'!AE$1,FALSE)</f>
        <v>10.488627042131</v>
      </c>
    </row>
    <row r="10" spans="1:66" x14ac:dyDescent="0.45">
      <c r="A10" s="63" t="s">
        <v>26</v>
      </c>
      <c r="B10" s="47">
        <f>VLOOKUP($A10,'Occupancy Raw Data'!$B$8:$BE$45,'Occupancy Raw Data'!G$3,FALSE)</f>
        <v>59.2720970537261</v>
      </c>
      <c r="C10" s="48">
        <f>VLOOKUP($A10,'Occupancy Raw Data'!$B$8:$BE$45,'Occupancy Raw Data'!H$3,FALSE)</f>
        <v>77.677642980935801</v>
      </c>
      <c r="D10" s="48">
        <f>VLOOKUP($A10,'Occupancy Raw Data'!$B$8:$BE$45,'Occupancy Raw Data'!I$3,FALSE)</f>
        <v>85.326400924321206</v>
      </c>
      <c r="E10" s="48">
        <f>VLOOKUP($A10,'Occupancy Raw Data'!$B$8:$BE$45,'Occupancy Raw Data'!J$3,FALSE)</f>
        <v>82.703639514731293</v>
      </c>
      <c r="F10" s="48">
        <f>VLOOKUP($A10,'Occupancy Raw Data'!$B$8:$BE$45,'Occupancy Raw Data'!K$3,FALSE)</f>
        <v>69.601386481802393</v>
      </c>
      <c r="G10" s="49">
        <f>VLOOKUP($A10,'Occupancy Raw Data'!$B$8:$BE$45,'Occupancy Raw Data'!L$3,FALSE)</f>
        <v>74.916233391103404</v>
      </c>
      <c r="H10" s="48">
        <f>VLOOKUP($A10,'Occupancy Raw Data'!$B$8:$BE$45,'Occupancy Raw Data'!N$3,FALSE)</f>
        <v>70.167533217793107</v>
      </c>
      <c r="I10" s="48">
        <f>VLOOKUP($A10,'Occupancy Raw Data'!$B$8:$BE$45,'Occupancy Raw Data'!O$3,FALSE)</f>
        <v>72.767186597342501</v>
      </c>
      <c r="J10" s="49">
        <f>VLOOKUP($A10,'Occupancy Raw Data'!$B$8:$BE$45,'Occupancy Raw Data'!P$3,FALSE)</f>
        <v>71.467359907567797</v>
      </c>
      <c r="K10" s="50">
        <f>VLOOKUP($A10,'Occupancy Raw Data'!$B$8:$BE$45,'Occupancy Raw Data'!R$3,FALSE)</f>
        <v>73.930840967236094</v>
      </c>
      <c r="M10" s="47">
        <f>VLOOKUP($A10,'Occupancy Raw Data'!$B$8:$BE$45,'Occupancy Raw Data'!T$3,FALSE)</f>
        <v>6.0607047424305103</v>
      </c>
      <c r="N10" s="48">
        <f>VLOOKUP($A10,'Occupancy Raw Data'!$B$8:$BE$45,'Occupancy Raw Data'!U$3,FALSE)</f>
        <v>14.638020107764</v>
      </c>
      <c r="O10" s="48">
        <f>VLOOKUP($A10,'Occupancy Raw Data'!$B$8:$BE$45,'Occupancy Raw Data'!V$3,FALSE)</f>
        <v>10.5124182349674</v>
      </c>
      <c r="P10" s="48">
        <f>VLOOKUP($A10,'Occupancy Raw Data'!$B$8:$BE$45,'Occupancy Raw Data'!W$3,FALSE)</f>
        <v>12.6016873581558</v>
      </c>
      <c r="Q10" s="48">
        <f>VLOOKUP($A10,'Occupancy Raw Data'!$B$8:$BE$45,'Occupancy Raw Data'!X$3,FALSE)</f>
        <v>6.4535148696258</v>
      </c>
      <c r="R10" s="49">
        <f>VLOOKUP($A10,'Occupancy Raw Data'!$B$8:$BE$45,'Occupancy Raw Data'!Y$3,FALSE)</f>
        <v>10.2734787117067</v>
      </c>
      <c r="S10" s="48">
        <f>VLOOKUP($A10,'Occupancy Raw Data'!$B$8:$BE$45,'Occupancy Raw Data'!AA$3,FALSE)</f>
        <v>-0.917086057455479</v>
      </c>
      <c r="T10" s="48">
        <f>VLOOKUP($A10,'Occupancy Raw Data'!$B$8:$BE$45,'Occupancy Raw Data'!AB$3,FALSE)</f>
        <v>-3.5484186215095099</v>
      </c>
      <c r="U10" s="49">
        <f>VLOOKUP($A10,'Occupancy Raw Data'!$B$8:$BE$45,'Occupancy Raw Data'!AC$3,FALSE)</f>
        <v>-2.2743761800420899</v>
      </c>
      <c r="V10" s="50">
        <f>VLOOKUP($A10,'Occupancy Raw Data'!$B$8:$BE$45,'Occupancy Raw Data'!AE$3,FALSE)</f>
        <v>6.4967865395724997</v>
      </c>
      <c r="X10" s="51">
        <f>VLOOKUP($A10,'ADR Raw Data'!$B$6:$BE$43,'ADR Raw Data'!G$1,FALSE)</f>
        <v>154.87185769980499</v>
      </c>
      <c r="Y10" s="52">
        <f>VLOOKUP($A10,'ADR Raw Data'!$B$6:$BE$43,'ADR Raw Data'!H$1,FALSE)</f>
        <v>186.17894392384301</v>
      </c>
      <c r="Z10" s="52">
        <f>VLOOKUP($A10,'ADR Raw Data'!$B$6:$BE$43,'ADR Raw Data'!I$1,FALSE)</f>
        <v>198.65281245768401</v>
      </c>
      <c r="AA10" s="52">
        <f>VLOOKUP($A10,'ADR Raw Data'!$B$6:$BE$43,'ADR Raw Data'!J$1,FALSE)</f>
        <v>192.23230371612101</v>
      </c>
      <c r="AB10" s="52">
        <f>VLOOKUP($A10,'ADR Raw Data'!$B$6:$BE$43,'ADR Raw Data'!K$1,FALSE)</f>
        <v>166.59364541832599</v>
      </c>
      <c r="AC10" s="53">
        <f>VLOOKUP($A10,'ADR Raw Data'!$B$6:$BE$43,'ADR Raw Data'!L$1,FALSE)</f>
        <v>181.76383837137499</v>
      </c>
      <c r="AD10" s="52">
        <f>VLOOKUP($A10,'ADR Raw Data'!$B$6:$BE$43,'ADR Raw Data'!N$1,FALSE)</f>
        <v>141.830691585707</v>
      </c>
      <c r="AE10" s="52">
        <f>VLOOKUP($A10,'ADR Raw Data'!$B$6:$BE$43,'ADR Raw Data'!O$1,FALSE)</f>
        <v>139.630462051444</v>
      </c>
      <c r="AF10" s="53">
        <f>VLOOKUP($A10,'ADR Raw Data'!$B$6:$BE$43,'ADR Raw Data'!P$1,FALSE)</f>
        <v>140.71056826448901</v>
      </c>
      <c r="AG10" s="54">
        <f>VLOOKUP($A10,'ADR Raw Data'!$B$6:$BE$43,'ADR Raw Data'!R$1,FALSE)</f>
        <v>170.425176486347</v>
      </c>
      <c r="AI10" s="47">
        <f>VLOOKUP($A10,'ADR Raw Data'!$B$6:$BE$43,'ADR Raw Data'!T$1,FALSE)</f>
        <v>9.2400970088068703</v>
      </c>
      <c r="AJ10" s="48">
        <f>VLOOKUP($A10,'ADR Raw Data'!$B$6:$BE$43,'ADR Raw Data'!U$1,FALSE)</f>
        <v>12.1378642261759</v>
      </c>
      <c r="AK10" s="48">
        <f>VLOOKUP($A10,'ADR Raw Data'!$B$6:$BE$43,'ADR Raw Data'!V$1,FALSE)</f>
        <v>11.1204094519629</v>
      </c>
      <c r="AL10" s="48">
        <f>VLOOKUP($A10,'ADR Raw Data'!$B$6:$BE$43,'ADR Raw Data'!W$1,FALSE)</f>
        <v>12.4871033901966</v>
      </c>
      <c r="AM10" s="48">
        <f>VLOOKUP($A10,'ADR Raw Data'!$B$6:$BE$43,'ADR Raw Data'!X$1,FALSE)</f>
        <v>9.7558692404438698</v>
      </c>
      <c r="AN10" s="49">
        <f>VLOOKUP($A10,'ADR Raw Data'!$B$6:$BE$43,'ADR Raw Data'!Y$1,FALSE)</f>
        <v>11.344540622952699</v>
      </c>
      <c r="AO10" s="48">
        <f>VLOOKUP($A10,'ADR Raw Data'!$B$6:$BE$43,'ADR Raw Data'!AA$1,FALSE)</f>
        <v>3.5970548307849302</v>
      </c>
      <c r="AP10" s="48">
        <f>VLOOKUP($A10,'ADR Raw Data'!$B$6:$BE$43,'ADR Raw Data'!AB$1,FALSE)</f>
        <v>2.8816288819977398</v>
      </c>
      <c r="AQ10" s="49">
        <f>VLOOKUP($A10,'ADR Raw Data'!$B$6:$BE$43,'ADR Raw Data'!AC$1,FALSE)</f>
        <v>3.2404362685058001</v>
      </c>
      <c r="AR10" s="50">
        <f>VLOOKUP($A10,'ADR Raw Data'!$B$6:$BE$43,'ADR Raw Data'!AE$1,FALSE)</f>
        <v>9.8575547318842105</v>
      </c>
      <c r="AS10" s="40"/>
      <c r="AT10" s="51">
        <f>VLOOKUP($A10,'RevPAR Raw Data'!$B$6:$BE$43,'RevPAR Raw Data'!G$1,FALSE)</f>
        <v>91.795797804737106</v>
      </c>
      <c r="AU10" s="52">
        <f>VLOOKUP($A10,'RevPAR Raw Data'!$B$6:$BE$43,'RevPAR Raw Data'!H$1,FALSE)</f>
        <v>144.61941536683901</v>
      </c>
      <c r="AV10" s="52">
        <f>VLOOKUP($A10,'RevPAR Raw Data'!$B$6:$BE$43,'RevPAR Raw Data'!I$1,FALSE)</f>
        <v>169.50329520508299</v>
      </c>
      <c r="AW10" s="52">
        <f>VLOOKUP($A10,'RevPAR Raw Data'!$B$6:$BE$43,'RevPAR Raw Data'!J$1,FALSE)</f>
        <v>158.98311149624399</v>
      </c>
      <c r="AX10" s="52">
        <f>VLOOKUP($A10,'RevPAR Raw Data'!$B$6:$BE$43,'RevPAR Raw Data'!K$1,FALSE)</f>
        <v>115.951487001733</v>
      </c>
      <c r="AY10" s="53">
        <f>VLOOKUP($A10,'RevPAR Raw Data'!$B$6:$BE$43,'RevPAR Raw Data'!L$1,FALSE)</f>
        <v>136.17062137492701</v>
      </c>
      <c r="AZ10" s="52">
        <f>VLOOKUP($A10,'RevPAR Raw Data'!$B$6:$BE$43,'RevPAR Raw Data'!N$1,FALSE)</f>
        <v>99.519097631426902</v>
      </c>
      <c r="BA10" s="52">
        <f>VLOOKUP($A10,'RevPAR Raw Data'!$B$6:$BE$43,'RevPAR Raw Data'!O$1,FALSE)</f>
        <v>101.605158867706</v>
      </c>
      <c r="BB10" s="53">
        <f>VLOOKUP($A10,'RevPAR Raw Data'!$B$6:$BE$43,'RevPAR Raw Data'!P$1,FALSE)</f>
        <v>100.562128249566</v>
      </c>
      <c r="BC10" s="54">
        <f>VLOOKUP($A10,'RevPAR Raw Data'!$B$6:$BE$43,'RevPAR Raw Data'!R$1,FALSE)</f>
        <v>125.99676619625301</v>
      </c>
      <c r="BE10" s="47">
        <f>VLOOKUP($A10,'RevPAR Raw Data'!$B$6:$BE$43,'RevPAR Raw Data'!T$1,FALSE)</f>
        <v>15.860816748855299</v>
      </c>
      <c r="BF10" s="48">
        <f>VLOOKUP($A10,'RevPAR Raw Data'!$B$6:$BE$43,'RevPAR Raw Data'!U$1,FALSE)</f>
        <v>28.552627340020599</v>
      </c>
      <c r="BG10" s="48">
        <f>VLOOKUP($A10,'RevPAR Raw Data'!$B$6:$BE$43,'RevPAR Raw Data'!V$1,FALSE)</f>
        <v>22.801851637961601</v>
      </c>
      <c r="BH10" s="48">
        <f>VLOOKUP($A10,'RevPAR Raw Data'!$B$6:$BE$43,'RevPAR Raw Data'!W$1,FALSE)</f>
        <v>26.662376477674702</v>
      </c>
      <c r="BI10" s="48">
        <f>VLOOKUP($A10,'RevPAR Raw Data'!$B$6:$BE$43,'RevPAR Raw Data'!X$1,FALSE)</f>
        <v>16.8389805821629</v>
      </c>
      <c r="BJ10" s="49">
        <f>VLOOKUP($A10,'RevPAR Raw Data'!$B$6:$BE$43,'RevPAR Raw Data'!Y$1,FALSE)</f>
        <v>22.783498300499399</v>
      </c>
      <c r="BK10" s="48">
        <f>VLOOKUP($A10,'RevPAR Raw Data'!$B$6:$BE$43,'RevPAR Raw Data'!AA$1,FALSE)</f>
        <v>2.6469806849972901</v>
      </c>
      <c r="BL10" s="48">
        <f>VLOOKUP($A10,'RevPAR Raw Data'!$B$6:$BE$43,'RevPAR Raw Data'!AB$1,FALSE)</f>
        <v>-0.76904199536337403</v>
      </c>
      <c r="BM10" s="49">
        <f>VLOOKUP($A10,'RevPAR Raw Data'!$B$6:$BE$43,'RevPAR Raw Data'!AC$1,FALSE)</f>
        <v>0.89236037784337396</v>
      </c>
      <c r="BN10" s="50">
        <f>VLOOKUP($A10,'RevPAR Raw Data'!$B$6:$BE$43,'RevPAR Raw Data'!AE$1,FALSE)</f>
        <v>16.994765560408698</v>
      </c>
    </row>
    <row r="11" spans="1:66" x14ac:dyDescent="0.45">
      <c r="A11" s="63" t="s">
        <v>24</v>
      </c>
      <c r="B11" s="47">
        <f>VLOOKUP($A11,'Occupancy Raw Data'!$B$8:$BE$45,'Occupancy Raw Data'!G$3,FALSE)</f>
        <v>55.9549154664996</v>
      </c>
      <c r="C11" s="48">
        <f>VLOOKUP($A11,'Occupancy Raw Data'!$B$8:$BE$45,'Occupancy Raw Data'!H$3,FALSE)</f>
        <v>70.557294927989901</v>
      </c>
      <c r="D11" s="48">
        <f>VLOOKUP($A11,'Occupancy Raw Data'!$B$8:$BE$45,'Occupancy Raw Data'!I$3,FALSE)</f>
        <v>73.838447088290494</v>
      </c>
      <c r="E11" s="48">
        <f>VLOOKUP($A11,'Occupancy Raw Data'!$B$8:$BE$45,'Occupancy Raw Data'!J$3,FALSE)</f>
        <v>70.356919223544097</v>
      </c>
      <c r="F11" s="48">
        <f>VLOOKUP($A11,'Occupancy Raw Data'!$B$8:$BE$45,'Occupancy Raw Data'!K$3,FALSE)</f>
        <v>66.662492172824003</v>
      </c>
      <c r="G11" s="49">
        <f>VLOOKUP($A11,'Occupancy Raw Data'!$B$8:$BE$45,'Occupancy Raw Data'!L$3,FALSE)</f>
        <v>67.474013775829604</v>
      </c>
      <c r="H11" s="48">
        <f>VLOOKUP($A11,'Occupancy Raw Data'!$B$8:$BE$45,'Occupancy Raw Data'!N$3,FALSE)</f>
        <v>67.764558547276096</v>
      </c>
      <c r="I11" s="48">
        <f>VLOOKUP($A11,'Occupancy Raw Data'!$B$8:$BE$45,'Occupancy Raw Data'!O$3,FALSE)</f>
        <v>76.455854727614195</v>
      </c>
      <c r="J11" s="49">
        <f>VLOOKUP($A11,'Occupancy Raw Data'!$B$8:$BE$45,'Occupancy Raw Data'!P$3,FALSE)</f>
        <v>72.110206637445202</v>
      </c>
      <c r="K11" s="50">
        <f>VLOOKUP($A11,'Occupancy Raw Data'!$B$8:$BE$45,'Occupancy Raw Data'!R$3,FALSE)</f>
        <v>68.798640307719793</v>
      </c>
      <c r="M11" s="47">
        <f>VLOOKUP($A11,'Occupancy Raw Data'!$B$8:$BE$45,'Occupancy Raw Data'!T$3,FALSE)</f>
        <v>2.17023813848918</v>
      </c>
      <c r="N11" s="48">
        <f>VLOOKUP($A11,'Occupancy Raw Data'!$B$8:$BE$45,'Occupancy Raw Data'!U$3,FALSE)</f>
        <v>2.3838903033946002</v>
      </c>
      <c r="O11" s="48">
        <f>VLOOKUP($A11,'Occupancy Raw Data'!$B$8:$BE$45,'Occupancy Raw Data'!V$3,FALSE)</f>
        <v>4.4642798004598703</v>
      </c>
      <c r="P11" s="48">
        <f>VLOOKUP($A11,'Occupancy Raw Data'!$B$8:$BE$45,'Occupancy Raw Data'!W$3,FALSE)</f>
        <v>-4.7620916310335604</v>
      </c>
      <c r="Q11" s="48">
        <f>VLOOKUP($A11,'Occupancy Raw Data'!$B$8:$BE$45,'Occupancy Raw Data'!X$3,FALSE)</f>
        <v>-14.0616064759979</v>
      </c>
      <c r="R11" s="49">
        <f>VLOOKUP($A11,'Occupancy Raw Data'!$B$8:$BE$45,'Occupancy Raw Data'!Y$3,FALSE)</f>
        <v>-2.4402798613580599</v>
      </c>
      <c r="S11" s="48">
        <f>VLOOKUP($A11,'Occupancy Raw Data'!$B$8:$BE$45,'Occupancy Raw Data'!AA$3,FALSE)</f>
        <v>-17.445698949674899</v>
      </c>
      <c r="T11" s="48">
        <f>VLOOKUP($A11,'Occupancy Raw Data'!$B$8:$BE$45,'Occupancy Raw Data'!AB$3,FALSE)</f>
        <v>-10.5098502809563</v>
      </c>
      <c r="U11" s="49">
        <f>VLOOKUP($A11,'Occupancy Raw Data'!$B$8:$BE$45,'Occupancy Raw Data'!AC$3,FALSE)</f>
        <v>-13.908422081635599</v>
      </c>
      <c r="V11" s="50">
        <f>VLOOKUP($A11,'Occupancy Raw Data'!$B$8:$BE$45,'Occupancy Raw Data'!AE$3,FALSE)</f>
        <v>-6.1827963872796996</v>
      </c>
      <c r="X11" s="51">
        <f>VLOOKUP($A11,'ADR Raw Data'!$B$6:$BE$43,'ADR Raw Data'!G$1,FALSE)</f>
        <v>133.37178603401901</v>
      </c>
      <c r="Y11" s="52">
        <f>VLOOKUP($A11,'ADR Raw Data'!$B$6:$BE$43,'ADR Raw Data'!H$1,FALSE)</f>
        <v>148.821228257011</v>
      </c>
      <c r="Z11" s="52">
        <f>VLOOKUP($A11,'ADR Raw Data'!$B$6:$BE$43,'ADR Raw Data'!I$1,FALSE)</f>
        <v>152.98540027137</v>
      </c>
      <c r="AA11" s="52">
        <f>VLOOKUP($A11,'ADR Raw Data'!$B$6:$BE$43,'ADR Raw Data'!J$1,FALSE)</f>
        <v>140.20833036667801</v>
      </c>
      <c r="AB11" s="52">
        <f>VLOOKUP($A11,'ADR Raw Data'!$B$6:$BE$43,'ADR Raw Data'!K$1,FALSE)</f>
        <v>143.14926920909201</v>
      </c>
      <c r="AC11" s="53">
        <f>VLOOKUP($A11,'ADR Raw Data'!$B$6:$BE$43,'ADR Raw Data'!L$1,FALSE)</f>
        <v>144.25330635880999</v>
      </c>
      <c r="AD11" s="52">
        <f>VLOOKUP($A11,'ADR Raw Data'!$B$6:$BE$43,'ADR Raw Data'!N$1,FALSE)</f>
        <v>155.85099427092899</v>
      </c>
      <c r="AE11" s="52">
        <f>VLOOKUP($A11,'ADR Raw Data'!$B$6:$BE$43,'ADR Raw Data'!O$1,FALSE)</f>
        <v>159.762376740376</v>
      </c>
      <c r="AF11" s="53">
        <f>VLOOKUP($A11,'ADR Raw Data'!$B$6:$BE$43,'ADR Raw Data'!P$1,FALSE)</f>
        <v>157.92454324418199</v>
      </c>
      <c r="AG11" s="54">
        <f>VLOOKUP($A11,'ADR Raw Data'!$B$6:$BE$43,'ADR Raw Data'!R$1,FALSE)</f>
        <v>148.3473894162</v>
      </c>
      <c r="AI11" s="47">
        <f>VLOOKUP($A11,'ADR Raw Data'!$B$6:$BE$43,'ADR Raw Data'!T$1,FALSE)</f>
        <v>10.631743408321899</v>
      </c>
      <c r="AJ11" s="48">
        <f>VLOOKUP($A11,'ADR Raw Data'!$B$6:$BE$43,'ADR Raw Data'!U$1,FALSE)</f>
        <v>16.958006826727999</v>
      </c>
      <c r="AK11" s="48">
        <f>VLOOKUP($A11,'ADR Raw Data'!$B$6:$BE$43,'ADR Raw Data'!V$1,FALSE)</f>
        <v>24.322852590664802</v>
      </c>
      <c r="AL11" s="48">
        <f>VLOOKUP($A11,'ADR Raw Data'!$B$6:$BE$43,'ADR Raw Data'!W$1,FALSE)</f>
        <v>12.2341882954562</v>
      </c>
      <c r="AM11" s="48">
        <f>VLOOKUP($A11,'ADR Raw Data'!$B$6:$BE$43,'ADR Raw Data'!X$1,FALSE)</f>
        <v>4.0467663929946802</v>
      </c>
      <c r="AN11" s="49">
        <f>VLOOKUP($A11,'ADR Raw Data'!$B$6:$BE$43,'ADR Raw Data'!Y$1,FALSE)</f>
        <v>13.449795005608401</v>
      </c>
      <c r="AO11" s="48">
        <f>VLOOKUP($A11,'ADR Raw Data'!$B$6:$BE$43,'ADR Raw Data'!AA$1,FALSE)</f>
        <v>4.2115329020243601</v>
      </c>
      <c r="AP11" s="48">
        <f>VLOOKUP($A11,'ADR Raw Data'!$B$6:$BE$43,'ADR Raw Data'!AB$1,FALSE)</f>
        <v>2.00406828613455</v>
      </c>
      <c r="AQ11" s="49">
        <f>VLOOKUP($A11,'ADR Raw Data'!$B$6:$BE$43,'ADR Raw Data'!AC$1,FALSE)</f>
        <v>3.1116750739586498</v>
      </c>
      <c r="AR11" s="50">
        <f>VLOOKUP($A11,'ADR Raw Data'!$B$6:$BE$43,'ADR Raw Data'!AE$1,FALSE)</f>
        <v>9.3694168107942701</v>
      </c>
      <c r="AS11" s="40"/>
      <c r="AT11" s="51">
        <f>VLOOKUP($A11,'RevPAR Raw Data'!$B$6:$BE$43,'RevPAR Raw Data'!G$1,FALSE)</f>
        <v>74.6280701314965</v>
      </c>
      <c r="AU11" s="52">
        <f>VLOOKUP($A11,'RevPAR Raw Data'!$B$6:$BE$43,'RevPAR Raw Data'!H$1,FALSE)</f>
        <v>105.004232936756</v>
      </c>
      <c r="AV11" s="52">
        <f>VLOOKUP($A11,'RevPAR Raw Data'!$B$6:$BE$43,'RevPAR Raw Data'!I$1,FALSE)</f>
        <v>112.962043832185</v>
      </c>
      <c r="AW11" s="52">
        <f>VLOOKUP($A11,'RevPAR Raw Data'!$B$6:$BE$43,'RevPAR Raw Data'!J$1,FALSE)</f>
        <v>98.646261740763904</v>
      </c>
      <c r="AX11" s="52">
        <f>VLOOKUP($A11,'RevPAR Raw Data'!$B$6:$BE$43,'RevPAR Raw Data'!K$1,FALSE)</f>
        <v>95.426870381966097</v>
      </c>
      <c r="AY11" s="53">
        <f>VLOOKUP($A11,'RevPAR Raw Data'!$B$6:$BE$43,'RevPAR Raw Data'!L$1,FALSE)</f>
        <v>97.3334958046336</v>
      </c>
      <c r="AZ11" s="52">
        <f>VLOOKUP($A11,'RevPAR Raw Data'!$B$6:$BE$43,'RevPAR Raw Data'!N$1,FALSE)</f>
        <v>105.61173825923601</v>
      </c>
      <c r="BA11" s="52">
        <f>VLOOKUP($A11,'RevPAR Raw Data'!$B$6:$BE$43,'RevPAR Raw Data'!O$1,FALSE)</f>
        <v>122.147690670006</v>
      </c>
      <c r="BB11" s="53">
        <f>VLOOKUP($A11,'RevPAR Raw Data'!$B$6:$BE$43,'RevPAR Raw Data'!P$1,FALSE)</f>
        <v>113.879714464621</v>
      </c>
      <c r="BC11" s="54">
        <f>VLOOKUP($A11,'RevPAR Raw Data'!$B$6:$BE$43,'RevPAR Raw Data'!R$1,FALSE)</f>
        <v>102.06098685034399</v>
      </c>
      <c r="BE11" s="47">
        <f>VLOOKUP($A11,'RevPAR Raw Data'!$B$6:$BE$43,'RevPAR Raw Data'!T$1,FALSE)</f>
        <v>13.0327156970448</v>
      </c>
      <c r="BF11" s="48">
        <f>VLOOKUP($A11,'RevPAR Raw Data'!$B$6:$BE$43,'RevPAR Raw Data'!U$1,FALSE)</f>
        <v>19.746157410514002</v>
      </c>
      <c r="BG11" s="48">
        <f>VLOOKUP($A11,'RevPAR Raw Data'!$B$6:$BE$43,'RevPAR Raw Data'!V$1,FALSE)</f>
        <v>29.872972586225298</v>
      </c>
      <c r="BH11" s="48">
        <f>VLOOKUP($A11,'RevPAR Raw Data'!$B$6:$BE$43,'RevPAR Raw Data'!W$1,FALSE)</f>
        <v>6.8894934074798897</v>
      </c>
      <c r="BI11" s="48">
        <f>VLOOKUP($A11,'RevPAR Raw Data'!$B$6:$BE$43,'RevPAR Raw Data'!X$1,FALSE)</f>
        <v>-10.583880448188999</v>
      </c>
      <c r="BJ11" s="49">
        <f>VLOOKUP($A11,'RevPAR Raw Data'!$B$6:$BE$43,'RevPAR Raw Data'!Y$1,FALSE)</f>
        <v>10.6813025053345</v>
      </c>
      <c r="BK11" s="48">
        <f>VLOOKUP($A11,'RevPAR Raw Data'!$B$6:$BE$43,'RevPAR Raw Data'!AA$1,FALSE)</f>
        <v>-13.9688973989042</v>
      </c>
      <c r="BL11" s="48">
        <f>VLOOKUP($A11,'RevPAR Raw Data'!$B$6:$BE$43,'RevPAR Raw Data'!AB$1,FALSE)</f>
        <v>-8.7164065712226702</v>
      </c>
      <c r="BM11" s="49">
        <f>VLOOKUP($A11,'RevPAR Raw Data'!$B$6:$BE$43,'RevPAR Raw Data'!AC$1,FALSE)</f>
        <v>-11.2295319107722</v>
      </c>
      <c r="BN11" s="50">
        <f>VLOOKUP($A11,'RevPAR Raw Data'!$B$6:$BE$43,'RevPAR Raw Data'!AE$1,FALSE)</f>
        <v>2.6073284594275998</v>
      </c>
    </row>
    <row r="12" spans="1:66" x14ac:dyDescent="0.45">
      <c r="A12" s="63" t="s">
        <v>27</v>
      </c>
      <c r="B12" s="47">
        <f>VLOOKUP($A12,'Occupancy Raw Data'!$B$8:$BE$45,'Occupancy Raw Data'!G$3,FALSE)</f>
        <v>57.783547739879602</v>
      </c>
      <c r="C12" s="48">
        <f>VLOOKUP($A12,'Occupancy Raw Data'!$B$8:$BE$45,'Occupancy Raw Data'!H$3,FALSE)</f>
        <v>66.812227074235807</v>
      </c>
      <c r="D12" s="48">
        <f>VLOOKUP($A12,'Occupancy Raw Data'!$B$8:$BE$45,'Occupancy Raw Data'!I$3,FALSE)</f>
        <v>71.910775404225106</v>
      </c>
      <c r="E12" s="48">
        <f>VLOOKUP($A12,'Occupancy Raw Data'!$B$8:$BE$45,'Occupancy Raw Data'!J$3,FALSE)</f>
        <v>71.167237106101695</v>
      </c>
      <c r="F12" s="48">
        <f>VLOOKUP($A12,'Occupancy Raw Data'!$B$8:$BE$45,'Occupancy Raw Data'!K$3,FALSE)</f>
        <v>67.602974153192406</v>
      </c>
      <c r="G12" s="49">
        <f>VLOOKUP($A12,'Occupancy Raw Data'!$B$8:$BE$45,'Occupancy Raw Data'!L$3,FALSE)</f>
        <v>67.055352295526902</v>
      </c>
      <c r="H12" s="48">
        <f>VLOOKUP($A12,'Occupancy Raw Data'!$B$8:$BE$45,'Occupancy Raw Data'!N$3,FALSE)</f>
        <v>72.170423698807895</v>
      </c>
      <c r="I12" s="48">
        <f>VLOOKUP($A12,'Occupancy Raw Data'!$B$8:$BE$45,'Occupancy Raw Data'!O$3,FALSE)</f>
        <v>72.040599551516493</v>
      </c>
      <c r="J12" s="49">
        <f>VLOOKUP($A12,'Occupancy Raw Data'!$B$8:$BE$45,'Occupancy Raw Data'!P$3,FALSE)</f>
        <v>72.105511625162194</v>
      </c>
      <c r="K12" s="50">
        <f>VLOOKUP($A12,'Occupancy Raw Data'!$B$8:$BE$45,'Occupancy Raw Data'!R$3,FALSE)</f>
        <v>68.498254961136993</v>
      </c>
      <c r="M12" s="47">
        <f>VLOOKUP($A12,'Occupancy Raw Data'!$B$8:$BE$45,'Occupancy Raw Data'!T$3,FALSE)</f>
        <v>-12.6513422619183</v>
      </c>
      <c r="N12" s="48">
        <f>VLOOKUP($A12,'Occupancy Raw Data'!$B$8:$BE$45,'Occupancy Raw Data'!U$3,FALSE)</f>
        <v>-12.995633187772899</v>
      </c>
      <c r="O12" s="48">
        <f>VLOOKUP($A12,'Occupancy Raw Data'!$B$8:$BE$45,'Occupancy Raw Data'!V$3,FALSE)</f>
        <v>-10.9291751297811</v>
      </c>
      <c r="P12" s="48">
        <f>VLOOKUP($A12,'Occupancy Raw Data'!$B$8:$BE$45,'Occupancy Raw Data'!W$3,FALSE)</f>
        <v>-9.6101623780946994</v>
      </c>
      <c r="Q12" s="48">
        <f>VLOOKUP($A12,'Occupancy Raw Data'!$B$8:$BE$45,'Occupancy Raw Data'!X$3,FALSE)</f>
        <v>-8.6768725946459995</v>
      </c>
      <c r="R12" s="49">
        <f>VLOOKUP($A12,'Occupancy Raw Data'!$B$8:$BE$45,'Occupancy Raw Data'!Y$3,FALSE)</f>
        <v>-10.934576306025599</v>
      </c>
      <c r="S12" s="48">
        <f>VLOOKUP($A12,'Occupancy Raw Data'!$B$8:$BE$45,'Occupancy Raw Data'!AA$3,FALSE)</f>
        <v>-9.9247811150453291</v>
      </c>
      <c r="T12" s="48">
        <f>VLOOKUP($A12,'Occupancy Raw Data'!$B$8:$BE$45,'Occupancy Raw Data'!AB$3,FALSE)</f>
        <v>-11.605924275922501</v>
      </c>
      <c r="U12" s="49">
        <f>VLOOKUP($A12,'Occupancy Raw Data'!$B$8:$BE$45,'Occupancy Raw Data'!AC$3,FALSE)</f>
        <v>-10.772514049515101</v>
      </c>
      <c r="V12" s="50">
        <f>VLOOKUP($A12,'Occupancy Raw Data'!$B$8:$BE$45,'Occupancy Raw Data'!AE$3,FALSE)</f>
        <v>-10.8858963049613</v>
      </c>
      <c r="X12" s="51">
        <f>VLOOKUP($A12,'ADR Raw Data'!$B$6:$BE$43,'ADR Raw Data'!G$1,FALSE)</f>
        <v>96.336699346405197</v>
      </c>
      <c r="Y12" s="52">
        <f>VLOOKUP($A12,'ADR Raw Data'!$B$6:$BE$43,'ADR Raw Data'!H$1,FALSE)</f>
        <v>101.58700936230299</v>
      </c>
      <c r="Z12" s="52">
        <f>VLOOKUP($A12,'ADR Raw Data'!$B$6:$BE$43,'ADR Raw Data'!I$1,FALSE)</f>
        <v>104.818086328573</v>
      </c>
      <c r="AA12" s="52">
        <f>VLOOKUP($A12,'ADR Raw Data'!$B$6:$BE$43,'ADR Raw Data'!J$1,FALSE)</f>
        <v>104.515545605306</v>
      </c>
      <c r="AB12" s="52">
        <f>VLOOKUP($A12,'ADR Raw Data'!$B$6:$BE$43,'ADR Raw Data'!K$1,FALSE)</f>
        <v>100.748226256983</v>
      </c>
      <c r="AC12" s="53">
        <f>VLOOKUP($A12,'ADR Raw Data'!$B$6:$BE$43,'ADR Raw Data'!L$1,FALSE)</f>
        <v>101.827644325542</v>
      </c>
      <c r="AD12" s="52">
        <f>VLOOKUP($A12,'ADR Raw Data'!$B$6:$BE$43,'ADR Raw Data'!N$1,FALSE)</f>
        <v>112.23425020441501</v>
      </c>
      <c r="AE12" s="52">
        <f>VLOOKUP($A12,'ADR Raw Data'!$B$6:$BE$43,'ADR Raw Data'!O$1,FALSE)</f>
        <v>112.34809469200501</v>
      </c>
      <c r="AF12" s="53">
        <f>VLOOKUP($A12,'ADR Raw Data'!$B$6:$BE$43,'ADR Raw Data'!P$1,FALSE)</f>
        <v>112.291121204681</v>
      </c>
      <c r="AG12" s="54">
        <f>VLOOKUP($A12,'ADR Raw Data'!$B$6:$BE$43,'ADR Raw Data'!R$1,FALSE)</f>
        <v>104.97464567898101</v>
      </c>
      <c r="AI12" s="47">
        <f>VLOOKUP($A12,'ADR Raw Data'!$B$6:$BE$43,'ADR Raw Data'!T$1,FALSE)</f>
        <v>2.3067138053784899</v>
      </c>
      <c r="AJ12" s="48">
        <f>VLOOKUP($A12,'ADR Raw Data'!$B$6:$BE$43,'ADR Raw Data'!U$1,FALSE)</f>
        <v>6.6742203717055304</v>
      </c>
      <c r="AK12" s="48">
        <f>VLOOKUP($A12,'ADR Raw Data'!$B$6:$BE$43,'ADR Raw Data'!V$1,FALSE)</f>
        <v>6.4722806555943198</v>
      </c>
      <c r="AL12" s="48">
        <f>VLOOKUP($A12,'ADR Raw Data'!$B$6:$BE$43,'ADR Raw Data'!W$1,FALSE)</f>
        <v>7.6543804452372699</v>
      </c>
      <c r="AM12" s="48">
        <f>VLOOKUP($A12,'ADR Raw Data'!$B$6:$BE$43,'ADR Raw Data'!X$1,FALSE)</f>
        <v>4.1870498645252399</v>
      </c>
      <c r="AN12" s="49">
        <f>VLOOKUP($A12,'ADR Raw Data'!$B$6:$BE$43,'ADR Raw Data'!Y$1,FALSE)</f>
        <v>5.6198239529676801</v>
      </c>
      <c r="AO12" s="48">
        <f>VLOOKUP($A12,'ADR Raw Data'!$B$6:$BE$43,'ADR Raw Data'!AA$1,FALSE)</f>
        <v>1.1819274198957599</v>
      </c>
      <c r="AP12" s="48">
        <f>VLOOKUP($A12,'ADR Raw Data'!$B$6:$BE$43,'ADR Raw Data'!AB$1,FALSE)</f>
        <v>-0.43416568019725299</v>
      </c>
      <c r="AQ12" s="49">
        <f>VLOOKUP($A12,'ADR Raw Data'!$B$6:$BE$43,'ADR Raw Data'!AC$1,FALSE)</f>
        <v>0.359603742204187</v>
      </c>
      <c r="AR12" s="50">
        <f>VLOOKUP($A12,'ADR Raw Data'!$B$6:$BE$43,'ADR Raw Data'!AE$1,FALSE)</f>
        <v>3.8744046855817</v>
      </c>
      <c r="AS12" s="40"/>
      <c r="AT12" s="51">
        <f>VLOOKUP($A12,'RevPAR Raw Data'!$B$6:$BE$43,'RevPAR Raw Data'!G$1,FALSE)</f>
        <v>55.666762657854299</v>
      </c>
      <c r="AU12" s="52">
        <f>VLOOKUP($A12,'RevPAR Raw Data'!$B$6:$BE$43,'RevPAR Raw Data'!H$1,FALSE)</f>
        <v>67.872543373067302</v>
      </c>
      <c r="AV12" s="52">
        <f>VLOOKUP($A12,'RevPAR Raw Data'!$B$6:$BE$43,'RevPAR Raw Data'!I$1,FALSE)</f>
        <v>75.375498642747502</v>
      </c>
      <c r="AW12" s="52">
        <f>VLOOKUP($A12,'RevPAR Raw Data'!$B$6:$BE$43,'RevPAR Raw Data'!J$1,FALSE)</f>
        <v>74.380826153664501</v>
      </c>
      <c r="AX12" s="52">
        <f>VLOOKUP($A12,'RevPAR Raw Data'!$B$6:$BE$43,'RevPAR Raw Data'!K$1,FALSE)</f>
        <v>68.108797356308202</v>
      </c>
      <c r="AY12" s="53">
        <f>VLOOKUP($A12,'RevPAR Raw Data'!$B$6:$BE$43,'RevPAR Raw Data'!L$1,FALSE)</f>
        <v>68.280885636728399</v>
      </c>
      <c r="AZ12" s="52">
        <f>VLOOKUP($A12,'RevPAR Raw Data'!$B$6:$BE$43,'RevPAR Raw Data'!N$1,FALSE)</f>
        <v>80.999933907706804</v>
      </c>
      <c r="BA12" s="52">
        <f>VLOOKUP($A12,'RevPAR Raw Data'!$B$6:$BE$43,'RevPAR Raw Data'!O$1,FALSE)</f>
        <v>80.936241000826101</v>
      </c>
      <c r="BB12" s="53">
        <f>VLOOKUP($A12,'RevPAR Raw Data'!$B$6:$BE$43,'RevPAR Raw Data'!P$1,FALSE)</f>
        <v>80.968087454266396</v>
      </c>
      <c r="BC12" s="54">
        <f>VLOOKUP($A12,'RevPAR Raw Data'!$B$6:$BE$43,'RevPAR Raw Data'!R$1,FALSE)</f>
        <v>71.905800441739302</v>
      </c>
      <c r="BE12" s="47">
        <f>VLOOKUP($A12,'RevPAR Raw Data'!$B$6:$BE$43,'RevPAR Raw Data'!T$1,FALSE)</f>
        <v>-10.636458715061099</v>
      </c>
      <c r="BF12" s="48">
        <f>VLOOKUP($A12,'RevPAR Raw Data'!$B$6:$BE$43,'RevPAR Raw Data'!U$1,FALSE)</f>
        <v>-7.1887700137178498</v>
      </c>
      <c r="BG12" s="48">
        <f>VLOOKUP($A12,'RevPAR Raw Data'!$B$6:$BE$43,'RevPAR Raw Data'!V$1,FALSE)</f>
        <v>-5.1642613619276601</v>
      </c>
      <c r="BH12" s="48">
        <f>VLOOKUP($A12,'RevPAR Raw Data'!$B$6:$BE$43,'RevPAR Raw Data'!W$1,FALSE)</f>
        <v>-2.6913803226818498</v>
      </c>
      <c r="BI12" s="48">
        <f>VLOOKUP($A12,'RevPAR Raw Data'!$B$6:$BE$43,'RevPAR Raw Data'!X$1,FALSE)</f>
        <v>-4.8531277123399104</v>
      </c>
      <c r="BJ12" s="49">
        <f>VLOOKUP($A12,'RevPAR Raw Data'!$B$6:$BE$43,'RevPAR Raw Data'!Y$1,FALSE)</f>
        <v>-5.9292562914595299</v>
      </c>
      <c r="BK12" s="48">
        <f>VLOOKUP($A12,'RevPAR Raw Data'!$B$6:$BE$43,'RevPAR Raw Data'!AA$1,FALSE)</f>
        <v>-8.8601574045129201</v>
      </c>
      <c r="BL12" s="48">
        <f>VLOOKUP($A12,'RevPAR Raw Data'!$B$6:$BE$43,'RevPAR Raw Data'!AB$1,FALSE)</f>
        <v>-11.989701016044</v>
      </c>
      <c r="BM12" s="49">
        <f>VLOOKUP($A12,'RevPAR Raw Data'!$B$6:$BE$43,'RevPAR Raw Data'!AC$1,FALSE)</f>
        <v>-10.4516486709625</v>
      </c>
      <c r="BN12" s="50">
        <f>VLOOKUP($A12,'RevPAR Raw Data'!$B$6:$BE$43,'RevPAR Raw Data'!AE$1,FALSE)</f>
        <v>-7.4332552958866502</v>
      </c>
    </row>
    <row r="13" spans="1:66" x14ac:dyDescent="0.45">
      <c r="A13" s="63" t="s">
        <v>90</v>
      </c>
      <c r="B13" s="47">
        <f>VLOOKUP($A13,'Occupancy Raw Data'!$B$8:$BE$45,'Occupancy Raw Data'!G$3,FALSE)</f>
        <v>64.646177195977899</v>
      </c>
      <c r="C13" s="48">
        <f>VLOOKUP($A13,'Occupancy Raw Data'!$B$8:$BE$45,'Occupancy Raw Data'!H$3,FALSE)</f>
        <v>80.961866818440498</v>
      </c>
      <c r="D13" s="48">
        <f>VLOOKUP($A13,'Occupancy Raw Data'!$B$8:$BE$45,'Occupancy Raw Data'!I$3,FALSE)</f>
        <v>84.860557768924295</v>
      </c>
      <c r="E13" s="48">
        <f>VLOOKUP($A13,'Occupancy Raw Data'!$B$8:$BE$45,'Occupancy Raw Data'!J$3,FALSE)</f>
        <v>84.130146082337305</v>
      </c>
      <c r="F13" s="48">
        <f>VLOOKUP($A13,'Occupancy Raw Data'!$B$8:$BE$45,'Occupancy Raw Data'!K$3,FALSE)</f>
        <v>76.237905520774007</v>
      </c>
      <c r="G13" s="49">
        <f>VLOOKUP($A13,'Occupancy Raw Data'!$B$8:$BE$45,'Occupancy Raw Data'!L$3,FALSE)</f>
        <v>78.167330677290806</v>
      </c>
      <c r="H13" s="48">
        <f>VLOOKUP($A13,'Occupancy Raw Data'!$B$8:$BE$45,'Occupancy Raw Data'!N$3,FALSE)</f>
        <v>74.065642193132206</v>
      </c>
      <c r="I13" s="48">
        <f>VLOOKUP($A13,'Occupancy Raw Data'!$B$8:$BE$45,'Occupancy Raw Data'!O$3,FALSE)</f>
        <v>74.852969076076604</v>
      </c>
      <c r="J13" s="49">
        <f>VLOOKUP($A13,'Occupancy Raw Data'!$B$8:$BE$45,'Occupancy Raw Data'!P$3,FALSE)</f>
        <v>74.459305634604405</v>
      </c>
      <c r="K13" s="50">
        <f>VLOOKUP($A13,'Occupancy Raw Data'!$B$8:$BE$45,'Occupancy Raw Data'!R$3,FALSE)</f>
        <v>77.107894950808998</v>
      </c>
      <c r="M13" s="47">
        <f>VLOOKUP($A13,'Occupancy Raw Data'!$B$8:$BE$45,'Occupancy Raw Data'!T$3,FALSE)</f>
        <v>-6.1206023364170399</v>
      </c>
      <c r="N13" s="48">
        <f>VLOOKUP($A13,'Occupancy Raw Data'!$B$8:$BE$45,'Occupancy Raw Data'!U$3,FALSE)</f>
        <v>-2.8348729689043002</v>
      </c>
      <c r="O13" s="48">
        <f>VLOOKUP($A13,'Occupancy Raw Data'!$B$8:$BE$45,'Occupancy Raw Data'!V$3,FALSE)</f>
        <v>-2.7960883737776099</v>
      </c>
      <c r="P13" s="48">
        <f>VLOOKUP($A13,'Occupancy Raw Data'!$B$8:$BE$45,'Occupancy Raw Data'!W$3,FALSE)</f>
        <v>-1.84349154646394E-2</v>
      </c>
      <c r="Q13" s="48">
        <f>VLOOKUP($A13,'Occupancy Raw Data'!$B$8:$BE$45,'Occupancy Raw Data'!X$3,FALSE)</f>
        <v>-12.222321207537</v>
      </c>
      <c r="R13" s="49">
        <f>VLOOKUP($A13,'Occupancy Raw Data'!$B$8:$BE$45,'Occupancy Raw Data'!Y$3,FALSE)</f>
        <v>-4.7867398091821602</v>
      </c>
      <c r="S13" s="48">
        <f>VLOOKUP($A13,'Occupancy Raw Data'!$B$8:$BE$45,'Occupancy Raw Data'!AA$3,FALSE)</f>
        <v>-13.7028907867225</v>
      </c>
      <c r="T13" s="48">
        <f>VLOOKUP($A13,'Occupancy Raw Data'!$B$8:$BE$45,'Occupancy Raw Data'!AB$3,FALSE)</f>
        <v>-13.547363441736101</v>
      </c>
      <c r="U13" s="49">
        <f>VLOOKUP($A13,'Occupancy Raw Data'!$B$8:$BE$45,'Occupancy Raw Data'!AC$3,FALSE)</f>
        <v>-13.624785990076999</v>
      </c>
      <c r="V13" s="50">
        <f>VLOOKUP($A13,'Occupancy Raw Data'!$B$8:$BE$45,'Occupancy Raw Data'!AE$3,FALSE)</f>
        <v>-7.4008636435229098</v>
      </c>
      <c r="X13" s="51">
        <f>VLOOKUP($A13,'ADR Raw Data'!$B$6:$BE$43,'ADR Raw Data'!G$1,FALSE)</f>
        <v>125.698426999266</v>
      </c>
      <c r="Y13" s="52">
        <f>VLOOKUP($A13,'ADR Raw Data'!$B$6:$BE$43,'ADR Raw Data'!H$1,FALSE)</f>
        <v>142.94659988283499</v>
      </c>
      <c r="Z13" s="52">
        <f>VLOOKUP($A13,'ADR Raw Data'!$B$6:$BE$43,'ADR Raw Data'!I$1,FALSE)</f>
        <v>151.10004135926599</v>
      </c>
      <c r="AA13" s="52">
        <f>VLOOKUP($A13,'ADR Raw Data'!$B$6:$BE$43,'ADR Raw Data'!J$1,FALSE)</f>
        <v>147.70035742473701</v>
      </c>
      <c r="AB13" s="52">
        <f>VLOOKUP($A13,'ADR Raw Data'!$B$6:$BE$43,'ADR Raw Data'!K$1,FALSE)</f>
        <v>129.64635311683401</v>
      </c>
      <c r="AC13" s="53">
        <f>VLOOKUP($A13,'ADR Raw Data'!$B$6:$BE$43,'ADR Raw Data'!L$1,FALSE)</f>
        <v>140.29287874375001</v>
      </c>
      <c r="AD13" s="52">
        <f>VLOOKUP($A13,'ADR Raw Data'!$B$6:$BE$43,'ADR Raw Data'!N$1,FALSE)</f>
        <v>116.294969262295</v>
      </c>
      <c r="AE13" s="52">
        <f>VLOOKUP($A13,'ADR Raw Data'!$B$6:$BE$43,'ADR Raw Data'!O$1,FALSE)</f>
        <v>118.32128374097</v>
      </c>
      <c r="AF13" s="53">
        <f>VLOOKUP($A13,'ADR Raw Data'!$B$6:$BE$43,'ADR Raw Data'!P$1,FALSE)</f>
        <v>117.31348302439601</v>
      </c>
      <c r="AG13" s="54">
        <f>VLOOKUP($A13,'ADR Raw Data'!$B$6:$BE$43,'ADR Raw Data'!R$1,FALSE)</f>
        <v>133.95285777051299</v>
      </c>
      <c r="AI13" s="47">
        <f>VLOOKUP($A13,'ADR Raw Data'!$B$6:$BE$43,'ADR Raw Data'!T$1,FALSE)</f>
        <v>7.3610354882456601</v>
      </c>
      <c r="AJ13" s="48">
        <f>VLOOKUP($A13,'ADR Raw Data'!$B$6:$BE$43,'ADR Raw Data'!U$1,FALSE)</f>
        <v>5.5143383959119001</v>
      </c>
      <c r="AK13" s="48">
        <f>VLOOKUP($A13,'ADR Raw Data'!$B$6:$BE$43,'ADR Raw Data'!V$1,FALSE)</f>
        <v>7.6320290960803403</v>
      </c>
      <c r="AL13" s="48">
        <f>VLOOKUP($A13,'ADR Raw Data'!$B$6:$BE$43,'ADR Raw Data'!W$1,FALSE)</f>
        <v>7.8222895987800403</v>
      </c>
      <c r="AM13" s="48">
        <f>VLOOKUP($A13,'ADR Raw Data'!$B$6:$BE$43,'ADR Raw Data'!X$1,FALSE)</f>
        <v>-0.173361849510558</v>
      </c>
      <c r="AN13" s="49">
        <f>VLOOKUP($A13,'ADR Raw Data'!$B$6:$BE$43,'ADR Raw Data'!Y$1,FALSE)</f>
        <v>5.8353331722976103</v>
      </c>
      <c r="AO13" s="48">
        <f>VLOOKUP($A13,'ADR Raw Data'!$B$6:$BE$43,'ADR Raw Data'!AA$1,FALSE)</f>
        <v>-1.35202545679532</v>
      </c>
      <c r="AP13" s="48">
        <f>VLOOKUP($A13,'ADR Raw Data'!$B$6:$BE$43,'ADR Raw Data'!AB$1,FALSE)</f>
        <v>1.1513013832794099</v>
      </c>
      <c r="AQ13" s="49">
        <f>VLOOKUP($A13,'ADR Raw Data'!$B$6:$BE$43,'ADR Raw Data'!AC$1,FALSE)</f>
        <v>-9.8967253217954201E-2</v>
      </c>
      <c r="AR13" s="50">
        <f>VLOOKUP($A13,'ADR Raw Data'!$B$6:$BE$43,'ADR Raw Data'!AE$1,FALSE)</f>
        <v>4.5827519362955798</v>
      </c>
      <c r="AS13" s="40"/>
      <c r="AT13" s="51">
        <f>VLOOKUP($A13,'RevPAR Raw Data'!$B$6:$BE$43,'RevPAR Raw Data'!G$1,FALSE)</f>
        <v>81.259227850502697</v>
      </c>
      <c r="AU13" s="52">
        <f>VLOOKUP($A13,'RevPAR Raw Data'!$B$6:$BE$43,'RevPAR Raw Data'!H$1,FALSE)</f>
        <v>115.73223581863</v>
      </c>
      <c r="AV13" s="52">
        <f>VLOOKUP($A13,'RevPAR Raw Data'!$B$6:$BE$43,'RevPAR Raw Data'!I$1,FALSE)</f>
        <v>128.22433788654899</v>
      </c>
      <c r="AW13" s="52">
        <f>VLOOKUP($A13,'RevPAR Raw Data'!$B$6:$BE$43,'RevPAR Raw Data'!J$1,FALSE)</f>
        <v>124.260526465566</v>
      </c>
      <c r="AX13" s="52">
        <f>VLOOKUP($A13,'RevPAR Raw Data'!$B$6:$BE$43,'RevPAR Raw Data'!K$1,FALSE)</f>
        <v>98.839664200341403</v>
      </c>
      <c r="AY13" s="53">
        <f>VLOOKUP($A13,'RevPAR Raw Data'!$B$6:$BE$43,'RevPAR Raw Data'!L$1,FALSE)</f>
        <v>109.663198444317</v>
      </c>
      <c r="AZ13" s="52">
        <f>VLOOKUP($A13,'RevPAR Raw Data'!$B$6:$BE$43,'RevPAR Raw Data'!N$1,FALSE)</f>
        <v>86.134615822424493</v>
      </c>
      <c r="BA13" s="52">
        <f>VLOOKUP($A13,'RevPAR Raw Data'!$B$6:$BE$43,'RevPAR Raw Data'!O$1,FALSE)</f>
        <v>88.566993929045694</v>
      </c>
      <c r="BB13" s="53">
        <f>VLOOKUP($A13,'RevPAR Raw Data'!$B$6:$BE$43,'RevPAR Raw Data'!P$1,FALSE)</f>
        <v>87.350804875735093</v>
      </c>
      <c r="BC13" s="54">
        <f>VLOOKUP($A13,'RevPAR Raw Data'!$B$6:$BE$43,'RevPAR Raw Data'!R$1,FALSE)</f>
        <v>103.288228853294</v>
      </c>
      <c r="BE13" s="47">
        <f>VLOOKUP($A13,'RevPAR Raw Data'!$B$6:$BE$43,'RevPAR Raw Data'!T$1,FALSE)</f>
        <v>0.78989344175056497</v>
      </c>
      <c r="BF13" s="48">
        <f>VLOOKUP($A13,'RevPAR Raw Data'!$B$6:$BE$43,'RevPAR Raw Data'!U$1,FALSE)</f>
        <v>2.5231409384079799</v>
      </c>
      <c r="BG13" s="48">
        <f>VLOOKUP($A13,'RevPAR Raw Data'!$B$6:$BE$43,'RevPAR Raw Data'!V$1,FALSE)</f>
        <v>4.6225424440638996</v>
      </c>
      <c r="BH13" s="48">
        <f>VLOOKUP($A13,'RevPAR Raw Data'!$B$6:$BE$43,'RevPAR Raw Data'!W$1,FALSE)</f>
        <v>7.8024126508404699</v>
      </c>
      <c r="BI13" s="48">
        <f>VLOOKUP($A13,'RevPAR Raw Data'!$B$6:$BE$43,'RevPAR Raw Data'!X$1,FALSE)</f>
        <v>-12.374494214949101</v>
      </c>
      <c r="BJ13" s="49">
        <f>VLOOKUP($A13,'RevPAR Raw Data'!$B$6:$BE$43,'RevPAR Raw Data'!Y$1,FALSE)</f>
        <v>0.76927114715866496</v>
      </c>
      <c r="BK13" s="48">
        <f>VLOOKUP($A13,'RevPAR Raw Data'!$B$6:$BE$43,'RevPAR Raw Data'!AA$1,FALSE)</f>
        <v>-14.869649671764501</v>
      </c>
      <c r="BL13" s="48">
        <f>VLOOKUP($A13,'RevPAR Raw Data'!$B$6:$BE$43,'RevPAR Raw Data'!AB$1,FALSE)</f>
        <v>-12.5520330411593</v>
      </c>
      <c r="BM13" s="49">
        <f>VLOOKUP($A13,'RevPAR Raw Data'!$B$6:$BE$43,'RevPAR Raw Data'!AC$1,FALSE)</f>
        <v>-13.710269166843799</v>
      </c>
      <c r="BN13" s="50">
        <f>VLOOKUP($A13,'RevPAR Raw Data'!$B$6:$BE$43,'RevPAR Raw Data'!AE$1,FALSE)</f>
        <v>-3.1572749291534699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63.173395188824301</v>
      </c>
      <c r="C15" s="48">
        <f>VLOOKUP($A15,'Occupancy Raw Data'!$B$8:$BE$45,'Occupancy Raw Data'!H$3,FALSE)</f>
        <v>71.390966665797905</v>
      </c>
      <c r="D15" s="48">
        <f>VLOOKUP($A15,'Occupancy Raw Data'!$B$8:$BE$45,'Occupancy Raw Data'!I$3,FALSE)</f>
        <v>76.147410670072105</v>
      </c>
      <c r="E15" s="48">
        <f>VLOOKUP($A15,'Occupancy Raw Data'!$B$8:$BE$45,'Occupancy Raw Data'!J$3,FALSE)</f>
        <v>76.022309677083001</v>
      </c>
      <c r="F15" s="48">
        <f>VLOOKUP($A15,'Occupancy Raw Data'!$B$8:$BE$45,'Occupancy Raw Data'!K$3,FALSE)</f>
        <v>74.169251218431498</v>
      </c>
      <c r="G15" s="49">
        <f>VLOOKUP($A15,'Occupancy Raw Data'!$B$8:$BE$45,'Occupancy Raw Data'!L$3,FALSE)</f>
        <v>72.180666684041796</v>
      </c>
      <c r="H15" s="48">
        <f>VLOOKUP($A15,'Occupancy Raw Data'!$B$8:$BE$45,'Occupancy Raw Data'!N$3,FALSE)</f>
        <v>85.337121113398794</v>
      </c>
      <c r="I15" s="48">
        <f>VLOOKUP($A15,'Occupancy Raw Data'!$B$8:$BE$45,'Occupancy Raw Data'!O$3,FALSE)</f>
        <v>90.758164142927797</v>
      </c>
      <c r="J15" s="49">
        <f>VLOOKUP($A15,'Occupancy Raw Data'!$B$8:$BE$45,'Occupancy Raw Data'!P$3,FALSE)</f>
        <v>88.047642628163302</v>
      </c>
      <c r="K15" s="50">
        <f>VLOOKUP($A15,'Occupancy Raw Data'!$B$8:$BE$45,'Occupancy Raw Data'!R$3,FALSE)</f>
        <v>76.714088382362206</v>
      </c>
      <c r="M15" s="47">
        <f>VLOOKUP($A15,'Occupancy Raw Data'!$B$8:$BE$45,'Occupancy Raw Data'!T$3,FALSE)</f>
        <v>-2.4088069955526699</v>
      </c>
      <c r="N15" s="48">
        <f>VLOOKUP($A15,'Occupancy Raw Data'!$B$8:$BE$45,'Occupancy Raw Data'!U$3,FALSE)</f>
        <v>-0.20836697286322001</v>
      </c>
      <c r="O15" s="48">
        <f>VLOOKUP($A15,'Occupancy Raw Data'!$B$8:$BE$45,'Occupancy Raw Data'!V$3,FALSE)</f>
        <v>4.0786645839084299</v>
      </c>
      <c r="P15" s="48">
        <f>VLOOKUP($A15,'Occupancy Raw Data'!$B$8:$BE$45,'Occupancy Raw Data'!W$3,FALSE)</f>
        <v>-2.2753064146974098</v>
      </c>
      <c r="Q15" s="48">
        <f>VLOOKUP($A15,'Occupancy Raw Data'!$B$8:$BE$45,'Occupancy Raw Data'!X$3,FALSE)</f>
        <v>-4.8686822138231403</v>
      </c>
      <c r="R15" s="49">
        <f>VLOOKUP($A15,'Occupancy Raw Data'!$B$8:$BE$45,'Occupancy Raw Data'!Y$3,FALSE)</f>
        <v>-1.1747614986058099</v>
      </c>
      <c r="S15" s="48">
        <f>VLOOKUP($A15,'Occupancy Raw Data'!$B$8:$BE$45,'Occupancy Raw Data'!AA$3,FALSE)</f>
        <v>-2.0593766698171398</v>
      </c>
      <c r="T15" s="48">
        <f>VLOOKUP($A15,'Occupancy Raw Data'!$B$8:$BE$45,'Occupancy Raw Data'!AB$3,FALSE)</f>
        <v>2.2843706484209898</v>
      </c>
      <c r="U15" s="49">
        <f>VLOOKUP($A15,'Occupancy Raw Data'!$B$8:$BE$45,'Occupancy Raw Data'!AC$3,FALSE)</f>
        <v>0.13225334723075799</v>
      </c>
      <c r="V15" s="50">
        <f>VLOOKUP($A15,'Occupancy Raw Data'!$B$8:$BE$45,'Occupancy Raw Data'!AE$3,FALSE)</f>
        <v>-0.74993471247849597</v>
      </c>
      <c r="X15" s="51">
        <f>VLOOKUP($A15,'ADR Raw Data'!$B$6:$BE$43,'ADR Raw Data'!G$1,FALSE)</f>
        <v>132.77490113866</v>
      </c>
      <c r="Y15" s="52">
        <f>VLOOKUP($A15,'ADR Raw Data'!$B$6:$BE$43,'ADR Raw Data'!H$1,FALSE)</f>
        <v>133.06802038551399</v>
      </c>
      <c r="Z15" s="52">
        <f>VLOOKUP($A15,'ADR Raw Data'!$B$6:$BE$43,'ADR Raw Data'!I$1,FALSE)</f>
        <v>136.414867443611</v>
      </c>
      <c r="AA15" s="52">
        <f>VLOOKUP($A15,'ADR Raw Data'!$B$6:$BE$43,'ADR Raw Data'!J$1,FALSE)</f>
        <v>135.000087795262</v>
      </c>
      <c r="AB15" s="52">
        <f>VLOOKUP($A15,'ADR Raw Data'!$B$6:$BE$43,'ADR Raw Data'!K$1,FALSE)</f>
        <v>136.859894732588</v>
      </c>
      <c r="AC15" s="53">
        <f>VLOOKUP($A15,'ADR Raw Data'!$B$6:$BE$43,'ADR Raw Data'!L$1,FALSE)</f>
        <v>134.909114788951</v>
      </c>
      <c r="AD15" s="52">
        <f>VLOOKUP($A15,'ADR Raw Data'!$B$6:$BE$43,'ADR Raw Data'!N$1,FALSE)</f>
        <v>183.710844122407</v>
      </c>
      <c r="AE15" s="52">
        <f>VLOOKUP($A15,'ADR Raw Data'!$B$6:$BE$43,'ADR Raw Data'!O$1,FALSE)</f>
        <v>193.30592834333601</v>
      </c>
      <c r="AF15" s="53">
        <f>VLOOKUP($A15,'ADR Raw Data'!$B$6:$BE$43,'ADR Raw Data'!P$1,FALSE)</f>
        <v>188.65607719562999</v>
      </c>
      <c r="AG15" s="54">
        <f>VLOOKUP($A15,'ADR Raw Data'!$B$6:$BE$43,'ADR Raw Data'!R$1,FALSE)</f>
        <v>152.53408876000401</v>
      </c>
      <c r="AI15" s="47">
        <f>VLOOKUP($A15,'ADR Raw Data'!$B$6:$BE$43,'ADR Raw Data'!T$1,FALSE)</f>
        <v>1.17640201176639</v>
      </c>
      <c r="AJ15" s="48">
        <f>VLOOKUP($A15,'ADR Raw Data'!$B$6:$BE$43,'ADR Raw Data'!U$1,FALSE)</f>
        <v>1.07457039294187</v>
      </c>
      <c r="AK15" s="48">
        <f>VLOOKUP($A15,'ADR Raw Data'!$B$6:$BE$43,'ADR Raw Data'!V$1,FALSE)</f>
        <v>2.8680647521850098</v>
      </c>
      <c r="AL15" s="48">
        <f>VLOOKUP($A15,'ADR Raw Data'!$B$6:$BE$43,'ADR Raw Data'!W$1,FALSE)</f>
        <v>-1.2544852033818601</v>
      </c>
      <c r="AM15" s="48">
        <f>VLOOKUP($A15,'ADR Raw Data'!$B$6:$BE$43,'ADR Raw Data'!X$1,FALSE)</f>
        <v>-2.1603259134596202</v>
      </c>
      <c r="AN15" s="49">
        <f>VLOOKUP($A15,'ADR Raw Data'!$B$6:$BE$43,'ADR Raw Data'!Y$1,FALSE)</f>
        <v>0.22564078614223501</v>
      </c>
      <c r="AO15" s="48">
        <f>VLOOKUP($A15,'ADR Raw Data'!$B$6:$BE$43,'ADR Raw Data'!AA$1,FALSE)</f>
        <v>0.11186771170248801</v>
      </c>
      <c r="AP15" s="48">
        <f>VLOOKUP($A15,'ADR Raw Data'!$B$6:$BE$43,'ADR Raw Data'!AB$1,FALSE)</f>
        <v>0.72275930579334502</v>
      </c>
      <c r="AQ15" s="49">
        <f>VLOOKUP($A15,'ADR Raw Data'!$B$6:$BE$43,'ADR Raw Data'!AC$1,FALSE)</f>
        <v>0.48235453747386697</v>
      </c>
      <c r="AR15" s="50">
        <f>VLOOKUP($A15,'ADR Raw Data'!$B$6:$BE$43,'ADR Raw Data'!AE$1,FALSE)</f>
        <v>0.43102820420547899</v>
      </c>
      <c r="AS15" s="40"/>
      <c r="AT15" s="51">
        <f>VLOOKUP($A15,'RevPAR Raw Data'!$B$6:$BE$43,'RevPAR Raw Data'!G$1,FALSE)</f>
        <v>83.878413007896995</v>
      </c>
      <c r="AU15" s="52">
        <f>VLOOKUP($A15,'RevPAR Raw Data'!$B$6:$BE$43,'RevPAR Raw Data'!H$1,FALSE)</f>
        <v>94.998546076259402</v>
      </c>
      <c r="AV15" s="52">
        <f>VLOOKUP($A15,'RevPAR Raw Data'!$B$6:$BE$43,'RevPAR Raw Data'!I$1,FALSE)</f>
        <v>103.87638932732099</v>
      </c>
      <c r="AW15" s="52">
        <f>VLOOKUP($A15,'RevPAR Raw Data'!$B$6:$BE$43,'RevPAR Raw Data'!J$1,FALSE)</f>
        <v>102.630184808048</v>
      </c>
      <c r="AX15" s="52">
        <f>VLOOKUP($A15,'RevPAR Raw Data'!$B$6:$BE$43,'RevPAR Raw Data'!K$1,FALSE)</f>
        <v>101.507959141494</v>
      </c>
      <c r="AY15" s="53">
        <f>VLOOKUP($A15,'RevPAR Raw Data'!$B$6:$BE$43,'RevPAR Raw Data'!L$1,FALSE)</f>
        <v>97.378298472204094</v>
      </c>
      <c r="AZ15" s="52">
        <f>VLOOKUP($A15,'RevPAR Raw Data'!$B$6:$BE$43,'RevPAR Raw Data'!N$1,FALSE)</f>
        <v>156.77354554718599</v>
      </c>
      <c r="BA15" s="52">
        <f>VLOOKUP($A15,'RevPAR Raw Data'!$B$6:$BE$43,'RevPAR Raw Data'!O$1,FALSE)</f>
        <v>175.440911743855</v>
      </c>
      <c r="BB15" s="53">
        <f>VLOOKUP($A15,'RevPAR Raw Data'!$B$6:$BE$43,'RevPAR Raw Data'!P$1,FALSE)</f>
        <v>166.10722864552099</v>
      </c>
      <c r="BC15" s="54">
        <f>VLOOKUP($A15,'RevPAR Raw Data'!$B$6:$BE$43,'RevPAR Raw Data'!R$1,FALSE)</f>
        <v>117.01513566458</v>
      </c>
      <c r="BE15" s="47">
        <f>VLOOKUP($A15,'RevPAR Raw Data'!$B$6:$BE$43,'RevPAR Raw Data'!T$1,FALSE)</f>
        <v>-1.2607422377415201</v>
      </c>
      <c r="BF15" s="48">
        <f>VLOOKUP($A15,'RevPAR Raw Data'!$B$6:$BE$43,'RevPAR Raw Data'!U$1,FALSE)</f>
        <v>0.86396437027960105</v>
      </c>
      <c r="BG15" s="48">
        <f>VLOOKUP($A15,'RevPAR Raw Data'!$B$6:$BE$43,'RevPAR Raw Data'!V$1,FALSE)</f>
        <v>7.0637080773843799</v>
      </c>
      <c r="BH15" s="48">
        <f>VLOOKUP($A15,'RevPAR Raw Data'!$B$6:$BE$43,'RevPAR Raw Data'!W$1,FALSE)</f>
        <v>-3.5012482357753001</v>
      </c>
      <c r="BI15" s="48">
        <f>VLOOKUP($A15,'RevPAR Raw Data'!$B$6:$BE$43,'RevPAR Raw Data'!X$1,FALSE)</f>
        <v>-6.9238287237735401</v>
      </c>
      <c r="BJ15" s="49">
        <f>VLOOKUP($A15,'RevPAR Raw Data'!$B$6:$BE$43,'RevPAR Raw Data'!Y$1,FALSE)</f>
        <v>-0.95177145354433101</v>
      </c>
      <c r="BK15" s="48">
        <f>VLOOKUP($A15,'RevPAR Raw Data'!$B$6:$BE$43,'RevPAR Raw Data'!AA$1,FALSE)</f>
        <v>-1.9498127356705099</v>
      </c>
      <c r="BL15" s="48">
        <f>VLOOKUP($A15,'RevPAR Raw Data'!$B$6:$BE$43,'RevPAR Raw Data'!AB$1,FALSE)</f>
        <v>3.0236404556546099</v>
      </c>
      <c r="BM15" s="49">
        <f>VLOOKUP($A15,'RevPAR Raw Data'!$B$6:$BE$43,'RevPAR Raw Data'!AC$1,FALSE)</f>
        <v>0.61524581472595397</v>
      </c>
      <c r="BN15" s="50">
        <f>VLOOKUP($A15,'RevPAR Raw Data'!$B$6:$BE$43,'RevPAR Raw Data'!AE$1,FALSE)</f>
        <v>-0.32213893839692598</v>
      </c>
    </row>
    <row r="16" spans="1:66" x14ac:dyDescent="0.45">
      <c r="A16" s="63" t="s">
        <v>91</v>
      </c>
      <c r="B16" s="47">
        <f>VLOOKUP($A16,'Occupancy Raw Data'!$B$8:$BE$45,'Occupancy Raw Data'!G$3,FALSE)</f>
        <v>69.076305220883498</v>
      </c>
      <c r="C16" s="48">
        <f>VLOOKUP($A16,'Occupancy Raw Data'!$B$8:$BE$45,'Occupancy Raw Data'!H$3,FALSE)</f>
        <v>81.962633141260596</v>
      </c>
      <c r="D16" s="48">
        <f>VLOOKUP($A16,'Occupancy Raw Data'!$B$8:$BE$45,'Occupancy Raw Data'!I$3,FALSE)</f>
        <v>86.921599441243202</v>
      </c>
      <c r="E16" s="48">
        <f>VLOOKUP($A16,'Occupancy Raw Data'!$B$8:$BE$45,'Occupancy Raw Data'!J$3,FALSE)</f>
        <v>86.886677143355996</v>
      </c>
      <c r="F16" s="48">
        <f>VLOOKUP($A16,'Occupancy Raw Data'!$B$8:$BE$45,'Occupancy Raw Data'!K$3,FALSE)</f>
        <v>84.319888248646706</v>
      </c>
      <c r="G16" s="49">
        <f>VLOOKUP($A16,'Occupancy Raw Data'!$B$8:$BE$45,'Occupancy Raw Data'!L$3,FALSE)</f>
        <v>81.833420639078</v>
      </c>
      <c r="H16" s="48">
        <f>VLOOKUP($A16,'Occupancy Raw Data'!$B$8:$BE$45,'Occupancy Raw Data'!N$3,FALSE)</f>
        <v>90.780513357778901</v>
      </c>
      <c r="I16" s="48">
        <f>VLOOKUP($A16,'Occupancy Raw Data'!$B$8:$BE$45,'Occupancy Raw Data'!O$3,FALSE)</f>
        <v>92.753623188405697</v>
      </c>
      <c r="J16" s="49">
        <f>VLOOKUP($A16,'Occupancy Raw Data'!$B$8:$BE$45,'Occupancy Raw Data'!P$3,FALSE)</f>
        <v>91.767068273092306</v>
      </c>
      <c r="K16" s="50">
        <f>VLOOKUP($A16,'Occupancy Raw Data'!$B$8:$BE$45,'Occupancy Raw Data'!R$3,FALSE)</f>
        <v>84.671605677367793</v>
      </c>
      <c r="M16" s="47">
        <f>VLOOKUP($A16,'Occupancy Raw Data'!$B$8:$BE$45,'Occupancy Raw Data'!T$3,FALSE)</f>
        <v>-1.7558560122257501</v>
      </c>
      <c r="N16" s="48">
        <f>VLOOKUP($A16,'Occupancy Raw Data'!$B$8:$BE$45,'Occupancy Raw Data'!U$3,FALSE)</f>
        <v>-0.14509843258324601</v>
      </c>
      <c r="O16" s="48">
        <f>VLOOKUP($A16,'Occupancy Raw Data'!$B$8:$BE$45,'Occupancy Raw Data'!V$3,FALSE)</f>
        <v>1.84429678750946</v>
      </c>
      <c r="P16" s="48">
        <f>VLOOKUP($A16,'Occupancy Raw Data'!$B$8:$BE$45,'Occupancy Raw Data'!W$3,FALSE)</f>
        <v>-0.29797328199265599</v>
      </c>
      <c r="Q16" s="48">
        <f>VLOOKUP($A16,'Occupancy Raw Data'!$B$8:$BE$45,'Occupancy Raw Data'!X$3,FALSE)</f>
        <v>-7.9536400713710001E-2</v>
      </c>
      <c r="R16" s="49">
        <f>VLOOKUP($A16,'Occupancy Raw Data'!$B$8:$BE$45,'Occupancy Raw Data'!Y$3,FALSE)</f>
        <v>-2.5993902419261299E-2</v>
      </c>
      <c r="S16" s="48">
        <f>VLOOKUP($A16,'Occupancy Raw Data'!$B$8:$BE$45,'Occupancy Raw Data'!AA$3,FALSE)</f>
        <v>0.93382902653247002</v>
      </c>
      <c r="T16" s="48">
        <f>VLOOKUP($A16,'Occupancy Raw Data'!$B$8:$BE$45,'Occupancy Raw Data'!AB$3,FALSE)</f>
        <v>3.1877300129806798</v>
      </c>
      <c r="U16" s="49">
        <f>VLOOKUP($A16,'Occupancy Raw Data'!$B$8:$BE$45,'Occupancy Raw Data'!AC$3,FALSE)</f>
        <v>2.06045118611768</v>
      </c>
      <c r="V16" s="50">
        <f>VLOOKUP($A16,'Occupancy Raw Data'!$B$8:$BE$45,'Occupancy Raw Data'!AE$3,FALSE)</f>
        <v>0.610912449906866</v>
      </c>
      <c r="X16" s="51">
        <f>VLOOKUP($A16,'ADR Raw Data'!$B$6:$BE$43,'ADR Raw Data'!G$1,FALSE)</f>
        <v>100.527894362992</v>
      </c>
      <c r="Y16" s="52">
        <f>VLOOKUP($A16,'ADR Raw Data'!$B$6:$BE$43,'ADR Raw Data'!H$1,FALSE)</f>
        <v>105.591849275671</v>
      </c>
      <c r="Z16" s="52">
        <f>VLOOKUP($A16,'ADR Raw Data'!$B$6:$BE$43,'ADR Raw Data'!I$1,FALSE)</f>
        <v>107.142587243873</v>
      </c>
      <c r="AA16" s="52">
        <f>VLOOKUP($A16,'ADR Raw Data'!$B$6:$BE$43,'ADR Raw Data'!J$1,FALSE)</f>
        <v>108.439758641479</v>
      </c>
      <c r="AB16" s="52">
        <f>VLOOKUP($A16,'ADR Raw Data'!$B$6:$BE$43,'ADR Raw Data'!K$1,FALSE)</f>
        <v>106.777387326568</v>
      </c>
      <c r="AC16" s="53">
        <f>VLOOKUP($A16,'ADR Raw Data'!$B$6:$BE$43,'ADR Raw Data'!L$1,FALSE)</f>
        <v>105.91544114283199</v>
      </c>
      <c r="AD16" s="52">
        <f>VLOOKUP($A16,'ADR Raw Data'!$B$6:$BE$43,'ADR Raw Data'!N$1,FALSE)</f>
        <v>139.82846612810101</v>
      </c>
      <c r="AE16" s="52">
        <f>VLOOKUP($A16,'ADR Raw Data'!$B$6:$BE$43,'ADR Raw Data'!O$1,FALSE)</f>
        <v>144.811363535391</v>
      </c>
      <c r="AF16" s="53">
        <f>VLOOKUP($A16,'ADR Raw Data'!$B$6:$BE$43,'ADR Raw Data'!P$1,FALSE)</f>
        <v>142.34669950527999</v>
      </c>
      <c r="AG16" s="54">
        <f>VLOOKUP($A16,'ADR Raw Data'!$B$6:$BE$43,'ADR Raw Data'!R$1,FALSE)</f>
        <v>117.196638310157</v>
      </c>
      <c r="AI16" s="47">
        <f>VLOOKUP($A16,'ADR Raw Data'!$B$6:$BE$43,'ADR Raw Data'!T$1,FALSE)</f>
        <v>3.6242301412363802</v>
      </c>
      <c r="AJ16" s="48">
        <f>VLOOKUP($A16,'ADR Raw Data'!$B$6:$BE$43,'ADR Raw Data'!U$1,FALSE)</f>
        <v>3.5380028562521799</v>
      </c>
      <c r="AK16" s="48">
        <f>VLOOKUP($A16,'ADR Raw Data'!$B$6:$BE$43,'ADR Raw Data'!V$1,FALSE)</f>
        <v>3.5147750754630001</v>
      </c>
      <c r="AL16" s="48">
        <f>VLOOKUP($A16,'ADR Raw Data'!$B$6:$BE$43,'ADR Raw Data'!W$1,FALSE)</f>
        <v>2.0202484860335699</v>
      </c>
      <c r="AM16" s="48">
        <f>VLOOKUP($A16,'ADR Raw Data'!$B$6:$BE$43,'ADR Raw Data'!X$1,FALSE)</f>
        <v>1.12676343527638</v>
      </c>
      <c r="AN16" s="49">
        <f>VLOOKUP($A16,'ADR Raw Data'!$B$6:$BE$43,'ADR Raw Data'!Y$1,FALSE)</f>
        <v>2.7235330938634701</v>
      </c>
      <c r="AO16" s="48">
        <f>VLOOKUP($A16,'ADR Raw Data'!$B$6:$BE$43,'ADR Raw Data'!AA$1,FALSE)</f>
        <v>2.2494566011408099</v>
      </c>
      <c r="AP16" s="48">
        <f>VLOOKUP($A16,'ADR Raw Data'!$B$6:$BE$43,'ADR Raw Data'!AB$1,FALSE)</f>
        <v>4.3612403089126497</v>
      </c>
      <c r="AQ16" s="49">
        <f>VLOOKUP($A16,'ADR Raw Data'!$B$6:$BE$43,'ADR Raw Data'!AC$1,FALSE)</f>
        <v>3.3327048135805502</v>
      </c>
      <c r="AR16" s="50">
        <f>VLOOKUP($A16,'ADR Raw Data'!$B$6:$BE$43,'ADR Raw Data'!AE$1,FALSE)</f>
        <v>3.0898008195755899</v>
      </c>
      <c r="AS16" s="40"/>
      <c r="AT16" s="51">
        <f>VLOOKUP($A16,'RevPAR Raw Data'!$B$6:$BE$43,'RevPAR Raw Data'!G$1,FALSE)</f>
        <v>69.440955142308297</v>
      </c>
      <c r="AU16" s="52">
        <f>VLOOKUP($A16,'RevPAR Raw Data'!$B$6:$BE$43,'RevPAR Raw Data'!H$1,FALSE)</f>
        <v>86.5458600488912</v>
      </c>
      <c r="AV16" s="52">
        <f>VLOOKUP($A16,'RevPAR Raw Data'!$B$6:$BE$43,'RevPAR Raw Data'!I$1,FALSE)</f>
        <v>93.130050515103804</v>
      </c>
      <c r="AW16" s="52">
        <f>VLOOKUP($A16,'RevPAR Raw Data'!$B$6:$BE$43,'RevPAR Raw Data'!J$1,FALSE)</f>
        <v>94.219702985856401</v>
      </c>
      <c r="AX16" s="52">
        <f>VLOOKUP($A16,'RevPAR Raw Data'!$B$6:$BE$43,'RevPAR Raw Data'!K$1,FALSE)</f>
        <v>90.034573668587299</v>
      </c>
      <c r="AY16" s="53">
        <f>VLOOKUP($A16,'RevPAR Raw Data'!$B$6:$BE$43,'RevPAR Raw Data'!L$1,FALSE)</f>
        <v>86.674228472149395</v>
      </c>
      <c r="AZ16" s="52">
        <f>VLOOKUP($A16,'RevPAR Raw Data'!$B$6:$BE$43,'RevPAR Raw Data'!N$1,FALSE)</f>
        <v>126.936999371398</v>
      </c>
      <c r="BA16" s="52">
        <f>VLOOKUP($A16,'RevPAR Raw Data'!$B$6:$BE$43,'RevPAR Raw Data'!O$1,FALSE)</f>
        <v>134.31778646760901</v>
      </c>
      <c r="BB16" s="53">
        <f>VLOOKUP($A16,'RevPAR Raw Data'!$B$6:$BE$43,'RevPAR Raw Data'!P$1,FALSE)</f>
        <v>130.62739291950399</v>
      </c>
      <c r="BC16" s="54">
        <f>VLOOKUP($A16,'RevPAR Raw Data'!$B$6:$BE$43,'RevPAR Raw Data'!R$1,FALSE)</f>
        <v>99.232275457107903</v>
      </c>
      <c r="BE16" s="47">
        <f>VLOOKUP($A16,'RevPAR Raw Data'!$B$6:$BE$43,'RevPAR Raw Data'!T$1,FALSE)</f>
        <v>1.80473786617883</v>
      </c>
      <c r="BF16" s="48">
        <f>VLOOKUP($A16,'RevPAR Raw Data'!$B$6:$BE$43,'RevPAR Raw Data'!U$1,FALSE)</f>
        <v>3.3877708369797599</v>
      </c>
      <c r="BG16" s="48">
        <f>VLOOKUP($A16,'RevPAR Raw Data'!$B$6:$BE$43,'RevPAR Raw Data'!V$1,FALSE)</f>
        <v>5.4238947467774201</v>
      </c>
      <c r="BH16" s="48">
        <f>VLOOKUP($A16,'RevPAR Raw Data'!$B$6:$BE$43,'RevPAR Raw Data'!W$1,FALSE)</f>
        <v>1.71625540332267</v>
      </c>
      <c r="BI16" s="48">
        <f>VLOOKUP($A16,'RevPAR Raw Data'!$B$6:$BE$43,'RevPAR Raw Data'!X$1,FALSE)</f>
        <v>1.0463308474816899</v>
      </c>
      <c r="BJ16" s="49">
        <f>VLOOKUP($A16,'RevPAR Raw Data'!$B$6:$BE$43,'RevPAR Raw Data'!Y$1,FALSE)</f>
        <v>2.69683123890943</v>
      </c>
      <c r="BK16" s="48">
        <f>VLOOKUP($A16,'RevPAR Raw Data'!$B$6:$BE$43,'RevPAR Raw Data'!AA$1,FALSE)</f>
        <v>3.2042917063539802</v>
      </c>
      <c r="BL16" s="48">
        <f>VLOOKUP($A16,'RevPAR Raw Data'!$B$6:$BE$43,'RevPAR Raw Data'!AB$1,FALSE)</f>
        <v>7.6879948881587499</v>
      </c>
      <c r="BM16" s="49">
        <f>VLOOKUP($A16,'RevPAR Raw Data'!$B$6:$BE$43,'RevPAR Raw Data'!AC$1,FALSE)</f>
        <v>5.4618247555594603</v>
      </c>
      <c r="BN16" s="50">
        <f>VLOOKUP($A16,'RevPAR Raw Data'!$B$6:$BE$43,'RevPAR Raw Data'!AE$1,FALSE)</f>
        <v>3.7195892473665699</v>
      </c>
    </row>
    <row r="17" spans="1:66" x14ac:dyDescent="0.45">
      <c r="A17" s="63" t="s">
        <v>32</v>
      </c>
      <c r="B17" s="47">
        <f>VLOOKUP($A17,'Occupancy Raw Data'!$B$8:$BE$45,'Occupancy Raw Data'!G$3,FALSE)</f>
        <v>57.752776575796901</v>
      </c>
      <c r="C17" s="48">
        <f>VLOOKUP($A17,'Occupancy Raw Data'!$B$8:$BE$45,'Occupancy Raw Data'!H$3,FALSE)</f>
        <v>69.897591230347601</v>
      </c>
      <c r="D17" s="48">
        <f>VLOOKUP($A17,'Occupancy Raw Data'!$B$8:$BE$45,'Occupancy Raw Data'!I$3,FALSE)</f>
        <v>76.489254291071603</v>
      </c>
      <c r="E17" s="48">
        <f>VLOOKUP($A17,'Occupancy Raw Data'!$B$8:$BE$45,'Occupancy Raw Data'!J$3,FALSE)</f>
        <v>76.258473965094396</v>
      </c>
      <c r="F17" s="48">
        <f>VLOOKUP($A17,'Occupancy Raw Data'!$B$8:$BE$45,'Occupancy Raw Data'!K$3,FALSE)</f>
        <v>72.868887927304101</v>
      </c>
      <c r="G17" s="49">
        <f>VLOOKUP($A17,'Occupancy Raw Data'!$B$8:$BE$45,'Occupancy Raw Data'!L$3,FALSE)</f>
        <v>70.653396797922895</v>
      </c>
      <c r="H17" s="48">
        <f>VLOOKUP($A17,'Occupancy Raw Data'!$B$8:$BE$45,'Occupancy Raw Data'!N$3,FALSE)</f>
        <v>83.888648492715902</v>
      </c>
      <c r="I17" s="48">
        <f>VLOOKUP($A17,'Occupancy Raw Data'!$B$8:$BE$45,'Occupancy Raw Data'!O$3,FALSE)</f>
        <v>88.475407471512995</v>
      </c>
      <c r="J17" s="49">
        <f>VLOOKUP($A17,'Occupancy Raw Data'!$B$8:$BE$45,'Occupancy Raw Data'!P$3,FALSE)</f>
        <v>86.182027982114505</v>
      </c>
      <c r="K17" s="50">
        <f>VLOOKUP($A17,'Occupancy Raw Data'!$B$8:$BE$45,'Occupancy Raw Data'!R$3,FALSE)</f>
        <v>75.090148564834806</v>
      </c>
      <c r="M17" s="47">
        <f>VLOOKUP($A17,'Occupancy Raw Data'!$B$8:$BE$45,'Occupancy Raw Data'!T$3,FALSE)</f>
        <v>-8.7719298245614006</v>
      </c>
      <c r="N17" s="48">
        <f>VLOOKUP($A17,'Occupancy Raw Data'!$B$8:$BE$45,'Occupancy Raw Data'!U$3,FALSE)</f>
        <v>4.5297670405522004</v>
      </c>
      <c r="O17" s="48">
        <f>VLOOKUP($A17,'Occupancy Raw Data'!$B$8:$BE$45,'Occupancy Raw Data'!V$3,FALSE)</f>
        <v>8.6680327868852398</v>
      </c>
      <c r="P17" s="48">
        <f>VLOOKUP($A17,'Occupancy Raw Data'!$B$8:$BE$45,'Occupancy Raw Data'!W$3,FALSE)</f>
        <v>-5.58928571428571</v>
      </c>
      <c r="Q17" s="48">
        <f>VLOOKUP($A17,'Occupancy Raw Data'!$B$8:$BE$45,'Occupancy Raw Data'!X$3,FALSE)</f>
        <v>-12.8213977566867</v>
      </c>
      <c r="R17" s="49">
        <f>VLOOKUP($A17,'Occupancy Raw Data'!$B$8:$BE$45,'Occupancy Raw Data'!Y$3,FALSE)</f>
        <v>-3.1936758893280599</v>
      </c>
      <c r="S17" s="48">
        <f>VLOOKUP($A17,'Occupancy Raw Data'!$B$8:$BE$45,'Occupancy Raw Data'!AA$3,FALSE)</f>
        <v>-6.5252330440372797</v>
      </c>
      <c r="T17" s="48">
        <f>VLOOKUP($A17,'Occupancy Raw Data'!$B$8:$BE$45,'Occupancy Raw Data'!AB$3,FALSE)</f>
        <v>4.1072640868974801</v>
      </c>
      <c r="U17" s="49">
        <f>VLOOKUP($A17,'Occupancy Raw Data'!$B$8:$BE$45,'Occupancy Raw Data'!AC$3,FALSE)</f>
        <v>-1.3538055142809899</v>
      </c>
      <c r="V17" s="50">
        <f>VLOOKUP($A17,'Occupancy Raw Data'!$B$8:$BE$45,'Occupancy Raw Data'!AE$3,FALSE)</f>
        <v>-2.59795798364248</v>
      </c>
      <c r="X17" s="51">
        <f>VLOOKUP($A17,'ADR Raw Data'!$B$6:$BE$43,'ADR Raw Data'!G$1,FALSE)</f>
        <v>88.097012712287693</v>
      </c>
      <c r="Y17" s="52">
        <f>VLOOKUP($A17,'ADR Raw Data'!$B$6:$BE$43,'ADR Raw Data'!H$1,FALSE)</f>
        <v>92.096195295088705</v>
      </c>
      <c r="Z17" s="52">
        <f>VLOOKUP($A17,'ADR Raw Data'!$B$6:$BE$43,'ADR Raw Data'!I$1,FALSE)</f>
        <v>95.306080803318807</v>
      </c>
      <c r="AA17" s="52">
        <f>VLOOKUP($A17,'ADR Raw Data'!$B$6:$BE$43,'ADR Raw Data'!J$1,FALSE)</f>
        <v>94.836132683941699</v>
      </c>
      <c r="AB17" s="52">
        <f>VLOOKUP($A17,'ADR Raw Data'!$B$6:$BE$43,'ADR Raw Data'!K$1,FALSE)</f>
        <v>92.529066785431496</v>
      </c>
      <c r="AC17" s="53">
        <f>VLOOKUP($A17,'ADR Raw Data'!$B$6:$BE$43,'ADR Raw Data'!L$1,FALSE)</f>
        <v>92.8181539563939</v>
      </c>
      <c r="AD17" s="52">
        <f>VLOOKUP($A17,'ADR Raw Data'!$B$6:$BE$43,'ADR Raw Data'!N$1,FALSE)</f>
        <v>121.776351891334</v>
      </c>
      <c r="AE17" s="52">
        <f>VLOOKUP($A17,'ADR Raw Data'!$B$6:$BE$43,'ADR Raw Data'!O$1,FALSE)</f>
        <v>126.21945976524199</v>
      </c>
      <c r="AF17" s="53">
        <f>VLOOKUP($A17,'ADR Raw Data'!$B$6:$BE$43,'ADR Raw Data'!P$1,FALSE)</f>
        <v>124.057023330543</v>
      </c>
      <c r="AG17" s="54">
        <f>VLOOKUP($A17,'ADR Raw Data'!$B$6:$BE$43,'ADR Raw Data'!R$1,FALSE)</f>
        <v>103.06195201964699</v>
      </c>
      <c r="AI17" s="47">
        <f>VLOOKUP($A17,'ADR Raw Data'!$B$6:$BE$43,'ADR Raw Data'!T$1,FALSE)</f>
        <v>1.3937211236992799</v>
      </c>
      <c r="AJ17" s="48">
        <f>VLOOKUP($A17,'ADR Raw Data'!$B$6:$BE$43,'ADR Raw Data'!U$1,FALSE)</f>
        <v>8.1124363392900793</v>
      </c>
      <c r="AK17" s="48">
        <f>VLOOKUP($A17,'ADR Raw Data'!$B$6:$BE$43,'ADR Raw Data'!V$1,FALSE)</f>
        <v>8.4560910319345499</v>
      </c>
      <c r="AL17" s="48">
        <f>VLOOKUP($A17,'ADR Raw Data'!$B$6:$BE$43,'ADR Raw Data'!W$1,FALSE)</f>
        <v>-1.4146896889045999</v>
      </c>
      <c r="AM17" s="48">
        <f>VLOOKUP($A17,'ADR Raw Data'!$B$6:$BE$43,'ADR Raw Data'!X$1,FALSE)</f>
        <v>-10.657745024584599</v>
      </c>
      <c r="AN17" s="49">
        <f>VLOOKUP($A17,'ADR Raw Data'!$B$6:$BE$43,'ADR Raw Data'!Y$1,FALSE)</f>
        <v>0.18476505421248099</v>
      </c>
      <c r="AO17" s="48">
        <f>VLOOKUP($A17,'ADR Raw Data'!$B$6:$BE$43,'ADR Raw Data'!AA$1,FALSE)</f>
        <v>-5.5719594511548802</v>
      </c>
      <c r="AP17" s="48">
        <f>VLOOKUP($A17,'ADR Raw Data'!$B$6:$BE$43,'ADR Raw Data'!AB$1,FALSE)</f>
        <v>0.45868387722595499</v>
      </c>
      <c r="AQ17" s="49">
        <f>VLOOKUP($A17,'ADR Raw Data'!$B$6:$BE$43,'ADR Raw Data'!AC$1,FALSE)</f>
        <v>-2.58409821127964</v>
      </c>
      <c r="AR17" s="50">
        <f>VLOOKUP($A17,'ADR Raw Data'!$B$6:$BE$43,'ADR Raw Data'!AE$1,FALSE)</f>
        <v>-0.7898820839049</v>
      </c>
      <c r="AS17" s="40"/>
      <c r="AT17" s="51">
        <f>VLOOKUP($A17,'RevPAR Raw Data'!$B$6:$BE$43,'RevPAR Raw Data'!G$1,FALSE)</f>
        <v>50.878470921678897</v>
      </c>
      <c r="AU17" s="52">
        <f>VLOOKUP($A17,'RevPAR Raw Data'!$B$6:$BE$43,'RevPAR Raw Data'!H$1,FALSE)</f>
        <v>64.373022126063702</v>
      </c>
      <c r="AV17" s="52">
        <f>VLOOKUP($A17,'RevPAR Raw Data'!$B$6:$BE$43,'RevPAR Raw Data'!I$1,FALSE)</f>
        <v>72.898910500504797</v>
      </c>
      <c r="AW17" s="52">
        <f>VLOOKUP($A17,'RevPAR Raw Data'!$B$6:$BE$43,'RevPAR Raw Data'!J$1,FALSE)</f>
        <v>72.320587552286099</v>
      </c>
      <c r="AX17" s="52">
        <f>VLOOKUP($A17,'RevPAR Raw Data'!$B$6:$BE$43,'RevPAR Raw Data'!K$1,FALSE)</f>
        <v>67.424901976056503</v>
      </c>
      <c r="AY17" s="53">
        <f>VLOOKUP($A17,'RevPAR Raw Data'!$B$6:$BE$43,'RevPAR Raw Data'!L$1,FALSE)</f>
        <v>65.579178615318</v>
      </c>
      <c r="AZ17" s="52">
        <f>VLOOKUP($A17,'RevPAR Raw Data'!$B$6:$BE$43,'RevPAR Raw Data'!N$1,FALSE)</f>
        <v>102.156535785374</v>
      </c>
      <c r="BA17" s="52">
        <f>VLOOKUP($A17,'RevPAR Raw Data'!$B$6:$BE$43,'RevPAR Raw Data'!O$1,FALSE)</f>
        <v>111.673181335641</v>
      </c>
      <c r="BB17" s="53">
        <f>VLOOKUP($A17,'RevPAR Raw Data'!$B$6:$BE$43,'RevPAR Raw Data'!P$1,FALSE)</f>
        <v>106.914858560507</v>
      </c>
      <c r="BC17" s="54">
        <f>VLOOKUP($A17,'RevPAR Raw Data'!$B$6:$BE$43,'RevPAR Raw Data'!R$1,FALSE)</f>
        <v>77.389372885372197</v>
      </c>
      <c r="BE17" s="47">
        <f>VLOOKUP($A17,'RevPAR Raw Data'!$B$6:$BE$43,'RevPAR Raw Data'!T$1,FALSE)</f>
        <v>-7.5004649397831002</v>
      </c>
      <c r="BF17" s="48">
        <f>VLOOKUP($A17,'RevPAR Raw Data'!$B$6:$BE$43,'RevPAR Raw Data'!U$1,FALSE)</f>
        <v>13.0096778473252</v>
      </c>
      <c r="BG17" s="48">
        <f>VLOOKUP($A17,'RevPAR Raw Data'!$B$6:$BE$43,'RevPAR Raw Data'!V$1,FALSE)</f>
        <v>17.857100561956699</v>
      </c>
      <c r="BH17" s="48">
        <f>VLOOKUP($A17,'RevPAR Raw Data'!$B$6:$BE$43,'RevPAR Raw Data'!W$1,FALSE)</f>
        <v>-6.9249043545069</v>
      </c>
      <c r="BI17" s="48">
        <f>VLOOKUP($A17,'RevPAR Raw Data'!$B$6:$BE$43,'RevPAR Raw Data'!X$1,FALSE)</f>
        <v>-22.1126708997759</v>
      </c>
      <c r="BJ17" s="49">
        <f>VLOOKUP($A17,'RevPAR Raw Data'!$B$6:$BE$43,'RevPAR Raw Data'!Y$1,FALSE)</f>
        <v>-3.0148116321038598</v>
      </c>
      <c r="BK17" s="48">
        <f>VLOOKUP($A17,'RevPAR Raw Data'!$B$6:$BE$43,'RevPAR Raw Data'!AA$1,FALSE)</f>
        <v>-11.733609155885</v>
      </c>
      <c r="BL17" s="48">
        <f>VLOOKUP($A17,'RevPAR Raw Data'!$B$6:$BE$43,'RevPAR Raw Data'!AB$1,FALSE)</f>
        <v>4.5847873222851296</v>
      </c>
      <c r="BM17" s="49">
        <f>VLOOKUP($A17,'RevPAR Raw Data'!$B$6:$BE$43,'RevPAR Raw Data'!AC$1,FALSE)</f>
        <v>-3.9029200614819</v>
      </c>
      <c r="BN17" s="50">
        <f>VLOOKUP($A17,'RevPAR Raw Data'!$B$6:$BE$43,'RevPAR Raw Data'!AE$1,FALSE)</f>
        <v>-3.36731926288721</v>
      </c>
    </row>
    <row r="18" spans="1:66" x14ac:dyDescent="0.45">
      <c r="A18" s="63" t="s">
        <v>92</v>
      </c>
      <c r="B18" s="47">
        <f>VLOOKUP($A18,'Occupancy Raw Data'!$B$8:$BE$45,'Occupancy Raw Data'!G$3,FALSE)</f>
        <v>74.530124714561694</v>
      </c>
      <c r="C18" s="48">
        <f>VLOOKUP($A18,'Occupancy Raw Data'!$B$8:$BE$45,'Occupancy Raw Data'!H$3,FALSE)</f>
        <v>80.800983664148902</v>
      </c>
      <c r="D18" s="48">
        <f>VLOOKUP($A18,'Occupancy Raw Data'!$B$8:$BE$45,'Occupancy Raw Data'!I$3,FALSE)</f>
        <v>83.312840330230102</v>
      </c>
      <c r="E18" s="48">
        <f>VLOOKUP($A18,'Occupancy Raw Data'!$B$8:$BE$45,'Occupancy Raw Data'!J$3,FALSE)</f>
        <v>76.198840681538698</v>
      </c>
      <c r="F18" s="48">
        <f>VLOOKUP($A18,'Occupancy Raw Data'!$B$8:$BE$45,'Occupancy Raw Data'!K$3,FALSE)</f>
        <v>72.896539610047398</v>
      </c>
      <c r="G18" s="49">
        <f>VLOOKUP($A18,'Occupancy Raw Data'!$B$8:$BE$45,'Occupancy Raw Data'!L$3,FALSE)</f>
        <v>77.547865800105299</v>
      </c>
      <c r="H18" s="48">
        <f>VLOOKUP($A18,'Occupancy Raw Data'!$B$8:$BE$45,'Occupancy Raw Data'!N$3,FALSE)</f>
        <v>83.137186017916704</v>
      </c>
      <c r="I18" s="48">
        <f>VLOOKUP($A18,'Occupancy Raw Data'!$B$8:$BE$45,'Occupancy Raw Data'!O$3,FALSE)</f>
        <v>89.302652380115902</v>
      </c>
      <c r="J18" s="49">
        <f>VLOOKUP($A18,'Occupancy Raw Data'!$B$8:$BE$45,'Occupancy Raw Data'!P$3,FALSE)</f>
        <v>86.219919199016303</v>
      </c>
      <c r="K18" s="50">
        <f>VLOOKUP($A18,'Occupancy Raw Data'!$B$8:$BE$45,'Occupancy Raw Data'!R$3,FALSE)</f>
        <v>80.0255953426513</v>
      </c>
      <c r="M18" s="47">
        <f>VLOOKUP($A18,'Occupancy Raw Data'!$B$8:$BE$45,'Occupancy Raw Data'!T$3,FALSE)</f>
        <v>8.7200076564032294</v>
      </c>
      <c r="N18" s="48">
        <f>VLOOKUP($A18,'Occupancy Raw Data'!$B$8:$BE$45,'Occupancy Raw Data'!U$3,FALSE)</f>
        <v>7.7598873046710004</v>
      </c>
      <c r="O18" s="48">
        <f>VLOOKUP($A18,'Occupancy Raw Data'!$B$8:$BE$45,'Occupancy Raw Data'!V$3,FALSE)</f>
        <v>5.5221822785201899</v>
      </c>
      <c r="P18" s="48">
        <f>VLOOKUP($A18,'Occupancy Raw Data'!$B$8:$BE$45,'Occupancy Raw Data'!W$3,FALSE)</f>
        <v>-7.1851484786393103</v>
      </c>
      <c r="Q18" s="48">
        <f>VLOOKUP($A18,'Occupancy Raw Data'!$B$8:$BE$45,'Occupancy Raw Data'!X$3,FALSE)</f>
        <v>-10.3441868063115</v>
      </c>
      <c r="R18" s="49">
        <f>VLOOKUP($A18,'Occupancy Raw Data'!$B$8:$BE$45,'Occupancy Raw Data'!Y$3,FALSE)</f>
        <v>0.47859142595035098</v>
      </c>
      <c r="S18" s="48">
        <f>VLOOKUP($A18,'Occupancy Raw Data'!$B$8:$BE$45,'Occupancy Raw Data'!AA$3,FALSE)</f>
        <v>-1.78147305645867</v>
      </c>
      <c r="T18" s="48">
        <f>VLOOKUP($A18,'Occupancy Raw Data'!$B$8:$BE$45,'Occupancy Raw Data'!AB$3,FALSE)</f>
        <v>1.4794764119824</v>
      </c>
      <c r="U18" s="49">
        <f>VLOOKUP($A18,'Occupancy Raw Data'!$B$8:$BE$45,'Occupancy Raw Data'!AC$3,FALSE)</f>
        <v>-0.119308012455279</v>
      </c>
      <c r="V18" s="50">
        <f>VLOOKUP($A18,'Occupancy Raw Data'!$B$8:$BE$45,'Occupancy Raw Data'!AE$3,FALSE)</f>
        <v>0.29377896428665801</v>
      </c>
      <c r="X18" s="51">
        <f>VLOOKUP($A18,'ADR Raw Data'!$B$6:$BE$43,'ADR Raw Data'!G$1,FALSE)</f>
        <v>118.95018164034801</v>
      </c>
      <c r="Y18" s="52">
        <f>VLOOKUP($A18,'ADR Raw Data'!$B$6:$BE$43,'ADR Raw Data'!H$1,FALSE)</f>
        <v>127.329295847826</v>
      </c>
      <c r="Z18" s="52">
        <f>VLOOKUP($A18,'ADR Raw Data'!$B$6:$BE$43,'ADR Raw Data'!I$1,FALSE)</f>
        <v>131.55804305292</v>
      </c>
      <c r="AA18" s="52">
        <f>VLOOKUP($A18,'ADR Raw Data'!$B$6:$BE$43,'ADR Raw Data'!J$1,FALSE)</f>
        <v>118.81285541724201</v>
      </c>
      <c r="AB18" s="52">
        <f>VLOOKUP($A18,'ADR Raw Data'!$B$6:$BE$43,'ADR Raw Data'!K$1,FALSE)</f>
        <v>115.42991108433699</v>
      </c>
      <c r="AC18" s="53">
        <f>VLOOKUP($A18,'ADR Raw Data'!$B$6:$BE$43,'ADR Raw Data'!L$1,FALSE)</f>
        <v>122.716520684968</v>
      </c>
      <c r="AD18" s="52">
        <f>VLOOKUP($A18,'ADR Raw Data'!$B$6:$BE$43,'ADR Raw Data'!N$1,FALSE)</f>
        <v>145.69118066765199</v>
      </c>
      <c r="AE18" s="52">
        <f>VLOOKUP($A18,'ADR Raw Data'!$B$6:$BE$43,'ADR Raw Data'!O$1,FALSE)</f>
        <v>154.44608166797701</v>
      </c>
      <c r="AF18" s="53">
        <f>VLOOKUP($A18,'ADR Raw Data'!$B$6:$BE$43,'ADR Raw Data'!P$1,FALSE)</f>
        <v>150.22514386268699</v>
      </c>
      <c r="AG18" s="54">
        <f>VLOOKUP($A18,'ADR Raw Data'!$B$6:$BE$43,'ADR Raw Data'!R$1,FALSE)</f>
        <v>131.184494525101</v>
      </c>
      <c r="AI18" s="47">
        <f>VLOOKUP($A18,'ADR Raw Data'!$B$6:$BE$43,'ADR Raw Data'!T$1,FALSE)</f>
        <v>11.7245863440344</v>
      </c>
      <c r="AJ18" s="48">
        <f>VLOOKUP($A18,'ADR Raw Data'!$B$6:$BE$43,'ADR Raw Data'!U$1,FALSE)</f>
        <v>18.0134906533156</v>
      </c>
      <c r="AK18" s="48">
        <f>VLOOKUP($A18,'ADR Raw Data'!$B$6:$BE$43,'ADR Raw Data'!V$1,FALSE)</f>
        <v>19.6936646330788</v>
      </c>
      <c r="AL18" s="48">
        <f>VLOOKUP($A18,'ADR Raw Data'!$B$6:$BE$43,'ADR Raw Data'!W$1,FALSE)</f>
        <v>4.1008585067506402</v>
      </c>
      <c r="AM18" s="48">
        <f>VLOOKUP($A18,'ADR Raw Data'!$B$6:$BE$43,'ADR Raw Data'!X$1,FALSE)</f>
        <v>1.5965650270310201</v>
      </c>
      <c r="AN18" s="49">
        <f>VLOOKUP($A18,'ADR Raw Data'!$B$6:$BE$43,'ADR Raw Data'!Y$1,FALSE)</f>
        <v>10.9690194165391</v>
      </c>
      <c r="AO18" s="48">
        <f>VLOOKUP($A18,'ADR Raw Data'!$B$6:$BE$43,'ADR Raw Data'!AA$1,FALSE)</f>
        <v>-0.82045717226228598</v>
      </c>
      <c r="AP18" s="48">
        <f>VLOOKUP($A18,'ADR Raw Data'!$B$6:$BE$43,'ADR Raw Data'!AB$1,FALSE)</f>
        <v>4.0471984955105199E-2</v>
      </c>
      <c r="AQ18" s="49">
        <f>VLOOKUP($A18,'ADR Raw Data'!$B$6:$BE$43,'ADR Raw Data'!AC$1,FALSE)</f>
        <v>-0.323541804050962</v>
      </c>
      <c r="AR18" s="50">
        <f>VLOOKUP($A18,'ADR Raw Data'!$B$6:$BE$43,'ADR Raw Data'!AE$1,FALSE)</f>
        <v>6.66316663915517</v>
      </c>
      <c r="AS18" s="40"/>
      <c r="AT18" s="51">
        <f>VLOOKUP($A18,'RevPAR Raw Data'!$B$6:$BE$43,'RevPAR Raw Data'!G$1,FALSE)</f>
        <v>88.653718724749595</v>
      </c>
      <c r="AU18" s="52">
        <f>VLOOKUP($A18,'RevPAR Raw Data'!$B$6:$BE$43,'RevPAR Raw Data'!H$1,FALSE)</f>
        <v>102.883323537677</v>
      </c>
      <c r="AV18" s="52">
        <f>VLOOKUP($A18,'RevPAR Raw Data'!$B$6:$BE$43,'RevPAR Raw Data'!I$1,FALSE)</f>
        <v>109.604742350254</v>
      </c>
      <c r="AW18" s="52">
        <f>VLOOKUP($A18,'RevPAR Raw Data'!$B$6:$BE$43,'RevPAR Raw Data'!J$1,FALSE)</f>
        <v>90.534018408571896</v>
      </c>
      <c r="AX18" s="52">
        <f>VLOOKUP($A18,'RevPAR Raw Data'!$B$6:$BE$43,'RevPAR Raw Data'!K$1,FALSE)</f>
        <v>84.144410855436504</v>
      </c>
      <c r="AY18" s="53">
        <f>VLOOKUP($A18,'RevPAR Raw Data'!$B$6:$BE$43,'RevPAR Raw Data'!L$1,FALSE)</f>
        <v>95.164042775338103</v>
      </c>
      <c r="AZ18" s="52">
        <f>VLOOKUP($A18,'RevPAR Raw Data'!$B$6:$BE$43,'RevPAR Raw Data'!N$1,FALSE)</f>
        <v>121.12354788336501</v>
      </c>
      <c r="BA18" s="52">
        <f>VLOOKUP($A18,'RevPAR Raw Data'!$B$6:$BE$43,'RevPAR Raw Data'!O$1,FALSE)</f>
        <v>137.92444742666399</v>
      </c>
      <c r="BB18" s="53">
        <f>VLOOKUP($A18,'RevPAR Raw Data'!$B$6:$BE$43,'RevPAR Raw Data'!P$1,FALSE)</f>
        <v>129.523997655014</v>
      </c>
      <c r="BC18" s="54">
        <f>VLOOKUP($A18,'RevPAR Raw Data'!$B$6:$BE$43,'RevPAR Raw Data'!R$1,FALSE)</f>
        <v>104.98117274096001</v>
      </c>
      <c r="BE18" s="47">
        <f>VLOOKUP($A18,'RevPAR Raw Data'!$B$6:$BE$43,'RevPAR Raw Data'!T$1,FALSE)</f>
        <v>21.466978827319</v>
      </c>
      <c r="BF18" s="48">
        <f>VLOOKUP($A18,'RevPAR Raw Data'!$B$6:$BE$43,'RevPAR Raw Data'!U$1,FALSE)</f>
        <v>27.171204532321401</v>
      </c>
      <c r="BG18" s="48">
        <f>VLOOKUP($A18,'RevPAR Raw Data'!$B$6:$BE$43,'RevPAR Raw Data'!V$1,FALSE)</f>
        <v>26.303366969957999</v>
      </c>
      <c r="BH18" s="48">
        <f>VLOOKUP($A18,'RevPAR Raw Data'!$B$6:$BE$43,'RevPAR Raw Data'!W$1,FALSE)</f>
        <v>-3.3789427444976101</v>
      </c>
      <c r="BI18" s="48">
        <f>VLOOKUP($A18,'RevPAR Raw Data'!$B$6:$BE$43,'RevPAR Raw Data'!X$1,FALSE)</f>
        <v>-8.9127734481608893</v>
      </c>
      <c r="BJ18" s="49">
        <f>VLOOKUP($A18,'RevPAR Raw Data'!$B$6:$BE$43,'RevPAR Raw Data'!Y$1,FALSE)</f>
        <v>11.5001076289278</v>
      </c>
      <c r="BK18" s="48">
        <f>VLOOKUP($A18,'RevPAR Raw Data'!$B$6:$BE$43,'RevPAR Raw Data'!AA$1,FALSE)</f>
        <v>-2.5873140052573298</v>
      </c>
      <c r="BL18" s="48">
        <f>VLOOKUP($A18,'RevPAR Raw Data'!$B$6:$BE$43,'RevPAR Raw Data'!AB$1,FALSE)</f>
        <v>1.5205471704083799</v>
      </c>
      <c r="BM18" s="49">
        <f>VLOOKUP($A18,'RevPAR Raw Data'!$B$6:$BE$43,'RevPAR Raw Data'!AC$1,FALSE)</f>
        <v>-0.44246380521036599</v>
      </c>
      <c r="BN18" s="50">
        <f>VLOOKUP($A18,'RevPAR Raw Data'!$B$6:$BE$43,'RevPAR Raw Data'!AE$1,FALSE)</f>
        <v>6.9765205853830299</v>
      </c>
    </row>
    <row r="19" spans="1:66" x14ac:dyDescent="0.45">
      <c r="A19" s="63" t="s">
        <v>93</v>
      </c>
      <c r="B19" s="47">
        <f>VLOOKUP($A19,'Occupancy Raw Data'!$B$8:$BE$45,'Occupancy Raw Data'!G$3,FALSE)</f>
        <v>63.848791769678598</v>
      </c>
      <c r="C19" s="48">
        <f>VLOOKUP($A19,'Occupancy Raw Data'!$B$8:$BE$45,'Occupancy Raw Data'!H$3,FALSE)</f>
        <v>70.619666640082897</v>
      </c>
      <c r="D19" s="48">
        <f>VLOOKUP($A19,'Occupancy Raw Data'!$B$8:$BE$45,'Occupancy Raw Data'!I$3,FALSE)</f>
        <v>78.259829332482596</v>
      </c>
      <c r="E19" s="48">
        <f>VLOOKUP($A19,'Occupancy Raw Data'!$B$8:$BE$45,'Occupancy Raw Data'!J$3,FALSE)</f>
        <v>77.573969216045896</v>
      </c>
      <c r="F19" s="48">
        <f>VLOOKUP($A19,'Occupancy Raw Data'!$B$8:$BE$45,'Occupancy Raw Data'!K$3,FALSE)</f>
        <v>76.297950394768307</v>
      </c>
      <c r="G19" s="49">
        <f>VLOOKUP($A19,'Occupancy Raw Data'!$B$8:$BE$45,'Occupancy Raw Data'!L$3,FALSE)</f>
        <v>73.320041470611599</v>
      </c>
      <c r="H19" s="48">
        <f>VLOOKUP($A19,'Occupancy Raw Data'!$B$8:$BE$45,'Occupancy Raw Data'!N$3,FALSE)</f>
        <v>86.514076082622196</v>
      </c>
      <c r="I19" s="48">
        <f>VLOOKUP($A19,'Occupancy Raw Data'!$B$8:$BE$45,'Occupancy Raw Data'!O$3,FALSE)</f>
        <v>93.428503070420206</v>
      </c>
      <c r="J19" s="49">
        <f>VLOOKUP($A19,'Occupancy Raw Data'!$B$8:$BE$45,'Occupancy Raw Data'!P$3,FALSE)</f>
        <v>89.971289576521201</v>
      </c>
      <c r="K19" s="50">
        <f>VLOOKUP($A19,'Occupancy Raw Data'!$B$8:$BE$45,'Occupancy Raw Data'!R$3,FALSE)</f>
        <v>78.077540929442904</v>
      </c>
      <c r="M19" s="47">
        <f>VLOOKUP($A19,'Occupancy Raw Data'!$B$8:$BE$45,'Occupancy Raw Data'!T$3,FALSE)</f>
        <v>-3.8067545048920999</v>
      </c>
      <c r="N19" s="48">
        <f>VLOOKUP($A19,'Occupancy Raw Data'!$B$8:$BE$45,'Occupancy Raw Data'!U$3,FALSE)</f>
        <v>-1.97746125589116</v>
      </c>
      <c r="O19" s="48">
        <f>VLOOKUP($A19,'Occupancy Raw Data'!$B$8:$BE$45,'Occupancy Raw Data'!V$3,FALSE)</f>
        <v>3.9708905807349</v>
      </c>
      <c r="P19" s="48">
        <f>VLOOKUP($A19,'Occupancy Raw Data'!$B$8:$BE$45,'Occupancy Raw Data'!W$3,FALSE)</f>
        <v>-2.9658402462447802</v>
      </c>
      <c r="Q19" s="48">
        <f>VLOOKUP($A19,'Occupancy Raw Data'!$B$8:$BE$45,'Occupancy Raw Data'!X$3,FALSE)</f>
        <v>-3.2902363077382999</v>
      </c>
      <c r="R19" s="49">
        <f>VLOOKUP($A19,'Occupancy Raw Data'!$B$8:$BE$45,'Occupancy Raw Data'!Y$3,FALSE)</f>
        <v>-1.5916347031948901</v>
      </c>
      <c r="S19" s="48">
        <f>VLOOKUP($A19,'Occupancy Raw Data'!$B$8:$BE$45,'Occupancy Raw Data'!AA$3,FALSE)</f>
        <v>-2.0568465771577</v>
      </c>
      <c r="T19" s="48">
        <f>VLOOKUP($A19,'Occupancy Raw Data'!$B$8:$BE$45,'Occupancy Raw Data'!AB$3,FALSE)</f>
        <v>1.0351437664029099</v>
      </c>
      <c r="U19" s="49">
        <f>VLOOKUP($A19,'Occupancy Raw Data'!$B$8:$BE$45,'Occupancy Raw Data'!AC$3,FALSE)</f>
        <v>-0.47544799147850197</v>
      </c>
      <c r="V19" s="50">
        <f>VLOOKUP($A19,'Occupancy Raw Data'!$B$8:$BE$45,'Occupancy Raw Data'!AE$3,FALSE)</f>
        <v>-1.22691855411845</v>
      </c>
      <c r="X19" s="51">
        <f>VLOOKUP($A19,'ADR Raw Data'!$B$6:$BE$43,'ADR Raw Data'!G$1,FALSE)</f>
        <v>180.437178241319</v>
      </c>
      <c r="Y19" s="52">
        <f>VLOOKUP($A19,'ADR Raw Data'!$B$6:$BE$43,'ADR Raw Data'!H$1,FALSE)</f>
        <v>174.46621237718799</v>
      </c>
      <c r="Z19" s="52">
        <f>VLOOKUP($A19,'ADR Raw Data'!$B$6:$BE$43,'ADR Raw Data'!I$1,FALSE)</f>
        <v>178.91123592173599</v>
      </c>
      <c r="AA19" s="52">
        <f>VLOOKUP($A19,'ADR Raw Data'!$B$6:$BE$43,'ADR Raw Data'!J$1,FALSE)</f>
        <v>179.96767262259601</v>
      </c>
      <c r="AB19" s="52">
        <f>VLOOKUP($A19,'ADR Raw Data'!$B$6:$BE$43,'ADR Raw Data'!K$1,FALSE)</f>
        <v>186.06007991010699</v>
      </c>
      <c r="AC19" s="53">
        <f>VLOOKUP($A19,'ADR Raw Data'!$B$6:$BE$43,'ADR Raw Data'!L$1,FALSE)</f>
        <v>180.03212351635901</v>
      </c>
      <c r="AD19" s="52">
        <f>VLOOKUP($A19,'ADR Raw Data'!$B$6:$BE$43,'ADR Raw Data'!N$1,FALSE)</f>
        <v>252.691157171828</v>
      </c>
      <c r="AE19" s="52">
        <f>VLOOKUP($A19,'ADR Raw Data'!$B$6:$BE$43,'ADR Raw Data'!O$1,FALSE)</f>
        <v>262.76728588988402</v>
      </c>
      <c r="AF19" s="53">
        <f>VLOOKUP($A19,'ADR Raw Data'!$B$6:$BE$43,'ADR Raw Data'!P$1,FALSE)</f>
        <v>257.92281288835699</v>
      </c>
      <c r="AG19" s="54">
        <f>VLOOKUP($A19,'ADR Raw Data'!$B$6:$BE$43,'ADR Raw Data'!R$1,FALSE)</f>
        <v>205.67668764500701</v>
      </c>
      <c r="AI19" s="47">
        <f>VLOOKUP($A19,'ADR Raw Data'!$B$6:$BE$43,'ADR Raw Data'!T$1,FALSE)</f>
        <v>-0.232193079235994</v>
      </c>
      <c r="AJ19" s="48">
        <f>VLOOKUP($A19,'ADR Raw Data'!$B$6:$BE$43,'ADR Raw Data'!U$1,FALSE)</f>
        <v>-3.0186773922527399</v>
      </c>
      <c r="AK19" s="48">
        <f>VLOOKUP($A19,'ADR Raw Data'!$B$6:$BE$43,'ADR Raw Data'!V$1,FALSE)</f>
        <v>-1.64494470107524</v>
      </c>
      <c r="AL19" s="48">
        <f>VLOOKUP($A19,'ADR Raw Data'!$B$6:$BE$43,'ADR Raw Data'!W$1,FALSE)</f>
        <v>-3.72898229547418</v>
      </c>
      <c r="AM19" s="48">
        <f>VLOOKUP($A19,'ADR Raw Data'!$B$6:$BE$43,'ADR Raw Data'!X$1,FALSE)</f>
        <v>-1.6005574502792299</v>
      </c>
      <c r="AN19" s="49">
        <f>VLOOKUP($A19,'ADR Raw Data'!$B$6:$BE$43,'ADR Raw Data'!Y$1,FALSE)</f>
        <v>-2.11958553383975</v>
      </c>
      <c r="AO19" s="48">
        <f>VLOOKUP($A19,'ADR Raw Data'!$B$6:$BE$43,'ADR Raw Data'!AA$1,FALSE)</f>
        <v>2.4447117908347802</v>
      </c>
      <c r="AP19" s="48">
        <f>VLOOKUP($A19,'ADR Raw Data'!$B$6:$BE$43,'ADR Raw Data'!AB$1,FALSE)</f>
        <v>0.16059292321011201</v>
      </c>
      <c r="AQ19" s="49">
        <f>VLOOKUP($A19,'ADR Raw Data'!$B$6:$BE$43,'ADR Raw Data'!AC$1,FALSE)</f>
        <v>1.27206237666064</v>
      </c>
      <c r="AR19" s="50">
        <f>VLOOKUP($A19,'ADR Raw Data'!$B$6:$BE$43,'ADR Raw Data'!AE$1,FALSE)</f>
        <v>-0.66287849830117596</v>
      </c>
      <c r="AS19" s="40"/>
      <c r="AT19" s="51">
        <f>VLOOKUP($A19,'RevPAR Raw Data'!$B$6:$BE$43,'RevPAR Raw Data'!G$1,FALSE)</f>
        <v>115.20695821038299</v>
      </c>
      <c r="AU19" s="52">
        <f>VLOOKUP($A19,'RevPAR Raw Data'!$B$6:$BE$43,'RevPAR Raw Data'!H$1,FALSE)</f>
        <v>123.207457580349</v>
      </c>
      <c r="AV19" s="52">
        <f>VLOOKUP($A19,'RevPAR Raw Data'!$B$6:$BE$43,'RevPAR Raw Data'!I$1,FALSE)</f>
        <v>140.01562788898599</v>
      </c>
      <c r="AW19" s="52">
        <f>VLOOKUP($A19,'RevPAR Raw Data'!$B$6:$BE$43,'RevPAR Raw Data'!J$1,FALSE)</f>
        <v>139.60806695908701</v>
      </c>
      <c r="AX19" s="52">
        <f>VLOOKUP($A19,'RevPAR Raw Data'!$B$6:$BE$43,'RevPAR Raw Data'!K$1,FALSE)</f>
        <v>141.96002747428</v>
      </c>
      <c r="AY19" s="53">
        <f>VLOOKUP($A19,'RevPAR Raw Data'!$B$6:$BE$43,'RevPAR Raw Data'!L$1,FALSE)</f>
        <v>131.999627622617</v>
      </c>
      <c r="AZ19" s="52">
        <f>VLOOKUP($A19,'RevPAR Raw Data'!$B$6:$BE$43,'RevPAR Raw Data'!N$1,FALSE)</f>
        <v>218.61341996969401</v>
      </c>
      <c r="BA19" s="52">
        <f>VLOOKUP($A19,'RevPAR Raw Data'!$B$6:$BE$43,'RevPAR Raw Data'!O$1,FALSE)</f>
        <v>245.49954176569099</v>
      </c>
      <c r="BB19" s="53">
        <f>VLOOKUP($A19,'RevPAR Raw Data'!$B$6:$BE$43,'RevPAR Raw Data'!P$1,FALSE)</f>
        <v>232.05648086769199</v>
      </c>
      <c r="BC19" s="54">
        <f>VLOOKUP($A19,'RevPAR Raw Data'!$B$6:$BE$43,'RevPAR Raw Data'!R$1,FALSE)</f>
        <v>160.587299978353</v>
      </c>
      <c r="BE19" s="47">
        <f>VLOOKUP($A19,'RevPAR Raw Data'!$B$6:$BE$43,'RevPAR Raw Data'!T$1,FALSE)</f>
        <v>-4.0301085636242302</v>
      </c>
      <c r="BF19" s="48">
        <f>VLOOKUP($A19,'RevPAR Raw Data'!$B$6:$BE$43,'RevPAR Raw Data'!U$1,FALSE)</f>
        <v>-4.9364454722717603</v>
      </c>
      <c r="BG19" s="48">
        <f>VLOOKUP($A19,'RevPAR Raw Data'!$B$6:$BE$43,'RevPAR Raw Data'!V$1,FALSE)</f>
        <v>2.2606269254663598</v>
      </c>
      <c r="BH19" s="48">
        <f>VLOOKUP($A19,'RevPAR Raw Data'!$B$6:$BE$43,'RevPAR Raw Data'!W$1,FALSE)</f>
        <v>-6.5842268840244502</v>
      </c>
      <c r="BI19" s="48">
        <f>VLOOKUP($A19,'RevPAR Raw Data'!$B$6:$BE$43,'RevPAR Raw Data'!X$1,FALSE)</f>
        <v>-4.8381316356622399</v>
      </c>
      <c r="BJ19" s="49">
        <f>VLOOKUP($A19,'RevPAR Raw Data'!$B$6:$BE$43,'RevPAR Raw Data'!Y$1,FALSE)</f>
        <v>-3.6774841781141498</v>
      </c>
      <c r="BK19" s="48">
        <f>VLOOKUP($A19,'RevPAR Raw Data'!$B$6:$BE$43,'RevPAR Raw Data'!AA$1,FALSE)</f>
        <v>0.33758124288591601</v>
      </c>
      <c r="BL19" s="48">
        <f>VLOOKUP($A19,'RevPAR Raw Data'!$B$6:$BE$43,'RevPAR Raw Data'!AB$1,FALSE)</f>
        <v>1.19739905724691</v>
      </c>
      <c r="BM19" s="49">
        <f>VLOOKUP($A19,'RevPAR Raw Data'!$B$6:$BE$43,'RevPAR Raw Data'!AC$1,FALSE)</f>
        <v>0.79056639016195995</v>
      </c>
      <c r="BN19" s="50">
        <f>VLOOKUP($A19,'RevPAR Raw Data'!$B$6:$BE$43,'RevPAR Raw Data'!AE$1,FALSE)</f>
        <v>-1.8816640731327099</v>
      </c>
    </row>
    <row r="20" spans="1:66" x14ac:dyDescent="0.45">
      <c r="A20" s="63" t="s">
        <v>29</v>
      </c>
      <c r="B20" s="47">
        <f>VLOOKUP($A20,'Occupancy Raw Data'!$B$8:$BE$45,'Occupancy Raw Data'!G$3,FALSE)</f>
        <v>53.898622442155897</v>
      </c>
      <c r="C20" s="48">
        <f>VLOOKUP($A20,'Occupancy Raw Data'!$B$8:$BE$45,'Occupancy Raw Data'!H$3,FALSE)</f>
        <v>58.807008158352197</v>
      </c>
      <c r="D20" s="48">
        <f>VLOOKUP($A20,'Occupancy Raw Data'!$B$8:$BE$45,'Occupancy Raw Data'!I$3,FALSE)</f>
        <v>58.5796442423431</v>
      </c>
      <c r="E20" s="48">
        <f>VLOOKUP($A20,'Occupancy Raw Data'!$B$8:$BE$45,'Occupancy Raw Data'!J$3,FALSE)</f>
        <v>64.745218670589793</v>
      </c>
      <c r="F20" s="48">
        <f>VLOOKUP($A20,'Occupancy Raw Data'!$B$8:$BE$45,'Occupancy Raw Data'!K$3,FALSE)</f>
        <v>64.999331282599897</v>
      </c>
      <c r="G20" s="49">
        <f>VLOOKUP($A20,'Occupancy Raw Data'!$B$8:$BE$45,'Occupancy Raw Data'!L$3,FALSE)</f>
        <v>60.205964959208202</v>
      </c>
      <c r="H20" s="48">
        <f>VLOOKUP($A20,'Occupancy Raw Data'!$B$8:$BE$45,'Occupancy Raw Data'!N$3,FALSE)</f>
        <v>82.212117159288397</v>
      </c>
      <c r="I20" s="48">
        <f>VLOOKUP($A20,'Occupancy Raw Data'!$B$8:$BE$45,'Occupancy Raw Data'!O$3,FALSE)</f>
        <v>87.976461147519004</v>
      </c>
      <c r="J20" s="49">
        <f>VLOOKUP($A20,'Occupancy Raw Data'!$B$8:$BE$45,'Occupancy Raw Data'!P$3,FALSE)</f>
        <v>85.094289153403693</v>
      </c>
      <c r="K20" s="50">
        <f>VLOOKUP($A20,'Occupancy Raw Data'!$B$8:$BE$45,'Occupancy Raw Data'!R$3,FALSE)</f>
        <v>67.316914728978304</v>
      </c>
      <c r="M20" s="47">
        <f>VLOOKUP($A20,'Occupancy Raw Data'!$B$8:$BE$45,'Occupancy Raw Data'!T$3,FALSE)</f>
        <v>-4.0247678018575801</v>
      </c>
      <c r="N20" s="48">
        <f>VLOOKUP($A20,'Occupancy Raw Data'!$B$8:$BE$45,'Occupancy Raw Data'!U$3,FALSE)</f>
        <v>-8.6052795676574494</v>
      </c>
      <c r="O20" s="48">
        <f>VLOOKUP($A20,'Occupancy Raw Data'!$B$8:$BE$45,'Occupancy Raw Data'!V$3,FALSE)</f>
        <v>0.114285714285714</v>
      </c>
      <c r="P20" s="48">
        <f>VLOOKUP($A20,'Occupancy Raw Data'!$B$8:$BE$45,'Occupancy Raw Data'!W$3,FALSE)</f>
        <v>6.0924830155599299</v>
      </c>
      <c r="Q20" s="48">
        <f>VLOOKUP($A20,'Occupancy Raw Data'!$B$8:$BE$45,'Occupancy Raw Data'!X$3,FALSE)</f>
        <v>1.95091252359974</v>
      </c>
      <c r="R20" s="49">
        <f>VLOOKUP($A20,'Occupancy Raw Data'!$B$8:$BE$45,'Occupancy Raw Data'!Y$3,FALSE)</f>
        <v>-0.91129209773277497</v>
      </c>
      <c r="S20" s="48">
        <f>VLOOKUP($A20,'Occupancy Raw Data'!$B$8:$BE$45,'Occupancy Raw Data'!AA$3,FALSE)</f>
        <v>-0.30814142069412898</v>
      </c>
      <c r="T20" s="48">
        <f>VLOOKUP($A20,'Occupancy Raw Data'!$B$8:$BE$45,'Occupancy Raw Data'!AB$3,FALSE)</f>
        <v>2.6689558295614102</v>
      </c>
      <c r="U20" s="49">
        <f>VLOOKUP($A20,'Occupancy Raw Data'!$B$8:$BE$45,'Occupancy Raw Data'!AC$3,FALSE)</f>
        <v>1.20893979161695</v>
      </c>
      <c r="V20" s="50">
        <f>VLOOKUP($A20,'Occupancy Raw Data'!$B$8:$BE$45,'Occupancy Raw Data'!AE$3,FALSE)</f>
        <v>-0.155860349127182</v>
      </c>
      <c r="X20" s="51">
        <f>VLOOKUP($A20,'ADR Raw Data'!$B$6:$BE$43,'ADR Raw Data'!G$1,FALSE)</f>
        <v>128.68892555831201</v>
      </c>
      <c r="Y20" s="52">
        <f>VLOOKUP($A20,'ADR Raw Data'!$B$6:$BE$43,'ADR Raw Data'!H$1,FALSE)</f>
        <v>130.188728678644</v>
      </c>
      <c r="Z20" s="52">
        <f>VLOOKUP($A20,'ADR Raw Data'!$B$6:$BE$43,'ADR Raw Data'!I$1,FALSE)</f>
        <v>129.505360730593</v>
      </c>
      <c r="AA20" s="52">
        <f>VLOOKUP($A20,'ADR Raw Data'!$B$6:$BE$43,'ADR Raw Data'!J$1,FALSE)</f>
        <v>130.317490187977</v>
      </c>
      <c r="AB20" s="52">
        <f>VLOOKUP($A20,'ADR Raw Data'!$B$6:$BE$43,'ADR Raw Data'!K$1,FALSE)</f>
        <v>134.28047736625501</v>
      </c>
      <c r="AC20" s="53">
        <f>VLOOKUP($A20,'ADR Raw Data'!$B$6:$BE$43,'ADR Raw Data'!L$1,FALSE)</f>
        <v>130.69840856584301</v>
      </c>
      <c r="AD20" s="52">
        <f>VLOOKUP($A20,'ADR Raw Data'!$B$6:$BE$43,'ADR Raw Data'!N$1,FALSE)</f>
        <v>186.96513421181001</v>
      </c>
      <c r="AE20" s="52">
        <f>VLOOKUP($A20,'ADR Raw Data'!$B$6:$BE$43,'ADR Raw Data'!O$1,FALSE)</f>
        <v>201.35323502584299</v>
      </c>
      <c r="AF20" s="53">
        <f>VLOOKUP($A20,'ADR Raw Data'!$B$6:$BE$43,'ADR Raw Data'!P$1,FALSE)</f>
        <v>194.40284950884001</v>
      </c>
      <c r="AG20" s="54">
        <f>VLOOKUP($A20,'ADR Raw Data'!$B$6:$BE$43,'ADR Raw Data'!R$1,FALSE)</f>
        <v>153.706355973093</v>
      </c>
      <c r="AI20" s="47">
        <f>VLOOKUP($A20,'ADR Raw Data'!$B$6:$BE$43,'ADR Raw Data'!T$1,FALSE)</f>
        <v>-5.6516693183310096</v>
      </c>
      <c r="AJ20" s="48">
        <f>VLOOKUP($A20,'ADR Raw Data'!$B$6:$BE$43,'ADR Raw Data'!U$1,FALSE)</f>
        <v>-5.0802919044370496</v>
      </c>
      <c r="AK20" s="48">
        <f>VLOOKUP($A20,'ADR Raw Data'!$B$6:$BE$43,'ADR Raw Data'!V$1,FALSE)</f>
        <v>-2.9708534931372301</v>
      </c>
      <c r="AL20" s="48">
        <f>VLOOKUP($A20,'ADR Raw Data'!$B$6:$BE$43,'ADR Raw Data'!W$1,FALSE)</f>
        <v>-2.76734513269869</v>
      </c>
      <c r="AM20" s="48">
        <f>VLOOKUP($A20,'ADR Raw Data'!$B$6:$BE$43,'ADR Raw Data'!X$1,FALSE)</f>
        <v>-6.4825479795367498</v>
      </c>
      <c r="AN20" s="49">
        <f>VLOOKUP($A20,'ADR Raw Data'!$B$6:$BE$43,'ADR Raw Data'!Y$1,FALSE)</f>
        <v>-4.6188098600577403</v>
      </c>
      <c r="AO20" s="48">
        <f>VLOOKUP($A20,'ADR Raw Data'!$B$6:$BE$43,'ADR Raw Data'!AA$1,FALSE)</f>
        <v>-3.7851785083606599</v>
      </c>
      <c r="AP20" s="48">
        <f>VLOOKUP($A20,'ADR Raw Data'!$B$6:$BE$43,'ADR Raw Data'!AB$1,FALSE)</f>
        <v>1.07025990993897</v>
      </c>
      <c r="AQ20" s="49">
        <f>VLOOKUP($A20,'ADR Raw Data'!$B$6:$BE$43,'ADR Raw Data'!AC$1,FALSE)</f>
        <v>-1.22697248934258</v>
      </c>
      <c r="AR20" s="50">
        <f>VLOOKUP($A20,'ADR Raw Data'!$B$6:$BE$43,'ADR Raw Data'!AE$1,FALSE)</f>
        <v>-2.9205869720319502</v>
      </c>
      <c r="AS20" s="40"/>
      <c r="AT20" s="51">
        <f>VLOOKUP($A20,'RevPAR Raw Data'!$B$6:$BE$43,'RevPAR Raw Data'!G$1,FALSE)</f>
        <v>69.361558111541996</v>
      </c>
      <c r="AU20" s="52">
        <f>VLOOKUP($A20,'RevPAR Raw Data'!$B$6:$BE$43,'RevPAR Raw Data'!H$1,FALSE)</f>
        <v>76.560096295305598</v>
      </c>
      <c r="AV20" s="52">
        <f>VLOOKUP($A20,'RevPAR Raw Data'!$B$6:$BE$43,'RevPAR Raw Data'!I$1,FALSE)</f>
        <v>75.863779590744898</v>
      </c>
      <c r="AW20" s="52">
        <f>VLOOKUP($A20,'RevPAR Raw Data'!$B$6:$BE$43,'RevPAR Raw Data'!J$1,FALSE)</f>
        <v>84.374343988230507</v>
      </c>
      <c r="AX20" s="52">
        <f>VLOOKUP($A20,'RevPAR Raw Data'!$B$6:$BE$43,'RevPAR Raw Data'!K$1,FALSE)</f>
        <v>87.2814123311488</v>
      </c>
      <c r="AY20" s="53">
        <f>VLOOKUP($A20,'RevPAR Raw Data'!$B$6:$BE$43,'RevPAR Raw Data'!L$1,FALSE)</f>
        <v>78.688238063394394</v>
      </c>
      <c r="AZ20" s="52">
        <f>VLOOKUP($A20,'RevPAR Raw Data'!$B$6:$BE$43,'RevPAR Raw Data'!N$1,FALSE)</f>
        <v>153.70799518523401</v>
      </c>
      <c r="BA20" s="52">
        <f>VLOOKUP($A20,'RevPAR Raw Data'!$B$6:$BE$43,'RevPAR Raw Data'!O$1,FALSE)</f>
        <v>177.14345058178401</v>
      </c>
      <c r="BB20" s="53">
        <f>VLOOKUP($A20,'RevPAR Raw Data'!$B$6:$BE$43,'RevPAR Raw Data'!P$1,FALSE)</f>
        <v>165.425722883509</v>
      </c>
      <c r="BC20" s="54">
        <f>VLOOKUP($A20,'RevPAR Raw Data'!$B$6:$BE$43,'RevPAR Raw Data'!R$1,FALSE)</f>
        <v>103.470376583427</v>
      </c>
      <c r="BE20" s="47">
        <f>VLOOKUP($A20,'RevPAR Raw Data'!$B$6:$BE$43,'RevPAR Raw Data'!T$1,FALSE)</f>
        <v>-9.4489705531969399</v>
      </c>
      <c r="BF20" s="48">
        <f>VLOOKUP($A20,'RevPAR Raw Data'!$B$6:$BE$43,'RevPAR Raw Data'!U$1,FALSE)</f>
        <v>-13.248398150864601</v>
      </c>
      <c r="BG20" s="48">
        <f>VLOOKUP($A20,'RevPAR Raw Data'!$B$6:$BE$43,'RevPAR Raw Data'!V$1,FALSE)</f>
        <v>-2.8599630399865301</v>
      </c>
      <c r="BH20" s="48">
        <f>VLOOKUP($A20,'RevPAR Raw Data'!$B$6:$BE$43,'RevPAR Raw Data'!W$1,FALSE)</f>
        <v>3.15653785066965</v>
      </c>
      <c r="BI20" s="48">
        <f>VLOOKUP($A20,'RevPAR Raw Data'!$B$6:$BE$43,'RevPAR Raw Data'!X$1,FALSE)</f>
        <v>-4.6581042963181503</v>
      </c>
      <c r="BJ20" s="49">
        <f>VLOOKUP($A20,'RevPAR Raw Data'!$B$6:$BE$43,'RevPAR Raw Data'!Y$1,FALSE)</f>
        <v>-5.4880111085265</v>
      </c>
      <c r="BK20" s="48">
        <f>VLOOKUP($A20,'RevPAR Raw Data'!$B$6:$BE$43,'RevPAR Raw Data'!AA$1,FALSE)</f>
        <v>-4.08165622622331</v>
      </c>
      <c r="BL20" s="48">
        <f>VLOOKUP($A20,'RevPAR Raw Data'!$B$6:$BE$43,'RevPAR Raw Data'!AB$1,FALSE)</f>
        <v>3.7677805037581602</v>
      </c>
      <c r="BM20" s="49">
        <f>VLOOKUP($A20,'RevPAR Raw Data'!$B$6:$BE$43,'RevPAR Raw Data'!AC$1,FALSE)</f>
        <v>-3.2866056381487298E-2</v>
      </c>
      <c r="BN20" s="50">
        <f>VLOOKUP($A20,'RevPAR Raw Data'!$B$6:$BE$43,'RevPAR Raw Data'!AE$1,FALSE)</f>
        <v>-3.0718952841079599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Data'!G$3,FALSE)</f>
        <v>47.683540215033901</v>
      </c>
      <c r="C22" s="48">
        <f>VLOOKUP($A22,'Occupancy Raw Data'!$B$8:$BE$45,'Occupancy Raw Data'!H$3,FALSE)</f>
        <v>57.286235060680099</v>
      </c>
      <c r="D22" s="48">
        <f>VLOOKUP($A22,'Occupancy Raw Data'!$B$8:$BE$45,'Occupancy Raw Data'!I$3,FALSE)</f>
        <v>62.530570808915101</v>
      </c>
      <c r="E22" s="48">
        <f>VLOOKUP($A22,'Occupancy Raw Data'!$B$8:$BE$45,'Occupancy Raw Data'!J$3,FALSE)</f>
        <v>65.493055235106794</v>
      </c>
      <c r="F22" s="48">
        <f>VLOOKUP($A22,'Occupancy Raw Data'!$B$8:$BE$45,'Occupancy Raw Data'!K$3,FALSE)</f>
        <v>66.104471413409598</v>
      </c>
      <c r="G22" s="49">
        <f>VLOOKUP($A22,'Occupancy Raw Data'!$B$8:$BE$45,'Occupancy Raw Data'!L$3,FALSE)</f>
        <v>59.819574546629099</v>
      </c>
      <c r="H22" s="48">
        <f>VLOOKUP($A22,'Occupancy Raw Data'!$B$8:$BE$45,'Occupancy Raw Data'!N$3,FALSE)</f>
        <v>73.822158645193994</v>
      </c>
      <c r="I22" s="48">
        <f>VLOOKUP($A22,'Occupancy Raw Data'!$B$8:$BE$45,'Occupancy Raw Data'!O$3,FALSE)</f>
        <v>70.292095427068404</v>
      </c>
      <c r="J22" s="49">
        <f>VLOOKUP($A22,'Occupancy Raw Data'!$B$8:$BE$45,'Occupancy Raw Data'!P$3,FALSE)</f>
        <v>72.057127036131206</v>
      </c>
      <c r="K22" s="50">
        <f>VLOOKUP($A22,'Occupancy Raw Data'!$B$8:$BE$45,'Occupancy Raw Data'!R$3,FALSE)</f>
        <v>63.316018115058299</v>
      </c>
      <c r="M22" s="47">
        <f>VLOOKUP($A22,'Occupancy Raw Data'!$B$8:$BE$45,'Occupancy Raw Data'!T$3,FALSE)</f>
        <v>-0.42303391446907701</v>
      </c>
      <c r="N22" s="48">
        <f>VLOOKUP($A22,'Occupancy Raw Data'!$B$8:$BE$45,'Occupancy Raw Data'!U$3,FALSE)</f>
        <v>-4.37279365630891</v>
      </c>
      <c r="O22" s="48">
        <f>VLOOKUP($A22,'Occupancy Raw Data'!$B$8:$BE$45,'Occupancy Raw Data'!V$3,FALSE)</f>
        <v>-0.65555262180170704</v>
      </c>
      <c r="P22" s="48">
        <f>VLOOKUP($A22,'Occupancy Raw Data'!$B$8:$BE$45,'Occupancy Raw Data'!W$3,FALSE)</f>
        <v>6.3413635344549898E-2</v>
      </c>
      <c r="Q22" s="48">
        <f>VLOOKUP($A22,'Occupancy Raw Data'!$B$8:$BE$45,'Occupancy Raw Data'!X$3,FALSE)</f>
        <v>1.90071538549562</v>
      </c>
      <c r="R22" s="49">
        <f>VLOOKUP($A22,'Occupancy Raw Data'!$B$8:$BE$45,'Occupancy Raw Data'!Y$3,FALSE)</f>
        <v>-0.65111355201283905</v>
      </c>
      <c r="S22" s="48">
        <f>VLOOKUP($A22,'Occupancy Raw Data'!$B$8:$BE$45,'Occupancy Raw Data'!AA$3,FALSE)</f>
        <v>-1.7831640845492001</v>
      </c>
      <c r="T22" s="48">
        <f>VLOOKUP($A22,'Occupancy Raw Data'!$B$8:$BE$45,'Occupancy Raw Data'!AB$3,FALSE)</f>
        <v>-6.1261808328186804</v>
      </c>
      <c r="U22" s="49">
        <f>VLOOKUP($A22,'Occupancy Raw Data'!$B$8:$BE$45,'Occupancy Raw Data'!AC$3,FALSE)</f>
        <v>-3.95057539979859</v>
      </c>
      <c r="V22" s="50">
        <f>VLOOKUP($A22,'Occupancy Raw Data'!$B$8:$BE$45,'Occupancy Raw Data'!AE$3,FALSE)</f>
        <v>-1.7485580856256</v>
      </c>
      <c r="X22" s="51">
        <f>VLOOKUP($A22,'ADR Raw Data'!$B$6:$BE$43,'ADR Raw Data'!G$1,FALSE)</f>
        <v>108.582543184787</v>
      </c>
      <c r="Y22" s="52">
        <f>VLOOKUP($A22,'ADR Raw Data'!$B$6:$BE$43,'ADR Raw Data'!H$1,FALSE)</f>
        <v>111.441163558741</v>
      </c>
      <c r="Z22" s="52">
        <f>VLOOKUP($A22,'ADR Raw Data'!$B$6:$BE$43,'ADR Raw Data'!I$1,FALSE)</f>
        <v>114.96531289203701</v>
      </c>
      <c r="AA22" s="52">
        <f>VLOOKUP($A22,'ADR Raw Data'!$B$6:$BE$43,'ADR Raw Data'!J$1,FALSE)</f>
        <v>117.270169802015</v>
      </c>
      <c r="AB22" s="52">
        <f>VLOOKUP($A22,'ADR Raw Data'!$B$6:$BE$43,'ADR Raw Data'!K$1,FALSE)</f>
        <v>122.06718683466499</v>
      </c>
      <c r="AC22" s="53">
        <f>VLOOKUP($A22,'ADR Raw Data'!$B$6:$BE$43,'ADR Raw Data'!L$1,FALSE)</f>
        <v>115.347058973271</v>
      </c>
      <c r="AD22" s="52">
        <f>VLOOKUP($A22,'ADR Raw Data'!$B$6:$BE$43,'ADR Raw Data'!N$1,FALSE)</f>
        <v>146.66050756344501</v>
      </c>
      <c r="AE22" s="52">
        <f>VLOOKUP($A22,'ADR Raw Data'!$B$6:$BE$43,'ADR Raw Data'!O$1,FALSE)</f>
        <v>149.47265574739001</v>
      </c>
      <c r="AF22" s="53">
        <f>VLOOKUP($A22,'ADR Raw Data'!$B$6:$BE$43,'ADR Raw Data'!P$1,FALSE)</f>
        <v>148.03214002113199</v>
      </c>
      <c r="AG22" s="54">
        <f>VLOOKUP($A22,'ADR Raw Data'!$B$6:$BE$43,'ADR Raw Data'!R$1,FALSE)</f>
        <v>125.97489559961799</v>
      </c>
      <c r="AI22" s="47">
        <f>VLOOKUP($A22,'ADR Raw Data'!$B$6:$BE$43,'ADR Raw Data'!T$1,FALSE)</f>
        <v>4.1541593645093</v>
      </c>
      <c r="AJ22" s="48">
        <f>VLOOKUP($A22,'ADR Raw Data'!$B$6:$BE$43,'ADR Raw Data'!U$1,FALSE)</f>
        <v>6.5423751118845397</v>
      </c>
      <c r="AK22" s="48">
        <f>VLOOKUP($A22,'ADR Raw Data'!$B$6:$BE$43,'ADR Raw Data'!V$1,FALSE)</f>
        <v>7.0964856637618201</v>
      </c>
      <c r="AL22" s="48">
        <f>VLOOKUP($A22,'ADR Raw Data'!$B$6:$BE$43,'ADR Raw Data'!W$1,FALSE)</f>
        <v>7.8471420894333104</v>
      </c>
      <c r="AM22" s="48">
        <f>VLOOKUP($A22,'ADR Raw Data'!$B$6:$BE$43,'ADR Raw Data'!X$1,FALSE)</f>
        <v>9.4920585686016103</v>
      </c>
      <c r="AN22" s="49">
        <f>VLOOKUP($A22,'ADR Raw Data'!$B$6:$BE$43,'ADR Raw Data'!Y$1,FALSE)</f>
        <v>7.2979253626215197</v>
      </c>
      <c r="AO22" s="48">
        <f>VLOOKUP($A22,'ADR Raw Data'!$B$6:$BE$43,'ADR Raw Data'!AA$1,FALSE)</f>
        <v>7.5328207334643098</v>
      </c>
      <c r="AP22" s="48">
        <f>VLOOKUP($A22,'ADR Raw Data'!$B$6:$BE$43,'ADR Raw Data'!AB$1,FALSE)</f>
        <v>8.0212701415475305</v>
      </c>
      <c r="AQ22" s="49">
        <f>VLOOKUP($A22,'ADR Raw Data'!$B$6:$BE$43,'ADR Raw Data'!AC$1,FALSE)</f>
        <v>7.7552109120180699</v>
      </c>
      <c r="AR22" s="50">
        <f>VLOOKUP($A22,'ADR Raw Data'!$B$6:$BE$43,'ADR Raw Data'!AE$1,FALSE)</f>
        <v>7.2683769406719501</v>
      </c>
      <c r="AS22" s="40"/>
      <c r="AT22" s="51">
        <f>VLOOKUP($A22,'RevPAR Raw Data'!$B$6:$BE$43,'RevPAR Raw Data'!G$1,FALSE)</f>
        <v>51.776000646024599</v>
      </c>
      <c r="AU22" s="52">
        <f>VLOOKUP($A22,'RevPAR Raw Data'!$B$6:$BE$43,'RevPAR Raw Data'!H$1,FALSE)</f>
        <v>63.8404469106178</v>
      </c>
      <c r="AV22" s="52">
        <f>VLOOKUP($A22,'RevPAR Raw Data'!$B$6:$BE$43,'RevPAR Raw Data'!I$1,FALSE)</f>
        <v>71.888466383646303</v>
      </c>
      <c r="AW22" s="52">
        <f>VLOOKUP($A22,'RevPAR Raw Data'!$B$6:$BE$43,'RevPAR Raw Data'!J$1,FALSE)</f>
        <v>76.803817082737197</v>
      </c>
      <c r="AX22" s="52">
        <f>VLOOKUP($A22,'RevPAR Raw Data'!$B$6:$BE$43,'RevPAR Raw Data'!K$1,FALSE)</f>
        <v>80.691868626274697</v>
      </c>
      <c r="AY22" s="53">
        <f>VLOOKUP($A22,'RevPAR Raw Data'!$B$6:$BE$43,'RevPAR Raw Data'!L$1,FALSE)</f>
        <v>69.000119929860105</v>
      </c>
      <c r="AZ22" s="52">
        <f>VLOOKUP($A22,'RevPAR Raw Data'!$B$6:$BE$43,'RevPAR Raw Data'!N$1,FALSE)</f>
        <v>108.267952563333</v>
      </c>
      <c r="BA22" s="52">
        <f>VLOOKUP($A22,'RevPAR Raw Data'!$B$6:$BE$43,'RevPAR Raw Data'!O$1,FALSE)</f>
        <v>105.067461815329</v>
      </c>
      <c r="BB22" s="53">
        <f>VLOOKUP($A22,'RevPAR Raw Data'!$B$6:$BE$43,'RevPAR Raw Data'!P$1,FALSE)</f>
        <v>106.667707189331</v>
      </c>
      <c r="BC22" s="54">
        <f>VLOOKUP($A22,'RevPAR Raw Data'!$B$6:$BE$43,'RevPAR Raw Data'!R$1,FALSE)</f>
        <v>79.762287718280504</v>
      </c>
      <c r="BE22" s="47">
        <f>VLOOKUP($A22,'RevPAR Raw Data'!$B$6:$BE$43,'RevPAR Raw Data'!T$1,FALSE)</f>
        <v>3.7135519470672498</v>
      </c>
      <c r="BF22" s="48">
        <f>VLOOKUP($A22,'RevPAR Raw Data'!$B$6:$BE$43,'RevPAR Raw Data'!U$1,FALSE)</f>
        <v>1.88349689171121</v>
      </c>
      <c r="BG22" s="48">
        <f>VLOOKUP($A22,'RevPAR Raw Data'!$B$6:$BE$43,'RevPAR Raw Data'!V$1,FALSE)</f>
        <v>6.39441184413554</v>
      </c>
      <c r="BH22" s="48">
        <f>VLOOKUP($A22,'RevPAR Raw Data'!$B$6:$BE$43,'RevPAR Raw Data'!W$1,FALSE)</f>
        <v>7.9155318828474197</v>
      </c>
      <c r="BI22" s="48">
        <f>VLOOKUP($A22,'RevPAR Raw Data'!$B$6:$BE$43,'RevPAR Raw Data'!X$1,FALSE)</f>
        <v>11.5731909717109</v>
      </c>
      <c r="BJ22" s="49">
        <f>VLOOKUP($A22,'RevPAR Raw Data'!$B$6:$BE$43,'RevPAR Raw Data'!Y$1,FALSE)</f>
        <v>6.5992940295568703</v>
      </c>
      <c r="BK22" s="48">
        <f>VLOOKUP($A22,'RevPAR Raw Data'!$B$6:$BE$43,'RevPAR Raw Data'!AA$1,FALSE)</f>
        <v>5.6153340950424999</v>
      </c>
      <c r="BL22" s="48">
        <f>VLOOKUP($A22,'RevPAR Raw Data'!$B$6:$BE$43,'RevPAR Raw Data'!AB$1,FALSE)</f>
        <v>1.4036917947687499</v>
      </c>
      <c r="BM22" s="49">
        <f>VLOOKUP($A22,'RevPAR Raw Data'!$B$6:$BE$43,'RevPAR Raw Data'!AC$1,FALSE)</f>
        <v>3.4982600577267999</v>
      </c>
      <c r="BN22" s="50">
        <f>VLOOKUP($A22,'RevPAR Raw Data'!$B$6:$BE$43,'RevPAR Raw Data'!AE$1,FALSE)</f>
        <v>5.3927270623564896</v>
      </c>
    </row>
    <row r="23" spans="1:66" x14ac:dyDescent="0.45">
      <c r="A23" s="63" t="s">
        <v>70</v>
      </c>
      <c r="B23" s="47">
        <f>VLOOKUP($A23,'Occupancy Raw Data'!$B$8:$BE$45,'Occupancy Raw Data'!G$3,FALSE)</f>
        <v>46.126025164280897</v>
      </c>
      <c r="C23" s="48">
        <f>VLOOKUP($A23,'Occupancy Raw Data'!$B$8:$BE$45,'Occupancy Raw Data'!H$3,FALSE)</f>
        <v>54.734858132545398</v>
      </c>
      <c r="D23" s="48">
        <f>VLOOKUP($A23,'Occupancy Raw Data'!$B$8:$BE$45,'Occupancy Raw Data'!I$3,FALSE)</f>
        <v>60.465590138046899</v>
      </c>
      <c r="E23" s="48">
        <f>VLOOKUP($A23,'Occupancy Raw Data'!$B$8:$BE$45,'Occupancy Raw Data'!J$3,FALSE)</f>
        <v>62.268860475778098</v>
      </c>
      <c r="F23" s="48">
        <f>VLOOKUP($A23,'Occupancy Raw Data'!$B$8:$BE$45,'Occupancy Raw Data'!K$3,FALSE)</f>
        <v>63.109367836584902</v>
      </c>
      <c r="G23" s="49">
        <f>VLOOKUP($A23,'Occupancy Raw Data'!$B$8:$BE$45,'Occupancy Raw Data'!L$3,FALSE)</f>
        <v>57.340940349447301</v>
      </c>
      <c r="H23" s="48">
        <f>VLOOKUP($A23,'Occupancy Raw Data'!$B$8:$BE$45,'Occupancy Raw Data'!N$3,FALSE)</f>
        <v>71.983087973103693</v>
      </c>
      <c r="I23" s="48">
        <f>VLOOKUP($A23,'Occupancy Raw Data'!$B$8:$BE$45,'Occupancy Raw Data'!O$3,FALSE)</f>
        <v>71.565381284702696</v>
      </c>
      <c r="J23" s="49">
        <f>VLOOKUP($A23,'Occupancy Raw Data'!$B$8:$BE$45,'Occupancy Raw Data'!P$3,FALSE)</f>
        <v>71.774234628903201</v>
      </c>
      <c r="K23" s="50">
        <f>VLOOKUP($A23,'Occupancy Raw Data'!$B$8:$BE$45,'Occupancy Raw Data'!R$3,FALSE)</f>
        <v>61.464738715006099</v>
      </c>
      <c r="M23" s="47">
        <f>VLOOKUP($A23,'Occupancy Raw Data'!$B$8:$BE$45,'Occupancy Raw Data'!T$3,FALSE)</f>
        <v>-2.2639837925905102</v>
      </c>
      <c r="N23" s="48">
        <f>VLOOKUP($A23,'Occupancy Raw Data'!$B$8:$BE$45,'Occupancy Raw Data'!U$3,FALSE)</f>
        <v>-7.1761839458429399</v>
      </c>
      <c r="O23" s="48">
        <f>VLOOKUP($A23,'Occupancy Raw Data'!$B$8:$BE$45,'Occupancy Raw Data'!V$3,FALSE)</f>
        <v>-2.0339720911365702</v>
      </c>
      <c r="P23" s="48">
        <f>VLOOKUP($A23,'Occupancy Raw Data'!$B$8:$BE$45,'Occupancy Raw Data'!W$3,FALSE)</f>
        <v>-3.2544561550287101</v>
      </c>
      <c r="Q23" s="48">
        <f>VLOOKUP($A23,'Occupancy Raw Data'!$B$8:$BE$45,'Occupancy Raw Data'!X$3,FALSE)</f>
        <v>-1.83986819430353</v>
      </c>
      <c r="R23" s="49">
        <f>VLOOKUP($A23,'Occupancy Raw Data'!$B$8:$BE$45,'Occupancy Raw Data'!Y$3,FALSE)</f>
        <v>-3.3159281882602101</v>
      </c>
      <c r="S23" s="48">
        <f>VLOOKUP($A23,'Occupancy Raw Data'!$B$8:$BE$45,'Occupancy Raw Data'!AA$3,FALSE)</f>
        <v>-4.1656827689968798</v>
      </c>
      <c r="T23" s="48">
        <f>VLOOKUP($A23,'Occupancy Raw Data'!$B$8:$BE$45,'Occupancy Raw Data'!AB$3,FALSE)</f>
        <v>-5.4397141797926301</v>
      </c>
      <c r="U23" s="49">
        <f>VLOOKUP($A23,'Occupancy Raw Data'!$B$8:$BE$45,'Occupancy Raw Data'!AC$3,FALSE)</f>
        <v>-4.8051075019138203</v>
      </c>
      <c r="V23" s="50">
        <f>VLOOKUP($A23,'Occupancy Raw Data'!$B$8:$BE$45,'Occupancy Raw Data'!AE$3,FALSE)</f>
        <v>-3.8179261685138699</v>
      </c>
      <c r="X23" s="51">
        <f>VLOOKUP($A23,'ADR Raw Data'!$B$6:$BE$43,'ADR Raw Data'!G$1,FALSE)</f>
        <v>108.86429376035299</v>
      </c>
      <c r="Y23" s="52">
        <f>VLOOKUP($A23,'ADR Raw Data'!$B$6:$BE$43,'ADR Raw Data'!H$1,FALSE)</f>
        <v>112.607795253606</v>
      </c>
      <c r="Z23" s="52">
        <f>VLOOKUP($A23,'ADR Raw Data'!$B$6:$BE$43,'ADR Raw Data'!I$1,FALSE)</f>
        <v>117.522614153327</v>
      </c>
      <c r="AA23" s="52">
        <f>VLOOKUP($A23,'ADR Raw Data'!$B$6:$BE$43,'ADR Raw Data'!J$1,FALSE)</f>
        <v>118.860566099476</v>
      </c>
      <c r="AB23" s="52">
        <f>VLOOKUP($A23,'ADR Raw Data'!$B$6:$BE$43,'ADR Raw Data'!K$1,FALSE)</f>
        <v>122.98025425780899</v>
      </c>
      <c r="AC23" s="53">
        <f>VLOOKUP($A23,'ADR Raw Data'!$B$6:$BE$43,'ADR Raw Data'!L$1,FALSE)</f>
        <v>116.68326670575399</v>
      </c>
      <c r="AD23" s="52">
        <f>VLOOKUP($A23,'ADR Raw Data'!$B$6:$BE$43,'ADR Raw Data'!N$1,FALSE)</f>
        <v>148.82368976010099</v>
      </c>
      <c r="AE23" s="52">
        <f>VLOOKUP($A23,'ADR Raw Data'!$B$6:$BE$43,'ADR Raw Data'!O$1,FALSE)</f>
        <v>152.660054096376</v>
      </c>
      <c r="AF23" s="53">
        <f>VLOOKUP($A23,'ADR Raw Data'!$B$6:$BE$43,'ADR Raw Data'!P$1,FALSE)</f>
        <v>150.736290276792</v>
      </c>
      <c r="AG23" s="54">
        <f>VLOOKUP($A23,'ADR Raw Data'!$B$6:$BE$43,'ADR Raw Data'!R$1,FALSE)</f>
        <v>128.04462261581901</v>
      </c>
      <c r="AI23" s="47">
        <f>VLOOKUP($A23,'ADR Raw Data'!$B$6:$BE$43,'ADR Raw Data'!T$1,FALSE)</f>
        <v>3.7755927986914402</v>
      </c>
      <c r="AJ23" s="48">
        <f>VLOOKUP($A23,'ADR Raw Data'!$B$6:$BE$43,'ADR Raw Data'!U$1,FALSE)</f>
        <v>5.0247769214157199</v>
      </c>
      <c r="AK23" s="48">
        <f>VLOOKUP($A23,'ADR Raw Data'!$B$6:$BE$43,'ADR Raw Data'!V$1,FALSE)</f>
        <v>8.4817767101472903</v>
      </c>
      <c r="AL23" s="48">
        <f>VLOOKUP($A23,'ADR Raw Data'!$B$6:$BE$43,'ADR Raw Data'!W$1,FALSE)</f>
        <v>6.1360149049279</v>
      </c>
      <c r="AM23" s="48">
        <f>VLOOKUP($A23,'ADR Raw Data'!$B$6:$BE$43,'ADR Raw Data'!X$1,FALSE)</f>
        <v>6.6947560568987301</v>
      </c>
      <c r="AN23" s="49">
        <f>VLOOKUP($A23,'ADR Raw Data'!$B$6:$BE$43,'ADR Raw Data'!Y$1,FALSE)</f>
        <v>6.2086805054919099</v>
      </c>
      <c r="AO23" s="48">
        <f>VLOOKUP($A23,'ADR Raw Data'!$B$6:$BE$43,'ADR Raw Data'!AA$1,FALSE)</f>
        <v>6.07070192378933</v>
      </c>
      <c r="AP23" s="48">
        <f>VLOOKUP($A23,'ADR Raw Data'!$B$6:$BE$43,'ADR Raw Data'!AB$1,FALSE)</f>
        <v>7.0774607318678298</v>
      </c>
      <c r="AQ23" s="49">
        <f>VLOOKUP($A23,'ADR Raw Data'!$B$6:$BE$43,'ADR Raw Data'!AC$1,FALSE)</f>
        <v>6.57093802895767</v>
      </c>
      <c r="AR23" s="50">
        <f>VLOOKUP($A23,'ADR Raw Data'!$B$6:$BE$43,'ADR Raw Data'!AE$1,FALSE)</f>
        <v>6.2542418873794299</v>
      </c>
      <c r="AS23" s="40"/>
      <c r="AT23" s="51">
        <f>VLOOKUP($A23,'RevPAR Raw Data'!$B$6:$BE$43,'RevPAR Raw Data'!G$1,FALSE)</f>
        <v>50.214771534817302</v>
      </c>
      <c r="AU23" s="52">
        <f>VLOOKUP($A23,'RevPAR Raw Data'!$B$6:$BE$43,'RevPAR Raw Data'!H$1,FALSE)</f>
        <v>61.635716978248603</v>
      </c>
      <c r="AV23" s="52">
        <f>VLOOKUP($A23,'RevPAR Raw Data'!$B$6:$BE$43,'RevPAR Raw Data'!I$1,FALSE)</f>
        <v>71.060742193469494</v>
      </c>
      <c r="AW23" s="52">
        <f>VLOOKUP($A23,'RevPAR Raw Data'!$B$6:$BE$43,'RevPAR Raw Data'!J$1,FALSE)</f>
        <v>74.013120065202898</v>
      </c>
      <c r="AX23" s="52">
        <f>VLOOKUP($A23,'RevPAR Raw Data'!$B$6:$BE$43,'RevPAR Raw Data'!K$1,FALSE)</f>
        <v>77.612061025928298</v>
      </c>
      <c r="AY23" s="53">
        <f>VLOOKUP($A23,'RevPAR Raw Data'!$B$6:$BE$43,'RevPAR Raw Data'!L$1,FALSE)</f>
        <v>66.907282359533298</v>
      </c>
      <c r="AZ23" s="52">
        <f>VLOOKUP($A23,'RevPAR Raw Data'!$B$6:$BE$43,'RevPAR Raw Data'!N$1,FALSE)</f>
        <v>107.127887524833</v>
      </c>
      <c r="BA23" s="52">
        <f>VLOOKUP($A23,'RevPAR Raw Data'!$B$6:$BE$43,'RevPAR Raw Data'!O$1,FALSE)</f>
        <v>109.25174978350501</v>
      </c>
      <c r="BB23" s="53">
        <f>VLOOKUP($A23,'RevPAR Raw Data'!$B$6:$BE$43,'RevPAR Raw Data'!P$1,FALSE)</f>
        <v>108.189818654169</v>
      </c>
      <c r="BC23" s="54">
        <f>VLOOKUP($A23,'RevPAR Raw Data'!$B$6:$BE$43,'RevPAR Raw Data'!R$1,FALSE)</f>
        <v>78.702292729429402</v>
      </c>
      <c r="BE23" s="47">
        <f>VLOOKUP($A23,'RevPAR Raw Data'!$B$6:$BE$43,'RevPAR Raw Data'!T$1,FALSE)</f>
        <v>1.4261301970643401</v>
      </c>
      <c r="BF23" s="48">
        <f>VLOOKUP($A23,'RevPAR Raw Data'!$B$6:$BE$43,'RevPAR Raw Data'!U$1,FALSE)</f>
        <v>-2.5119942591762698</v>
      </c>
      <c r="BG23" s="48">
        <f>VLOOKUP($A23,'RevPAR Raw Data'!$B$6:$BE$43,'RevPAR Raw Data'!V$1,FALSE)</f>
        <v>6.2752876478937996</v>
      </c>
      <c r="BH23" s="48">
        <f>VLOOKUP($A23,'RevPAR Raw Data'!$B$6:$BE$43,'RevPAR Raw Data'!W$1,FALSE)</f>
        <v>2.6818648351522798</v>
      </c>
      <c r="BI23" s="48">
        <f>VLOOKUP($A23,'RevPAR Raw Data'!$B$6:$BE$43,'RevPAR Raw Data'!X$1,FALSE)</f>
        <v>4.7317131752180996</v>
      </c>
      <c r="BJ23" s="49">
        <f>VLOOKUP($A23,'RevPAR Raw Data'!$B$6:$BE$43,'RevPAR Raw Data'!Y$1,FALSE)</f>
        <v>2.6868769302310702</v>
      </c>
      <c r="BK23" s="48">
        <f>VLOOKUP($A23,'RevPAR Raw Data'!$B$6:$BE$43,'RevPAR Raw Data'!AA$1,FALSE)</f>
        <v>1.65213297079599</v>
      </c>
      <c r="BL23" s="48">
        <f>VLOOKUP($A23,'RevPAR Raw Data'!$B$6:$BE$43,'RevPAR Raw Data'!AB$1,FALSE)</f>
        <v>1.25275291707452</v>
      </c>
      <c r="BM23" s="49">
        <f>VLOOKUP($A23,'RevPAR Raw Data'!$B$6:$BE$43,'RevPAR Raw Data'!AC$1,FALSE)</f>
        <v>1.4500898908683</v>
      </c>
      <c r="BN23" s="50">
        <f>VLOOKUP($A23,'RevPAR Raw Data'!$B$6:$BE$43,'RevPAR Raw Data'!AE$1,FALSE)</f>
        <v>2.1975333812051399</v>
      </c>
    </row>
    <row r="24" spans="1:66" x14ac:dyDescent="0.45">
      <c r="A24" s="63" t="s">
        <v>52</v>
      </c>
      <c r="B24" s="47">
        <f>VLOOKUP($A24,'Occupancy Raw Data'!$B$8:$BE$45,'Occupancy Raw Data'!G$3,FALSE)</f>
        <v>39.578531445505398</v>
      </c>
      <c r="C24" s="48">
        <f>VLOOKUP($A24,'Occupancy Raw Data'!$B$8:$BE$45,'Occupancy Raw Data'!H$3,FALSE)</f>
        <v>50.082318077049699</v>
      </c>
      <c r="D24" s="48">
        <f>VLOOKUP($A24,'Occupancy Raw Data'!$B$8:$BE$45,'Occupancy Raw Data'!I$3,FALSE)</f>
        <v>59.532433322357498</v>
      </c>
      <c r="E24" s="48">
        <f>VLOOKUP($A24,'Occupancy Raw Data'!$B$8:$BE$45,'Occupancy Raw Data'!J$3,FALSE)</f>
        <v>61.606848864010502</v>
      </c>
      <c r="F24" s="48">
        <f>VLOOKUP($A24,'Occupancy Raw Data'!$B$8:$BE$45,'Occupancy Raw Data'!K$3,FALSE)</f>
        <v>63.286137635824801</v>
      </c>
      <c r="G24" s="49">
        <f>VLOOKUP($A24,'Occupancy Raw Data'!$B$8:$BE$45,'Occupancy Raw Data'!L$3,FALSE)</f>
        <v>54.817253868949599</v>
      </c>
      <c r="H24" s="48">
        <f>VLOOKUP($A24,'Occupancy Raw Data'!$B$8:$BE$45,'Occupancy Raw Data'!N$3,FALSE)</f>
        <v>69.937438261442196</v>
      </c>
      <c r="I24" s="48">
        <f>VLOOKUP($A24,'Occupancy Raw Data'!$B$8:$BE$45,'Occupancy Raw Data'!O$3,FALSE)</f>
        <v>69.410602568323995</v>
      </c>
      <c r="J24" s="49">
        <f>VLOOKUP($A24,'Occupancy Raw Data'!$B$8:$BE$45,'Occupancy Raw Data'!P$3,FALSE)</f>
        <v>69.674020414883103</v>
      </c>
      <c r="K24" s="50">
        <f>VLOOKUP($A24,'Occupancy Raw Data'!$B$8:$BE$45,'Occupancy Raw Data'!R$3,FALSE)</f>
        <v>59.0620443106449</v>
      </c>
      <c r="M24" s="47">
        <f>VLOOKUP($A24,'Occupancy Raw Data'!$B$8:$BE$45,'Occupancy Raw Data'!T$3,FALSE)</f>
        <v>-7.5799185926761403</v>
      </c>
      <c r="N24" s="48">
        <f>VLOOKUP($A24,'Occupancy Raw Data'!$B$8:$BE$45,'Occupancy Raw Data'!U$3,FALSE)</f>
        <v>-15.0176899774854</v>
      </c>
      <c r="O24" s="48">
        <f>VLOOKUP($A24,'Occupancy Raw Data'!$B$8:$BE$45,'Occupancy Raw Data'!V$3,FALSE)</f>
        <v>-5.9418161441620096</v>
      </c>
      <c r="P24" s="48">
        <f>VLOOKUP($A24,'Occupancy Raw Data'!$B$8:$BE$45,'Occupancy Raw Data'!W$3,FALSE)</f>
        <v>-0.62055298734678199</v>
      </c>
      <c r="Q24" s="48">
        <f>VLOOKUP($A24,'Occupancy Raw Data'!$B$8:$BE$45,'Occupancy Raw Data'!X$3,FALSE)</f>
        <v>-2.5171423785014002</v>
      </c>
      <c r="R24" s="49">
        <f>VLOOKUP($A24,'Occupancy Raw Data'!$B$8:$BE$45,'Occupancy Raw Data'!Y$3,FALSE)</f>
        <v>-6.1227033329903104</v>
      </c>
      <c r="S24" s="48">
        <f>VLOOKUP($A24,'Occupancy Raw Data'!$B$8:$BE$45,'Occupancy Raw Data'!AA$3,FALSE)</f>
        <v>-6.5168561211779297</v>
      </c>
      <c r="T24" s="48">
        <f>VLOOKUP($A24,'Occupancy Raw Data'!$B$8:$BE$45,'Occupancy Raw Data'!AB$3,FALSE)</f>
        <v>-14.509506335687499</v>
      </c>
      <c r="U24" s="49">
        <f>VLOOKUP($A24,'Occupancy Raw Data'!$B$8:$BE$45,'Occupancy Raw Data'!AC$3,FALSE)</f>
        <v>-10.6765687380326</v>
      </c>
      <c r="V24" s="50">
        <f>VLOOKUP($A24,'Occupancy Raw Data'!$B$8:$BE$45,'Occupancy Raw Data'!AE$3,FALSE)</f>
        <v>-7.7085838176461898</v>
      </c>
      <c r="X24" s="51">
        <f>VLOOKUP($A24,'ADR Raw Data'!$B$6:$BE$43,'ADR Raw Data'!G$1,FALSE)</f>
        <v>102.13353577370999</v>
      </c>
      <c r="Y24" s="52">
        <f>VLOOKUP($A24,'ADR Raw Data'!$B$6:$BE$43,'ADR Raw Data'!H$1,FALSE)</f>
        <v>109.154740302432</v>
      </c>
      <c r="Z24" s="52">
        <f>VLOOKUP($A24,'ADR Raw Data'!$B$6:$BE$43,'ADR Raw Data'!I$1,FALSE)</f>
        <v>112.861626106194</v>
      </c>
      <c r="AA24" s="52">
        <f>VLOOKUP($A24,'ADR Raw Data'!$B$6:$BE$43,'ADR Raw Data'!J$1,FALSE)</f>
        <v>110.283671833244</v>
      </c>
      <c r="AB24" s="52">
        <f>VLOOKUP($A24,'ADR Raw Data'!$B$6:$BE$43,'ADR Raw Data'!K$1,FALSE)</f>
        <v>115.374708636836</v>
      </c>
      <c r="AC24" s="53">
        <f>VLOOKUP($A24,'ADR Raw Data'!$B$6:$BE$43,'ADR Raw Data'!L$1,FALSE)</f>
        <v>110.635947861604</v>
      </c>
      <c r="AD24" s="52">
        <f>VLOOKUP($A24,'ADR Raw Data'!$B$6:$BE$43,'ADR Raw Data'!N$1,FALSE)</f>
        <v>128.33525423728801</v>
      </c>
      <c r="AE24" s="52">
        <f>VLOOKUP($A24,'ADR Raw Data'!$B$6:$BE$43,'ADR Raw Data'!O$1,FALSE)</f>
        <v>133.08837286527501</v>
      </c>
      <c r="AF24" s="53">
        <f>VLOOKUP($A24,'ADR Raw Data'!$B$6:$BE$43,'ADR Raw Data'!P$1,FALSE)</f>
        <v>130.70282844990501</v>
      </c>
      <c r="AG24" s="54">
        <f>VLOOKUP($A24,'ADR Raw Data'!$B$6:$BE$43,'ADR Raw Data'!R$1,FALSE)</f>
        <v>117.399490283529</v>
      </c>
      <c r="AI24" s="47">
        <f>VLOOKUP($A24,'ADR Raw Data'!$B$6:$BE$43,'ADR Raw Data'!T$1,FALSE)</f>
        <v>2.3425837215081899</v>
      </c>
      <c r="AJ24" s="48">
        <f>VLOOKUP($A24,'ADR Raw Data'!$B$6:$BE$43,'ADR Raw Data'!U$1,FALSE)</f>
        <v>7.0414025638732296</v>
      </c>
      <c r="AK24" s="48">
        <f>VLOOKUP($A24,'ADR Raw Data'!$B$6:$BE$43,'ADR Raw Data'!V$1,FALSE)</f>
        <v>8.5059785570848305</v>
      </c>
      <c r="AL24" s="48">
        <f>VLOOKUP($A24,'ADR Raw Data'!$B$6:$BE$43,'ADR Raw Data'!W$1,FALSE)</f>
        <v>8.1190545785496901</v>
      </c>
      <c r="AM24" s="48">
        <f>VLOOKUP($A24,'ADR Raw Data'!$B$6:$BE$43,'ADR Raw Data'!X$1,FALSE)</f>
        <v>5.0864933642833998</v>
      </c>
      <c r="AN24" s="49">
        <f>VLOOKUP($A24,'ADR Raw Data'!$B$6:$BE$43,'ADR Raw Data'!Y$1,FALSE)</f>
        <v>6.5438013781254201</v>
      </c>
      <c r="AO24" s="48">
        <f>VLOOKUP($A24,'ADR Raw Data'!$B$6:$BE$43,'ADR Raw Data'!AA$1,FALSE)</f>
        <v>1.1933249834728601</v>
      </c>
      <c r="AP24" s="48">
        <f>VLOOKUP($A24,'ADR Raw Data'!$B$6:$BE$43,'ADR Raw Data'!AB$1,FALSE)</f>
        <v>3.1512120816795801</v>
      </c>
      <c r="AQ24" s="49">
        <f>VLOOKUP($A24,'ADR Raw Data'!$B$6:$BE$43,'ADR Raw Data'!AC$1,FALSE)</f>
        <v>2.1377453397471702</v>
      </c>
      <c r="AR24" s="50">
        <f>VLOOKUP($A24,'ADR Raw Data'!$B$6:$BE$43,'ADR Raw Data'!AE$1,FALSE)</f>
        <v>4.5942142323712396</v>
      </c>
      <c r="AS24" s="40"/>
      <c r="AT24" s="51">
        <f>VLOOKUP($A24,'RevPAR Raw Data'!$B$6:$BE$43,'RevPAR Raw Data'!G$1,FALSE)</f>
        <v>40.422953572604499</v>
      </c>
      <c r="AU24" s="52">
        <f>VLOOKUP($A24,'RevPAR Raw Data'!$B$6:$BE$43,'RevPAR Raw Data'!H$1,FALSE)</f>
        <v>54.667224234441797</v>
      </c>
      <c r="AV24" s="52">
        <f>VLOOKUP($A24,'RevPAR Raw Data'!$B$6:$BE$43,'RevPAR Raw Data'!I$1,FALSE)</f>
        <v>67.189272308198795</v>
      </c>
      <c r="AW24" s="52">
        <f>VLOOKUP($A24,'RevPAR Raw Data'!$B$6:$BE$43,'RevPAR Raw Data'!J$1,FALSE)</f>
        <v>67.942295027988095</v>
      </c>
      <c r="AX24" s="52">
        <f>VLOOKUP($A24,'RevPAR Raw Data'!$B$6:$BE$43,'RevPAR Raw Data'!K$1,FALSE)</f>
        <v>73.016196904840299</v>
      </c>
      <c r="AY24" s="53">
        <f>VLOOKUP($A24,'RevPAR Raw Data'!$B$6:$BE$43,'RevPAR Raw Data'!L$1,FALSE)</f>
        <v>60.647588409614698</v>
      </c>
      <c r="AZ24" s="52">
        <f>VLOOKUP($A24,'RevPAR Raw Data'!$B$6:$BE$43,'RevPAR Raw Data'!N$1,FALSE)</f>
        <v>89.7543891998682</v>
      </c>
      <c r="BA24" s="52">
        <f>VLOOKUP($A24,'RevPAR Raw Data'!$B$6:$BE$43,'RevPAR Raw Data'!O$1,FALSE)</f>
        <v>92.377441554165202</v>
      </c>
      <c r="BB24" s="53">
        <f>VLOOKUP($A24,'RevPAR Raw Data'!$B$6:$BE$43,'RevPAR Raw Data'!P$1,FALSE)</f>
        <v>91.065915377016694</v>
      </c>
      <c r="BC24" s="54">
        <f>VLOOKUP($A24,'RevPAR Raw Data'!$B$6:$BE$43,'RevPAR Raw Data'!R$1,FALSE)</f>
        <v>69.338538971729605</v>
      </c>
      <c r="BE24" s="47">
        <f>VLOOKUP($A24,'RevPAR Raw Data'!$B$6:$BE$43,'RevPAR Raw Data'!T$1,FALSE)</f>
        <v>-5.4149008102235499</v>
      </c>
      <c r="BF24" s="48">
        <f>VLOOKUP($A24,'RevPAR Raw Data'!$B$6:$BE$43,'RevPAR Raw Data'!U$1,FALSE)</f>
        <v>-9.0337434207214393</v>
      </c>
      <c r="BG24" s="48">
        <f>VLOOKUP($A24,'RevPAR Raw Data'!$B$6:$BE$43,'RevPAR Raw Data'!V$1,FALSE)</f>
        <v>2.0587528057989899</v>
      </c>
      <c r="BH24" s="48">
        <f>VLOOKUP($A24,'RevPAR Raw Data'!$B$6:$BE$43,'RevPAR Raw Data'!W$1,FALSE)</f>
        <v>7.4481185554713996</v>
      </c>
      <c r="BI24" s="48">
        <f>VLOOKUP($A24,'RevPAR Raw Data'!$B$6:$BE$43,'RevPAR Raw Data'!X$1,FALSE)</f>
        <v>2.4413167057299501</v>
      </c>
      <c r="BJ24" s="49">
        <f>VLOOKUP($A24,'RevPAR Raw Data'!$B$6:$BE$43,'RevPAR Raw Data'!Y$1,FALSE)</f>
        <v>2.04405000523641E-2</v>
      </c>
      <c r="BK24" s="48">
        <f>VLOOKUP($A24,'RevPAR Raw Data'!$B$6:$BE$43,'RevPAR Raw Data'!AA$1,FALSE)</f>
        <v>-5.4012984099360599</v>
      </c>
      <c r="BL24" s="48">
        <f>VLOOKUP($A24,'RevPAR Raw Data'!$B$6:$BE$43,'RevPAR Raw Data'!AB$1,FALSE)</f>
        <v>-11.8155195706501</v>
      </c>
      <c r="BM24" s="49">
        <f>VLOOKUP($A24,'RevPAR Raw Data'!$B$6:$BE$43,'RevPAR Raw Data'!AC$1,FALSE)</f>
        <v>-8.76706124892765</v>
      </c>
      <c r="BN24" s="50">
        <f>VLOOKUP($A24,'RevPAR Raw Data'!$B$6:$BE$43,'RevPAR Raw Data'!AE$1,FALSE)</f>
        <v>-3.4685184401395102</v>
      </c>
    </row>
    <row r="25" spans="1:66" x14ac:dyDescent="0.45">
      <c r="A25" s="63" t="s">
        <v>51</v>
      </c>
      <c r="B25" s="47">
        <f>VLOOKUP($A25,'Occupancy Raw Data'!$B$8:$BE$45,'Occupancy Raw Data'!G$3,FALSE)</f>
        <v>43.923444976076503</v>
      </c>
      <c r="C25" s="48">
        <f>VLOOKUP($A25,'Occupancy Raw Data'!$B$8:$BE$45,'Occupancy Raw Data'!H$3,FALSE)</f>
        <v>51.827751196172201</v>
      </c>
      <c r="D25" s="48">
        <f>VLOOKUP($A25,'Occupancy Raw Data'!$B$8:$BE$45,'Occupancy Raw Data'!I$3,FALSE)</f>
        <v>55.808612440191297</v>
      </c>
      <c r="E25" s="48">
        <f>VLOOKUP($A25,'Occupancy Raw Data'!$B$8:$BE$45,'Occupancy Raw Data'!J$3,FALSE)</f>
        <v>59.272727272727202</v>
      </c>
      <c r="F25" s="48">
        <f>VLOOKUP($A25,'Occupancy Raw Data'!$B$8:$BE$45,'Occupancy Raw Data'!K$3,FALSE)</f>
        <v>56.995215311004699</v>
      </c>
      <c r="G25" s="49">
        <f>VLOOKUP($A25,'Occupancy Raw Data'!$B$8:$BE$45,'Occupancy Raw Data'!L$3,FALSE)</f>
        <v>53.565550239234398</v>
      </c>
      <c r="H25" s="48">
        <f>VLOOKUP($A25,'Occupancy Raw Data'!$B$8:$BE$45,'Occupancy Raw Data'!N$3,FALSE)</f>
        <v>73.550239234449705</v>
      </c>
      <c r="I25" s="48">
        <f>VLOOKUP($A25,'Occupancy Raw Data'!$B$8:$BE$45,'Occupancy Raw Data'!O$3,FALSE)</f>
        <v>61.626794258373202</v>
      </c>
      <c r="J25" s="49">
        <f>VLOOKUP($A25,'Occupancy Raw Data'!$B$8:$BE$45,'Occupancy Raw Data'!P$3,FALSE)</f>
        <v>67.588516746411401</v>
      </c>
      <c r="K25" s="50">
        <f>VLOOKUP($A25,'Occupancy Raw Data'!$B$8:$BE$45,'Occupancy Raw Data'!R$3,FALSE)</f>
        <v>57.572112098427802</v>
      </c>
      <c r="M25" s="47">
        <f>VLOOKUP($A25,'Occupancy Raw Data'!$B$8:$BE$45,'Occupancy Raw Data'!T$3,FALSE)</f>
        <v>-0.83183237907959295</v>
      </c>
      <c r="N25" s="48">
        <f>VLOOKUP($A25,'Occupancy Raw Data'!$B$8:$BE$45,'Occupancy Raw Data'!U$3,FALSE)</f>
        <v>-3.1104233230340501</v>
      </c>
      <c r="O25" s="48">
        <f>VLOOKUP($A25,'Occupancy Raw Data'!$B$8:$BE$45,'Occupancy Raw Data'!V$3,FALSE)</f>
        <v>-2.6975696921697301</v>
      </c>
      <c r="P25" s="48">
        <f>VLOOKUP($A25,'Occupancy Raw Data'!$B$8:$BE$45,'Occupancy Raw Data'!W$3,FALSE)</f>
        <v>-0.86208542114053899</v>
      </c>
      <c r="Q25" s="48">
        <f>VLOOKUP($A25,'Occupancy Raw Data'!$B$8:$BE$45,'Occupancy Raw Data'!X$3,FALSE)</f>
        <v>-10.375815035316901</v>
      </c>
      <c r="R25" s="49">
        <f>VLOOKUP($A25,'Occupancy Raw Data'!$B$8:$BE$45,'Occupancy Raw Data'!Y$3,FALSE)</f>
        <v>-3.8392932179670298</v>
      </c>
      <c r="S25" s="48">
        <f>VLOOKUP($A25,'Occupancy Raw Data'!$B$8:$BE$45,'Occupancy Raw Data'!AA$3,FALSE)</f>
        <v>-6.8424547534844997</v>
      </c>
      <c r="T25" s="48">
        <f>VLOOKUP($A25,'Occupancy Raw Data'!$B$8:$BE$45,'Occupancy Raw Data'!AB$3,FALSE)</f>
        <v>-11.350621577543199</v>
      </c>
      <c r="U25" s="49">
        <f>VLOOKUP($A25,'Occupancy Raw Data'!$B$8:$BE$45,'Occupancy Raw Data'!AC$3,FALSE)</f>
        <v>-8.9532941278357097</v>
      </c>
      <c r="V25" s="50">
        <f>VLOOKUP($A25,'Occupancy Raw Data'!$B$8:$BE$45,'Occupancy Raw Data'!AE$3,FALSE)</f>
        <v>-5.61749392022704</v>
      </c>
      <c r="X25" s="51">
        <f>VLOOKUP($A25,'ADR Raw Data'!$B$6:$BE$43,'ADR Raw Data'!G$1,FALSE)</f>
        <v>97.054017429193806</v>
      </c>
      <c r="Y25" s="52">
        <f>VLOOKUP($A25,'ADR Raw Data'!$B$6:$BE$43,'ADR Raw Data'!H$1,FALSE)</f>
        <v>94.029261447562703</v>
      </c>
      <c r="Z25" s="52">
        <f>VLOOKUP($A25,'ADR Raw Data'!$B$6:$BE$43,'ADR Raw Data'!I$1,FALSE)</f>
        <v>95.898532235939598</v>
      </c>
      <c r="AA25" s="52">
        <f>VLOOKUP($A25,'ADR Raw Data'!$B$6:$BE$43,'ADR Raw Data'!J$1,FALSE)</f>
        <v>97.376115595737801</v>
      </c>
      <c r="AB25" s="52">
        <f>VLOOKUP($A25,'ADR Raw Data'!$B$6:$BE$43,'ADR Raw Data'!K$1,FALSE)</f>
        <v>97.762061786433804</v>
      </c>
      <c r="AC25" s="53">
        <f>VLOOKUP($A25,'ADR Raw Data'!$B$6:$BE$43,'ADR Raw Data'!L$1,FALSE)</f>
        <v>96.449877090181502</v>
      </c>
      <c r="AD25" s="52">
        <f>VLOOKUP($A25,'ADR Raw Data'!$B$6:$BE$43,'ADR Raw Data'!N$1,FALSE)</f>
        <v>122.703304709862</v>
      </c>
      <c r="AE25" s="52">
        <f>VLOOKUP($A25,'ADR Raw Data'!$B$6:$BE$43,'ADR Raw Data'!O$1,FALSE)</f>
        <v>120.632704968944</v>
      </c>
      <c r="AF25" s="53">
        <f>VLOOKUP($A25,'ADR Raw Data'!$B$6:$BE$43,'ADR Raw Data'!P$1,FALSE)</f>
        <v>121.759324649582</v>
      </c>
      <c r="AG25" s="54">
        <f>VLOOKUP($A25,'ADR Raw Data'!$B$6:$BE$43,'ADR Raw Data'!R$1,FALSE)</f>
        <v>104.93924538158301</v>
      </c>
      <c r="AI25" s="47">
        <f>VLOOKUP($A25,'ADR Raw Data'!$B$6:$BE$43,'ADR Raw Data'!T$1,FALSE)</f>
        <v>3.1339025783478101</v>
      </c>
      <c r="AJ25" s="48">
        <f>VLOOKUP($A25,'ADR Raw Data'!$B$6:$BE$43,'ADR Raw Data'!U$1,FALSE)</f>
        <v>2.3719278795520902</v>
      </c>
      <c r="AK25" s="48">
        <f>VLOOKUP($A25,'ADR Raw Data'!$B$6:$BE$43,'ADR Raw Data'!V$1,FALSE)</f>
        <v>2.0736865655373</v>
      </c>
      <c r="AL25" s="48">
        <f>VLOOKUP($A25,'ADR Raw Data'!$B$6:$BE$43,'ADR Raw Data'!W$1,FALSE)</f>
        <v>6.2768202088640699</v>
      </c>
      <c r="AM25" s="48">
        <f>VLOOKUP($A25,'ADR Raw Data'!$B$6:$BE$43,'ADR Raw Data'!X$1,FALSE)</f>
        <v>3.5251930491484398</v>
      </c>
      <c r="AN25" s="49">
        <f>VLOOKUP($A25,'ADR Raw Data'!$B$6:$BE$43,'ADR Raw Data'!Y$1,FALSE)</f>
        <v>3.5062015250887102</v>
      </c>
      <c r="AO25" s="48">
        <f>VLOOKUP($A25,'ADR Raw Data'!$B$6:$BE$43,'ADR Raw Data'!AA$1,FALSE)</f>
        <v>0.24438160709679399</v>
      </c>
      <c r="AP25" s="48">
        <f>VLOOKUP($A25,'ADR Raw Data'!$B$6:$BE$43,'ADR Raw Data'!AB$1,FALSE)</f>
        <v>2.6686220500372002</v>
      </c>
      <c r="AQ25" s="49">
        <f>VLOOKUP($A25,'ADR Raw Data'!$B$6:$BE$43,'ADR Raw Data'!AC$1,FALSE)</f>
        <v>1.3760665963208201</v>
      </c>
      <c r="AR25" s="50">
        <f>VLOOKUP($A25,'ADR Raw Data'!$B$6:$BE$43,'ADR Raw Data'!AE$1,FALSE)</f>
        <v>2.3353586616209898</v>
      </c>
      <c r="AS25" s="40"/>
      <c r="AT25" s="51">
        <f>VLOOKUP($A25,'RevPAR Raw Data'!$B$6:$BE$43,'RevPAR Raw Data'!G$1,FALSE)</f>
        <v>42.629467942583702</v>
      </c>
      <c r="AU25" s="52">
        <f>VLOOKUP($A25,'RevPAR Raw Data'!$B$6:$BE$43,'RevPAR Raw Data'!H$1,FALSE)</f>
        <v>48.733251674641103</v>
      </c>
      <c r="AV25" s="52">
        <f>VLOOKUP($A25,'RevPAR Raw Data'!$B$6:$BE$43,'RevPAR Raw Data'!I$1,FALSE)</f>
        <v>53.519640191387502</v>
      </c>
      <c r="AW25" s="52">
        <f>VLOOKUP($A25,'RevPAR Raw Data'!$B$6:$BE$43,'RevPAR Raw Data'!J$1,FALSE)</f>
        <v>57.717479425837297</v>
      </c>
      <c r="AX25" s="52">
        <f>VLOOKUP($A25,'RevPAR Raw Data'!$B$6:$BE$43,'RevPAR Raw Data'!K$1,FALSE)</f>
        <v>55.719697607655498</v>
      </c>
      <c r="AY25" s="53">
        <f>VLOOKUP($A25,'RevPAR Raw Data'!$B$6:$BE$43,'RevPAR Raw Data'!L$1,FALSE)</f>
        <v>51.663907368421</v>
      </c>
      <c r="AZ25" s="52">
        <f>VLOOKUP($A25,'RevPAR Raw Data'!$B$6:$BE$43,'RevPAR Raw Data'!N$1,FALSE)</f>
        <v>90.248574162679404</v>
      </c>
      <c r="BA25" s="52">
        <f>VLOOKUP($A25,'RevPAR Raw Data'!$B$6:$BE$43,'RevPAR Raw Data'!O$1,FALSE)</f>
        <v>74.342068899521493</v>
      </c>
      <c r="BB25" s="53">
        <f>VLOOKUP($A25,'RevPAR Raw Data'!$B$6:$BE$43,'RevPAR Raw Data'!P$1,FALSE)</f>
        <v>82.295321531100399</v>
      </c>
      <c r="BC25" s="54">
        <f>VLOOKUP($A25,'RevPAR Raw Data'!$B$6:$BE$43,'RevPAR Raw Data'!R$1,FALSE)</f>
        <v>60.415739986329399</v>
      </c>
      <c r="BE25" s="47">
        <f>VLOOKUP($A25,'RevPAR Raw Data'!$B$6:$BE$43,'RevPAR Raw Data'!T$1,FALSE)</f>
        <v>2.2760013828927099</v>
      </c>
      <c r="BF25" s="48">
        <f>VLOOKUP($A25,'RevPAR Raw Data'!$B$6:$BE$43,'RevPAR Raw Data'!U$1,FALSE)</f>
        <v>-0.81227244145309996</v>
      </c>
      <c r="BG25" s="48">
        <f>VLOOKUP($A25,'RevPAR Raw Data'!$B$6:$BE$43,'RevPAR Raw Data'!V$1,FALSE)</f>
        <v>-0.67982226693496095</v>
      </c>
      <c r="BH25" s="48">
        <f>VLOOKUP($A25,'RevPAR Raw Data'!$B$6:$BE$43,'RevPAR Raw Data'!W$1,FALSE)</f>
        <v>5.3606232357917101</v>
      </c>
      <c r="BI25" s="48">
        <f>VLOOKUP($A25,'RevPAR Raw Data'!$B$6:$BE$43,'RevPAR Raw Data'!X$1,FALSE)</f>
        <v>-7.21638949658601</v>
      </c>
      <c r="BJ25" s="49">
        <f>VLOOKUP($A25,'RevPAR Raw Data'!$B$6:$BE$43,'RevPAR Raw Data'!Y$1,FALSE)</f>
        <v>-0.46770505023930597</v>
      </c>
      <c r="BK25" s="48">
        <f>VLOOKUP($A25,'RevPAR Raw Data'!$B$6:$BE$43,'RevPAR Raw Data'!AA$1,FALSE)</f>
        <v>-6.61479484727914</v>
      </c>
      <c r="BL25" s="48">
        <f>VLOOKUP($A25,'RevPAR Raw Data'!$B$6:$BE$43,'RevPAR Raw Data'!AB$1,FALSE)</f>
        <v>-8.9849047177406707</v>
      </c>
      <c r="BM25" s="49">
        <f>VLOOKUP($A25,'RevPAR Raw Data'!$B$6:$BE$43,'RevPAR Raw Data'!AC$1,FALSE)</f>
        <v>-7.7004308212783803</v>
      </c>
      <c r="BN25" s="50">
        <f>VLOOKUP($A25,'RevPAR Raw Data'!$B$6:$BE$43,'RevPAR Raw Data'!AE$1,FALSE)</f>
        <v>-3.4133238894381099</v>
      </c>
    </row>
    <row r="26" spans="1:66" x14ac:dyDescent="0.45">
      <c r="A26" s="63" t="s">
        <v>50</v>
      </c>
      <c r="B26" s="47">
        <f>VLOOKUP($A26,'Occupancy Raw Data'!$B$8:$BE$45,'Occupancy Raw Data'!G$3,FALSE)</f>
        <v>50.316284113500799</v>
      </c>
      <c r="C26" s="48">
        <f>VLOOKUP($A26,'Occupancy Raw Data'!$B$8:$BE$45,'Occupancy Raw Data'!H$3,FALSE)</f>
        <v>64.033977950478899</v>
      </c>
      <c r="D26" s="48">
        <f>VLOOKUP($A26,'Occupancy Raw Data'!$B$8:$BE$45,'Occupancy Raw Data'!I$3,FALSE)</f>
        <v>68.100487981203599</v>
      </c>
      <c r="E26" s="48">
        <f>VLOOKUP($A26,'Occupancy Raw Data'!$B$8:$BE$45,'Occupancy Raw Data'!J$3,FALSE)</f>
        <v>67.992047713717596</v>
      </c>
      <c r="F26" s="48">
        <f>VLOOKUP($A26,'Occupancy Raw Data'!$B$8:$BE$45,'Occupancy Raw Data'!K$3,FALSE)</f>
        <v>66.961865172600696</v>
      </c>
      <c r="G26" s="49">
        <f>VLOOKUP($A26,'Occupancy Raw Data'!$B$8:$BE$45,'Occupancy Raw Data'!L$3,FALSE)</f>
        <v>63.480932586300298</v>
      </c>
      <c r="H26" s="48">
        <f>VLOOKUP($A26,'Occupancy Raw Data'!$B$8:$BE$45,'Occupancy Raw Data'!N$3,FALSE)</f>
        <v>72.745346105186997</v>
      </c>
      <c r="I26" s="48">
        <f>VLOOKUP($A26,'Occupancy Raw Data'!$B$8:$BE$45,'Occupancy Raw Data'!O$3,FALSE)</f>
        <v>72.112777878185398</v>
      </c>
      <c r="J26" s="49">
        <f>VLOOKUP($A26,'Occupancy Raw Data'!$B$8:$BE$45,'Occupancy Raw Data'!P$3,FALSE)</f>
        <v>72.429061991686197</v>
      </c>
      <c r="K26" s="50">
        <f>VLOOKUP($A26,'Occupancy Raw Data'!$B$8:$BE$45,'Occupancy Raw Data'!R$3,FALSE)</f>
        <v>66.037540987839094</v>
      </c>
      <c r="M26" s="47">
        <f>VLOOKUP($A26,'Occupancy Raw Data'!$B$8:$BE$45,'Occupancy Raw Data'!T$3,FALSE)</f>
        <v>10.354835306617099</v>
      </c>
      <c r="N26" s="48">
        <f>VLOOKUP($A26,'Occupancy Raw Data'!$B$8:$BE$45,'Occupancy Raw Data'!U$3,FALSE)</f>
        <v>9.2415243541744605</v>
      </c>
      <c r="O26" s="48">
        <f>VLOOKUP($A26,'Occupancy Raw Data'!$B$8:$BE$45,'Occupancy Raw Data'!V$3,FALSE)</f>
        <v>12.1667231608011</v>
      </c>
      <c r="P26" s="48">
        <f>VLOOKUP($A26,'Occupancy Raw Data'!$B$8:$BE$45,'Occupancy Raw Data'!W$3,FALSE)</f>
        <v>12.022049521055401</v>
      </c>
      <c r="Q26" s="48">
        <f>VLOOKUP($A26,'Occupancy Raw Data'!$B$8:$BE$45,'Occupancy Raw Data'!X$3,FALSE)</f>
        <v>16.0572715790342</v>
      </c>
      <c r="R26" s="49">
        <f>VLOOKUP($A26,'Occupancy Raw Data'!$B$8:$BE$45,'Occupancy Raw Data'!Y$3,FALSE)</f>
        <v>12.031235546518801</v>
      </c>
      <c r="S26" s="48">
        <f>VLOOKUP($A26,'Occupancy Raw Data'!$B$8:$BE$45,'Occupancy Raw Data'!AA$3,FALSE)</f>
        <v>3.0527479869468501</v>
      </c>
      <c r="T26" s="48">
        <f>VLOOKUP($A26,'Occupancy Raw Data'!$B$8:$BE$45,'Occupancy Raw Data'!AB$3,FALSE)</f>
        <v>-2.97521075879876</v>
      </c>
      <c r="U26" s="49">
        <f>VLOOKUP($A26,'Occupancy Raw Data'!$B$8:$BE$45,'Occupancy Raw Data'!AC$3,FALSE)</f>
        <v>-3.8885632999588603E-2</v>
      </c>
      <c r="V26" s="50">
        <f>VLOOKUP($A26,'Occupancy Raw Data'!$B$8:$BE$45,'Occupancy Raw Data'!AE$3,FALSE)</f>
        <v>7.94668953554834</v>
      </c>
      <c r="X26" s="51">
        <f>VLOOKUP($A26,'ADR Raw Data'!$B$6:$BE$43,'ADR Raw Data'!G$1,FALSE)</f>
        <v>101.99751795976999</v>
      </c>
      <c r="Y26" s="52">
        <f>VLOOKUP($A26,'ADR Raw Data'!$B$6:$BE$43,'ADR Raw Data'!H$1,FALSE)</f>
        <v>105.44018063787701</v>
      </c>
      <c r="Z26" s="52">
        <f>VLOOKUP($A26,'ADR Raw Data'!$B$6:$BE$43,'ADR Raw Data'!I$1,FALSE)</f>
        <v>107.94885881104</v>
      </c>
      <c r="AA26" s="52">
        <f>VLOOKUP($A26,'ADR Raw Data'!$B$6:$BE$43,'ADR Raw Data'!J$1,FALSE)</f>
        <v>107.834673046251</v>
      </c>
      <c r="AB26" s="52">
        <f>VLOOKUP($A26,'ADR Raw Data'!$B$6:$BE$43,'ADR Raw Data'!K$1,FALSE)</f>
        <v>110.48727125505999</v>
      </c>
      <c r="AC26" s="53">
        <f>VLOOKUP($A26,'ADR Raw Data'!$B$6:$BE$43,'ADR Raw Data'!L$1,FALSE)</f>
        <v>107.010382074934</v>
      </c>
      <c r="AD26" s="52">
        <f>VLOOKUP($A26,'ADR Raw Data'!$B$6:$BE$43,'ADR Raw Data'!N$1,FALSE)</f>
        <v>132.032695652173</v>
      </c>
      <c r="AE26" s="52">
        <f>VLOOKUP($A26,'ADR Raw Data'!$B$6:$BE$43,'ADR Raw Data'!O$1,FALSE)</f>
        <v>134.71581954887199</v>
      </c>
      <c r="AF26" s="53">
        <f>VLOOKUP($A26,'ADR Raw Data'!$B$6:$BE$43,'ADR Raw Data'!P$1,FALSE)</f>
        <v>133.36839925140299</v>
      </c>
      <c r="AG26" s="54">
        <f>VLOOKUP($A26,'ADR Raw Data'!$B$6:$BE$43,'ADR Raw Data'!R$1,FALSE)</f>
        <v>115.270127458263</v>
      </c>
      <c r="AI26" s="47">
        <f>VLOOKUP($A26,'ADR Raw Data'!$B$6:$BE$43,'ADR Raw Data'!T$1,FALSE)</f>
        <v>9.7706909934294792</v>
      </c>
      <c r="AJ26" s="48">
        <f>VLOOKUP($A26,'ADR Raw Data'!$B$6:$BE$43,'ADR Raw Data'!U$1,FALSE)</f>
        <v>14.6779833667115</v>
      </c>
      <c r="AK26" s="48">
        <f>VLOOKUP($A26,'ADR Raw Data'!$B$6:$BE$43,'ADR Raw Data'!V$1,FALSE)</f>
        <v>9.6494044828056307</v>
      </c>
      <c r="AL26" s="48">
        <f>VLOOKUP($A26,'ADR Raw Data'!$B$6:$BE$43,'ADR Raw Data'!W$1,FALSE)</f>
        <v>15.7298662219146</v>
      </c>
      <c r="AM26" s="48">
        <f>VLOOKUP($A26,'ADR Raw Data'!$B$6:$BE$43,'ADR Raw Data'!X$1,FALSE)</f>
        <v>14.449243574264401</v>
      </c>
      <c r="AN26" s="49">
        <f>VLOOKUP($A26,'ADR Raw Data'!$B$6:$BE$43,'ADR Raw Data'!Y$1,FALSE)</f>
        <v>13.0053837054675</v>
      </c>
      <c r="AO26" s="48">
        <f>VLOOKUP($A26,'ADR Raw Data'!$B$6:$BE$43,'ADR Raw Data'!AA$1,FALSE)</f>
        <v>13.670573870076099</v>
      </c>
      <c r="AP26" s="48">
        <f>VLOOKUP($A26,'ADR Raw Data'!$B$6:$BE$43,'ADR Raw Data'!AB$1,FALSE)</f>
        <v>12.885812510720401</v>
      </c>
      <c r="AQ26" s="49">
        <f>VLOOKUP($A26,'ADR Raw Data'!$B$6:$BE$43,'ADR Raw Data'!AC$1,FALSE)</f>
        <v>13.228464244157401</v>
      </c>
      <c r="AR26" s="50">
        <f>VLOOKUP($A26,'ADR Raw Data'!$B$6:$BE$43,'ADR Raw Data'!AE$1,FALSE)</f>
        <v>12.4484329421699</v>
      </c>
      <c r="AS26" s="40"/>
      <c r="AT26" s="51">
        <f>VLOOKUP($A26,'RevPAR Raw Data'!$B$6:$BE$43,'RevPAR Raw Data'!G$1,FALSE)</f>
        <v>51.321360925356899</v>
      </c>
      <c r="AU26" s="52">
        <f>VLOOKUP($A26,'RevPAR Raw Data'!$B$6:$BE$43,'RevPAR Raw Data'!H$1,FALSE)</f>
        <v>67.517542020603599</v>
      </c>
      <c r="AV26" s="52">
        <f>VLOOKUP($A26,'RevPAR Raw Data'!$B$6:$BE$43,'RevPAR Raw Data'!I$1,FALSE)</f>
        <v>73.513699620458993</v>
      </c>
      <c r="AW26" s="52">
        <f>VLOOKUP($A26,'RevPAR Raw Data'!$B$6:$BE$43,'RevPAR Raw Data'!J$1,FALSE)</f>
        <v>73.319002349539105</v>
      </c>
      <c r="AX26" s="52">
        <f>VLOOKUP($A26,'RevPAR Raw Data'!$B$6:$BE$43,'RevPAR Raw Data'!K$1,FALSE)</f>
        <v>73.984337610699399</v>
      </c>
      <c r="AY26" s="53">
        <f>VLOOKUP($A26,'RevPAR Raw Data'!$B$6:$BE$43,'RevPAR Raw Data'!L$1,FALSE)</f>
        <v>67.931188505331605</v>
      </c>
      <c r="AZ26" s="52">
        <f>VLOOKUP($A26,'RevPAR Raw Data'!$B$6:$BE$43,'RevPAR Raw Data'!N$1,FALSE)</f>
        <v>96.047641424182103</v>
      </c>
      <c r="BA26" s="52">
        <f>VLOOKUP($A26,'RevPAR Raw Data'!$B$6:$BE$43,'RevPAR Raw Data'!O$1,FALSE)</f>
        <v>97.1473197180553</v>
      </c>
      <c r="BB26" s="53">
        <f>VLOOKUP($A26,'RevPAR Raw Data'!$B$6:$BE$43,'RevPAR Raw Data'!P$1,FALSE)</f>
        <v>96.597480571118695</v>
      </c>
      <c r="BC26" s="54">
        <f>VLOOKUP($A26,'RevPAR Raw Data'!$B$6:$BE$43,'RevPAR Raw Data'!R$1,FALSE)</f>
        <v>76.121557666985098</v>
      </c>
      <c r="BE26" s="47">
        <f>VLOOKUP($A26,'RevPAR Raw Data'!$B$6:$BE$43,'RevPAR Raw Data'!T$1,FALSE)</f>
        <v>21.137265260734701</v>
      </c>
      <c r="BF26" s="48">
        <f>VLOOKUP($A26,'RevPAR Raw Data'!$B$6:$BE$43,'RevPAR Raw Data'!U$1,FALSE)</f>
        <v>25.275977128422301</v>
      </c>
      <c r="BG26" s="48">
        <f>VLOOKUP($A26,'RevPAR Raw Data'!$B$6:$BE$43,'RevPAR Raw Data'!V$1,FALSE)</f>
        <v>22.990143973695599</v>
      </c>
      <c r="BH26" s="48">
        <f>VLOOKUP($A26,'RevPAR Raw Data'!$B$6:$BE$43,'RevPAR Raw Data'!W$1,FALSE)</f>
        <v>29.642968049764502</v>
      </c>
      <c r="BI26" s="48">
        <f>VLOOKUP($A26,'RevPAR Raw Data'!$B$6:$BE$43,'RevPAR Raw Data'!X$1,FALSE)</f>
        <v>32.826669435134399</v>
      </c>
      <c r="BJ26" s="49">
        <f>VLOOKUP($A26,'RevPAR Raw Data'!$B$6:$BE$43,'RevPAR Raw Data'!Y$1,FALSE)</f>
        <v>26.601327599319699</v>
      </c>
      <c r="BK26" s="48">
        <f>VLOOKUP($A26,'RevPAR Raw Data'!$B$6:$BE$43,'RevPAR Raw Data'!AA$1,FALSE)</f>
        <v>17.140650025645702</v>
      </c>
      <c r="BL26" s="48">
        <f>VLOOKUP($A26,'RevPAR Raw Data'!$B$6:$BE$43,'RevPAR Raw Data'!AB$1,FALSE)</f>
        <v>9.5272216717440603</v>
      </c>
      <c r="BM26" s="49">
        <f>VLOOKUP($A26,'RevPAR Raw Data'!$B$6:$BE$43,'RevPAR Raw Data'!AC$1,FALSE)</f>
        <v>13.184434639100299</v>
      </c>
      <c r="BN26" s="50">
        <f>VLOOKUP($A26,'RevPAR Raw Data'!$B$6:$BE$43,'RevPAR Raw Data'!AE$1,FALSE)</f>
        <v>21.384360795673398</v>
      </c>
    </row>
    <row r="27" spans="1:66" x14ac:dyDescent="0.45">
      <c r="A27" s="63" t="s">
        <v>47</v>
      </c>
      <c r="B27" s="47">
        <f>VLOOKUP($A27,'Occupancy Raw Data'!$B$8:$BE$45,'Occupancy Raw Data'!G$3,FALSE)</f>
        <v>49.172877658607497</v>
      </c>
      <c r="C27" s="48">
        <f>VLOOKUP($A27,'Occupancy Raw Data'!$B$8:$BE$45,'Occupancy Raw Data'!H$3,FALSE)</f>
        <v>60.461734230139903</v>
      </c>
      <c r="D27" s="48">
        <f>VLOOKUP($A27,'Occupancy Raw Data'!$B$8:$BE$45,'Occupancy Raw Data'!I$3,FALSE)</f>
        <v>67.587711325213505</v>
      </c>
      <c r="E27" s="48">
        <f>VLOOKUP($A27,'Occupancy Raw Data'!$B$8:$BE$45,'Occupancy Raw Data'!J$3,FALSE)</f>
        <v>80.003635702599496</v>
      </c>
      <c r="F27" s="48">
        <f>VLOOKUP($A27,'Occupancy Raw Data'!$B$8:$BE$45,'Occupancy Raw Data'!K$3,FALSE)</f>
        <v>81.294310125431707</v>
      </c>
      <c r="G27" s="49">
        <f>VLOOKUP($A27,'Occupancy Raw Data'!$B$8:$BE$45,'Occupancy Raw Data'!L$3,FALSE)</f>
        <v>67.704053808398399</v>
      </c>
      <c r="H27" s="48">
        <f>VLOOKUP($A27,'Occupancy Raw Data'!$B$8:$BE$45,'Occupancy Raw Data'!N$3,FALSE)</f>
        <v>82.057807671332398</v>
      </c>
      <c r="I27" s="48">
        <f>VLOOKUP($A27,'Occupancy Raw Data'!$B$8:$BE$45,'Occupancy Raw Data'!O$3,FALSE)</f>
        <v>67.169605526267901</v>
      </c>
      <c r="J27" s="49">
        <f>VLOOKUP($A27,'Occupancy Raw Data'!$B$8:$BE$45,'Occupancy Raw Data'!P$3,FALSE)</f>
        <v>74.613706598800206</v>
      </c>
      <c r="K27" s="50">
        <f>VLOOKUP($A27,'Occupancy Raw Data'!$B$8:$BE$45,'Occupancy Raw Data'!R$3,FALSE)</f>
        <v>69.678240319941807</v>
      </c>
      <c r="M27" s="47">
        <f>VLOOKUP($A27,'Occupancy Raw Data'!$B$8:$BE$45,'Occupancy Raw Data'!T$3,FALSE)</f>
        <v>2.68793397315484E-2</v>
      </c>
      <c r="N27" s="48">
        <f>VLOOKUP($A27,'Occupancy Raw Data'!$B$8:$BE$45,'Occupancy Raw Data'!U$3,FALSE)</f>
        <v>-1.7475317432263</v>
      </c>
      <c r="O27" s="48">
        <f>VLOOKUP($A27,'Occupancy Raw Data'!$B$8:$BE$45,'Occupancy Raw Data'!V$3,FALSE)</f>
        <v>2.2949144381611202</v>
      </c>
      <c r="P27" s="48">
        <f>VLOOKUP($A27,'Occupancy Raw Data'!$B$8:$BE$45,'Occupancy Raw Data'!W$3,FALSE)</f>
        <v>12.3907444990773</v>
      </c>
      <c r="Q27" s="48">
        <f>VLOOKUP($A27,'Occupancy Raw Data'!$B$8:$BE$45,'Occupancy Raw Data'!X$3,FALSE)</f>
        <v>20.642530380999201</v>
      </c>
      <c r="R27" s="49">
        <f>VLOOKUP($A27,'Occupancy Raw Data'!$B$8:$BE$45,'Occupancy Raw Data'!Y$3,FALSE)</f>
        <v>7.3521972444959101</v>
      </c>
      <c r="S27" s="48">
        <f>VLOOKUP($A27,'Occupancy Raw Data'!$B$8:$BE$45,'Occupancy Raw Data'!AA$3,FALSE)</f>
        <v>13.1067078712961</v>
      </c>
      <c r="T27" s="48">
        <f>VLOOKUP($A27,'Occupancy Raw Data'!$B$8:$BE$45,'Occupancy Raw Data'!AB$3,FALSE)</f>
        <v>-4.0098106664892299</v>
      </c>
      <c r="U27" s="49">
        <f>VLOOKUP($A27,'Occupancy Raw Data'!$B$8:$BE$45,'Occupancy Raw Data'!AC$3,FALSE)</f>
        <v>4.70298294861733</v>
      </c>
      <c r="V27" s="50">
        <f>VLOOKUP($A27,'Occupancy Raw Data'!$B$8:$BE$45,'Occupancy Raw Data'!AE$3,FALSE)</f>
        <v>6.5275402803714302</v>
      </c>
      <c r="X27" s="51">
        <f>VLOOKUP($A27,'ADR Raw Data'!$B$6:$BE$43,'ADR Raw Data'!G$1,FALSE)</f>
        <v>94.9312532347504</v>
      </c>
      <c r="Y27" s="52">
        <f>VLOOKUP($A27,'ADR Raw Data'!$B$6:$BE$43,'ADR Raw Data'!H$1,FALSE)</f>
        <v>102.238896572459</v>
      </c>
      <c r="Z27" s="52">
        <f>VLOOKUP($A27,'ADR Raw Data'!$B$6:$BE$43,'ADR Raw Data'!I$1,FALSE)</f>
        <v>110.043383539537</v>
      </c>
      <c r="AA27" s="52">
        <f>VLOOKUP($A27,'ADR Raw Data'!$B$6:$BE$43,'ADR Raw Data'!J$1,FALSE)</f>
        <v>122.19720518064</v>
      </c>
      <c r="AB27" s="52">
        <f>VLOOKUP($A27,'ADR Raw Data'!$B$6:$BE$43,'ADR Raw Data'!K$1,FALSE)</f>
        <v>125.506462432915</v>
      </c>
      <c r="AC27" s="53">
        <f>VLOOKUP($A27,'ADR Raw Data'!$B$6:$BE$43,'ADR Raw Data'!L$1,FALSE)</f>
        <v>113.040044570937</v>
      </c>
      <c r="AD27" s="52">
        <f>VLOOKUP($A27,'ADR Raw Data'!$B$6:$BE$43,'ADR Raw Data'!N$1,FALSE)</f>
        <v>132.645159503766</v>
      </c>
      <c r="AE27" s="52">
        <f>VLOOKUP($A27,'ADR Raw Data'!$B$6:$BE$43,'ADR Raw Data'!O$1,FALSE)</f>
        <v>120.492882273342</v>
      </c>
      <c r="AF27" s="53">
        <f>VLOOKUP($A27,'ADR Raw Data'!$B$6:$BE$43,'ADR Raw Data'!P$1,FALSE)</f>
        <v>127.175228407845</v>
      </c>
      <c r="AG27" s="54">
        <f>VLOOKUP($A27,'ADR Raw Data'!$B$6:$BE$43,'ADR Raw Data'!R$1,FALSE)</f>
        <v>117.364733330848</v>
      </c>
      <c r="AI27" s="47">
        <f>VLOOKUP($A27,'ADR Raw Data'!$B$6:$BE$43,'ADR Raw Data'!T$1,FALSE)</f>
        <v>6.7767237798723601</v>
      </c>
      <c r="AJ27" s="48">
        <f>VLOOKUP($A27,'ADR Raw Data'!$B$6:$BE$43,'ADR Raw Data'!U$1,FALSE)</f>
        <v>8.2152964375391999</v>
      </c>
      <c r="AK27" s="48">
        <f>VLOOKUP($A27,'ADR Raw Data'!$B$6:$BE$43,'ADR Raw Data'!V$1,FALSE)</f>
        <v>12.5525447983735</v>
      </c>
      <c r="AL27" s="48">
        <f>VLOOKUP($A27,'ADR Raw Data'!$B$6:$BE$43,'ADR Raw Data'!W$1,FALSE)</f>
        <v>19.7800115534891</v>
      </c>
      <c r="AM27" s="48">
        <f>VLOOKUP($A27,'ADR Raw Data'!$B$6:$BE$43,'ADR Raw Data'!X$1,FALSE)</f>
        <v>26.114133341819699</v>
      </c>
      <c r="AN27" s="49">
        <f>VLOOKUP($A27,'ADR Raw Data'!$B$6:$BE$43,'ADR Raw Data'!Y$1,FALSE)</f>
        <v>16.442164352101099</v>
      </c>
      <c r="AO27" s="48">
        <f>VLOOKUP($A27,'ADR Raw Data'!$B$6:$BE$43,'ADR Raw Data'!AA$1,FALSE)</f>
        <v>22.8929376495607</v>
      </c>
      <c r="AP27" s="48">
        <f>VLOOKUP($A27,'ADR Raw Data'!$B$6:$BE$43,'ADR Raw Data'!AB$1,FALSE)</f>
        <v>13.4501218082953</v>
      </c>
      <c r="AQ27" s="49">
        <f>VLOOKUP($A27,'ADR Raw Data'!$B$6:$BE$43,'ADR Raw Data'!AC$1,FALSE)</f>
        <v>18.758491303308901</v>
      </c>
      <c r="AR27" s="50">
        <f>VLOOKUP($A27,'ADR Raw Data'!$B$6:$BE$43,'ADR Raw Data'!AE$1,FALSE)</f>
        <v>17.137589959307299</v>
      </c>
      <c r="AS27" s="40"/>
      <c r="AT27" s="51">
        <f>VLOOKUP($A27,'RevPAR Raw Data'!$B$6:$BE$43,'RevPAR Raw Data'!G$1,FALSE)</f>
        <v>46.6804290129067</v>
      </c>
      <c r="AU27" s="52">
        <f>VLOOKUP($A27,'RevPAR Raw Data'!$B$6:$BE$43,'RevPAR Raw Data'!H$1,FALSE)</f>
        <v>61.815409925468003</v>
      </c>
      <c r="AV27" s="52">
        <f>VLOOKUP($A27,'RevPAR Raw Data'!$B$6:$BE$43,'RevPAR Raw Data'!I$1,FALSE)</f>
        <v>74.375804399200106</v>
      </c>
      <c r="AW27" s="52">
        <f>VLOOKUP($A27,'RevPAR Raw Data'!$B$6:$BE$43,'RevPAR Raw Data'!J$1,FALSE)</f>
        <v>97.7622068714779</v>
      </c>
      <c r="AX27" s="52">
        <f>VLOOKUP($A27,'RevPAR Raw Data'!$B$6:$BE$43,'RevPAR Raw Data'!K$1,FALSE)</f>
        <v>102.029612797673</v>
      </c>
      <c r="AY27" s="53">
        <f>VLOOKUP($A27,'RevPAR Raw Data'!$B$6:$BE$43,'RevPAR Raw Data'!L$1,FALSE)</f>
        <v>76.532692601345204</v>
      </c>
      <c r="AZ27" s="52">
        <f>VLOOKUP($A27,'RevPAR Raw Data'!$B$6:$BE$43,'RevPAR Raw Data'!N$1,FALSE)</f>
        <v>108.845709870932</v>
      </c>
      <c r="BA27" s="52">
        <f>VLOOKUP($A27,'RevPAR Raw Data'!$B$6:$BE$43,'RevPAR Raw Data'!O$1,FALSE)</f>
        <v>80.934593710234495</v>
      </c>
      <c r="BB27" s="53">
        <f>VLOOKUP($A27,'RevPAR Raw Data'!$B$6:$BE$43,'RevPAR Raw Data'!P$1,FALSE)</f>
        <v>94.890151790583502</v>
      </c>
      <c r="BC27" s="54">
        <f>VLOOKUP($A27,'RevPAR Raw Data'!$B$6:$BE$43,'RevPAR Raw Data'!R$1,FALSE)</f>
        <v>81.7776809411275</v>
      </c>
      <c r="BE27" s="47">
        <f>VLOOKUP($A27,'RevPAR Raw Data'!$B$6:$BE$43,'RevPAR Raw Data'!T$1,FALSE)</f>
        <v>6.8054246582113702</v>
      </c>
      <c r="BF27" s="48">
        <f>VLOOKUP($A27,'RevPAR Raw Data'!$B$6:$BE$43,'RevPAR Raw Data'!U$1,FALSE)</f>
        <v>6.3241997812667599</v>
      </c>
      <c r="BG27" s="48">
        <f>VLOOKUP($A27,'RevPAR Raw Data'!$B$6:$BE$43,'RevPAR Raw Data'!V$1,FALSE)</f>
        <v>15.1355293994691</v>
      </c>
      <c r="BH27" s="48">
        <f>VLOOKUP($A27,'RevPAR Raw Data'!$B$6:$BE$43,'RevPAR Raw Data'!W$1,FALSE)</f>
        <v>34.621646746047297</v>
      </c>
      <c r="BI27" s="48">
        <f>VLOOKUP($A27,'RevPAR Raw Data'!$B$6:$BE$43,'RevPAR Raw Data'!X$1,FALSE)</f>
        <v>52.147281631638698</v>
      </c>
      <c r="BJ27" s="49">
        <f>VLOOKUP($A27,'RevPAR Raw Data'!$B$6:$BE$43,'RevPAR Raw Data'!Y$1,FALSE)</f>
        <v>25.003221951027701</v>
      </c>
      <c r="BK27" s="48">
        <f>VLOOKUP($A27,'RevPAR Raw Data'!$B$6:$BE$43,'RevPAR Raw Data'!AA$1,FALSE)</f>
        <v>39.0001559817428</v>
      </c>
      <c r="BL27" s="48">
        <f>VLOOKUP($A27,'RevPAR Raw Data'!$B$6:$BE$43,'RevPAR Raw Data'!AB$1,FALSE)</f>
        <v>8.9009867228812798</v>
      </c>
      <c r="BM27" s="49">
        <f>VLOOKUP($A27,'RevPAR Raw Data'!$B$6:$BE$43,'RevPAR Raw Data'!AC$1,FALSE)</f>
        <v>24.343682899338699</v>
      </c>
      <c r="BN27" s="50">
        <f>VLOOKUP($A27,'RevPAR Raw Data'!$B$6:$BE$43,'RevPAR Raw Data'!AE$1,FALSE)</f>
        <v>24.783793327357401</v>
      </c>
    </row>
    <row r="28" spans="1:66" x14ac:dyDescent="0.45">
      <c r="A28" s="63" t="s">
        <v>48</v>
      </c>
      <c r="B28" s="47">
        <f>VLOOKUP($A28,'Occupancy Raw Data'!$B$8:$BE$45,'Occupancy Raw Data'!G$3,FALSE)</f>
        <v>59.4790486976217</v>
      </c>
      <c r="C28" s="48">
        <f>VLOOKUP($A28,'Occupancy Raw Data'!$B$8:$BE$45,'Occupancy Raw Data'!H$3,FALSE)</f>
        <v>67.633069082672705</v>
      </c>
      <c r="D28" s="48">
        <f>VLOOKUP($A28,'Occupancy Raw Data'!$B$8:$BE$45,'Occupancy Raw Data'!I$3,FALSE)</f>
        <v>68.448471121177803</v>
      </c>
      <c r="E28" s="48">
        <f>VLOOKUP($A28,'Occupancy Raw Data'!$B$8:$BE$45,'Occupancy Raw Data'!J$3,FALSE)</f>
        <v>68.652321630803996</v>
      </c>
      <c r="F28" s="48">
        <f>VLOOKUP($A28,'Occupancy Raw Data'!$B$8:$BE$45,'Occupancy Raw Data'!K$3,FALSE)</f>
        <v>72.140430351075807</v>
      </c>
      <c r="G28" s="49">
        <f>VLOOKUP($A28,'Occupancy Raw Data'!$B$8:$BE$45,'Occupancy Raw Data'!L$3,FALSE)</f>
        <v>67.270668176670398</v>
      </c>
      <c r="H28" s="48">
        <f>VLOOKUP($A28,'Occupancy Raw Data'!$B$8:$BE$45,'Occupancy Raw Data'!N$3,FALSE)</f>
        <v>76.081540203850494</v>
      </c>
      <c r="I28" s="48">
        <f>VLOOKUP($A28,'Occupancy Raw Data'!$B$8:$BE$45,'Occupancy Raw Data'!O$3,FALSE)</f>
        <v>77.1007927519818</v>
      </c>
      <c r="J28" s="49">
        <f>VLOOKUP($A28,'Occupancy Raw Data'!$B$8:$BE$45,'Occupancy Raw Data'!P$3,FALSE)</f>
        <v>76.591166477916104</v>
      </c>
      <c r="K28" s="50">
        <f>VLOOKUP($A28,'Occupancy Raw Data'!$B$8:$BE$45,'Occupancy Raw Data'!R$3,FALSE)</f>
        <v>69.933667691311996</v>
      </c>
      <c r="M28" s="47">
        <f>VLOOKUP($A28,'Occupancy Raw Data'!$B$8:$BE$45,'Occupancy Raw Data'!T$3,FALSE)</f>
        <v>-1.87261850284661</v>
      </c>
      <c r="N28" s="48">
        <f>VLOOKUP($A28,'Occupancy Raw Data'!$B$8:$BE$45,'Occupancy Raw Data'!U$3,FALSE)</f>
        <v>-6.6320514933463501</v>
      </c>
      <c r="O28" s="48">
        <f>VLOOKUP($A28,'Occupancy Raw Data'!$B$8:$BE$45,'Occupancy Raw Data'!V$3,FALSE)</f>
        <v>-7.4827200793492104</v>
      </c>
      <c r="P28" s="48">
        <f>VLOOKUP($A28,'Occupancy Raw Data'!$B$8:$BE$45,'Occupancy Raw Data'!W$3,FALSE)</f>
        <v>-12.5512774052954</v>
      </c>
      <c r="Q28" s="48">
        <f>VLOOKUP($A28,'Occupancy Raw Data'!$B$8:$BE$45,'Occupancy Raw Data'!X$3,FALSE)</f>
        <v>-3.9675507138558599</v>
      </c>
      <c r="R28" s="49">
        <f>VLOOKUP($A28,'Occupancy Raw Data'!$B$8:$BE$45,'Occupancy Raw Data'!Y$3,FALSE)</f>
        <v>-6.7401342164279097</v>
      </c>
      <c r="S28" s="48">
        <f>VLOOKUP($A28,'Occupancy Raw Data'!$B$8:$BE$45,'Occupancy Raw Data'!AA$3,FALSE)</f>
        <v>-5.6169015347553302</v>
      </c>
      <c r="T28" s="48">
        <f>VLOOKUP($A28,'Occupancy Raw Data'!$B$8:$BE$45,'Occupancy Raw Data'!AB$3,FALSE)</f>
        <v>-4.2088078034854099</v>
      </c>
      <c r="U28" s="49">
        <f>VLOOKUP($A28,'Occupancy Raw Data'!$B$8:$BE$45,'Occupancy Raw Data'!AC$3,FALSE)</f>
        <v>-4.9133829948487504</v>
      </c>
      <c r="V28" s="50">
        <f>VLOOKUP($A28,'Occupancy Raw Data'!$B$8:$BE$45,'Occupancy Raw Data'!AE$3,FALSE)</f>
        <v>-6.1761099629811103</v>
      </c>
      <c r="X28" s="51">
        <f>VLOOKUP($A28,'ADR Raw Data'!$B$6:$BE$43,'ADR Raw Data'!G$1,FALSE)</f>
        <v>141.68150418888001</v>
      </c>
      <c r="Y28" s="52">
        <f>VLOOKUP($A28,'ADR Raw Data'!$B$6:$BE$43,'ADR Raw Data'!H$1,FALSE)</f>
        <v>141.56904219691799</v>
      </c>
      <c r="Z28" s="52">
        <f>VLOOKUP($A28,'ADR Raw Data'!$B$6:$BE$43,'ADR Raw Data'!I$1,FALSE)</f>
        <v>139.38118464592901</v>
      </c>
      <c r="AA28" s="52">
        <f>VLOOKUP($A28,'ADR Raw Data'!$B$6:$BE$43,'ADR Raw Data'!J$1,FALSE)</f>
        <v>140.05310458594499</v>
      </c>
      <c r="AB28" s="52">
        <f>VLOOKUP($A28,'ADR Raw Data'!$B$6:$BE$43,'ADR Raw Data'!K$1,FALSE)</f>
        <v>153.92111459968601</v>
      </c>
      <c r="AC28" s="53">
        <f>VLOOKUP($A28,'ADR Raw Data'!$B$6:$BE$43,'ADR Raw Data'!L$1,FALSE)</f>
        <v>143.48353131313101</v>
      </c>
      <c r="AD28" s="52">
        <f>VLOOKUP($A28,'ADR Raw Data'!$B$6:$BE$43,'ADR Raw Data'!N$1,FALSE)</f>
        <v>212.91971122357799</v>
      </c>
      <c r="AE28" s="52">
        <f>VLOOKUP($A28,'ADR Raw Data'!$B$6:$BE$43,'ADR Raw Data'!O$1,FALSE)</f>
        <v>222.49938601645101</v>
      </c>
      <c r="AF28" s="53">
        <f>VLOOKUP($A28,'ADR Raw Data'!$B$6:$BE$43,'ADR Raw Data'!P$1,FALSE)</f>
        <v>217.74141948839201</v>
      </c>
      <c r="AG28" s="54">
        <f>VLOOKUP($A28,'ADR Raw Data'!$B$6:$BE$43,'ADR Raw Data'!R$1,FALSE)</f>
        <v>166.71982880673599</v>
      </c>
      <c r="AI28" s="47">
        <f>VLOOKUP($A28,'ADR Raw Data'!$B$6:$BE$43,'ADR Raw Data'!T$1,FALSE)</f>
        <v>-2.3218154187182899E-2</v>
      </c>
      <c r="AJ28" s="48">
        <f>VLOOKUP($A28,'ADR Raw Data'!$B$6:$BE$43,'ADR Raw Data'!U$1,FALSE)</f>
        <v>6.4553786782128597</v>
      </c>
      <c r="AK28" s="48">
        <f>VLOOKUP($A28,'ADR Raw Data'!$B$6:$BE$43,'ADR Raw Data'!V$1,FALSE)</f>
        <v>-0.27822656708761601</v>
      </c>
      <c r="AL28" s="48">
        <f>VLOOKUP($A28,'ADR Raw Data'!$B$6:$BE$43,'ADR Raw Data'!W$1,FALSE)</f>
        <v>-0.191405284648822</v>
      </c>
      <c r="AM28" s="48">
        <f>VLOOKUP($A28,'ADR Raw Data'!$B$6:$BE$43,'ADR Raw Data'!X$1,FALSE)</f>
        <v>6.2074548286765197</v>
      </c>
      <c r="AN28" s="49">
        <f>VLOOKUP($A28,'ADR Raw Data'!$B$6:$BE$43,'ADR Raw Data'!Y$1,FALSE)</f>
        <v>2.5411653695303098</v>
      </c>
      <c r="AO28" s="48">
        <f>VLOOKUP($A28,'ADR Raw Data'!$B$6:$BE$43,'ADR Raw Data'!AA$1,FALSE)</f>
        <v>5.8376720003652398</v>
      </c>
      <c r="AP28" s="48">
        <f>VLOOKUP($A28,'ADR Raw Data'!$B$6:$BE$43,'ADR Raw Data'!AB$1,FALSE)</f>
        <v>5.6525002895943803</v>
      </c>
      <c r="AQ28" s="49">
        <f>VLOOKUP($A28,'ADR Raw Data'!$B$6:$BE$43,'ADR Raw Data'!AC$1,FALSE)</f>
        <v>5.7602635678407799</v>
      </c>
      <c r="AR28" s="50">
        <f>VLOOKUP($A28,'ADR Raw Data'!$B$6:$BE$43,'ADR Raw Data'!AE$1,FALSE)</f>
        <v>4.0102878043094599</v>
      </c>
      <c r="AS28" s="40"/>
      <c r="AT28" s="51">
        <f>VLOOKUP($A28,'RevPAR Raw Data'!$B$6:$BE$43,'RevPAR Raw Data'!G$1,FALSE)</f>
        <v>84.270810872027099</v>
      </c>
      <c r="AU28" s="52">
        <f>VLOOKUP($A28,'RevPAR Raw Data'!$B$6:$BE$43,'RevPAR Raw Data'!H$1,FALSE)</f>
        <v>95.747488108720205</v>
      </c>
      <c r="AV28" s="52">
        <f>VLOOKUP($A28,'RevPAR Raw Data'!$B$6:$BE$43,'RevPAR Raw Data'!I$1,FALSE)</f>
        <v>95.404289920724807</v>
      </c>
      <c r="AW28" s="52">
        <f>VLOOKUP($A28,'RevPAR Raw Data'!$B$6:$BE$43,'RevPAR Raw Data'!J$1,FALSE)</f>
        <v>96.149707814269505</v>
      </c>
      <c r="AX28" s="52">
        <f>VLOOKUP($A28,'RevPAR Raw Data'!$B$6:$BE$43,'RevPAR Raw Data'!K$1,FALSE)</f>
        <v>111.039354473386</v>
      </c>
      <c r="AY28" s="53">
        <f>VLOOKUP($A28,'RevPAR Raw Data'!$B$6:$BE$43,'RevPAR Raw Data'!L$1,FALSE)</f>
        <v>96.5223302378255</v>
      </c>
      <c r="AZ28" s="52">
        <f>VLOOKUP($A28,'RevPAR Raw Data'!$B$6:$BE$43,'RevPAR Raw Data'!N$1,FALSE)</f>
        <v>161.99259569648899</v>
      </c>
      <c r="BA28" s="52">
        <f>VLOOKUP($A28,'RevPAR Raw Data'!$B$6:$BE$43,'RevPAR Raw Data'!O$1,FALSE)</f>
        <v>171.548790486976</v>
      </c>
      <c r="BB28" s="53">
        <f>VLOOKUP($A28,'RevPAR Raw Data'!$B$6:$BE$43,'RevPAR Raw Data'!P$1,FALSE)</f>
        <v>166.770693091732</v>
      </c>
      <c r="BC28" s="54">
        <f>VLOOKUP($A28,'RevPAR Raw Data'!$B$6:$BE$43,'RevPAR Raw Data'!R$1,FALSE)</f>
        <v>116.59329105322701</v>
      </c>
      <c r="BE28" s="47">
        <f>VLOOKUP($A28,'RevPAR Raw Data'!$B$6:$BE$43,'RevPAR Raw Data'!T$1,FALSE)</f>
        <v>-1.8954018695824699</v>
      </c>
      <c r="BF28" s="48">
        <f>VLOOKUP($A28,'RevPAR Raw Data'!$B$6:$BE$43,'RevPAR Raw Data'!U$1,FALSE)</f>
        <v>-0.60479685316306597</v>
      </c>
      <c r="BG28" s="48">
        <f>VLOOKUP($A28,'RevPAR Raw Data'!$B$6:$BE$43,'RevPAR Raw Data'!V$1,FALSE)</f>
        <v>-7.7401277312352796</v>
      </c>
      <c r="BH28" s="48">
        <f>VLOOKUP($A28,'RevPAR Raw Data'!$B$6:$BE$43,'RevPAR Raw Data'!W$1,FALSE)</f>
        <v>-12.7186588816996</v>
      </c>
      <c r="BI28" s="48">
        <f>VLOOKUP($A28,'RevPAR Raw Data'!$B$6:$BE$43,'RevPAR Raw Data'!X$1,FALSE)</f>
        <v>1.9936201964532201</v>
      </c>
      <c r="BJ28" s="49">
        <f>VLOOKUP($A28,'RevPAR Raw Data'!$B$6:$BE$43,'RevPAR Raw Data'!Y$1,FALSE)</f>
        <v>-4.3702468034653297</v>
      </c>
      <c r="BK28" s="48">
        <f>VLOOKUP($A28,'RevPAR Raw Data'!$B$6:$BE$43,'RevPAR Raw Data'!AA$1,FALSE)</f>
        <v>-0.107125822572594</v>
      </c>
      <c r="BL28" s="48">
        <f>VLOOKUP($A28,'RevPAR Raw Data'!$B$6:$BE$43,'RevPAR Raw Data'!AB$1,FALSE)</f>
        <v>1.20578961282849</v>
      </c>
      <c r="BM28" s="49">
        <f>VLOOKUP($A28,'RevPAR Raw Data'!$B$6:$BE$43,'RevPAR Raw Data'!AC$1,FALSE)</f>
        <v>0.56385676239127902</v>
      </c>
      <c r="BN28" s="50">
        <f>VLOOKUP($A28,'RevPAR Raw Data'!$B$6:$BE$43,'RevPAR Raw Data'!AE$1,FALSE)</f>
        <v>-2.41350194329782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Data'!G$3,FALSE)</f>
        <v>57.680857398035101</v>
      </c>
      <c r="C30" s="48">
        <f>VLOOKUP($A30,'Occupancy Raw Data'!$B$8:$BE$45,'Occupancy Raw Data'!H$3,FALSE)</f>
        <v>58.707948794284</v>
      </c>
      <c r="D30" s="48">
        <f>VLOOKUP($A30,'Occupancy Raw Data'!$B$8:$BE$45,'Occupancy Raw Data'!I$3,FALSE)</f>
        <v>64.676987198570998</v>
      </c>
      <c r="E30" s="48">
        <f>VLOOKUP($A30,'Occupancy Raw Data'!$B$8:$BE$45,'Occupancy Raw Data'!J$3,FALSE)</f>
        <v>67.862459065197896</v>
      </c>
      <c r="F30" s="48">
        <f>VLOOKUP($A30,'Occupancy Raw Data'!$B$8:$BE$45,'Occupancy Raw Data'!K$3,FALSE)</f>
        <v>74.426912771658195</v>
      </c>
      <c r="G30" s="49">
        <f>VLOOKUP($A30,'Occupancy Raw Data'!$B$8:$BE$45,'Occupancy Raw Data'!L$3,FALSE)</f>
        <v>64.671033045549194</v>
      </c>
      <c r="H30" s="48">
        <f>VLOOKUP($A30,'Occupancy Raw Data'!$B$8:$BE$45,'Occupancy Raw Data'!N$3,FALSE)</f>
        <v>82.405477820779893</v>
      </c>
      <c r="I30" s="48">
        <f>VLOOKUP($A30,'Occupancy Raw Data'!$B$8:$BE$45,'Occupancy Raw Data'!O$3,FALSE)</f>
        <v>72.238761536171396</v>
      </c>
      <c r="J30" s="49">
        <f>VLOOKUP($A30,'Occupancy Raw Data'!$B$8:$BE$45,'Occupancy Raw Data'!P$3,FALSE)</f>
        <v>77.322119678475701</v>
      </c>
      <c r="K30" s="50">
        <f>VLOOKUP($A30,'Occupancy Raw Data'!$B$8:$BE$45,'Occupancy Raw Data'!R$3,FALSE)</f>
        <v>68.285629226385396</v>
      </c>
      <c r="M30" s="47">
        <f>VLOOKUP($A30,'Occupancy Raw Data'!$B$8:$BE$45,'Occupancy Raw Data'!T$3,FALSE)</f>
        <v>15.946608667687601</v>
      </c>
      <c r="N30" s="48">
        <f>VLOOKUP($A30,'Occupancy Raw Data'!$B$8:$BE$45,'Occupancy Raw Data'!U$3,FALSE)</f>
        <v>-6.80839027944553</v>
      </c>
      <c r="O30" s="48">
        <f>VLOOKUP($A30,'Occupancy Raw Data'!$B$8:$BE$45,'Occupancy Raw Data'!V$3,FALSE)</f>
        <v>-6.1522295547107504</v>
      </c>
      <c r="P30" s="48">
        <f>VLOOKUP($A30,'Occupancy Raw Data'!$B$8:$BE$45,'Occupancy Raw Data'!W$3,FALSE)</f>
        <v>-6.0601819471278704</v>
      </c>
      <c r="Q30" s="48">
        <f>VLOOKUP($A30,'Occupancy Raw Data'!$B$8:$BE$45,'Occupancy Raw Data'!X$3,FALSE)</f>
        <v>-2.6324937731023899</v>
      </c>
      <c r="R30" s="49">
        <f>VLOOKUP($A30,'Occupancy Raw Data'!$B$8:$BE$45,'Occupancy Raw Data'!Y$3,FALSE)</f>
        <v>-2.1148073822137601</v>
      </c>
      <c r="S30" s="48">
        <f>VLOOKUP($A30,'Occupancy Raw Data'!$B$8:$BE$45,'Occupancy Raw Data'!AA$3,FALSE)</f>
        <v>-7.2611587056174303</v>
      </c>
      <c r="T30" s="48">
        <f>VLOOKUP($A30,'Occupancy Raw Data'!$B$8:$BE$45,'Occupancy Raw Data'!AB$3,FALSE)</f>
        <v>-19.389196563940999</v>
      </c>
      <c r="U30" s="49">
        <f>VLOOKUP($A30,'Occupancy Raw Data'!$B$8:$BE$45,'Occupancy Raw Data'!AC$3,FALSE)</f>
        <v>-13.3508875828536</v>
      </c>
      <c r="V30" s="50">
        <f>VLOOKUP($A30,'Occupancy Raw Data'!$B$8:$BE$45,'Occupancy Raw Data'!AE$3,FALSE)</f>
        <v>-6.0559868519022704</v>
      </c>
      <c r="X30" s="51">
        <f>VLOOKUP($A30,'ADR Raw Data'!$B$6:$BE$43,'ADR Raw Data'!G$1,FALSE)</f>
        <v>107.87724387096701</v>
      </c>
      <c r="Y30" s="52">
        <f>VLOOKUP($A30,'ADR Raw Data'!$B$6:$BE$43,'ADR Raw Data'!H$1,FALSE)</f>
        <v>101.57152129817401</v>
      </c>
      <c r="Z30" s="52">
        <f>VLOOKUP($A30,'ADR Raw Data'!$B$6:$BE$43,'ADR Raw Data'!I$1,FALSE)</f>
        <v>103.69382278481</v>
      </c>
      <c r="AA30" s="52">
        <f>VLOOKUP($A30,'ADR Raw Data'!$B$6:$BE$43,'ADR Raw Data'!J$1,FALSE)</f>
        <v>104.111719675367</v>
      </c>
      <c r="AB30" s="52">
        <f>VLOOKUP($A30,'ADR Raw Data'!$B$6:$BE$43,'ADR Raw Data'!K$1,FALSE)</f>
        <v>108.43492999999999</v>
      </c>
      <c r="AC30" s="53">
        <f>VLOOKUP($A30,'ADR Raw Data'!$B$6:$BE$43,'ADR Raw Data'!L$1,FALSE)</f>
        <v>105.233717258205</v>
      </c>
      <c r="AD30" s="52">
        <f>VLOOKUP($A30,'ADR Raw Data'!$B$6:$BE$43,'ADR Raw Data'!N$1,FALSE)</f>
        <v>126.49482117052</v>
      </c>
      <c r="AE30" s="52">
        <f>VLOOKUP($A30,'ADR Raw Data'!$B$6:$BE$43,'ADR Raw Data'!O$1,FALSE)</f>
        <v>115.574102616937</v>
      </c>
      <c r="AF30" s="53">
        <f>VLOOKUP($A30,'ADR Raw Data'!$B$6:$BE$43,'ADR Raw Data'!P$1,FALSE)</f>
        <v>121.39344017710999</v>
      </c>
      <c r="AG30" s="54">
        <f>VLOOKUP($A30,'ADR Raw Data'!$B$6:$BE$43,'ADR Raw Data'!R$1,FALSE)</f>
        <v>110.46177410313901</v>
      </c>
      <c r="AH30" s="65"/>
      <c r="AI30" s="47">
        <f>VLOOKUP($A30,'ADR Raw Data'!$B$6:$BE$43,'ADR Raw Data'!T$1,FALSE)</f>
        <v>20.2904666436208</v>
      </c>
      <c r="AJ30" s="48">
        <f>VLOOKUP($A30,'ADR Raw Data'!$B$6:$BE$43,'ADR Raw Data'!U$1,FALSE)</f>
        <v>7.6113274352656601</v>
      </c>
      <c r="AK30" s="48">
        <f>VLOOKUP($A30,'ADR Raw Data'!$B$6:$BE$43,'ADR Raw Data'!V$1,FALSE)</f>
        <v>6.5780850410170197</v>
      </c>
      <c r="AL30" s="48">
        <f>VLOOKUP($A30,'ADR Raw Data'!$B$6:$BE$43,'ADR Raw Data'!W$1,FALSE)</f>
        <v>3.57642166717143</v>
      </c>
      <c r="AM30" s="48">
        <f>VLOOKUP($A30,'ADR Raw Data'!$B$6:$BE$43,'ADR Raw Data'!X$1,FALSE)</f>
        <v>0.51486402085861904</v>
      </c>
      <c r="AN30" s="49">
        <f>VLOOKUP($A30,'ADR Raw Data'!$B$6:$BE$43,'ADR Raw Data'!Y$1,FALSE)</f>
        <v>6.56868423550263</v>
      </c>
      <c r="AO30" s="48">
        <f>VLOOKUP($A30,'ADR Raw Data'!$B$6:$BE$43,'ADR Raw Data'!AA$1,FALSE)</f>
        <v>-5.1432987295277997</v>
      </c>
      <c r="AP30" s="48">
        <f>VLOOKUP($A30,'ADR Raw Data'!$B$6:$BE$43,'ADR Raw Data'!AB$1,FALSE)</f>
        <v>-14.0658398254054</v>
      </c>
      <c r="AQ30" s="49">
        <f>VLOOKUP($A30,'ADR Raw Data'!$B$6:$BE$43,'ADR Raw Data'!AC$1,FALSE)</f>
        <v>-9.3571050445327693</v>
      </c>
      <c r="AR30" s="50">
        <f>VLOOKUP($A30,'ADR Raw Data'!$B$6:$BE$43,'ADR Raw Data'!AE$1,FALSE)</f>
        <v>-0.56216041887924595</v>
      </c>
      <c r="AS30" s="40"/>
      <c r="AT30" s="51">
        <f>VLOOKUP($A30,'RevPAR Raw Data'!$B$6:$BE$43,'RevPAR Raw Data'!G$1,FALSE)</f>
        <v>62.224519202143398</v>
      </c>
      <c r="AU30" s="52">
        <f>VLOOKUP($A30,'RevPAR Raw Data'!$B$6:$BE$43,'RevPAR Raw Data'!H$1,FALSE)</f>
        <v>59.630556713307499</v>
      </c>
      <c r="AV30" s="52">
        <f>VLOOKUP($A30,'RevPAR Raw Data'!$B$6:$BE$43,'RevPAR Raw Data'!I$1,FALSE)</f>
        <v>67.066040488240503</v>
      </c>
      <c r="AW30" s="52">
        <f>VLOOKUP($A30,'RevPAR Raw Data'!$B$6:$BE$43,'RevPAR Raw Data'!J$1,FALSE)</f>
        <v>70.652773146769803</v>
      </c>
      <c r="AX30" s="52">
        <f>VLOOKUP($A30,'RevPAR Raw Data'!$B$6:$BE$43,'RevPAR Raw Data'!K$1,FALSE)</f>
        <v>80.704770765108606</v>
      </c>
      <c r="AY30" s="53">
        <f>VLOOKUP($A30,'RevPAR Raw Data'!$B$6:$BE$43,'RevPAR Raw Data'!L$1,FALSE)</f>
        <v>68.055732063113993</v>
      </c>
      <c r="AZ30" s="52">
        <f>VLOOKUP($A30,'RevPAR Raw Data'!$B$6:$BE$43,'RevPAR Raw Data'!N$1,FALSE)</f>
        <v>104.23866180410801</v>
      </c>
      <c r="BA30" s="52">
        <f>VLOOKUP($A30,'RevPAR Raw Data'!$B$6:$BE$43,'RevPAR Raw Data'!O$1,FALSE)</f>
        <v>83.489300387019895</v>
      </c>
      <c r="BB30" s="53">
        <f>VLOOKUP($A30,'RevPAR Raw Data'!$B$6:$BE$43,'RevPAR Raw Data'!P$1,FALSE)</f>
        <v>93.8639810955641</v>
      </c>
      <c r="BC30" s="54">
        <f>VLOOKUP($A30,'RevPAR Raw Data'!$B$6:$BE$43,'RevPAR Raw Data'!R$1,FALSE)</f>
        <v>75.429517500956905</v>
      </c>
      <c r="BE30" s="47">
        <f>VLOOKUP($A30,'RevPAR Raw Data'!$B$6:$BE$43,'RevPAR Raw Data'!T$1,FALSE)</f>
        <v>39.472716623814399</v>
      </c>
      <c r="BF30" s="48">
        <f>VLOOKUP($A30,'RevPAR Raw Data'!$B$6:$BE$43,'RevPAR Raw Data'!U$1,FALSE)</f>
        <v>0.28472827858072403</v>
      </c>
      <c r="BG30" s="48">
        <f>VLOOKUP($A30,'RevPAR Raw Data'!$B$6:$BE$43,'RevPAR Raw Data'!V$1,FALSE)</f>
        <v>2.1156594278818198E-2</v>
      </c>
      <c r="BH30" s="48">
        <f>VLOOKUP($A30,'RevPAR Raw Data'!$B$6:$BE$43,'RevPAR Raw Data'!W$1,FALSE)</f>
        <v>-2.7004979401835398</v>
      </c>
      <c r="BI30" s="48">
        <f>VLOOKUP($A30,'RevPAR Raw Data'!$B$6:$BE$43,'RevPAR Raw Data'!X$1,FALSE)</f>
        <v>-2.1311835155328098</v>
      </c>
      <c r="BJ30" s="49">
        <f>VLOOKUP($A30,'RevPAR Raw Data'!$B$6:$BE$43,'RevPAR Raw Data'!Y$1,FALSE)</f>
        <v>4.3149618341621396</v>
      </c>
      <c r="BK30" s="48">
        <f>VLOOKUP($A30,'RevPAR Raw Data'!$B$6:$BE$43,'RevPAR Raw Data'!AA$1,FALSE)</f>
        <v>-12.0309943516902</v>
      </c>
      <c r="BL30" s="48">
        <f>VLOOKUP($A30,'RevPAR Raw Data'!$B$6:$BE$43,'RevPAR Raw Data'!AB$1,FALSE)</f>
        <v>-30.727783057229502</v>
      </c>
      <c r="BM30" s="49">
        <f>VLOOKUP($A30,'RevPAR Raw Data'!$B$6:$BE$43,'RevPAR Raw Data'!AC$1,FALSE)</f>
        <v>-21.458736051881299</v>
      </c>
      <c r="BN30" s="50">
        <f>VLOOKUP($A30,'RevPAR Raw Data'!$B$6:$BE$43,'RevPAR Raw Data'!AE$1,FALSE)</f>
        <v>-6.5841029097275898</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Data'!G$3,FALSE)</f>
        <v>50.695476029709603</v>
      </c>
      <c r="C32" s="48">
        <f>VLOOKUP($A32,'Occupancy Raw Data'!$B$8:$BE$45,'Occupancy Raw Data'!H$3,FALSE)</f>
        <v>63.218546027458899</v>
      </c>
      <c r="D32" s="48">
        <f>VLOOKUP($A32,'Occupancy Raw Data'!$B$8:$BE$45,'Occupancy Raw Data'!I$3,FALSE)</f>
        <v>67.350889038937595</v>
      </c>
      <c r="E32" s="48">
        <f>VLOOKUP($A32,'Occupancy Raw Data'!$B$8:$BE$45,'Occupancy Raw Data'!J$3,FALSE)</f>
        <v>66.392077425163095</v>
      </c>
      <c r="F32" s="48">
        <f>VLOOKUP($A32,'Occupancy Raw Data'!$B$8:$BE$45,'Occupancy Raw Data'!K$3,FALSE)</f>
        <v>63.907269862705299</v>
      </c>
      <c r="G32" s="49">
        <f>VLOOKUP($A32,'Occupancy Raw Data'!$B$8:$BE$45,'Occupancy Raw Data'!L$3,FALSE)</f>
        <v>62.312851676794899</v>
      </c>
      <c r="H32" s="48">
        <f>VLOOKUP($A32,'Occupancy Raw Data'!$B$8:$BE$45,'Occupancy Raw Data'!N$3,FALSE)</f>
        <v>70.790006752194401</v>
      </c>
      <c r="I32" s="48">
        <f>VLOOKUP($A32,'Occupancy Raw Data'!$B$8:$BE$45,'Occupancy Raw Data'!O$3,FALSE)</f>
        <v>72.563583164528396</v>
      </c>
      <c r="J32" s="49">
        <f>VLOOKUP($A32,'Occupancy Raw Data'!$B$8:$BE$45,'Occupancy Raw Data'!P$3,FALSE)</f>
        <v>71.676794958361398</v>
      </c>
      <c r="K32" s="50">
        <f>VLOOKUP($A32,'Occupancy Raw Data'!$B$8:$BE$45,'Occupancy Raw Data'!R$3,FALSE)</f>
        <v>64.9882640429568</v>
      </c>
      <c r="M32" s="47">
        <f>VLOOKUP($A32,'Occupancy Raw Data'!$B$8:$BE$45,'Occupancy Raw Data'!T$3,FALSE)</f>
        <v>-5.8299957048996998</v>
      </c>
      <c r="N32" s="48">
        <f>VLOOKUP($A32,'Occupancy Raw Data'!$B$8:$BE$45,'Occupancy Raw Data'!U$3,FALSE)</f>
        <v>-1.2059644860938299</v>
      </c>
      <c r="O32" s="48">
        <f>VLOOKUP($A32,'Occupancy Raw Data'!$B$8:$BE$45,'Occupancy Raw Data'!V$3,FALSE)</f>
        <v>-2.00288541440072</v>
      </c>
      <c r="P32" s="48">
        <f>VLOOKUP($A32,'Occupancy Raw Data'!$B$8:$BE$45,'Occupancy Raw Data'!W$3,FALSE)</f>
        <v>-2.9003261011284902</v>
      </c>
      <c r="Q32" s="48">
        <f>VLOOKUP($A32,'Occupancy Raw Data'!$B$8:$BE$45,'Occupancy Raw Data'!X$3,FALSE)</f>
        <v>-5.2325330583440701</v>
      </c>
      <c r="R32" s="49">
        <f>VLOOKUP($A32,'Occupancy Raw Data'!$B$8:$BE$45,'Occupancy Raw Data'!Y$3,FALSE)</f>
        <v>-3.3497851387602502</v>
      </c>
      <c r="S32" s="48">
        <f>VLOOKUP($A32,'Occupancy Raw Data'!$B$8:$BE$45,'Occupancy Raw Data'!AA$3,FALSE)</f>
        <v>-3.1225567319328702</v>
      </c>
      <c r="T32" s="48">
        <f>VLOOKUP($A32,'Occupancy Raw Data'!$B$8:$BE$45,'Occupancy Raw Data'!AB$3,FALSE)</f>
        <v>-3.4404191097098402</v>
      </c>
      <c r="U32" s="49">
        <f>VLOOKUP($A32,'Occupancy Raw Data'!$B$8:$BE$45,'Occupancy Raw Data'!AC$3,FALSE)</f>
        <v>-3.2837153398356902</v>
      </c>
      <c r="V32" s="50">
        <f>VLOOKUP($A32,'Occupancy Raw Data'!$B$8:$BE$45,'Occupancy Raw Data'!AE$3,FALSE)</f>
        <v>-3.32897498444762</v>
      </c>
      <c r="X32" s="51">
        <f>VLOOKUP($A32,'ADR Raw Data'!$B$6:$BE$43,'ADR Raw Data'!G$1,FALSE)</f>
        <v>100.65579165334699</v>
      </c>
      <c r="Y32" s="52">
        <f>VLOOKUP($A32,'ADR Raw Data'!$B$6:$BE$43,'ADR Raw Data'!H$1,FALSE)</f>
        <v>109.254165074052</v>
      </c>
      <c r="Z32" s="52">
        <f>VLOOKUP($A32,'ADR Raw Data'!$B$6:$BE$43,'ADR Raw Data'!I$1,FALSE)</f>
        <v>110.702534614356</v>
      </c>
      <c r="AA32" s="52">
        <f>VLOOKUP($A32,'ADR Raw Data'!$B$6:$BE$43,'ADR Raw Data'!J$1,FALSE)</f>
        <v>107.517425683097</v>
      </c>
      <c r="AB32" s="52">
        <f>VLOOKUP($A32,'ADR Raw Data'!$B$6:$BE$43,'ADR Raw Data'!K$1,FALSE)</f>
        <v>104.2256466507</v>
      </c>
      <c r="AC32" s="53">
        <f>VLOOKUP($A32,'ADR Raw Data'!$B$6:$BE$43,'ADR Raw Data'!L$1,FALSE)</f>
        <v>106.766670900395</v>
      </c>
      <c r="AD32" s="52">
        <f>VLOOKUP($A32,'ADR Raw Data'!$B$6:$BE$43,'ADR Raw Data'!N$1,FALSE)</f>
        <v>114.56942232608399</v>
      </c>
      <c r="AE32" s="52">
        <f>VLOOKUP($A32,'ADR Raw Data'!$B$6:$BE$43,'ADR Raw Data'!O$1,FALSE)</f>
        <v>116.595619509925</v>
      </c>
      <c r="AF32" s="53">
        <f>VLOOKUP($A32,'ADR Raw Data'!$B$6:$BE$43,'ADR Raw Data'!P$1,FALSE)</f>
        <v>115.595055014758</v>
      </c>
      <c r="AG32" s="54">
        <f>VLOOKUP($A32,'ADR Raw Data'!$B$6:$BE$43,'ADR Raw Data'!R$1,FALSE)</f>
        <v>109.54866892638</v>
      </c>
      <c r="AI32" s="47">
        <f>VLOOKUP($A32,'ADR Raw Data'!$B$6:$BE$43,'ADR Raw Data'!T$1,FALSE)</f>
        <v>2.8299696420879101</v>
      </c>
      <c r="AJ32" s="48">
        <f>VLOOKUP($A32,'ADR Raw Data'!$B$6:$BE$43,'ADR Raw Data'!U$1,FALSE)</f>
        <v>7.0548249776661898</v>
      </c>
      <c r="AK32" s="48">
        <f>VLOOKUP($A32,'ADR Raw Data'!$B$6:$BE$43,'ADR Raw Data'!V$1,FALSE)</f>
        <v>5.7691917820274501</v>
      </c>
      <c r="AL32" s="48">
        <f>VLOOKUP($A32,'ADR Raw Data'!$B$6:$BE$43,'ADR Raw Data'!W$1,FALSE)</f>
        <v>4.8693386443064099</v>
      </c>
      <c r="AM32" s="48">
        <f>VLOOKUP($A32,'ADR Raw Data'!$B$6:$BE$43,'ADR Raw Data'!X$1,FALSE)</f>
        <v>1.2748364510391701</v>
      </c>
      <c r="AN32" s="49">
        <f>VLOOKUP($A32,'ADR Raw Data'!$B$6:$BE$43,'ADR Raw Data'!Y$1,FALSE)</f>
        <v>4.4742514679609497</v>
      </c>
      <c r="AO32" s="48">
        <f>VLOOKUP($A32,'ADR Raw Data'!$B$6:$BE$43,'ADR Raw Data'!AA$1,FALSE)</f>
        <v>-9.3870125093323903E-2</v>
      </c>
      <c r="AP32" s="48">
        <f>VLOOKUP($A32,'ADR Raw Data'!$B$6:$BE$43,'ADR Raw Data'!AB$1,FALSE)</f>
        <v>-1.5393745152340801</v>
      </c>
      <c r="AQ32" s="49">
        <f>VLOOKUP($A32,'ADR Raw Data'!$B$6:$BE$43,'ADR Raw Data'!AC$1,FALSE)</f>
        <v>-0.83977562977937303</v>
      </c>
      <c r="AR32" s="50">
        <f>VLOOKUP($A32,'ADR Raw Data'!$B$6:$BE$43,'ADR Raw Data'!AE$1,FALSE)</f>
        <v>2.6472116212993599</v>
      </c>
      <c r="AS32" s="40"/>
      <c r="AT32" s="51">
        <f>VLOOKUP($A32,'RevPAR Raw Data'!$B$6:$BE$43,'RevPAR Raw Data'!G$1,FALSE)</f>
        <v>51.027932730137202</v>
      </c>
      <c r="AU32" s="52">
        <f>VLOOKUP($A32,'RevPAR Raw Data'!$B$6:$BE$43,'RevPAR Raw Data'!H$1,FALSE)</f>
        <v>69.068894634256097</v>
      </c>
      <c r="AV32" s="52">
        <f>VLOOKUP($A32,'RevPAR Raw Data'!$B$6:$BE$43,'RevPAR Raw Data'!I$1,FALSE)</f>
        <v>74.5591412514067</v>
      </c>
      <c r="AW32" s="52">
        <f>VLOOKUP($A32,'RevPAR Raw Data'!$B$6:$BE$43,'RevPAR Raw Data'!J$1,FALSE)</f>
        <v>71.3830525050641</v>
      </c>
      <c r="AX32" s="52">
        <f>VLOOKUP($A32,'RevPAR Raw Data'!$B$6:$BE$43,'RevPAR Raw Data'!K$1,FALSE)</f>
        <v>66.607765271213097</v>
      </c>
      <c r="AY32" s="53">
        <f>VLOOKUP($A32,'RevPAR Raw Data'!$B$6:$BE$43,'RevPAR Raw Data'!L$1,FALSE)</f>
        <v>66.529357278415404</v>
      </c>
      <c r="AZ32" s="52">
        <f>VLOOKUP($A32,'RevPAR Raw Data'!$B$6:$BE$43,'RevPAR Raw Data'!N$1,FALSE)</f>
        <v>81.1037018005851</v>
      </c>
      <c r="BA32" s="52">
        <f>VLOOKUP($A32,'RevPAR Raw Data'!$B$6:$BE$43,'RevPAR Raw Data'!O$1,FALSE)</f>
        <v>84.605959329282001</v>
      </c>
      <c r="BB32" s="53">
        <f>VLOOKUP($A32,'RevPAR Raw Data'!$B$6:$BE$43,'RevPAR Raw Data'!P$1,FALSE)</f>
        <v>82.854830564933593</v>
      </c>
      <c r="BC32" s="54">
        <f>VLOOKUP($A32,'RevPAR Raw Data'!$B$6:$BE$43,'RevPAR Raw Data'!R$1,FALSE)</f>
        <v>71.193778217420601</v>
      </c>
      <c r="BD32" s="65"/>
      <c r="BE32" s="47">
        <f>VLOOKUP($A32,'RevPAR Raw Data'!$B$6:$BE$43,'RevPAR Raw Data'!T$1,FALSE)</f>
        <v>-3.1650131713954699</v>
      </c>
      <c r="BF32" s="48">
        <f>VLOOKUP($A32,'RevPAR Raw Data'!$B$6:$BE$43,'RevPAR Raw Data'!U$1,FALSE)</f>
        <v>5.7637818077856302</v>
      </c>
      <c r="BG32" s="48">
        <f>VLOOKUP($A32,'RevPAR Raw Data'!$B$6:$BE$43,'RevPAR Raw Data'!V$1,FALSE)</f>
        <v>3.6507560668957</v>
      </c>
      <c r="BH32" s="48">
        <f>VLOOKUP($A32,'RevPAR Raw Data'!$B$6:$BE$43,'RevPAR Raw Data'!W$1,FALSE)</f>
        <v>1.82778584352476</v>
      </c>
      <c r="BI32" s="48">
        <f>VLOOKUP($A32,'RevPAR Raw Data'!$B$6:$BE$43,'RevPAR Raw Data'!X$1,FALSE)</f>
        <v>-4.0244028460453398</v>
      </c>
      <c r="BJ32" s="49">
        <f>VLOOKUP($A32,'RevPAR Raw Data'!$B$6:$BE$43,'RevPAR Raw Data'!Y$1,FALSE)</f>
        <v>0.974588518456176</v>
      </c>
      <c r="BK32" s="48">
        <f>VLOOKUP($A32,'RevPAR Raw Data'!$B$6:$BE$43,'RevPAR Raw Data'!AA$1,FALSE)</f>
        <v>-3.2134957091158198</v>
      </c>
      <c r="BL32" s="48">
        <f>VLOOKUP($A32,'RevPAR Raw Data'!$B$6:$BE$43,'RevPAR Raw Data'!AB$1,FALSE)</f>
        <v>-4.9268326899518096</v>
      </c>
      <c r="BM32" s="49">
        <f>VLOOKUP($A32,'RevPAR Raw Data'!$B$6:$BE$43,'RevPAR Raw Data'!AC$1,FALSE)</f>
        <v>-4.0959151284397999</v>
      </c>
      <c r="BN32" s="50">
        <f>VLOOKUP($A32,'RevPAR Raw Data'!$B$6:$BE$43,'RevPAR Raw Data'!AE$1,FALSE)</f>
        <v>-0.76988837580670699</v>
      </c>
    </row>
    <row r="33" spans="1:66" x14ac:dyDescent="0.45">
      <c r="A33" s="63" t="s">
        <v>45</v>
      </c>
      <c r="B33" s="47">
        <f>VLOOKUP($A33,'Occupancy Raw Data'!$B$8:$BE$45,'Occupancy Raw Data'!G$3,FALSE)</f>
        <v>53.480278422273699</v>
      </c>
      <c r="C33" s="48">
        <f>VLOOKUP($A33,'Occupancy Raw Data'!$B$8:$BE$45,'Occupancy Raw Data'!H$3,FALSE)</f>
        <v>60.518174787316298</v>
      </c>
      <c r="D33" s="48">
        <f>VLOOKUP($A33,'Occupancy Raw Data'!$B$8:$BE$45,'Occupancy Raw Data'!I$3,FALSE)</f>
        <v>64.636504253673607</v>
      </c>
      <c r="E33" s="48">
        <f>VLOOKUP($A33,'Occupancy Raw Data'!$B$8:$BE$45,'Occupancy Raw Data'!J$3,FALSE)</f>
        <v>65.371229698375799</v>
      </c>
      <c r="F33" s="48">
        <f>VLOOKUP($A33,'Occupancy Raw Data'!$B$8:$BE$45,'Occupancy Raw Data'!K$3,FALSE)</f>
        <v>64.907192575406</v>
      </c>
      <c r="G33" s="49">
        <f>VLOOKUP($A33,'Occupancy Raw Data'!$B$8:$BE$45,'Occupancy Raw Data'!L$3,FALSE)</f>
        <v>61.782675947409103</v>
      </c>
      <c r="H33" s="48">
        <f>VLOOKUP($A33,'Occupancy Raw Data'!$B$8:$BE$45,'Occupancy Raw Data'!N$3,FALSE)</f>
        <v>73.549883990719195</v>
      </c>
      <c r="I33" s="48">
        <f>VLOOKUP($A33,'Occupancy Raw Data'!$B$8:$BE$45,'Occupancy Raw Data'!O$3,FALSE)</f>
        <v>73.859242072699104</v>
      </c>
      <c r="J33" s="49">
        <f>VLOOKUP($A33,'Occupancy Raw Data'!$B$8:$BE$45,'Occupancy Raw Data'!P$3,FALSE)</f>
        <v>73.704563031709199</v>
      </c>
      <c r="K33" s="50">
        <f>VLOOKUP($A33,'Occupancy Raw Data'!$B$8:$BE$45,'Occupancy Raw Data'!R$3,FALSE)</f>
        <v>65.188929400066201</v>
      </c>
      <c r="M33" s="47">
        <f>VLOOKUP($A33,'Occupancy Raw Data'!$B$8:$BE$45,'Occupancy Raw Data'!T$3,FALSE)</f>
        <v>-6.1496784727435498</v>
      </c>
      <c r="N33" s="48">
        <f>VLOOKUP($A33,'Occupancy Raw Data'!$B$8:$BE$45,'Occupancy Raw Data'!U$3,FALSE)</f>
        <v>-7.01879234915907</v>
      </c>
      <c r="O33" s="48">
        <f>VLOOKUP($A33,'Occupancy Raw Data'!$B$8:$BE$45,'Occupancy Raw Data'!V$3,FALSE)</f>
        <v>-6.2861725651667104</v>
      </c>
      <c r="P33" s="48">
        <f>VLOOKUP($A33,'Occupancy Raw Data'!$B$8:$BE$45,'Occupancy Raw Data'!W$3,FALSE)</f>
        <v>-8.8168782499889904</v>
      </c>
      <c r="Q33" s="48">
        <f>VLOOKUP($A33,'Occupancy Raw Data'!$B$8:$BE$45,'Occupancy Raw Data'!X$3,FALSE)</f>
        <v>-1.8862495783803599</v>
      </c>
      <c r="R33" s="49">
        <f>VLOOKUP($A33,'Occupancy Raw Data'!$B$8:$BE$45,'Occupancy Raw Data'!Y$3,FALSE)</f>
        <v>-6.07412774653982</v>
      </c>
      <c r="S33" s="48">
        <f>VLOOKUP($A33,'Occupancy Raw Data'!$B$8:$BE$45,'Occupancy Raw Data'!AA$3,FALSE)</f>
        <v>2.3968766297625099</v>
      </c>
      <c r="T33" s="48">
        <f>VLOOKUP($A33,'Occupancy Raw Data'!$B$8:$BE$45,'Occupancy Raw Data'!AB$3,FALSE)</f>
        <v>4.9567970591337698</v>
      </c>
      <c r="U33" s="49">
        <f>VLOOKUP($A33,'Occupancy Raw Data'!$B$8:$BE$45,'Occupancy Raw Data'!AC$3,FALSE)</f>
        <v>3.66372070616403</v>
      </c>
      <c r="V33" s="50">
        <f>VLOOKUP($A33,'Occupancy Raw Data'!$B$8:$BE$45,'Occupancy Raw Data'!AE$3,FALSE)</f>
        <v>-3.13474090176152</v>
      </c>
      <c r="X33" s="51">
        <f>VLOOKUP($A33,'ADR Raw Data'!$B$6:$BE$43,'ADR Raw Data'!G$1,FALSE)</f>
        <v>86.501477223427301</v>
      </c>
      <c r="Y33" s="52">
        <f>VLOOKUP($A33,'ADR Raw Data'!$B$6:$BE$43,'ADR Raw Data'!H$1,FALSE)</f>
        <v>89.988975942492004</v>
      </c>
      <c r="Z33" s="52">
        <f>VLOOKUP($A33,'ADR Raw Data'!$B$6:$BE$43,'ADR Raw Data'!I$1,FALSE)</f>
        <v>91.848951032007093</v>
      </c>
      <c r="AA33" s="52">
        <f>VLOOKUP($A33,'ADR Raw Data'!$B$6:$BE$43,'ADR Raw Data'!J$1,FALSE)</f>
        <v>89.454380035492406</v>
      </c>
      <c r="AB33" s="52">
        <f>VLOOKUP($A33,'ADR Raw Data'!$B$6:$BE$43,'ADR Raw Data'!K$1,FALSE)</f>
        <v>88.687865058087496</v>
      </c>
      <c r="AC33" s="53">
        <f>VLOOKUP($A33,'ADR Raw Data'!$B$6:$BE$43,'ADR Raw Data'!L$1,FALSE)</f>
        <v>89.387872936095604</v>
      </c>
      <c r="AD33" s="52">
        <f>VLOOKUP($A33,'ADR Raw Data'!$B$6:$BE$43,'ADR Raw Data'!N$1,FALSE)</f>
        <v>96.348967665615106</v>
      </c>
      <c r="AE33" s="52">
        <f>VLOOKUP($A33,'ADR Raw Data'!$B$6:$BE$43,'ADR Raw Data'!O$1,FALSE)</f>
        <v>97.965518376963303</v>
      </c>
      <c r="AF33" s="53">
        <f>VLOOKUP($A33,'ADR Raw Data'!$B$6:$BE$43,'ADR Raw Data'!P$1,FALSE)</f>
        <v>97.158939296956902</v>
      </c>
      <c r="AG33" s="54">
        <f>VLOOKUP($A33,'ADR Raw Data'!$B$6:$BE$43,'ADR Raw Data'!R$1,FALSE)</f>
        <v>91.898216139146598</v>
      </c>
      <c r="AI33" s="47">
        <f>VLOOKUP($A33,'ADR Raw Data'!$B$6:$BE$43,'ADR Raw Data'!T$1,FALSE)</f>
        <v>4.0806368944108504</v>
      </c>
      <c r="AJ33" s="48">
        <f>VLOOKUP($A33,'ADR Raw Data'!$B$6:$BE$43,'ADR Raw Data'!U$1,FALSE)</f>
        <v>1.73130447308498</v>
      </c>
      <c r="AK33" s="48">
        <f>VLOOKUP($A33,'ADR Raw Data'!$B$6:$BE$43,'ADR Raw Data'!V$1,FALSE)</f>
        <v>2.7487029308574198</v>
      </c>
      <c r="AL33" s="48">
        <f>VLOOKUP($A33,'ADR Raw Data'!$B$6:$BE$43,'ADR Raw Data'!W$1,FALSE)</f>
        <v>0.50377564309770795</v>
      </c>
      <c r="AM33" s="48">
        <f>VLOOKUP($A33,'ADR Raw Data'!$B$6:$BE$43,'ADR Raw Data'!X$1,FALSE)</f>
        <v>1.1279296508446901</v>
      </c>
      <c r="AN33" s="49">
        <f>VLOOKUP($A33,'ADR Raw Data'!$B$6:$BE$43,'ADR Raw Data'!Y$1,FALSE)</f>
        <v>1.9317400292489799</v>
      </c>
      <c r="AO33" s="48">
        <f>VLOOKUP($A33,'ADR Raw Data'!$B$6:$BE$43,'ADR Raw Data'!AA$1,FALSE)</f>
        <v>2.5270098881105101</v>
      </c>
      <c r="AP33" s="48">
        <f>VLOOKUP($A33,'ADR Raw Data'!$B$6:$BE$43,'ADR Raw Data'!AB$1,FALSE)</f>
        <v>3.4035230130270402</v>
      </c>
      <c r="AQ33" s="49">
        <f>VLOOKUP($A33,'ADR Raw Data'!$B$6:$BE$43,'ADR Raw Data'!AC$1,FALSE)</f>
        <v>2.9731321206415502</v>
      </c>
      <c r="AR33" s="50">
        <f>VLOOKUP($A33,'ADR Raw Data'!$B$6:$BE$43,'ADR Raw Data'!AE$1,FALSE)</f>
        <v>2.4459081774374898</v>
      </c>
      <c r="AS33" s="40"/>
      <c r="AT33" s="51">
        <f>VLOOKUP($A33,'RevPAR Raw Data'!$B$6:$BE$43,'RevPAR Raw Data'!G$1,FALSE)</f>
        <v>46.261230858468601</v>
      </c>
      <c r="AU33" s="52">
        <f>VLOOKUP($A33,'RevPAR Raw Data'!$B$6:$BE$43,'RevPAR Raw Data'!H$1,FALSE)</f>
        <v>54.459685750193302</v>
      </c>
      <c r="AV33" s="52">
        <f>VLOOKUP($A33,'RevPAR Raw Data'!$B$6:$BE$43,'RevPAR Raw Data'!I$1,FALSE)</f>
        <v>59.367951140757903</v>
      </c>
      <c r="AW33" s="52">
        <f>VLOOKUP($A33,'RevPAR Raw Data'!$B$6:$BE$43,'RevPAR Raw Data'!J$1,FALSE)</f>
        <v>58.477428248259798</v>
      </c>
      <c r="AX33" s="52">
        <f>VLOOKUP($A33,'RevPAR Raw Data'!$B$6:$BE$43,'RevPAR Raw Data'!K$1,FALSE)</f>
        <v>57.564803364269103</v>
      </c>
      <c r="AY33" s="53">
        <f>VLOOKUP($A33,'RevPAR Raw Data'!$B$6:$BE$43,'RevPAR Raw Data'!L$1,FALSE)</f>
        <v>55.226219872389699</v>
      </c>
      <c r="AZ33" s="52">
        <f>VLOOKUP($A33,'RevPAR Raw Data'!$B$6:$BE$43,'RevPAR Raw Data'!N$1,FALSE)</f>
        <v>70.864553944315503</v>
      </c>
      <c r="BA33" s="52">
        <f>VLOOKUP($A33,'RevPAR Raw Data'!$B$6:$BE$43,'RevPAR Raw Data'!O$1,FALSE)</f>
        <v>72.356589365815907</v>
      </c>
      <c r="BB33" s="53">
        <f>VLOOKUP($A33,'RevPAR Raw Data'!$B$6:$BE$43,'RevPAR Raw Data'!P$1,FALSE)</f>
        <v>71.610571655065698</v>
      </c>
      <c r="BC33" s="54">
        <f>VLOOKUP($A33,'RevPAR Raw Data'!$B$6:$BE$43,'RevPAR Raw Data'!R$1,FALSE)</f>
        <v>59.907463238868601</v>
      </c>
      <c r="BE33" s="47">
        <f>VLOOKUP($A33,'RevPAR Raw Data'!$B$6:$BE$43,'RevPAR Raw Data'!T$1,FALSE)</f>
        <v>-2.3199876269791102</v>
      </c>
      <c r="BF33" s="48">
        <f>VLOOKUP($A33,'RevPAR Raw Data'!$B$6:$BE$43,'RevPAR Raw Data'!U$1,FALSE)</f>
        <v>-5.40900454197162</v>
      </c>
      <c r="BG33" s="48">
        <f>VLOOKUP($A33,'RevPAR Raw Data'!$B$6:$BE$43,'RevPAR Raw Data'!V$1,FALSE)</f>
        <v>-3.7102578438467799</v>
      </c>
      <c r="BH33" s="48">
        <f>VLOOKUP($A33,'RevPAR Raw Data'!$B$6:$BE$43,'RevPAR Raw Data'!W$1,FALSE)</f>
        <v>-8.3575198919963096</v>
      </c>
      <c r="BI33" s="48">
        <f>VLOOKUP($A33,'RevPAR Raw Data'!$B$6:$BE$43,'RevPAR Raw Data'!X$1,FALSE)</f>
        <v>-0.77959549581915999</v>
      </c>
      <c r="BJ33" s="49">
        <f>VLOOKUP($A33,'RevPAR Raw Data'!$B$6:$BE$43,'RevPAR Raw Data'!Y$1,FALSE)</f>
        <v>-4.2597240743984699</v>
      </c>
      <c r="BK33" s="48">
        <f>VLOOKUP($A33,'RevPAR Raw Data'!$B$6:$BE$43,'RevPAR Raw Data'!AA$1,FALSE)</f>
        <v>4.9844558273129298</v>
      </c>
      <c r="BL33" s="48">
        <f>VLOOKUP($A33,'RevPAR Raw Data'!$B$6:$BE$43,'RevPAR Raw Data'!AB$1,FALSE)</f>
        <v>8.5290258007774806</v>
      </c>
      <c r="BM33" s="49">
        <f>VLOOKUP($A33,'RevPAR Raw Data'!$B$6:$BE$43,'RevPAR Raw Data'!AC$1,FALSE)</f>
        <v>6.7457800839311304</v>
      </c>
      <c r="BN33" s="50">
        <f>VLOOKUP($A33,'RevPAR Raw Data'!$B$6:$BE$43,'RevPAR Raw Data'!AE$1,FALSE)</f>
        <v>-0.76550560838169102</v>
      </c>
    </row>
    <row r="34" spans="1:66" x14ac:dyDescent="0.45">
      <c r="A34" s="63" t="s">
        <v>120</v>
      </c>
      <c r="B34" s="47">
        <f>VLOOKUP($A34,'Occupancy Raw Data'!$B$8:$BE$45,'Occupancy Raw Data'!G$3,FALSE)</f>
        <v>45.558086560364401</v>
      </c>
      <c r="C34" s="48">
        <f>VLOOKUP($A34,'Occupancy Raw Data'!$B$8:$BE$45,'Occupancy Raw Data'!H$3,FALSE)</f>
        <v>67.198177676537497</v>
      </c>
      <c r="D34" s="48">
        <f>VLOOKUP($A34,'Occupancy Raw Data'!$B$8:$BE$45,'Occupancy Raw Data'!I$3,FALSE)</f>
        <v>71.428571428571402</v>
      </c>
      <c r="E34" s="48">
        <f>VLOOKUP($A34,'Occupancy Raw Data'!$B$8:$BE$45,'Occupancy Raw Data'!J$3,FALSE)</f>
        <v>64.301985030914395</v>
      </c>
      <c r="F34" s="48">
        <f>VLOOKUP($A34,'Occupancy Raw Data'!$B$8:$BE$45,'Occupancy Raw Data'!K$3,FALSE)</f>
        <v>52.977546371623802</v>
      </c>
      <c r="G34" s="49">
        <f>VLOOKUP($A34,'Occupancy Raw Data'!$B$8:$BE$45,'Occupancy Raw Data'!L$3,FALSE)</f>
        <v>60.292873413602301</v>
      </c>
      <c r="H34" s="48">
        <f>VLOOKUP($A34,'Occupancy Raw Data'!$B$8:$BE$45,'Occupancy Raw Data'!N$3,FALSE)</f>
        <v>57.761145460461996</v>
      </c>
      <c r="I34" s="48">
        <f>VLOOKUP($A34,'Occupancy Raw Data'!$B$8:$BE$45,'Occupancy Raw Data'!O$3,FALSE)</f>
        <v>65.929059550927406</v>
      </c>
      <c r="J34" s="49">
        <f>VLOOKUP($A34,'Occupancy Raw Data'!$B$8:$BE$45,'Occupancy Raw Data'!P$3,FALSE)</f>
        <v>61.845102505694697</v>
      </c>
      <c r="K34" s="50">
        <f>VLOOKUP($A34,'Occupancy Raw Data'!$B$8:$BE$45,'Occupancy Raw Data'!R$3,FALSE)</f>
        <v>60.736367439914403</v>
      </c>
      <c r="M34" s="47">
        <f>VLOOKUP($A34,'Occupancy Raw Data'!$B$8:$BE$45,'Occupancy Raw Data'!T$3,FALSE)</f>
        <v>-3.1849954653584298</v>
      </c>
      <c r="N34" s="48">
        <f>VLOOKUP($A34,'Occupancy Raw Data'!$B$8:$BE$45,'Occupancy Raw Data'!U$3,FALSE)</f>
        <v>23.933115528750701</v>
      </c>
      <c r="O34" s="48">
        <f>VLOOKUP($A34,'Occupancy Raw Data'!$B$8:$BE$45,'Occupancy Raw Data'!V$3,FALSE)</f>
        <v>14.9118738404452</v>
      </c>
      <c r="P34" s="48">
        <f>VLOOKUP($A34,'Occupancy Raw Data'!$B$8:$BE$45,'Occupancy Raw Data'!W$3,FALSE)</f>
        <v>7.3987648859036801</v>
      </c>
      <c r="Q34" s="48">
        <f>VLOOKUP($A34,'Occupancy Raw Data'!$B$8:$BE$45,'Occupancy Raw Data'!X$3,FALSE)</f>
        <v>-14.586634835771299</v>
      </c>
      <c r="R34" s="49">
        <f>VLOOKUP($A34,'Occupancy Raw Data'!$B$8:$BE$45,'Occupancy Raw Data'!Y$3,FALSE)</f>
        <v>5.6529014845218404</v>
      </c>
      <c r="S34" s="48">
        <f>VLOOKUP($A34,'Occupancy Raw Data'!$B$8:$BE$45,'Occupancy Raw Data'!AA$3,FALSE)</f>
        <v>-6.92472333119035</v>
      </c>
      <c r="T34" s="48">
        <f>VLOOKUP($A34,'Occupancy Raw Data'!$B$8:$BE$45,'Occupancy Raw Data'!AB$3,FALSE)</f>
        <v>-7.6744728945326104</v>
      </c>
      <c r="U34" s="49">
        <f>VLOOKUP($A34,'Occupancy Raw Data'!$B$8:$BE$45,'Occupancy Raw Data'!AC$3,FALSE)</f>
        <v>-7.3258620214563797</v>
      </c>
      <c r="V34" s="50">
        <f>VLOOKUP($A34,'Occupancy Raw Data'!$B$8:$BE$45,'Occupancy Raw Data'!AE$3,FALSE)</f>
        <v>1.51670892234036</v>
      </c>
      <c r="X34" s="51">
        <f>VLOOKUP($A34,'ADR Raw Data'!$B$6:$BE$43,'ADR Raw Data'!G$1,FALSE)</f>
        <v>152.00222857142799</v>
      </c>
      <c r="Y34" s="52">
        <f>VLOOKUP($A34,'ADR Raw Data'!$B$6:$BE$43,'ADR Raw Data'!H$1,FALSE)</f>
        <v>158.49184019370401</v>
      </c>
      <c r="Z34" s="52">
        <f>VLOOKUP($A34,'ADR Raw Data'!$B$6:$BE$43,'ADR Raw Data'!I$1,FALSE)</f>
        <v>164.46285649202699</v>
      </c>
      <c r="AA34" s="52">
        <f>VLOOKUP($A34,'ADR Raw Data'!$B$6:$BE$43,'ADR Raw Data'!J$1,FALSE)</f>
        <v>160.79968623481699</v>
      </c>
      <c r="AB34" s="52">
        <f>VLOOKUP($A34,'ADR Raw Data'!$B$6:$BE$43,'ADR Raw Data'!K$1,FALSE)</f>
        <v>147.29614250614199</v>
      </c>
      <c r="AC34" s="53">
        <f>VLOOKUP($A34,'ADR Raw Data'!$B$6:$BE$43,'ADR Raw Data'!L$1,FALSE)</f>
        <v>157.450673575129</v>
      </c>
      <c r="AD34" s="52">
        <f>VLOOKUP($A34,'ADR Raw Data'!$B$6:$BE$43,'ADR Raw Data'!N$1,FALSE)</f>
        <v>152.57370704225301</v>
      </c>
      <c r="AE34" s="52">
        <f>VLOOKUP($A34,'ADR Raw Data'!$B$6:$BE$43,'ADR Raw Data'!O$1,FALSE)</f>
        <v>157.718425468904</v>
      </c>
      <c r="AF34" s="53">
        <f>VLOOKUP($A34,'ADR Raw Data'!$B$6:$BE$43,'ADR Raw Data'!P$1,FALSE)</f>
        <v>155.315932649302</v>
      </c>
      <c r="AG34" s="54">
        <f>VLOOKUP($A34,'ADR Raw Data'!$B$6:$BE$43,'ADR Raw Data'!R$1,FALSE)</f>
        <v>156.829613471106</v>
      </c>
      <c r="AI34" s="47">
        <f>VLOOKUP($A34,'ADR Raw Data'!$B$6:$BE$43,'ADR Raw Data'!T$1,FALSE)</f>
        <v>-3.5901900659978301</v>
      </c>
      <c r="AJ34" s="48">
        <f>VLOOKUP($A34,'ADR Raw Data'!$B$6:$BE$43,'ADR Raw Data'!U$1,FALSE)</f>
        <v>0.43330367201438602</v>
      </c>
      <c r="AK34" s="48">
        <f>VLOOKUP($A34,'ADR Raw Data'!$B$6:$BE$43,'ADR Raw Data'!V$1,FALSE)</f>
        <v>3.88382834264717</v>
      </c>
      <c r="AL34" s="48">
        <f>VLOOKUP($A34,'ADR Raw Data'!$B$6:$BE$43,'ADR Raw Data'!W$1,FALSE)</f>
        <v>1.9886883418858701</v>
      </c>
      <c r="AM34" s="48">
        <f>VLOOKUP($A34,'ADR Raw Data'!$B$6:$BE$43,'ADR Raw Data'!X$1,FALSE)</f>
        <v>-7.3594695297267601</v>
      </c>
      <c r="AN34" s="49">
        <f>VLOOKUP($A34,'ADR Raw Data'!$B$6:$BE$43,'ADR Raw Data'!Y$1,FALSE)</f>
        <v>-0.42501247653882901</v>
      </c>
      <c r="AO34" s="48">
        <f>VLOOKUP($A34,'ADR Raw Data'!$B$6:$BE$43,'ADR Raw Data'!AA$1,FALSE)</f>
        <v>-10.3277560424818</v>
      </c>
      <c r="AP34" s="48">
        <f>VLOOKUP($A34,'ADR Raw Data'!$B$6:$BE$43,'ADR Raw Data'!AB$1,FALSE)</f>
        <v>-10.6570007169123</v>
      </c>
      <c r="AQ34" s="49">
        <f>VLOOKUP($A34,'ADR Raw Data'!$B$6:$BE$43,'ADR Raw Data'!AC$1,FALSE)</f>
        <v>-10.5128910611263</v>
      </c>
      <c r="AR34" s="50">
        <f>VLOOKUP($A34,'ADR Raw Data'!$B$6:$BE$43,'ADR Raw Data'!AE$1,FALSE)</f>
        <v>-3.8109838204096098</v>
      </c>
      <c r="AS34" s="40"/>
      <c r="AT34" s="51">
        <f>VLOOKUP($A34,'RevPAR Raw Data'!$B$6:$BE$43,'RevPAR Raw Data'!G$1,FALSE)</f>
        <v>69.2493068662544</v>
      </c>
      <c r="AU34" s="52">
        <f>VLOOKUP($A34,'RevPAR Raw Data'!$B$6:$BE$43,'RevPAR Raw Data'!H$1,FALSE)</f>
        <v>106.50362837617899</v>
      </c>
      <c r="AV34" s="52">
        <f>VLOOKUP($A34,'RevPAR Raw Data'!$B$6:$BE$43,'RevPAR Raw Data'!I$1,FALSE)</f>
        <v>117.47346892287599</v>
      </c>
      <c r="AW34" s="52">
        <f>VLOOKUP($A34,'RevPAR Raw Data'!$B$6:$BE$43,'RevPAR Raw Data'!J$1,FALSE)</f>
        <v>103.397390172469</v>
      </c>
      <c r="AX34" s="52">
        <f>VLOOKUP($A34,'RevPAR Raw Data'!$B$6:$BE$43,'RevPAR Raw Data'!K$1,FALSE)</f>
        <v>78.033882199804694</v>
      </c>
      <c r="AY34" s="53">
        <f>VLOOKUP($A34,'RevPAR Raw Data'!$B$6:$BE$43,'RevPAR Raw Data'!L$1,FALSE)</f>
        <v>94.931535307516995</v>
      </c>
      <c r="AZ34" s="52">
        <f>VLOOKUP($A34,'RevPAR Raw Data'!$B$6:$BE$43,'RevPAR Raw Data'!N$1,FALSE)</f>
        <v>88.128320859095297</v>
      </c>
      <c r="BA34" s="52">
        <f>VLOOKUP($A34,'RevPAR Raw Data'!$B$6:$BE$43,'RevPAR Raw Data'!O$1,FALSE)</f>
        <v>103.982274650178</v>
      </c>
      <c r="BB34" s="53">
        <f>VLOOKUP($A34,'RevPAR Raw Data'!$B$6:$BE$43,'RevPAR Raw Data'!P$1,FALSE)</f>
        <v>96.055297754637095</v>
      </c>
      <c r="BC34" s="54">
        <f>VLOOKUP($A34,'RevPAR Raw Data'!$B$6:$BE$43,'RevPAR Raw Data'!R$1,FALSE)</f>
        <v>95.252610292408505</v>
      </c>
      <c r="BE34" s="47">
        <f>VLOOKUP($A34,'RevPAR Raw Data'!$B$6:$BE$43,'RevPAR Raw Data'!T$1,FALSE)</f>
        <v>-6.6608381405564803</v>
      </c>
      <c r="BF34" s="48">
        <f>VLOOKUP($A34,'RevPAR Raw Data'!$B$6:$BE$43,'RevPAR Raw Data'!U$1,FALSE)</f>
        <v>24.470122269178599</v>
      </c>
      <c r="BG34" s="48">
        <f>VLOOKUP($A34,'RevPAR Raw Data'!$B$6:$BE$43,'RevPAR Raw Data'!V$1,FALSE)</f>
        <v>19.374853765727401</v>
      </c>
      <c r="BH34" s="48">
        <f>VLOOKUP($A34,'RevPAR Raw Data'!$B$6:$BE$43,'RevPAR Raw Data'!W$1,FALSE)</f>
        <v>9.5345916025190594</v>
      </c>
      <c r="BI34" s="48">
        <f>VLOOKUP($A34,'RevPAR Raw Data'!$B$6:$BE$43,'RevPAR Raw Data'!X$1,FALSE)</f>
        <v>-20.872605419347</v>
      </c>
      <c r="BJ34" s="49">
        <f>VLOOKUP($A34,'RevPAR Raw Data'!$B$6:$BE$43,'RevPAR Raw Data'!Y$1,FALSE)</f>
        <v>5.2038634713873497</v>
      </c>
      <c r="BK34" s="48">
        <f>VLOOKUP($A34,'RevPAR Raw Data'!$B$6:$BE$43,'RevPAR Raw Data'!AA$1,FALSE)</f>
        <v>-16.537310841410001</v>
      </c>
      <c r="BL34" s="48">
        <f>VLOOKUP($A34,'RevPAR Raw Data'!$B$6:$BE$43,'RevPAR Raw Data'!AB$1,FALSE)</f>
        <v>-17.513604980055302</v>
      </c>
      <c r="BM34" s="49">
        <f>VLOOKUP($A34,'RevPAR Raw Data'!$B$6:$BE$43,'RevPAR Raw Data'!AC$1,FALSE)</f>
        <v>-17.0685931889785</v>
      </c>
      <c r="BN34" s="50">
        <f>VLOOKUP($A34,'RevPAR Raw Data'!$B$6:$BE$43,'RevPAR Raw Data'!AE$1,FALSE)</f>
        <v>-2.35207642970235</v>
      </c>
    </row>
    <row r="35" spans="1:66" x14ac:dyDescent="0.45">
      <c r="A35" s="63" t="s">
        <v>94</v>
      </c>
      <c r="B35" s="47">
        <f>VLOOKUP($A35,'Occupancy Raw Data'!$B$8:$BE$45,'Occupancy Raw Data'!G$3,FALSE)</f>
        <v>48.175011698642898</v>
      </c>
      <c r="C35" s="48">
        <f>VLOOKUP($A35,'Occupancy Raw Data'!$B$8:$BE$45,'Occupancy Raw Data'!H$3,FALSE)</f>
        <v>64.202152550304106</v>
      </c>
      <c r="D35" s="48">
        <f>VLOOKUP($A35,'Occupancy Raw Data'!$B$8:$BE$45,'Occupancy Raw Data'!I$3,FALSE)</f>
        <v>68.881609733270906</v>
      </c>
      <c r="E35" s="48">
        <f>VLOOKUP($A35,'Occupancy Raw Data'!$B$8:$BE$45,'Occupancy Raw Data'!J$3,FALSE)</f>
        <v>67.676649508656894</v>
      </c>
      <c r="F35" s="48">
        <f>VLOOKUP($A35,'Occupancy Raw Data'!$B$8:$BE$45,'Occupancy Raw Data'!K$3,FALSE)</f>
        <v>66.541881141787499</v>
      </c>
      <c r="G35" s="49">
        <f>VLOOKUP($A35,'Occupancy Raw Data'!$B$8:$BE$45,'Occupancy Raw Data'!L$3,FALSE)</f>
        <v>63.095460926532503</v>
      </c>
      <c r="H35" s="48">
        <f>VLOOKUP($A35,'Occupancy Raw Data'!$B$8:$BE$45,'Occupancy Raw Data'!N$3,FALSE)</f>
        <v>72.075339260645706</v>
      </c>
      <c r="I35" s="48">
        <f>VLOOKUP($A35,'Occupancy Raw Data'!$B$8:$BE$45,'Occupancy Raw Data'!O$3,FALSE)</f>
        <v>73.900327562002801</v>
      </c>
      <c r="J35" s="49">
        <f>VLOOKUP($A35,'Occupancy Raw Data'!$B$8:$BE$45,'Occupancy Raw Data'!P$3,FALSE)</f>
        <v>72.987833411324203</v>
      </c>
      <c r="K35" s="50">
        <f>VLOOKUP($A35,'Occupancy Raw Data'!$B$8:$BE$45,'Occupancy Raw Data'!R$3,FALSE)</f>
        <v>65.921853065044402</v>
      </c>
      <c r="M35" s="47">
        <f>VLOOKUP($A35,'Occupancy Raw Data'!$B$8:$BE$45,'Occupancy Raw Data'!T$3,FALSE)</f>
        <v>-8.7411271124781997</v>
      </c>
      <c r="N35" s="48">
        <f>VLOOKUP($A35,'Occupancy Raw Data'!$B$8:$BE$45,'Occupancy Raw Data'!U$3,FALSE)</f>
        <v>-0.25364381675387598</v>
      </c>
      <c r="O35" s="48">
        <f>VLOOKUP($A35,'Occupancy Raw Data'!$B$8:$BE$45,'Occupancy Raw Data'!V$3,FALSE)</f>
        <v>0.75779839256429304</v>
      </c>
      <c r="P35" s="48">
        <f>VLOOKUP($A35,'Occupancy Raw Data'!$B$8:$BE$45,'Occupancy Raw Data'!W$3,FALSE)</f>
        <v>-0.59919898045667597</v>
      </c>
      <c r="Q35" s="48">
        <f>VLOOKUP($A35,'Occupancy Raw Data'!$B$8:$BE$45,'Occupancy Raw Data'!X$3,FALSE)</f>
        <v>-2.3825498134799399</v>
      </c>
      <c r="R35" s="49">
        <f>VLOOKUP($A35,'Occupancy Raw Data'!$B$8:$BE$45,'Occupancy Raw Data'!Y$3,FALSE)</f>
        <v>-1.9553285512216301</v>
      </c>
      <c r="S35" s="48">
        <f>VLOOKUP($A35,'Occupancy Raw Data'!$B$8:$BE$45,'Occupancy Raw Data'!AA$3,FALSE)</f>
        <v>-6.5356113039041199</v>
      </c>
      <c r="T35" s="48">
        <f>VLOOKUP($A35,'Occupancy Raw Data'!$B$8:$BE$45,'Occupancy Raw Data'!AB$3,FALSE)</f>
        <v>-6.5080990525698903</v>
      </c>
      <c r="U35" s="49">
        <f>VLOOKUP($A35,'Occupancy Raw Data'!$B$8:$BE$45,'Occupancy Raw Data'!AC$3,FALSE)</f>
        <v>-6.5216852231267897</v>
      </c>
      <c r="V35" s="50">
        <f>VLOOKUP($A35,'Occupancy Raw Data'!$B$8:$BE$45,'Occupancy Raw Data'!AE$3,FALSE)</f>
        <v>-3.4473537510883099</v>
      </c>
      <c r="X35" s="51">
        <f>VLOOKUP($A35,'ADR Raw Data'!$B$6:$BE$43,'ADR Raw Data'!G$1,FALSE)</f>
        <v>96.607816901408398</v>
      </c>
      <c r="Y35" s="52">
        <f>VLOOKUP($A35,'ADR Raw Data'!$B$6:$BE$43,'ADR Raw Data'!H$1,FALSE)</f>
        <v>108.397802478134</v>
      </c>
      <c r="Z35" s="52">
        <f>VLOOKUP($A35,'ADR Raw Data'!$B$6:$BE$43,'ADR Raw Data'!I$1,FALSE)</f>
        <v>108.382778532608</v>
      </c>
      <c r="AA35" s="52">
        <f>VLOOKUP($A35,'ADR Raw Data'!$B$6:$BE$43,'ADR Raw Data'!J$1,FALSE)</f>
        <v>105.507740708729</v>
      </c>
      <c r="AB35" s="52">
        <f>VLOOKUP($A35,'ADR Raw Data'!$B$6:$BE$43,'ADR Raw Data'!K$1,FALSE)</f>
        <v>105.687790084388</v>
      </c>
      <c r="AC35" s="53">
        <f>VLOOKUP($A35,'ADR Raw Data'!$B$6:$BE$43,'ADR Raw Data'!L$1,FALSE)</f>
        <v>105.40254236659599</v>
      </c>
      <c r="AD35" s="52">
        <f>VLOOKUP($A35,'ADR Raw Data'!$B$6:$BE$43,'ADR Raw Data'!N$1,FALSE)</f>
        <v>118.215701996429</v>
      </c>
      <c r="AE35" s="52">
        <f>VLOOKUP($A35,'ADR Raw Data'!$B$6:$BE$43,'ADR Raw Data'!O$1,FALSE)</f>
        <v>119.378432800379</v>
      </c>
      <c r="AF35" s="53">
        <f>VLOOKUP($A35,'ADR Raw Data'!$B$6:$BE$43,'ADR Raw Data'!P$1,FALSE)</f>
        <v>118.80433563071</v>
      </c>
      <c r="AG35" s="54">
        <f>VLOOKUP($A35,'ADR Raw Data'!$B$6:$BE$43,'ADR Raw Data'!R$1,FALSE)</f>
        <v>109.642055013309</v>
      </c>
      <c r="AI35" s="47">
        <f>VLOOKUP($A35,'ADR Raw Data'!$B$6:$BE$43,'ADR Raw Data'!T$1,FALSE)</f>
        <v>1.99323959674837</v>
      </c>
      <c r="AJ35" s="48">
        <f>VLOOKUP($A35,'ADR Raw Data'!$B$6:$BE$43,'ADR Raw Data'!U$1,FALSE)</f>
        <v>8.6647768045480404</v>
      </c>
      <c r="AK35" s="48">
        <f>VLOOKUP($A35,'ADR Raw Data'!$B$6:$BE$43,'ADR Raw Data'!V$1,FALSE)</f>
        <v>5.7772714163566397</v>
      </c>
      <c r="AL35" s="48">
        <f>VLOOKUP($A35,'ADR Raw Data'!$B$6:$BE$43,'ADR Raw Data'!W$1,FALSE)</f>
        <v>6.2420166829248496</v>
      </c>
      <c r="AM35" s="48">
        <f>VLOOKUP($A35,'ADR Raw Data'!$B$6:$BE$43,'ADR Raw Data'!X$1,FALSE)</f>
        <v>6.6928990443418499</v>
      </c>
      <c r="AN35" s="49">
        <f>VLOOKUP($A35,'ADR Raw Data'!$B$6:$BE$43,'ADR Raw Data'!Y$1,FALSE)</f>
        <v>6.1860778711465398</v>
      </c>
      <c r="AO35" s="48">
        <f>VLOOKUP($A35,'ADR Raw Data'!$B$6:$BE$43,'ADR Raw Data'!AA$1,FALSE)</f>
        <v>1.5484171828253399</v>
      </c>
      <c r="AP35" s="48">
        <f>VLOOKUP($A35,'ADR Raw Data'!$B$6:$BE$43,'ADR Raw Data'!AB$1,FALSE)</f>
        <v>0.47484864847232799</v>
      </c>
      <c r="AQ35" s="49">
        <f>VLOOKUP($A35,'ADR Raw Data'!$B$6:$BE$43,'ADR Raw Data'!AC$1,FALSE)</f>
        <v>0.99959599240567798</v>
      </c>
      <c r="AR35" s="50">
        <f>VLOOKUP($A35,'ADR Raw Data'!$B$6:$BE$43,'ADR Raw Data'!AE$1,FALSE)</f>
        <v>4.15990186841137</v>
      </c>
      <c r="AS35" s="40"/>
      <c r="AT35" s="51">
        <f>VLOOKUP($A35,'RevPAR Raw Data'!$B$6:$BE$43,'RevPAR Raw Data'!G$1,FALSE)</f>
        <v>46.540827094057001</v>
      </c>
      <c r="AU35" s="52">
        <f>VLOOKUP($A35,'RevPAR Raw Data'!$B$6:$BE$43,'RevPAR Raw Data'!H$1,FALSE)</f>
        <v>69.593722508189003</v>
      </c>
      <c r="AV35" s="52">
        <f>VLOOKUP($A35,'RevPAR Raw Data'!$B$6:$BE$43,'RevPAR Raw Data'!I$1,FALSE)</f>
        <v>74.655802526906797</v>
      </c>
      <c r="AW35" s="52">
        <f>VLOOKUP($A35,'RevPAR Raw Data'!$B$6:$BE$43,'RevPAR Raw Data'!J$1,FALSE)</f>
        <v>71.404103883949404</v>
      </c>
      <c r="AX35" s="52">
        <f>VLOOKUP($A35,'RevPAR Raw Data'!$B$6:$BE$43,'RevPAR Raw Data'!K$1,FALSE)</f>
        <v>70.326643659335502</v>
      </c>
      <c r="AY35" s="53">
        <f>VLOOKUP($A35,'RevPAR Raw Data'!$B$6:$BE$43,'RevPAR Raw Data'!L$1,FALSE)</f>
        <v>66.504219934487494</v>
      </c>
      <c r="AZ35" s="52">
        <f>VLOOKUP($A35,'RevPAR Raw Data'!$B$6:$BE$43,'RevPAR Raw Data'!N$1,FALSE)</f>
        <v>85.204368273280195</v>
      </c>
      <c r="BA35" s="52">
        <f>VLOOKUP($A35,'RevPAR Raw Data'!$B$6:$BE$43,'RevPAR Raw Data'!O$1,FALSE)</f>
        <v>88.2210528778661</v>
      </c>
      <c r="BB35" s="53">
        <f>VLOOKUP($A35,'RevPAR Raw Data'!$B$6:$BE$43,'RevPAR Raw Data'!P$1,FALSE)</f>
        <v>86.712710575573198</v>
      </c>
      <c r="BC35" s="54">
        <f>VLOOKUP($A35,'RevPAR Raw Data'!$B$6:$BE$43,'RevPAR Raw Data'!R$1,FALSE)</f>
        <v>72.278074403369203</v>
      </c>
      <c r="BE35" s="47">
        <f>VLOOKUP($A35,'RevPAR Raw Data'!$B$6:$BE$43,'RevPAR Raw Data'!T$1,FALSE)</f>
        <v>-6.9221191225378504</v>
      </c>
      <c r="BF35" s="48">
        <f>VLOOKUP($A35,'RevPAR Raw Data'!$B$6:$BE$43,'RevPAR Raw Data'!U$1,FALSE)</f>
        <v>8.3891553171939002</v>
      </c>
      <c r="BG35" s="48">
        <f>VLOOKUP($A35,'RevPAR Raw Data'!$B$6:$BE$43,'RevPAR Raw Data'!V$1,FALSE)</f>
        <v>6.5788498788481604</v>
      </c>
      <c r="BH35" s="48">
        <f>VLOOKUP($A35,'RevPAR Raw Data'!$B$6:$BE$43,'RevPAR Raw Data'!W$1,FALSE)</f>
        <v>5.6054156021441601</v>
      </c>
      <c r="BI35" s="48">
        <f>VLOOKUP($A35,'RevPAR Raw Data'!$B$6:$BE$43,'RevPAR Raw Data'!X$1,FALSE)</f>
        <v>4.1508875771645304</v>
      </c>
      <c r="BJ35" s="49">
        <f>VLOOKUP($A35,'RevPAR Raw Data'!$B$6:$BE$43,'RevPAR Raw Data'!Y$1,FALSE)</f>
        <v>4.1097911731095804</v>
      </c>
      <c r="BK35" s="48">
        <f>VLOOKUP($A35,'RevPAR Raw Data'!$B$6:$BE$43,'RevPAR Raw Data'!AA$1,FALSE)</f>
        <v>-5.0883926495110998</v>
      </c>
      <c r="BL35" s="48">
        <f>VLOOKUP($A35,'RevPAR Raw Data'!$B$6:$BE$43,'RevPAR Raw Data'!AB$1,FALSE)</f>
        <v>-6.0641540244899304</v>
      </c>
      <c r="BM35" s="49">
        <f>VLOOKUP($A35,'RevPAR Raw Data'!$B$6:$BE$43,'RevPAR Raw Data'!AC$1,FALSE)</f>
        <v>-5.5872797348488001</v>
      </c>
      <c r="BN35" s="50">
        <f>VLOOKUP($A35,'RevPAR Raw Data'!$B$6:$BE$43,'RevPAR Raw Data'!AE$1,FALSE)</f>
        <v>0.56914158422078398</v>
      </c>
    </row>
    <row r="36" spans="1:66" x14ac:dyDescent="0.45">
      <c r="A36" s="63" t="s">
        <v>44</v>
      </c>
      <c r="B36" s="47">
        <f>VLOOKUP($A36,'Occupancy Raw Data'!$B$8:$BE$45,'Occupancy Raw Data'!G$3,FALSE)</f>
        <v>56.340454858718097</v>
      </c>
      <c r="C36" s="48">
        <f>VLOOKUP($A36,'Occupancy Raw Data'!$B$8:$BE$45,'Occupancy Raw Data'!H$3,FALSE)</f>
        <v>60.406616126808999</v>
      </c>
      <c r="D36" s="48">
        <f>VLOOKUP($A36,'Occupancy Raw Data'!$B$8:$BE$45,'Occupancy Raw Data'!I$3,FALSE)</f>
        <v>64.886285320468602</v>
      </c>
      <c r="E36" s="48">
        <f>VLOOKUP($A36,'Occupancy Raw Data'!$B$8:$BE$45,'Occupancy Raw Data'!J$3,FALSE)</f>
        <v>64.369400413507904</v>
      </c>
      <c r="F36" s="48">
        <f>VLOOKUP($A36,'Occupancy Raw Data'!$B$8:$BE$45,'Occupancy Raw Data'!K$3,FALSE)</f>
        <v>67.195037904893098</v>
      </c>
      <c r="G36" s="49">
        <f>VLOOKUP($A36,'Occupancy Raw Data'!$B$8:$BE$45,'Occupancy Raw Data'!L$3,FALSE)</f>
        <v>62.639558924879303</v>
      </c>
      <c r="H36" s="48">
        <f>VLOOKUP($A36,'Occupancy Raw Data'!$B$8:$BE$45,'Occupancy Raw Data'!N$3,FALSE)</f>
        <v>77.7739490006891</v>
      </c>
      <c r="I36" s="48">
        <f>VLOOKUP($A36,'Occupancy Raw Data'!$B$8:$BE$45,'Occupancy Raw Data'!O$3,FALSE)</f>
        <v>77.636113025499597</v>
      </c>
      <c r="J36" s="49">
        <f>VLOOKUP($A36,'Occupancy Raw Data'!$B$8:$BE$45,'Occupancy Raw Data'!P$3,FALSE)</f>
        <v>77.705031013094398</v>
      </c>
      <c r="K36" s="50">
        <f>VLOOKUP($A36,'Occupancy Raw Data'!$B$8:$BE$45,'Occupancy Raw Data'!R$3,FALSE)</f>
        <v>66.943979521512205</v>
      </c>
      <c r="M36" s="47">
        <f>VLOOKUP($A36,'Occupancy Raw Data'!$B$8:$BE$45,'Occupancy Raw Data'!T$3,FALSE)</f>
        <v>2.7593201825676501</v>
      </c>
      <c r="N36" s="48">
        <f>VLOOKUP($A36,'Occupancy Raw Data'!$B$8:$BE$45,'Occupancy Raw Data'!U$3,FALSE)</f>
        <v>-8.2351038408871702</v>
      </c>
      <c r="O36" s="48">
        <f>VLOOKUP($A36,'Occupancy Raw Data'!$B$8:$BE$45,'Occupancy Raw Data'!V$3,FALSE)</f>
        <v>-7.8500355390014303</v>
      </c>
      <c r="P36" s="48">
        <f>VLOOKUP($A36,'Occupancy Raw Data'!$B$8:$BE$45,'Occupancy Raw Data'!W$3,FALSE)</f>
        <v>-4.8081278943533903</v>
      </c>
      <c r="Q36" s="48">
        <f>VLOOKUP($A36,'Occupancy Raw Data'!$B$8:$BE$45,'Occupancy Raw Data'!X$3,FALSE)</f>
        <v>1.7574986549296101</v>
      </c>
      <c r="R36" s="49">
        <f>VLOOKUP($A36,'Occupancy Raw Data'!$B$8:$BE$45,'Occupancy Raw Data'!Y$3,FALSE)</f>
        <v>-3.5495800774395998</v>
      </c>
      <c r="S36" s="48">
        <f>VLOOKUP($A36,'Occupancy Raw Data'!$B$8:$BE$45,'Occupancy Raw Data'!AA$3,FALSE)</f>
        <v>3.5557631322307701</v>
      </c>
      <c r="T36" s="48">
        <f>VLOOKUP($A36,'Occupancy Raw Data'!$B$8:$BE$45,'Occupancy Raw Data'!AB$3,FALSE)</f>
        <v>-1.42525053679991</v>
      </c>
      <c r="U36" s="49">
        <f>VLOOKUP($A36,'Occupancy Raw Data'!$B$8:$BE$45,'Occupancy Raw Data'!AC$3,FALSE)</f>
        <v>1.0060914110146999</v>
      </c>
      <c r="V36" s="50">
        <f>VLOOKUP($A36,'Occupancy Raw Data'!$B$8:$BE$45,'Occupancy Raw Data'!AE$3,FALSE)</f>
        <v>-2.0849640257440099</v>
      </c>
      <c r="X36" s="51">
        <f>VLOOKUP($A36,'ADR Raw Data'!$B$6:$BE$43,'ADR Raw Data'!G$1,FALSE)</f>
        <v>91.383498226299594</v>
      </c>
      <c r="Y36" s="52">
        <f>VLOOKUP($A36,'ADR Raw Data'!$B$6:$BE$43,'ADR Raw Data'!H$1,FALSE)</f>
        <v>91.665829777524195</v>
      </c>
      <c r="Z36" s="52">
        <f>VLOOKUP($A36,'ADR Raw Data'!$B$6:$BE$43,'ADR Raw Data'!I$1,FALSE)</f>
        <v>92.161826659585699</v>
      </c>
      <c r="AA36" s="52">
        <f>VLOOKUP($A36,'ADR Raw Data'!$B$6:$BE$43,'ADR Raw Data'!J$1,FALSE)</f>
        <v>91.181468147751602</v>
      </c>
      <c r="AB36" s="52">
        <f>VLOOKUP($A36,'ADR Raw Data'!$B$6:$BE$43,'ADR Raw Data'!K$1,FALSE)</f>
        <v>92.601770512820494</v>
      </c>
      <c r="AC36" s="53">
        <f>VLOOKUP($A36,'ADR Raw Data'!$B$6:$BE$43,'ADR Raw Data'!L$1,FALSE)</f>
        <v>91.819053119155001</v>
      </c>
      <c r="AD36" s="52">
        <f>VLOOKUP($A36,'ADR Raw Data'!$B$6:$BE$43,'ADR Raw Data'!N$1,FALSE)</f>
        <v>107.48408174568</v>
      </c>
      <c r="AE36" s="52">
        <f>VLOOKUP($A36,'ADR Raw Data'!$B$6:$BE$43,'ADR Raw Data'!O$1,FALSE)</f>
        <v>107.559763115845</v>
      </c>
      <c r="AF36" s="53">
        <f>VLOOKUP($A36,'ADR Raw Data'!$B$6:$BE$43,'ADR Raw Data'!P$1,FALSE)</f>
        <v>107.52188886917899</v>
      </c>
      <c r="AG36" s="54">
        <f>VLOOKUP($A36,'ADR Raw Data'!$B$6:$BE$43,'ADR Raw Data'!R$1,FALSE)</f>
        <v>97.0267734833443</v>
      </c>
      <c r="AI36" s="47">
        <f>VLOOKUP($A36,'ADR Raw Data'!$B$6:$BE$43,'ADR Raw Data'!T$1,FALSE)</f>
        <v>5.6484499464302296</v>
      </c>
      <c r="AJ36" s="48">
        <f>VLOOKUP($A36,'ADR Raw Data'!$B$6:$BE$43,'ADR Raw Data'!U$1,FALSE)</f>
        <v>2.7466161545268299</v>
      </c>
      <c r="AK36" s="48">
        <f>VLOOKUP($A36,'ADR Raw Data'!$B$6:$BE$43,'ADR Raw Data'!V$1,FALSE)</f>
        <v>0.91943758383803698</v>
      </c>
      <c r="AL36" s="48">
        <f>VLOOKUP($A36,'ADR Raw Data'!$B$6:$BE$43,'ADR Raw Data'!W$1,FALSE)</f>
        <v>1.5383713600263</v>
      </c>
      <c r="AM36" s="48">
        <f>VLOOKUP($A36,'ADR Raw Data'!$B$6:$BE$43,'ADR Raw Data'!X$1,FALSE)</f>
        <v>3.4195554344501899</v>
      </c>
      <c r="AN36" s="49">
        <f>VLOOKUP($A36,'ADR Raw Data'!$B$6:$BE$43,'ADR Raw Data'!Y$1,FALSE)</f>
        <v>2.7046026802860998</v>
      </c>
      <c r="AO36" s="48">
        <f>VLOOKUP($A36,'ADR Raw Data'!$B$6:$BE$43,'ADR Raw Data'!AA$1,FALSE)</f>
        <v>3.3477789730060499</v>
      </c>
      <c r="AP36" s="48">
        <f>VLOOKUP($A36,'ADR Raw Data'!$B$6:$BE$43,'ADR Raw Data'!AB$1,FALSE)</f>
        <v>-1.1332253910552501</v>
      </c>
      <c r="AQ36" s="49">
        <f>VLOOKUP($A36,'ADR Raw Data'!$B$6:$BE$43,'ADR Raw Data'!AC$1,FALSE)</f>
        <v>1.0027936225090901</v>
      </c>
      <c r="AR36" s="50">
        <f>VLOOKUP($A36,'ADR Raw Data'!$B$6:$BE$43,'ADR Raw Data'!AE$1,FALSE)</f>
        <v>2.2587274235780299</v>
      </c>
      <c r="AS36" s="40"/>
      <c r="AT36" s="51">
        <f>VLOOKUP($A36,'RevPAR Raw Data'!$B$6:$BE$43,'RevPAR Raw Data'!G$1,FALSE)</f>
        <v>51.485878566505797</v>
      </c>
      <c r="AU36" s="52">
        <f>VLOOKUP($A36,'RevPAR Raw Data'!$B$6:$BE$43,'RevPAR Raw Data'!H$1,FALSE)</f>
        <v>55.372225913163298</v>
      </c>
      <c r="AV36" s="52">
        <f>VLOOKUP($A36,'RevPAR Raw Data'!$B$6:$BE$43,'RevPAR Raw Data'!I$1,FALSE)</f>
        <v>59.800385802894503</v>
      </c>
      <c r="AW36" s="52">
        <f>VLOOKUP($A36,'RevPAR Raw Data'!$B$6:$BE$43,'RevPAR Raw Data'!J$1,FALSE)</f>
        <v>58.692964334941401</v>
      </c>
      <c r="AX36" s="52">
        <f>VLOOKUP($A36,'RevPAR Raw Data'!$B$6:$BE$43,'RevPAR Raw Data'!K$1,FALSE)</f>
        <v>62.223794796691898</v>
      </c>
      <c r="AY36" s="53">
        <f>VLOOKUP($A36,'RevPAR Raw Data'!$B$6:$BE$43,'RevPAR Raw Data'!L$1,FALSE)</f>
        <v>57.515049882839399</v>
      </c>
      <c r="AZ36" s="52">
        <f>VLOOKUP($A36,'RevPAR Raw Data'!$B$6:$BE$43,'RevPAR Raw Data'!N$1,FALSE)</f>
        <v>83.594614920744306</v>
      </c>
      <c r="BA36" s="52">
        <f>VLOOKUP($A36,'RevPAR Raw Data'!$B$6:$BE$43,'RevPAR Raw Data'!O$1,FALSE)</f>
        <v>83.505219262577498</v>
      </c>
      <c r="BB36" s="53">
        <f>VLOOKUP($A36,'RevPAR Raw Data'!$B$6:$BE$43,'RevPAR Raw Data'!P$1,FALSE)</f>
        <v>83.549917091660902</v>
      </c>
      <c r="BC36" s="54">
        <f>VLOOKUP($A36,'RevPAR Raw Data'!$B$6:$BE$43,'RevPAR Raw Data'!R$1,FALSE)</f>
        <v>64.953583371074103</v>
      </c>
      <c r="BE36" s="47">
        <f>VLOOKUP($A36,'RevPAR Raw Data'!$B$6:$BE$43,'RevPAR Raw Data'!T$1,FALSE)</f>
        <v>8.5636289483719601</v>
      </c>
      <c r="BF36" s="48">
        <f>VLOOKUP($A36,'RevPAR Raw Data'!$B$6:$BE$43,'RevPAR Raw Data'!U$1,FALSE)</f>
        <v>-5.7146743787962002</v>
      </c>
      <c r="BG36" s="48">
        <f>VLOOKUP($A36,'RevPAR Raw Data'!$B$6:$BE$43,'RevPAR Raw Data'!V$1,FALSE)</f>
        <v>-7.0027741322536201</v>
      </c>
      <c r="BH36" s="48">
        <f>VLOOKUP($A36,'RevPAR Raw Data'!$B$6:$BE$43,'RevPAR Raw Data'!W$1,FALSE)</f>
        <v>-3.3437233968072602</v>
      </c>
      <c r="BI36" s="48">
        <f>VLOOKUP($A36,'RevPAR Raw Data'!$B$6:$BE$43,'RevPAR Raw Data'!X$1,FALSE)</f>
        <v>5.2371527301448397</v>
      </c>
      <c r="BJ36" s="49">
        <f>VLOOKUP($A36,'RevPAR Raw Data'!$B$6:$BE$43,'RevPAR Raw Data'!Y$1,FALSE)</f>
        <v>-0.94097943506683701</v>
      </c>
      <c r="BK36" s="48">
        <f>VLOOKUP($A36,'RevPAR Raw Data'!$B$6:$BE$43,'RevPAR Raw Data'!AA$1,FALSE)</f>
        <v>7.0225811957075397</v>
      </c>
      <c r="BL36" s="48">
        <f>VLOOKUP($A36,'RevPAR Raw Data'!$B$6:$BE$43,'RevPAR Raw Data'!AB$1,FALSE)</f>
        <v>-2.54232462688599</v>
      </c>
      <c r="BM36" s="49">
        <f>VLOOKUP($A36,'RevPAR Raw Data'!$B$6:$BE$43,'RevPAR Raw Data'!AC$1,FALSE)</f>
        <v>2.01897405403006</v>
      </c>
      <c r="BN36" s="50">
        <f>VLOOKUP($A36,'RevPAR Raw Data'!$B$6:$BE$43,'RevPAR Raw Data'!AE$1,FALSE)</f>
        <v>0.126669743612803</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Data'!G$3,FALSE)</f>
        <v>50.281795341889001</v>
      </c>
      <c r="C39" s="48">
        <f>VLOOKUP($A39,'Occupancy Raw Data'!$B$8:$BE$45,'Occupancy Raw Data'!H$3,FALSE)</f>
        <v>61.916887349765702</v>
      </c>
      <c r="D39" s="48">
        <f>VLOOKUP($A39,'Occupancy Raw Data'!$B$8:$BE$45,'Occupancy Raw Data'!I$3,FALSE)</f>
        <v>66.445983567596898</v>
      </c>
      <c r="E39" s="48">
        <f>VLOOKUP($A39,'Occupancy Raw Data'!$B$8:$BE$45,'Occupancy Raw Data'!J$3,FALSE)</f>
        <v>65.940110002037002</v>
      </c>
      <c r="F39" s="48">
        <f>VLOOKUP($A39,'Occupancy Raw Data'!$B$8:$BE$45,'Occupancy Raw Data'!K$3,FALSE)</f>
        <v>64.823114008284094</v>
      </c>
      <c r="G39" s="49">
        <f>VLOOKUP($A39,'Occupancy Raw Data'!$B$8:$BE$45,'Occupancy Raw Data'!L$3,FALSE)</f>
        <v>61.881578053914502</v>
      </c>
      <c r="H39" s="48">
        <f>VLOOKUP($A39,'Occupancy Raw Data'!$B$8:$BE$45,'Occupancy Raw Data'!N$3,FALSE)</f>
        <v>71.355333740748193</v>
      </c>
      <c r="I39" s="48">
        <f>VLOOKUP($A39,'Occupancy Raw Data'!$B$8:$BE$45,'Occupancy Raw Data'!O$3,FALSE)</f>
        <v>72.869559312826695</v>
      </c>
      <c r="J39" s="49">
        <f>VLOOKUP($A39,'Occupancy Raw Data'!$B$8:$BE$45,'Occupancy Raw Data'!P$3,FALSE)</f>
        <v>72.112446526787494</v>
      </c>
      <c r="K39" s="50">
        <f>VLOOKUP($A39,'Occupancy Raw Data'!$B$8:$BE$45,'Occupancy Raw Data'!R$3,FALSE)</f>
        <v>64.804683331878195</v>
      </c>
      <c r="M39" s="47">
        <f>VLOOKUP($A39,'Occupancy Raw Data'!$B$8:$BE$45,'Occupancy Raw Data'!T$3,FALSE)</f>
        <v>-5.5184218376067298</v>
      </c>
      <c r="N39" s="48">
        <f>VLOOKUP($A39,'Occupancy Raw Data'!$B$8:$BE$45,'Occupancy Raw Data'!U$3,FALSE)</f>
        <v>-3.6935064521905701</v>
      </c>
      <c r="O39" s="48">
        <f>VLOOKUP($A39,'Occupancy Raw Data'!$B$8:$BE$45,'Occupancy Raw Data'!V$3,FALSE)</f>
        <v>-2.7667759593397601</v>
      </c>
      <c r="P39" s="48">
        <f>VLOOKUP($A39,'Occupancy Raw Data'!$B$8:$BE$45,'Occupancy Raw Data'!W$3,FALSE)</f>
        <v>-4.1459116988534097</v>
      </c>
      <c r="Q39" s="48">
        <f>VLOOKUP($A39,'Occupancy Raw Data'!$B$8:$BE$45,'Occupancy Raw Data'!X$3,FALSE)</f>
        <v>-5.2351615681607404</v>
      </c>
      <c r="R39" s="49">
        <f>VLOOKUP($A39,'Occupancy Raw Data'!$B$8:$BE$45,'Occupancy Raw Data'!Y$3,FALSE)</f>
        <v>-4.2208891113301199</v>
      </c>
      <c r="S39" s="48">
        <f>VLOOKUP($A39,'Occupancy Raw Data'!$B$8:$BE$45,'Occupancy Raw Data'!AA$3,FALSE)</f>
        <v>-4.2522480838526304</v>
      </c>
      <c r="T39" s="48">
        <f>VLOOKUP($A39,'Occupancy Raw Data'!$B$8:$BE$45,'Occupancy Raw Data'!AB$3,FALSE)</f>
        <v>-4.9067169448251704</v>
      </c>
      <c r="U39" s="49">
        <f>VLOOKUP($A39,'Occupancy Raw Data'!$B$8:$BE$45,'Occupancy Raw Data'!AC$3,FALSE)</f>
        <v>-4.5840402190088598</v>
      </c>
      <c r="V39" s="50">
        <f>VLOOKUP($A39,'Occupancy Raw Data'!$B$8:$BE$45,'Occupancy Raw Data'!AE$3,FALSE)</f>
        <v>-4.3366462398393004</v>
      </c>
      <c r="X39" s="51">
        <f>VLOOKUP($A39,'ADR Raw Data'!$B$6:$BE$43,'ADR Raw Data'!G$1,FALSE)</f>
        <v>107.046540850776</v>
      </c>
      <c r="Y39" s="52">
        <f>VLOOKUP($A39,'ADR Raw Data'!$B$6:$BE$43,'ADR Raw Data'!H$1,FALSE)</f>
        <v>113.63620716126501</v>
      </c>
      <c r="Z39" s="52">
        <f>VLOOKUP($A39,'ADR Raw Data'!$B$6:$BE$43,'ADR Raw Data'!I$1,FALSE)</f>
        <v>114.886237800827</v>
      </c>
      <c r="AA39" s="52">
        <f>VLOOKUP($A39,'ADR Raw Data'!$B$6:$BE$43,'ADR Raw Data'!J$1,FALSE)</f>
        <v>112.681771702193</v>
      </c>
      <c r="AB39" s="52">
        <f>VLOOKUP($A39,'ADR Raw Data'!$B$6:$BE$43,'ADR Raw Data'!K$1,FALSE)</f>
        <v>114.336566804588</v>
      </c>
      <c r="AC39" s="53">
        <f>VLOOKUP($A39,'ADR Raw Data'!$B$6:$BE$43,'ADR Raw Data'!L$1,FALSE)</f>
        <v>112.777092600923</v>
      </c>
      <c r="AD39" s="52">
        <f>VLOOKUP($A39,'ADR Raw Data'!$B$6:$BE$43,'ADR Raw Data'!N$1,FALSE)</f>
        <v>133.342717799876</v>
      </c>
      <c r="AE39" s="52">
        <f>VLOOKUP($A39,'ADR Raw Data'!$B$6:$BE$43,'ADR Raw Data'!O$1,FALSE)</f>
        <v>136.77887713739901</v>
      </c>
      <c r="AF39" s="53">
        <f>VLOOKUP($A39,'ADR Raw Data'!$B$6:$BE$43,'ADR Raw Data'!P$1,FALSE)</f>
        <v>135.078835687382</v>
      </c>
      <c r="AG39" s="54">
        <f>VLOOKUP($A39,'ADR Raw Data'!$B$6:$BE$43,'ADR Raw Data'!R$1,FALSE)</f>
        <v>119.86755570191499</v>
      </c>
      <c r="AI39" s="47">
        <f>VLOOKUP($A39,'ADR Raw Data'!$B$6:$BE$43,'ADR Raw Data'!T$1,FALSE)</f>
        <v>1.4432977278140899</v>
      </c>
      <c r="AJ39" s="48">
        <f>VLOOKUP($A39,'ADR Raw Data'!$B$6:$BE$43,'ADR Raw Data'!U$1,FALSE)</f>
        <v>5.8416717589230096</v>
      </c>
      <c r="AK39" s="48">
        <f>VLOOKUP($A39,'ADR Raw Data'!$B$6:$BE$43,'ADR Raw Data'!V$1,FALSE)</f>
        <v>4.1054272057976702</v>
      </c>
      <c r="AL39" s="48">
        <f>VLOOKUP($A39,'ADR Raw Data'!$B$6:$BE$43,'ADR Raw Data'!W$1,FALSE)</f>
        <v>2.9546884742500699</v>
      </c>
      <c r="AM39" s="48">
        <f>VLOOKUP($A39,'ADR Raw Data'!$B$6:$BE$43,'ADR Raw Data'!X$1,FALSE)</f>
        <v>2.96062119002762</v>
      </c>
      <c r="AN39" s="49">
        <f>VLOOKUP($A39,'ADR Raw Data'!$B$6:$BE$43,'ADR Raw Data'!Y$1,FALSE)</f>
        <v>3.54334961959733</v>
      </c>
      <c r="AO39" s="48">
        <f>VLOOKUP($A39,'ADR Raw Data'!$B$6:$BE$43,'ADR Raw Data'!AA$1,FALSE)</f>
        <v>1.96554752415556</v>
      </c>
      <c r="AP39" s="48">
        <f>VLOOKUP($A39,'ADR Raw Data'!$B$6:$BE$43,'ADR Raw Data'!AB$1,FALSE)</f>
        <v>1.3034615225241</v>
      </c>
      <c r="AQ39" s="49">
        <f>VLOOKUP($A39,'ADR Raw Data'!$B$6:$BE$43,'ADR Raw Data'!AC$1,FALSE)</f>
        <v>1.6201749000897401</v>
      </c>
      <c r="AR39" s="50">
        <f>VLOOKUP($A39,'ADR Raw Data'!$B$6:$BE$43,'ADR Raw Data'!AE$1,FALSE)</f>
        <v>2.82854442367936</v>
      </c>
      <c r="AS39" s="40"/>
      <c r="AT39" s="51">
        <f>VLOOKUP($A39,'RevPAR Raw Data'!$B$6:$BE$43,'RevPAR Raw Data'!G$1,FALSE)</f>
        <v>53.824922591159002</v>
      </c>
      <c r="AU39" s="52">
        <f>VLOOKUP($A39,'RevPAR Raw Data'!$B$6:$BE$43,'RevPAR Raw Data'!H$1,FALSE)</f>
        <v>70.360002376587204</v>
      </c>
      <c r="AV39" s="52">
        <f>VLOOKUP($A39,'RevPAR Raw Data'!$B$6:$BE$43,'RevPAR Raw Data'!I$1,FALSE)</f>
        <v>76.337290690568295</v>
      </c>
      <c r="AW39" s="52">
        <f>VLOOKUP($A39,'RevPAR Raw Data'!$B$6:$BE$43,'RevPAR Raw Data'!J$1,FALSE)</f>
        <v>74.302484212670606</v>
      </c>
      <c r="AX39" s="52">
        <f>VLOOKUP($A39,'RevPAR Raw Data'!$B$6:$BE$43,'RevPAR Raw Data'!K$1,FALSE)</f>
        <v>74.116523052896</v>
      </c>
      <c r="AY39" s="53">
        <f>VLOOKUP($A39,'RevPAR Raw Data'!$B$6:$BE$43,'RevPAR Raw Data'!L$1,FALSE)</f>
        <v>69.788244584776194</v>
      </c>
      <c r="AZ39" s="52">
        <f>VLOOKUP($A39,'RevPAR Raw Data'!$B$6:$BE$43,'RevPAR Raw Data'!N$1,FALSE)</f>
        <v>95.147141305085796</v>
      </c>
      <c r="BA39" s="52">
        <f>VLOOKUP($A39,'RevPAR Raw Data'!$B$6:$BE$43,'RevPAR Raw Data'!O$1,FALSE)</f>
        <v>99.670165003055601</v>
      </c>
      <c r="BB39" s="53">
        <f>VLOOKUP($A39,'RevPAR Raw Data'!$B$6:$BE$43,'RevPAR Raw Data'!P$1,FALSE)</f>
        <v>97.408653154070706</v>
      </c>
      <c r="BC39" s="54">
        <f>VLOOKUP($A39,'RevPAR Raw Data'!$B$6:$BE$43,'RevPAR Raw Data'!R$1,FALSE)</f>
        <v>77.679789890288902</v>
      </c>
      <c r="BE39" s="47">
        <f>VLOOKUP($A39,'RevPAR Raw Data'!$B$6:$BE$43,'RevPAR Raw Data'!T$1,FALSE)</f>
        <v>-4.1547713667860098</v>
      </c>
      <c r="BF39" s="48">
        <f>VLOOKUP($A39,'RevPAR Raw Data'!$B$6:$BE$43,'RevPAR Raw Data'!U$1,FALSE)</f>
        <v>1.9324027834008199</v>
      </c>
      <c r="BG39" s="48">
        <f>VLOOKUP($A39,'RevPAR Raw Data'!$B$6:$BE$43,'RevPAR Raw Data'!V$1,FALSE)</f>
        <v>1.2250632734997</v>
      </c>
      <c r="BH39" s="48">
        <f>VLOOKUP($A39,'RevPAR Raw Data'!$B$6:$BE$43,'RevPAR Raw Data'!W$1,FALSE)</f>
        <v>-1.31372199972194</v>
      </c>
      <c r="BI39" s="48">
        <f>VLOOKUP($A39,'RevPAR Raw Data'!$B$6:$BE$43,'RevPAR Raw Data'!X$1,FALSE)</f>
        <v>-2.4295336808522698</v>
      </c>
      <c r="BJ39" s="49">
        <f>VLOOKUP($A39,'RevPAR Raw Data'!$B$6:$BE$43,'RevPAR Raw Data'!Y$1,FALSE)</f>
        <v>-0.82710035000273396</v>
      </c>
      <c r="BK39" s="48">
        <f>VLOOKUP($A39,'RevPAR Raw Data'!$B$6:$BE$43,'RevPAR Raw Data'!AA$1,FALSE)</f>
        <v>-2.3702805166301801</v>
      </c>
      <c r="BL39" s="48">
        <f>VLOOKUP($A39,'RevPAR Raw Data'!$B$6:$BE$43,'RevPAR Raw Data'!AB$1,FALSE)</f>
        <v>-3.6672125896960299</v>
      </c>
      <c r="BM39" s="49">
        <f>VLOOKUP($A39,'RevPAR Raw Data'!$B$6:$BE$43,'RevPAR Raw Data'!AC$1,FALSE)</f>
        <v>-3.0381347879575098</v>
      </c>
      <c r="BN39" s="50">
        <f>VLOOKUP($A39,'RevPAR Raw Data'!$B$6:$BE$43,'RevPAR Raw Data'!AE$1,FALSE)</f>
        <v>-1.6307657815516099</v>
      </c>
    </row>
    <row r="40" spans="1:66" x14ac:dyDescent="0.45">
      <c r="A40" s="63" t="s">
        <v>78</v>
      </c>
      <c r="B40" s="47">
        <f>VLOOKUP($A40,'Occupancy Raw Data'!$B$8:$BE$45,'Occupancy Raw Data'!G$3,FALSE)</f>
        <v>55.988857938718603</v>
      </c>
      <c r="C40" s="48">
        <f>VLOOKUP($A40,'Occupancy Raw Data'!$B$8:$BE$45,'Occupancy Raw Data'!H$3,FALSE)</f>
        <v>67.409470752089106</v>
      </c>
      <c r="D40" s="48">
        <f>VLOOKUP($A40,'Occupancy Raw Data'!$B$8:$BE$45,'Occupancy Raw Data'!I$3,FALSE)</f>
        <v>70.287836583101196</v>
      </c>
      <c r="E40" s="48">
        <f>VLOOKUP($A40,'Occupancy Raw Data'!$B$8:$BE$45,'Occupancy Raw Data'!J$3,FALSE)</f>
        <v>70.844939647168005</v>
      </c>
      <c r="F40" s="48">
        <f>VLOOKUP($A40,'Occupancy Raw Data'!$B$8:$BE$45,'Occupancy Raw Data'!K$3,FALSE)</f>
        <v>72.5162488393686</v>
      </c>
      <c r="G40" s="49">
        <f>VLOOKUP($A40,'Occupancy Raw Data'!$B$8:$BE$45,'Occupancy Raw Data'!L$3,FALSE)</f>
        <v>67.409470752089106</v>
      </c>
      <c r="H40" s="48">
        <f>VLOOKUP($A40,'Occupancy Raw Data'!$B$8:$BE$45,'Occupancy Raw Data'!N$3,FALSE)</f>
        <v>83.101207056638799</v>
      </c>
      <c r="I40" s="48">
        <f>VLOOKUP($A40,'Occupancy Raw Data'!$B$8:$BE$45,'Occupancy Raw Data'!O$3,FALSE)</f>
        <v>82.636954503249697</v>
      </c>
      <c r="J40" s="49">
        <f>VLOOKUP($A40,'Occupancy Raw Data'!$B$8:$BE$45,'Occupancy Raw Data'!P$3,FALSE)</f>
        <v>82.869080779944198</v>
      </c>
      <c r="K40" s="50">
        <f>VLOOKUP($A40,'Occupancy Raw Data'!$B$8:$BE$45,'Occupancy Raw Data'!R$3,FALSE)</f>
        <v>71.826502188619102</v>
      </c>
      <c r="M40" s="47">
        <f>VLOOKUP($A40,'Occupancy Raw Data'!$B$8:$BE$45,'Occupancy Raw Data'!T$3,FALSE)</f>
        <v>14.6387832699619</v>
      </c>
      <c r="N40" s="48">
        <f>VLOOKUP($A40,'Occupancy Raw Data'!$B$8:$BE$45,'Occupancy Raw Data'!U$3,FALSE)</f>
        <v>4.1606886657101798</v>
      </c>
      <c r="O40" s="48">
        <f>VLOOKUP($A40,'Occupancy Raw Data'!$B$8:$BE$45,'Occupancy Raw Data'!V$3,FALSE)</f>
        <v>5.7262569832402201</v>
      </c>
      <c r="P40" s="48">
        <f>VLOOKUP($A40,'Occupancy Raw Data'!$B$8:$BE$45,'Occupancy Raw Data'!W$3,FALSE)</f>
        <v>-3.41772151898734</v>
      </c>
      <c r="Q40" s="48">
        <f>VLOOKUP($A40,'Occupancy Raw Data'!$B$8:$BE$45,'Occupancy Raw Data'!X$3,FALSE)</f>
        <v>3.4437086092715199</v>
      </c>
      <c r="R40" s="49">
        <f>VLOOKUP($A40,'Occupancy Raw Data'!$B$8:$BE$45,'Occupancy Raw Data'!Y$3,FALSE)</f>
        <v>4.1905855338691103</v>
      </c>
      <c r="S40" s="48">
        <f>VLOOKUP($A40,'Occupancy Raw Data'!$B$8:$BE$45,'Occupancy Raw Data'!AA$3,FALSE)</f>
        <v>0.448933782267115</v>
      </c>
      <c r="T40" s="48">
        <f>VLOOKUP($A40,'Occupancy Raw Data'!$B$8:$BE$45,'Occupancy Raw Data'!AB$3,FALSE)</f>
        <v>-1.4396456256921299</v>
      </c>
      <c r="U40" s="49">
        <f>VLOOKUP($A40,'Occupancy Raw Data'!$B$8:$BE$45,'Occupancy Raw Data'!AC$3,FALSE)</f>
        <v>-0.50167224080267503</v>
      </c>
      <c r="V40" s="50">
        <f>VLOOKUP($A40,'Occupancy Raw Data'!$B$8:$BE$45,'Occupancy Raw Data'!AE$3,FALSE)</f>
        <v>2.5956801818870701</v>
      </c>
      <c r="X40" s="51">
        <f>VLOOKUP($A40,'ADR Raw Data'!$B$6:$BE$43,'ADR Raw Data'!G$1,FALSE)</f>
        <v>116.806069651741</v>
      </c>
      <c r="Y40" s="52">
        <f>VLOOKUP($A40,'ADR Raw Data'!$B$6:$BE$43,'ADR Raw Data'!H$1,FALSE)</f>
        <v>122.66223140495801</v>
      </c>
      <c r="Z40" s="52">
        <f>VLOOKUP($A40,'ADR Raw Data'!$B$6:$BE$43,'ADR Raw Data'!I$1,FALSE)</f>
        <v>117.208639365918</v>
      </c>
      <c r="AA40" s="52">
        <f>VLOOKUP($A40,'ADR Raw Data'!$B$6:$BE$43,'ADR Raw Data'!J$1,FALSE)</f>
        <v>113.364128440366</v>
      </c>
      <c r="AB40" s="52">
        <f>VLOOKUP($A40,'ADR Raw Data'!$B$6:$BE$43,'ADR Raw Data'!K$1,FALSE)</f>
        <v>113.899487836107</v>
      </c>
      <c r="AC40" s="53">
        <f>VLOOKUP($A40,'ADR Raw Data'!$B$6:$BE$43,'ADR Raw Data'!L$1,FALSE)</f>
        <v>116.712426997245</v>
      </c>
      <c r="AD40" s="52">
        <f>VLOOKUP($A40,'ADR Raw Data'!$B$6:$BE$43,'ADR Raw Data'!N$1,FALSE)</f>
        <v>153.84309497206701</v>
      </c>
      <c r="AE40" s="52">
        <f>VLOOKUP($A40,'ADR Raw Data'!$B$6:$BE$43,'ADR Raw Data'!O$1,FALSE)</f>
        <v>159.18187640449401</v>
      </c>
      <c r="AF40" s="53">
        <f>VLOOKUP($A40,'ADR Raw Data'!$B$6:$BE$43,'ADR Raw Data'!P$1,FALSE)</f>
        <v>156.50500840336099</v>
      </c>
      <c r="AG40" s="54">
        <f>VLOOKUP($A40,'ADR Raw Data'!$B$6:$BE$43,'ADR Raw Data'!R$1,FALSE)</f>
        <v>129.82964912280701</v>
      </c>
      <c r="AI40" s="47">
        <f>VLOOKUP($A40,'ADR Raw Data'!$B$6:$BE$43,'ADR Raw Data'!T$1,FALSE)</f>
        <v>2.49570163073269</v>
      </c>
      <c r="AJ40" s="48">
        <f>VLOOKUP($A40,'ADR Raw Data'!$B$6:$BE$43,'ADR Raw Data'!U$1,FALSE)</f>
        <v>10.4232766351578</v>
      </c>
      <c r="AK40" s="48">
        <f>VLOOKUP($A40,'ADR Raw Data'!$B$6:$BE$43,'ADR Raw Data'!V$1,FALSE)</f>
        <v>6.3309127392610103</v>
      </c>
      <c r="AL40" s="48">
        <f>VLOOKUP($A40,'ADR Raw Data'!$B$6:$BE$43,'ADR Raw Data'!W$1,FALSE)</f>
        <v>4.8165509935301403</v>
      </c>
      <c r="AM40" s="48">
        <f>VLOOKUP($A40,'ADR Raw Data'!$B$6:$BE$43,'ADR Raw Data'!X$1,FALSE)</f>
        <v>-5.6741400717965398</v>
      </c>
      <c r="AN40" s="49">
        <f>VLOOKUP($A40,'ADR Raw Data'!$B$6:$BE$43,'ADR Raw Data'!Y$1,FALSE)</f>
        <v>3.4926464637863002</v>
      </c>
      <c r="AO40" s="48">
        <f>VLOOKUP($A40,'ADR Raw Data'!$B$6:$BE$43,'ADR Raw Data'!AA$1,FALSE)</f>
        <v>-2.8748520386432901</v>
      </c>
      <c r="AP40" s="48">
        <f>VLOOKUP($A40,'ADR Raw Data'!$B$6:$BE$43,'ADR Raw Data'!AB$1,FALSE)</f>
        <v>-2.9398071309806801</v>
      </c>
      <c r="AQ40" s="49">
        <f>VLOOKUP($A40,'ADR Raw Data'!$B$6:$BE$43,'ADR Raw Data'!AC$1,FALSE)</f>
        <v>-2.9238247857300901</v>
      </c>
      <c r="AR40" s="50">
        <f>VLOOKUP($A40,'ADR Raw Data'!$B$6:$BE$43,'ADR Raw Data'!AE$1,FALSE)</f>
        <v>0.45608005006545999</v>
      </c>
      <c r="AS40" s="40"/>
      <c r="AT40" s="51">
        <f>VLOOKUP($A40,'RevPAR Raw Data'!$B$6:$BE$43,'RevPAR Raw Data'!G$1,FALSE)</f>
        <v>65.3983844011142</v>
      </c>
      <c r="AU40" s="52">
        <f>VLOOKUP($A40,'RevPAR Raw Data'!$B$6:$BE$43,'RevPAR Raw Data'!H$1,FALSE)</f>
        <v>82.685961002785504</v>
      </c>
      <c r="AV40" s="52">
        <f>VLOOKUP($A40,'RevPAR Raw Data'!$B$6:$BE$43,'RevPAR Raw Data'!I$1,FALSE)</f>
        <v>82.383416898792902</v>
      </c>
      <c r="AW40" s="52">
        <f>VLOOKUP($A40,'RevPAR Raw Data'!$B$6:$BE$43,'RevPAR Raw Data'!J$1,FALSE)</f>
        <v>80.312748375116001</v>
      </c>
      <c r="AX40" s="52">
        <f>VLOOKUP($A40,'RevPAR Raw Data'!$B$6:$BE$43,'RevPAR Raw Data'!K$1,FALSE)</f>
        <v>82.595636025998104</v>
      </c>
      <c r="AY40" s="53">
        <f>VLOOKUP($A40,'RevPAR Raw Data'!$B$6:$BE$43,'RevPAR Raw Data'!L$1,FALSE)</f>
        <v>78.675229340761305</v>
      </c>
      <c r="AZ40" s="52">
        <f>VLOOKUP($A40,'RevPAR Raw Data'!$B$6:$BE$43,'RevPAR Raw Data'!N$1,FALSE)</f>
        <v>127.845468895078</v>
      </c>
      <c r="BA40" s="52">
        <f>VLOOKUP($A40,'RevPAR Raw Data'!$B$6:$BE$43,'RevPAR Raw Data'!O$1,FALSE)</f>
        <v>131.543054781801</v>
      </c>
      <c r="BB40" s="53">
        <f>VLOOKUP($A40,'RevPAR Raw Data'!$B$6:$BE$43,'RevPAR Raw Data'!P$1,FALSE)</f>
        <v>129.69426183844001</v>
      </c>
      <c r="BC40" s="54">
        <f>VLOOKUP($A40,'RevPAR Raw Data'!$B$6:$BE$43,'RevPAR Raw Data'!R$1,FALSE)</f>
        <v>93.252095768669506</v>
      </c>
      <c r="BE40" s="47">
        <f>VLOOKUP($A40,'RevPAR Raw Data'!$B$6:$BE$43,'RevPAR Raw Data'!T$1,FALSE)</f>
        <v>17.499825253482499</v>
      </c>
      <c r="BF40" s="48">
        <f>VLOOKUP($A40,'RevPAR Raw Data'!$B$6:$BE$43,'RevPAR Raw Data'!U$1,FALSE)</f>
        <v>15.017645390422601</v>
      </c>
      <c r="BG40" s="48">
        <f>VLOOKUP($A40,'RevPAR Raw Data'!$B$6:$BE$43,'RevPAR Raw Data'!V$1,FALSE)</f>
        <v>12.419694055336</v>
      </c>
      <c r="BH40" s="48">
        <f>VLOOKUP($A40,'RevPAR Raw Data'!$B$6:$BE$43,'RevPAR Raw Data'!W$1,FALSE)</f>
        <v>1.23421317476392</v>
      </c>
      <c r="BI40" s="48">
        <f>VLOOKUP($A40,'RevPAR Raw Data'!$B$6:$BE$43,'RevPAR Raw Data'!X$1,FALSE)</f>
        <v>-2.4258323126796002</v>
      </c>
      <c r="BJ40" s="49">
        <f>VLOOKUP($A40,'RevPAR Raw Data'!$B$6:$BE$43,'RevPAR Raw Data'!Y$1,FALSE)</f>
        <v>7.8295943351160302</v>
      </c>
      <c r="BK40" s="48">
        <f>VLOOKUP($A40,'RevPAR Raw Data'!$B$6:$BE$43,'RevPAR Raw Data'!AA$1,FALSE)</f>
        <v>-2.4388244383678401</v>
      </c>
      <c r="BL40" s="48">
        <f>VLOOKUP($A40,'RevPAR Raw Data'!$B$6:$BE$43,'RevPAR Raw Data'!AB$1,FALSE)</f>
        <v>-4.3371299519078699</v>
      </c>
      <c r="BM40" s="49">
        <f>VLOOKUP($A40,'RevPAR Raw Data'!$B$6:$BE$43,'RevPAR Raw Data'!AC$1,FALSE)</f>
        <v>-3.41082900921305</v>
      </c>
      <c r="BN40" s="50">
        <f>VLOOKUP($A40,'RevPAR Raw Data'!$B$6:$BE$43,'RevPAR Raw Data'!AE$1,FALSE)</f>
        <v>3.0635986114256202</v>
      </c>
    </row>
    <row r="41" spans="1:66" x14ac:dyDescent="0.45">
      <c r="A41" s="63" t="s">
        <v>79</v>
      </c>
      <c r="B41" s="47">
        <f>VLOOKUP($A41,'Occupancy Raw Data'!$B$8:$BE$45,'Occupancy Raw Data'!G$3,FALSE)</f>
        <v>49.683766690091304</v>
      </c>
      <c r="C41" s="48">
        <f>VLOOKUP($A41,'Occupancy Raw Data'!$B$8:$BE$45,'Occupancy Raw Data'!H$3,FALSE)</f>
        <v>54.532677442023797</v>
      </c>
      <c r="D41" s="48">
        <f>VLOOKUP($A41,'Occupancy Raw Data'!$B$8:$BE$45,'Occupancy Raw Data'!I$3,FALSE)</f>
        <v>63.949402670414599</v>
      </c>
      <c r="E41" s="48">
        <f>VLOOKUP($A41,'Occupancy Raw Data'!$B$8:$BE$45,'Occupancy Raw Data'!J$3,FALSE)</f>
        <v>65.776528460997795</v>
      </c>
      <c r="F41" s="48">
        <f>VLOOKUP($A41,'Occupancy Raw Data'!$B$8:$BE$45,'Occupancy Raw Data'!K$3,FALSE)</f>
        <v>65.3548840477863</v>
      </c>
      <c r="G41" s="49">
        <f>VLOOKUP($A41,'Occupancy Raw Data'!$B$8:$BE$45,'Occupancy Raw Data'!L$3,FALSE)</f>
        <v>59.859451862262802</v>
      </c>
      <c r="H41" s="48">
        <f>VLOOKUP($A41,'Occupancy Raw Data'!$B$8:$BE$45,'Occupancy Raw Data'!N$3,FALSE)</f>
        <v>78.074490513000697</v>
      </c>
      <c r="I41" s="48">
        <f>VLOOKUP($A41,'Occupancy Raw Data'!$B$8:$BE$45,'Occupancy Raw Data'!O$3,FALSE)</f>
        <v>80.744905130006998</v>
      </c>
      <c r="J41" s="49">
        <f>VLOOKUP($A41,'Occupancy Raw Data'!$B$8:$BE$45,'Occupancy Raw Data'!P$3,FALSE)</f>
        <v>79.409697821503798</v>
      </c>
      <c r="K41" s="50">
        <f>VLOOKUP($A41,'Occupancy Raw Data'!$B$8:$BE$45,'Occupancy Raw Data'!R$3,FALSE)</f>
        <v>65.445236422045895</v>
      </c>
      <c r="M41" s="47">
        <f>VLOOKUP($A41,'Occupancy Raw Data'!$B$8:$BE$45,'Occupancy Raw Data'!T$3,FALSE)</f>
        <v>-6.85111989459815</v>
      </c>
      <c r="N41" s="48">
        <f>VLOOKUP($A41,'Occupancy Raw Data'!$B$8:$BE$45,'Occupancy Raw Data'!U$3,FALSE)</f>
        <v>-11.4155251141552</v>
      </c>
      <c r="O41" s="48">
        <f>VLOOKUP($A41,'Occupancy Raw Data'!$B$8:$BE$45,'Occupancy Raw Data'!V$3,FALSE)</f>
        <v>-1.0869565217391299</v>
      </c>
      <c r="P41" s="48">
        <f>VLOOKUP($A41,'Occupancy Raw Data'!$B$8:$BE$45,'Occupancy Raw Data'!W$3,FALSE)</f>
        <v>-3.30578512396694</v>
      </c>
      <c r="Q41" s="48">
        <f>VLOOKUP($A41,'Occupancy Raw Data'!$B$8:$BE$45,'Occupancy Raw Data'!X$3,FALSE)</f>
        <v>-4.8106448311156598</v>
      </c>
      <c r="R41" s="49">
        <f>VLOOKUP($A41,'Occupancy Raw Data'!$B$8:$BE$45,'Occupancy Raw Data'!Y$3,FALSE)</f>
        <v>-5.3555555555555499</v>
      </c>
      <c r="S41" s="48">
        <f>VLOOKUP($A41,'Occupancy Raw Data'!$B$8:$BE$45,'Occupancy Raw Data'!AA$3,FALSE)</f>
        <v>-5.2855924978687101</v>
      </c>
      <c r="T41" s="48">
        <f>VLOOKUP($A41,'Occupancy Raw Data'!$B$8:$BE$45,'Occupancy Raw Data'!AB$3,FALSE)</f>
        <v>-4.25</v>
      </c>
      <c r="U41" s="49">
        <f>VLOOKUP($A41,'Occupancy Raw Data'!$B$8:$BE$45,'Occupancy Raw Data'!AC$3,FALSE)</f>
        <v>-4.7619047619047601</v>
      </c>
      <c r="V41" s="50">
        <f>VLOOKUP($A41,'Occupancy Raw Data'!$B$8:$BE$45,'Occupancy Raw Data'!AE$3,FALSE)</f>
        <v>-5.1505892623308496</v>
      </c>
      <c r="X41" s="51">
        <f>VLOOKUP($A41,'ADR Raw Data'!$B$6:$BE$43,'ADR Raw Data'!G$1,FALSE)</f>
        <v>128.792418670438</v>
      </c>
      <c r="Y41" s="52">
        <f>VLOOKUP($A41,'ADR Raw Data'!$B$6:$BE$43,'ADR Raw Data'!H$1,FALSE)</f>
        <v>128.28900773195801</v>
      </c>
      <c r="Z41" s="52">
        <f>VLOOKUP($A41,'ADR Raw Data'!$B$6:$BE$43,'ADR Raw Data'!I$1,FALSE)</f>
        <v>130.47129670329599</v>
      </c>
      <c r="AA41" s="52">
        <f>VLOOKUP($A41,'ADR Raw Data'!$B$6:$BE$43,'ADR Raw Data'!J$1,FALSE)</f>
        <v>130.31474358974299</v>
      </c>
      <c r="AB41" s="52">
        <f>VLOOKUP($A41,'ADR Raw Data'!$B$6:$BE$43,'ADR Raw Data'!K$1,FALSE)</f>
        <v>138.51180645161199</v>
      </c>
      <c r="AC41" s="53">
        <f>VLOOKUP($A41,'ADR Raw Data'!$B$6:$BE$43,'ADR Raw Data'!L$1,FALSE)</f>
        <v>131.51631134069001</v>
      </c>
      <c r="AD41" s="52">
        <f>VLOOKUP($A41,'ADR Raw Data'!$B$6:$BE$43,'ADR Raw Data'!N$1,FALSE)</f>
        <v>184.96188118811801</v>
      </c>
      <c r="AE41" s="52">
        <f>VLOOKUP($A41,'ADR Raw Data'!$B$6:$BE$43,'ADR Raw Data'!O$1,FALSE)</f>
        <v>199.29895561357699</v>
      </c>
      <c r="AF41" s="53">
        <f>VLOOKUP($A41,'ADR Raw Data'!$B$6:$BE$43,'ADR Raw Data'!P$1,FALSE)</f>
        <v>192.250951327433</v>
      </c>
      <c r="AG41" s="54">
        <f>VLOOKUP($A41,'ADR Raw Data'!$B$6:$BE$43,'ADR Raw Data'!R$1,FALSE)</f>
        <v>152.57173186071401</v>
      </c>
      <c r="AI41" s="47">
        <f>VLOOKUP($A41,'ADR Raw Data'!$B$6:$BE$43,'ADR Raw Data'!T$1,FALSE)</f>
        <v>1.51337953269851</v>
      </c>
      <c r="AJ41" s="48">
        <f>VLOOKUP($A41,'ADR Raw Data'!$B$6:$BE$43,'ADR Raw Data'!U$1,FALSE)</f>
        <v>1.38147352097028</v>
      </c>
      <c r="AK41" s="48">
        <f>VLOOKUP($A41,'ADR Raw Data'!$B$6:$BE$43,'ADR Raw Data'!V$1,FALSE)</f>
        <v>4.6399566275724604</v>
      </c>
      <c r="AL41" s="48">
        <f>VLOOKUP($A41,'ADR Raw Data'!$B$6:$BE$43,'ADR Raw Data'!W$1,FALSE)</f>
        <v>1.9456741931358399</v>
      </c>
      <c r="AM41" s="48">
        <f>VLOOKUP($A41,'ADR Raw Data'!$B$6:$BE$43,'ADR Raw Data'!X$1,FALSE)</f>
        <v>7.6598020055125904</v>
      </c>
      <c r="AN41" s="49">
        <f>VLOOKUP($A41,'ADR Raw Data'!$B$6:$BE$43,'ADR Raw Data'!Y$1,FALSE)</f>
        <v>3.5938613652301901</v>
      </c>
      <c r="AO41" s="48">
        <f>VLOOKUP($A41,'ADR Raw Data'!$B$6:$BE$43,'ADR Raw Data'!AA$1,FALSE)</f>
        <v>3.6700450175983899</v>
      </c>
      <c r="AP41" s="48">
        <f>VLOOKUP($A41,'ADR Raw Data'!$B$6:$BE$43,'ADR Raw Data'!AB$1,FALSE)</f>
        <v>6.5755805510989997</v>
      </c>
      <c r="AQ41" s="49">
        <f>VLOOKUP($A41,'ADR Raw Data'!$B$6:$BE$43,'ADR Raw Data'!AC$1,FALSE)</f>
        <v>5.1947965030091803</v>
      </c>
      <c r="AR41" s="50">
        <f>VLOOKUP($A41,'ADR Raw Data'!$B$6:$BE$43,'ADR Raw Data'!AE$1,FALSE)</f>
        <v>4.3434904409312702</v>
      </c>
      <c r="AS41" s="40"/>
      <c r="AT41" s="51">
        <f>VLOOKUP($A41,'RevPAR Raw Data'!$B$6:$BE$43,'RevPAR Raw Data'!G$1,FALSE)</f>
        <v>63.988924806746297</v>
      </c>
      <c r="AU41" s="52">
        <f>VLOOKUP($A41,'RevPAR Raw Data'!$B$6:$BE$43,'RevPAR Raw Data'!H$1,FALSE)</f>
        <v>69.959430780042098</v>
      </c>
      <c r="AV41" s="52">
        <f>VLOOKUP($A41,'RevPAR Raw Data'!$B$6:$BE$43,'RevPAR Raw Data'!I$1,FALSE)</f>
        <v>83.4356148981026</v>
      </c>
      <c r="AW41" s="52">
        <f>VLOOKUP($A41,'RevPAR Raw Data'!$B$6:$BE$43,'RevPAR Raw Data'!J$1,FALSE)</f>
        <v>85.716514406184103</v>
      </c>
      <c r="AX41" s="52">
        <f>VLOOKUP($A41,'RevPAR Raw Data'!$B$6:$BE$43,'RevPAR Raw Data'!K$1,FALSE)</f>
        <v>90.524230498945798</v>
      </c>
      <c r="AY41" s="53">
        <f>VLOOKUP($A41,'RevPAR Raw Data'!$B$6:$BE$43,'RevPAR Raw Data'!L$1,FALSE)</f>
        <v>78.724943078004202</v>
      </c>
      <c r="AZ41" s="52">
        <f>VLOOKUP($A41,'RevPAR Raw Data'!$B$6:$BE$43,'RevPAR Raw Data'!N$1,FALSE)</f>
        <v>144.408046380885</v>
      </c>
      <c r="BA41" s="52">
        <f>VLOOKUP($A41,'RevPAR Raw Data'!$B$6:$BE$43,'RevPAR Raw Data'!O$1,FALSE)</f>
        <v>160.923752635277</v>
      </c>
      <c r="BB41" s="53">
        <f>VLOOKUP($A41,'RevPAR Raw Data'!$B$6:$BE$43,'RevPAR Raw Data'!P$1,FALSE)</f>
        <v>152.665899508081</v>
      </c>
      <c r="BC41" s="54">
        <f>VLOOKUP($A41,'RevPAR Raw Data'!$B$6:$BE$43,'RevPAR Raw Data'!R$1,FALSE)</f>
        <v>99.850930629454794</v>
      </c>
      <c r="BE41" s="47">
        <f>VLOOKUP($A41,'RevPAR Raw Data'!$B$6:$BE$43,'RevPAR Raw Data'!T$1,FALSE)</f>
        <v>-5.4414238081451201</v>
      </c>
      <c r="BF41" s="48">
        <f>VLOOKUP($A41,'RevPAR Raw Data'!$B$6:$BE$43,'RevPAR Raw Data'!U$1,FALSE)</f>
        <v>-10.1917540499167</v>
      </c>
      <c r="BG41" s="48">
        <f>VLOOKUP($A41,'RevPAR Raw Data'!$B$6:$BE$43,'RevPAR Raw Data'!V$1,FALSE)</f>
        <v>3.5025657946640698</v>
      </c>
      <c r="BH41" s="48">
        <f>VLOOKUP($A41,'RevPAR Raw Data'!$B$6:$BE$43,'RevPAR Raw Data'!W$1,FALSE)</f>
        <v>-1.4244307388686399</v>
      </c>
      <c r="BI41" s="48">
        <f>VLOOKUP($A41,'RevPAR Raw Data'!$B$6:$BE$43,'RevPAR Raw Data'!X$1,FALSE)</f>
        <v>2.48067130514504</v>
      </c>
      <c r="BJ41" s="49">
        <f>VLOOKUP($A41,'RevPAR Raw Data'!$B$6:$BE$43,'RevPAR Raw Data'!Y$1,FALSE)</f>
        <v>-1.9541654323299</v>
      </c>
      <c r="BK41" s="48">
        <f>VLOOKUP($A41,'RevPAR Raw Data'!$B$6:$BE$43,'RevPAR Raw Data'!AA$1,FALSE)</f>
        <v>-1.80953110438889</v>
      </c>
      <c r="BL41" s="48">
        <f>VLOOKUP($A41,'RevPAR Raw Data'!$B$6:$BE$43,'RevPAR Raw Data'!AB$1,FALSE)</f>
        <v>2.0461183776772902</v>
      </c>
      <c r="BM41" s="49">
        <f>VLOOKUP($A41,'RevPAR Raw Data'!$B$6:$BE$43,'RevPAR Raw Data'!AC$1,FALSE)</f>
        <v>0.18552047905636401</v>
      </c>
      <c r="BN41" s="50">
        <f>VLOOKUP($A41,'RevPAR Raw Data'!$B$6:$BE$43,'RevPAR Raw Data'!AE$1,FALSE)</f>
        <v>-1.0308141736605501</v>
      </c>
    </row>
    <row r="42" spans="1:66" x14ac:dyDescent="0.45">
      <c r="A42" s="63" t="s">
        <v>80</v>
      </c>
      <c r="B42" s="47">
        <f>VLOOKUP($A42,'Occupancy Raw Data'!$B$8:$BE$45,'Occupancy Raw Data'!G$3,FALSE)</f>
        <v>62.968233935716</v>
      </c>
      <c r="C42" s="48">
        <f>VLOOKUP($A42,'Occupancy Raw Data'!$B$8:$BE$45,'Occupancy Raw Data'!H$3,FALSE)</f>
        <v>71.131280040815199</v>
      </c>
      <c r="D42" s="48">
        <f>VLOOKUP($A42,'Occupancy Raw Data'!$B$8:$BE$45,'Occupancy Raw Data'!I$3,FALSE)</f>
        <v>75.945866115303005</v>
      </c>
      <c r="E42" s="48">
        <f>VLOOKUP($A42,'Occupancy Raw Data'!$B$8:$BE$45,'Occupancy Raw Data'!J$3,FALSE)</f>
        <v>75.822346338712705</v>
      </c>
      <c r="F42" s="48">
        <f>VLOOKUP($A42,'Occupancy Raw Data'!$B$8:$BE$45,'Occupancy Raw Data'!K$3,FALSE)</f>
        <v>73.851400338336703</v>
      </c>
      <c r="G42" s="49">
        <f>VLOOKUP($A42,'Occupancy Raw Data'!$B$8:$BE$45,'Occupancy Raw Data'!L$3,FALSE)</f>
        <v>71.943825353776703</v>
      </c>
      <c r="H42" s="48">
        <f>VLOOKUP($A42,'Occupancy Raw Data'!$B$8:$BE$45,'Occupancy Raw Data'!N$3,FALSE)</f>
        <v>85.126607771004998</v>
      </c>
      <c r="I42" s="48">
        <f>VLOOKUP($A42,'Occupancy Raw Data'!$B$8:$BE$45,'Occupancy Raw Data'!O$3,FALSE)</f>
        <v>90.593700491393804</v>
      </c>
      <c r="J42" s="49">
        <f>VLOOKUP($A42,'Occupancy Raw Data'!$B$8:$BE$45,'Occupancy Raw Data'!P$3,FALSE)</f>
        <v>87.860154131199394</v>
      </c>
      <c r="K42" s="50">
        <f>VLOOKUP($A42,'Occupancy Raw Data'!$B$8:$BE$45,'Occupancy Raw Data'!R$3,FALSE)</f>
        <v>76.4913478616118</v>
      </c>
      <c r="M42" s="47">
        <f>VLOOKUP($A42,'Occupancy Raw Data'!$B$8:$BE$45,'Occupancy Raw Data'!T$3,FALSE)</f>
        <v>-2.5824367502428398</v>
      </c>
      <c r="N42" s="48">
        <f>VLOOKUP($A42,'Occupancy Raw Data'!$B$8:$BE$45,'Occupancy Raw Data'!U$3,FALSE)</f>
        <v>-0.76385304301692802</v>
      </c>
      <c r="O42" s="48">
        <f>VLOOKUP($A42,'Occupancy Raw Data'!$B$8:$BE$45,'Occupancy Raw Data'!V$3,FALSE)</f>
        <v>3.5848072408458602</v>
      </c>
      <c r="P42" s="48">
        <f>VLOOKUP($A42,'Occupancy Raw Data'!$B$8:$BE$45,'Occupancy Raw Data'!W$3,FALSE)</f>
        <v>-2.7418175069470601</v>
      </c>
      <c r="Q42" s="48">
        <f>VLOOKUP($A42,'Occupancy Raw Data'!$B$8:$BE$45,'Occupancy Raw Data'!X$3,FALSE)</f>
        <v>-5.5174196668186903</v>
      </c>
      <c r="R42" s="49">
        <f>VLOOKUP($A42,'Occupancy Raw Data'!$B$8:$BE$45,'Occupancy Raw Data'!Y$3,FALSE)</f>
        <v>-1.6509845627623201</v>
      </c>
      <c r="S42" s="48">
        <f>VLOOKUP($A42,'Occupancy Raw Data'!$B$8:$BE$45,'Occupancy Raw Data'!AA$3,FALSE)</f>
        <v>-2.4034336076594101</v>
      </c>
      <c r="T42" s="48">
        <f>VLOOKUP($A42,'Occupancy Raw Data'!$B$8:$BE$45,'Occupancy Raw Data'!AB$3,FALSE)</f>
        <v>2.1003183175231501</v>
      </c>
      <c r="U42" s="49">
        <f>VLOOKUP($A42,'Occupancy Raw Data'!$B$8:$BE$45,'Occupancy Raw Data'!AC$3,FALSE)</f>
        <v>-0.13226911288988699</v>
      </c>
      <c r="V42" s="50">
        <f>VLOOKUP($A42,'Occupancy Raw Data'!$B$8:$BE$45,'Occupancy Raw Data'!AE$3,FALSE)</f>
        <v>-1.1576906969840599</v>
      </c>
      <c r="X42" s="51">
        <f>VLOOKUP($A42,'ADR Raw Data'!$B$6:$BE$43,'ADR Raw Data'!G$1,FALSE)</f>
        <v>131.799470788912</v>
      </c>
      <c r="Y42" s="52">
        <f>VLOOKUP($A42,'ADR Raw Data'!$B$6:$BE$43,'ADR Raw Data'!H$1,FALSE)</f>
        <v>132.07189316723199</v>
      </c>
      <c r="Z42" s="52">
        <f>VLOOKUP($A42,'ADR Raw Data'!$B$6:$BE$43,'ADR Raw Data'!I$1,FALSE)</f>
        <v>135.399104409008</v>
      </c>
      <c r="AA42" s="52">
        <f>VLOOKUP($A42,'ADR Raw Data'!$B$6:$BE$43,'ADR Raw Data'!J$1,FALSE)</f>
        <v>134.02431030208501</v>
      </c>
      <c r="AB42" s="52">
        <f>VLOOKUP($A42,'ADR Raw Data'!$B$6:$BE$43,'ADR Raw Data'!K$1,FALSE)</f>
        <v>135.825839726575</v>
      </c>
      <c r="AC42" s="53">
        <f>VLOOKUP($A42,'ADR Raw Data'!$B$6:$BE$43,'ADR Raw Data'!L$1,FALSE)</f>
        <v>133.90889596381001</v>
      </c>
      <c r="AD42" s="52">
        <f>VLOOKUP($A42,'ADR Raw Data'!$B$6:$BE$43,'ADR Raw Data'!N$1,FALSE)</f>
        <v>182.287073055327</v>
      </c>
      <c r="AE42" s="52">
        <f>VLOOKUP($A42,'ADR Raw Data'!$B$6:$BE$43,'ADR Raw Data'!O$1,FALSE)</f>
        <v>191.594378742071</v>
      </c>
      <c r="AF42" s="53">
        <f>VLOOKUP($A42,'ADR Raw Data'!$B$6:$BE$43,'ADR Raw Data'!P$1,FALSE)</f>
        <v>187.085512530562</v>
      </c>
      <c r="AG42" s="54">
        <f>VLOOKUP($A42,'ADR Raw Data'!$B$6:$BE$43,'ADR Raw Data'!R$1,FALSE)</f>
        <v>151.360377577067</v>
      </c>
      <c r="AI42" s="47">
        <f>VLOOKUP($A42,'ADR Raw Data'!$B$6:$BE$43,'ADR Raw Data'!T$1,FALSE)</f>
        <v>0.449676255168795</v>
      </c>
      <c r="AJ42" s="48">
        <f>VLOOKUP($A42,'ADR Raw Data'!$B$6:$BE$43,'ADR Raw Data'!U$1,FALSE)</f>
        <v>9.7452891774234898E-2</v>
      </c>
      <c r="AK42" s="48">
        <f>VLOOKUP($A42,'ADR Raw Data'!$B$6:$BE$43,'ADR Raw Data'!V$1,FALSE)</f>
        <v>1.8910174312033701</v>
      </c>
      <c r="AL42" s="48">
        <f>VLOOKUP($A42,'ADR Raw Data'!$B$6:$BE$43,'ADR Raw Data'!W$1,FALSE)</f>
        <v>-2.1247602269865302</v>
      </c>
      <c r="AM42" s="48">
        <f>VLOOKUP($A42,'ADR Raw Data'!$B$6:$BE$43,'ADR Raw Data'!X$1,FALSE)</f>
        <v>-3.0348121316195802</v>
      </c>
      <c r="AN42" s="49">
        <f>VLOOKUP($A42,'ADR Raw Data'!$B$6:$BE$43,'ADR Raw Data'!Y$1,FALSE)</f>
        <v>-0.66439000551574301</v>
      </c>
      <c r="AO42" s="48">
        <f>VLOOKUP($A42,'ADR Raw Data'!$B$6:$BE$43,'ADR Raw Data'!AA$1,FALSE)</f>
        <v>-0.62207893548886495</v>
      </c>
      <c r="AP42" s="48">
        <f>VLOOKUP($A42,'ADR Raw Data'!$B$6:$BE$43,'ADR Raw Data'!AB$1,FALSE)</f>
        <v>8.92569270582851E-4</v>
      </c>
      <c r="AQ42" s="49">
        <f>VLOOKUP($A42,'ADR Raw Data'!$B$6:$BE$43,'ADR Raw Data'!AC$1,FALSE)</f>
        <v>-0.24519881280201899</v>
      </c>
      <c r="AR42" s="50">
        <f>VLOOKUP($A42,'ADR Raw Data'!$B$6:$BE$43,'ADR Raw Data'!AE$1,FALSE)</f>
        <v>-0.37838315739476203</v>
      </c>
      <c r="AS42" s="40"/>
      <c r="AT42" s="51">
        <f>VLOOKUP($A42,'RevPAR Raw Data'!$B$6:$BE$43,'RevPAR Raw Data'!G$1,FALSE)</f>
        <v>82.991799092398097</v>
      </c>
      <c r="AU42" s="52">
        <f>VLOOKUP($A42,'RevPAR Raw Data'!$B$6:$BE$43,'RevPAR Raw Data'!H$1,FALSE)</f>
        <v>93.944428183990695</v>
      </c>
      <c r="AV42" s="52">
        <f>VLOOKUP($A42,'RevPAR Raw Data'!$B$6:$BE$43,'RevPAR Raw Data'!I$1,FALSE)</f>
        <v>102.83002255578501</v>
      </c>
      <c r="AW42" s="52">
        <f>VLOOKUP($A42,'RevPAR Raw Data'!$B$6:$BE$43,'RevPAR Raw Data'!J$1,FALSE)</f>
        <v>101.620376735318</v>
      </c>
      <c r="AX42" s="52">
        <f>VLOOKUP($A42,'RevPAR Raw Data'!$B$6:$BE$43,'RevPAR Raw Data'!K$1,FALSE)</f>
        <v>100.30928465938</v>
      </c>
      <c r="AY42" s="53">
        <f>VLOOKUP($A42,'RevPAR Raw Data'!$B$6:$BE$43,'RevPAR Raw Data'!L$1,FALSE)</f>
        <v>96.339182245374701</v>
      </c>
      <c r="AZ42" s="52">
        <f>VLOOKUP($A42,'RevPAR Raw Data'!$B$6:$BE$43,'RevPAR Raw Data'!N$1,FALSE)</f>
        <v>155.17480169705399</v>
      </c>
      <c r="BA42" s="52">
        <f>VLOOKUP($A42,'RevPAR Raw Data'!$B$6:$BE$43,'RevPAR Raw Data'!O$1,FALSE)</f>
        <v>173.572437635938</v>
      </c>
      <c r="BB42" s="53">
        <f>VLOOKUP($A42,'RevPAR Raw Data'!$B$6:$BE$43,'RevPAR Raw Data'!P$1,FALSE)</f>
        <v>164.37361966649601</v>
      </c>
      <c r="BC42" s="54">
        <f>VLOOKUP($A42,'RevPAR Raw Data'!$B$6:$BE$43,'RevPAR Raw Data'!R$1,FALSE)</f>
        <v>115.777592937123</v>
      </c>
      <c r="BE42" s="47">
        <f>VLOOKUP($A42,'RevPAR Raw Data'!$B$6:$BE$43,'RevPAR Raw Data'!T$1,FALSE)</f>
        <v>-2.14437309994464</v>
      </c>
      <c r="BF42" s="48">
        <f>VLOOKUP($A42,'RevPAR Raw Data'!$B$6:$BE$43,'RevPAR Raw Data'!U$1,FALSE)</f>
        <v>-0.66714454812201895</v>
      </c>
      <c r="BG42" s="48">
        <f>VLOOKUP($A42,'RevPAR Raw Data'!$B$6:$BE$43,'RevPAR Raw Data'!V$1,FALSE)</f>
        <v>5.5436140018486704</v>
      </c>
      <c r="BH42" s="48">
        <f>VLOOKUP($A42,'RevPAR Raw Data'!$B$6:$BE$43,'RevPAR Raw Data'!W$1,FALSE)</f>
        <v>-4.8083206860494299</v>
      </c>
      <c r="BI42" s="48">
        <f>VLOOKUP($A42,'RevPAR Raw Data'!$B$6:$BE$43,'RevPAR Raw Data'!X$1,FALSE)</f>
        <v>-8.3847884770373007</v>
      </c>
      <c r="BJ42" s="49">
        <f>VLOOKUP($A42,'RevPAR Raw Data'!$B$6:$BE$43,'RevPAR Raw Data'!Y$1,FALSE)</f>
        <v>-2.30440559185047</v>
      </c>
      <c r="BK42" s="48">
        <f>VLOOKUP($A42,'RevPAR Raw Data'!$B$6:$BE$43,'RevPAR Raw Data'!AA$1,FALSE)</f>
        <v>-3.0105612889465601</v>
      </c>
      <c r="BL42" s="48">
        <f>VLOOKUP($A42,'RevPAR Raw Data'!$B$6:$BE$43,'RevPAR Raw Data'!AB$1,FALSE)</f>
        <v>2.1012296335896199</v>
      </c>
      <c r="BM42" s="49">
        <f>VLOOKUP($A42,'RevPAR Raw Data'!$B$6:$BE$43,'RevPAR Raw Data'!AC$1,FALSE)</f>
        <v>-0.377143603397396</v>
      </c>
      <c r="BN42" s="50">
        <f>VLOOKUP($A42,'RevPAR Raw Data'!$B$6:$BE$43,'RevPAR Raw Data'!AE$1,FALSE)</f>
        <v>-1.5316933477667101</v>
      </c>
    </row>
    <row r="43" spans="1:66" x14ac:dyDescent="0.45">
      <c r="A43" s="66" t="s">
        <v>81</v>
      </c>
      <c r="B43" s="47">
        <f>VLOOKUP($A43,'Occupancy Raw Data'!$B$8:$BE$45,'Occupancy Raw Data'!G$3,FALSE)</f>
        <v>61.922048908923998</v>
      </c>
      <c r="C43" s="48">
        <f>VLOOKUP($A43,'Occupancy Raw Data'!$B$8:$BE$45,'Occupancy Raw Data'!H$3,FALSE)</f>
        <v>78.701081102644906</v>
      </c>
      <c r="D43" s="48">
        <f>VLOOKUP($A43,'Occupancy Raw Data'!$B$8:$BE$45,'Occupancy Raw Data'!I$3,FALSE)</f>
        <v>84.567359476602704</v>
      </c>
      <c r="E43" s="48">
        <f>VLOOKUP($A43,'Occupancy Raw Data'!$B$8:$BE$45,'Occupancy Raw Data'!J$3,FALSE)</f>
        <v>81.336019467826205</v>
      </c>
      <c r="F43" s="48">
        <f>VLOOKUP($A43,'Occupancy Raw Data'!$B$8:$BE$45,'Occupancy Raw Data'!K$3,FALSE)</f>
        <v>72.575497666254407</v>
      </c>
      <c r="G43" s="49">
        <f>VLOOKUP($A43,'Occupancy Raw Data'!$B$8:$BE$45,'Occupancy Raw Data'!L$3,FALSE)</f>
        <v>75.820401324450401</v>
      </c>
      <c r="H43" s="48">
        <f>VLOOKUP($A43,'Occupancy Raw Data'!$B$8:$BE$45,'Occupancy Raw Data'!N$3,FALSE)</f>
        <v>72.778952407547706</v>
      </c>
      <c r="I43" s="48">
        <f>VLOOKUP($A43,'Occupancy Raw Data'!$B$8:$BE$45,'Occupancy Raw Data'!O$3,FALSE)</f>
        <v>74.466429967686494</v>
      </c>
      <c r="J43" s="49">
        <f>VLOOKUP($A43,'Occupancy Raw Data'!$B$8:$BE$45,'Occupancy Raw Data'!P$3,FALSE)</f>
        <v>73.622691187617093</v>
      </c>
      <c r="K43" s="50">
        <f>VLOOKUP($A43,'Occupancy Raw Data'!$B$8:$BE$45,'Occupancy Raw Data'!R$3,FALSE)</f>
        <v>75.192484142498103</v>
      </c>
      <c r="M43" s="47">
        <f>VLOOKUP($A43,'Occupancy Raw Data'!$B$8:$BE$45,'Occupancy Raw Data'!T$3,FALSE)</f>
        <v>-3.56210994545919</v>
      </c>
      <c r="N43" s="48">
        <f>VLOOKUP($A43,'Occupancy Raw Data'!$B$8:$BE$45,'Occupancy Raw Data'!U$3,FALSE)</f>
        <v>3.20583519963784</v>
      </c>
      <c r="O43" s="48">
        <f>VLOOKUP($A43,'Occupancy Raw Data'!$B$8:$BE$45,'Occupancy Raw Data'!V$3,FALSE)</f>
        <v>2.8580783355452399</v>
      </c>
      <c r="P43" s="48">
        <f>VLOOKUP($A43,'Occupancy Raw Data'!$B$8:$BE$45,'Occupancy Raw Data'!W$3,FALSE)</f>
        <v>1.45782296128749</v>
      </c>
      <c r="Q43" s="48">
        <f>VLOOKUP($A43,'Occupancy Raw Data'!$B$8:$BE$45,'Occupancy Raw Data'!X$3,FALSE)</f>
        <v>-8.4989817833383796</v>
      </c>
      <c r="R43" s="49">
        <f>VLOOKUP($A43,'Occupancy Raw Data'!$B$8:$BE$45,'Occupancy Raw Data'!Y$3,FALSE)</f>
        <v>-0.802034886129804</v>
      </c>
      <c r="S43" s="48">
        <f>VLOOKUP($A43,'Occupancy Raw Data'!$B$8:$BE$45,'Occupancy Raw Data'!AA$3,FALSE)</f>
        <v>-11.2907601499764</v>
      </c>
      <c r="T43" s="48">
        <f>VLOOKUP($A43,'Occupancy Raw Data'!$B$8:$BE$45,'Occupancy Raw Data'!AB$3,FALSE)</f>
        <v>-10.9944759638789</v>
      </c>
      <c r="U43" s="49">
        <f>VLOOKUP($A43,'Occupancy Raw Data'!$B$8:$BE$45,'Occupancy Raw Data'!AC$3,FALSE)</f>
        <v>-11.1411672560067</v>
      </c>
      <c r="V43" s="50">
        <f>VLOOKUP($A43,'Occupancy Raw Data'!$B$8:$BE$45,'Occupancy Raw Data'!AE$3,FALSE)</f>
        <v>-3.9291532594469198</v>
      </c>
      <c r="X43" s="51">
        <f>VLOOKUP($A43,'ADR Raw Data'!$B$6:$BE$43,'ADR Raw Data'!G$1,FALSE)</f>
        <v>147.79132296095801</v>
      </c>
      <c r="Y43" s="52">
        <f>VLOOKUP($A43,'ADR Raw Data'!$B$6:$BE$43,'ADR Raw Data'!H$1,FALSE)</f>
        <v>170.02514319748499</v>
      </c>
      <c r="Z43" s="52">
        <f>VLOOKUP($A43,'ADR Raw Data'!$B$6:$BE$43,'ADR Raw Data'!I$1,FALSE)</f>
        <v>179.59336320966099</v>
      </c>
      <c r="AA43" s="52">
        <f>VLOOKUP($A43,'ADR Raw Data'!$B$6:$BE$43,'ADR Raw Data'!J$1,FALSE)</f>
        <v>171.54520661156999</v>
      </c>
      <c r="AB43" s="52">
        <f>VLOOKUP($A43,'ADR Raw Data'!$B$6:$BE$43,'ADR Raw Data'!K$1,FALSE)</f>
        <v>153.64480005496699</v>
      </c>
      <c r="AC43" s="53">
        <f>VLOOKUP($A43,'ADR Raw Data'!$B$6:$BE$43,'ADR Raw Data'!L$1,FALSE)</f>
        <v>165.718175092997</v>
      </c>
      <c r="AD43" s="52">
        <f>VLOOKUP($A43,'ADR Raw Data'!$B$6:$BE$43,'ADR Raw Data'!N$1,FALSE)</f>
        <v>139.018874667689</v>
      </c>
      <c r="AE43" s="52">
        <f>VLOOKUP($A43,'ADR Raw Data'!$B$6:$BE$43,'ADR Raw Data'!O$1,FALSE)</f>
        <v>139.260750810275</v>
      </c>
      <c r="AF43" s="53">
        <f>VLOOKUP($A43,'ADR Raw Data'!$B$6:$BE$43,'ADR Raw Data'!P$1,FALSE)</f>
        <v>139.14119872663201</v>
      </c>
      <c r="AG43" s="54">
        <f>VLOOKUP($A43,'ADR Raw Data'!$B$6:$BE$43,'ADR Raw Data'!R$1,FALSE)</f>
        <v>158.283281087164</v>
      </c>
      <c r="AI43" s="47">
        <f>VLOOKUP($A43,'ADR Raw Data'!$B$6:$BE$43,'ADR Raw Data'!T$1,FALSE)</f>
        <v>11.5955005268618</v>
      </c>
      <c r="AJ43" s="48">
        <f>VLOOKUP($A43,'ADR Raw Data'!$B$6:$BE$43,'ADR Raw Data'!U$1,FALSE)</f>
        <v>14.4816950818712</v>
      </c>
      <c r="AK43" s="48">
        <f>VLOOKUP($A43,'ADR Raw Data'!$B$6:$BE$43,'ADR Raw Data'!V$1,FALSE)</f>
        <v>15.4188041551533</v>
      </c>
      <c r="AL43" s="48">
        <f>VLOOKUP($A43,'ADR Raw Data'!$B$6:$BE$43,'ADR Raw Data'!W$1,FALSE)</f>
        <v>12.0863265015893</v>
      </c>
      <c r="AM43" s="48">
        <f>VLOOKUP($A43,'ADR Raw Data'!$B$6:$BE$43,'ADR Raw Data'!X$1,FALSE)</f>
        <v>5.1029275961431404</v>
      </c>
      <c r="AN43" s="49">
        <f>VLOOKUP($A43,'ADR Raw Data'!$B$6:$BE$43,'ADR Raw Data'!Y$1,FALSE)</f>
        <v>12.119064198519901</v>
      </c>
      <c r="AO43" s="48">
        <f>VLOOKUP($A43,'ADR Raw Data'!$B$6:$BE$43,'ADR Raw Data'!AA$1,FALSE)</f>
        <v>0.74060470456070504</v>
      </c>
      <c r="AP43" s="48">
        <f>VLOOKUP($A43,'ADR Raw Data'!$B$6:$BE$43,'ADR Raw Data'!AB$1,FALSE)</f>
        <v>0.54539075655944702</v>
      </c>
      <c r="AQ43" s="49">
        <f>VLOOKUP($A43,'ADR Raw Data'!$B$6:$BE$43,'ADR Raw Data'!AC$1,FALSE)</f>
        <v>0.64200817713040104</v>
      </c>
      <c r="AR43" s="50">
        <f>VLOOKUP($A43,'ADR Raw Data'!$B$6:$BE$43,'ADR Raw Data'!AE$1,FALSE)</f>
        <v>9.2237789408227808</v>
      </c>
      <c r="AS43" s="40"/>
      <c r="AT43" s="51">
        <f>VLOOKUP($A43,'RevPAR Raw Data'!$B$6:$BE$43,'RevPAR Raw Data'!G$1,FALSE)</f>
        <v>91.515415287030706</v>
      </c>
      <c r="AU43" s="52">
        <f>VLOOKUP($A43,'RevPAR Raw Data'!$B$6:$BE$43,'RevPAR Raw Data'!H$1,FALSE)</f>
        <v>133.81162584274099</v>
      </c>
      <c r="AV43" s="52">
        <f>VLOOKUP($A43,'RevPAR Raw Data'!$B$6:$BE$43,'RevPAR Raw Data'!I$1,FALSE)</f>
        <v>151.87736506163401</v>
      </c>
      <c r="AW43" s="52">
        <f>VLOOKUP($A43,'RevPAR Raw Data'!$B$6:$BE$43,'RevPAR Raw Data'!J$1,FALSE)</f>
        <v>139.52804264570901</v>
      </c>
      <c r="AX43" s="52">
        <f>VLOOKUP($A43,'RevPAR Raw Data'!$B$6:$BE$43,'RevPAR Raw Data'!K$1,FALSE)</f>
        <v>111.508478278214</v>
      </c>
      <c r="AY43" s="53">
        <f>VLOOKUP($A43,'RevPAR Raw Data'!$B$6:$BE$43,'RevPAR Raw Data'!L$1,FALSE)</f>
        <v>125.648185423066</v>
      </c>
      <c r="AZ43" s="52">
        <f>VLOOKUP($A43,'RevPAR Raw Data'!$B$6:$BE$43,'RevPAR Raw Data'!N$1,FALSE)</f>
        <v>101.176480631906</v>
      </c>
      <c r="BA43" s="52">
        <f>VLOOKUP($A43,'RevPAR Raw Data'!$B$6:$BE$43,'RevPAR Raw Data'!O$1,FALSE)</f>
        <v>103.70250947460799</v>
      </c>
      <c r="BB43" s="53">
        <f>VLOOKUP($A43,'RevPAR Raw Data'!$B$6:$BE$43,'RevPAR Raw Data'!P$1,FALSE)</f>
        <v>102.439495053257</v>
      </c>
      <c r="BC43" s="54">
        <f>VLOOKUP($A43,'RevPAR Raw Data'!$B$6:$BE$43,'RevPAR Raw Data'!R$1,FALSE)</f>
        <v>119.017131031692</v>
      </c>
      <c r="BE43" s="47">
        <f>VLOOKUP($A43,'RevPAR Raw Data'!$B$6:$BE$43,'RevPAR Raw Data'!T$1,FALSE)</f>
        <v>7.6203461039095597</v>
      </c>
      <c r="BF43" s="48">
        <f>VLOOKUP($A43,'RevPAR Raw Data'!$B$6:$BE$43,'RevPAR Raw Data'!U$1,FALSE)</f>
        <v>18.151789559947801</v>
      </c>
      <c r="BG43" s="48">
        <f>VLOOKUP($A43,'RevPAR Raw Data'!$B$6:$BE$43,'RevPAR Raw Data'!V$1,FALSE)</f>
        <v>18.717563991857201</v>
      </c>
      <c r="BH43" s="48">
        <f>VLOOKUP($A43,'RevPAR Raw Data'!$B$6:$BE$43,'RevPAR Raw Data'!W$1,FALSE)</f>
        <v>13.720346705793199</v>
      </c>
      <c r="BI43" s="48">
        <f>VLOOKUP($A43,'RevPAR Raw Data'!$B$6:$BE$43,'RevPAR Raw Data'!X$1,FALSE)</f>
        <v>-3.82975107400839</v>
      </c>
      <c r="BJ43" s="49">
        <f>VLOOKUP($A43,'RevPAR Raw Data'!$B$6:$BE$43,'RevPAR Raw Data'!Y$1,FALSE)</f>
        <v>11.219830189645499</v>
      </c>
      <c r="BK43" s="48">
        <f>VLOOKUP($A43,'RevPAR Raw Data'!$B$6:$BE$43,'RevPAR Raw Data'!AA$1,FALSE)</f>
        <v>-10.6337753462671</v>
      </c>
      <c r="BL43" s="48">
        <f>VLOOKUP($A43,'RevPAR Raw Data'!$B$6:$BE$43,'RevPAR Raw Data'!AB$1,FALSE)</f>
        <v>-10.5090480629586</v>
      </c>
      <c r="BM43" s="49">
        <f>VLOOKUP($A43,'RevPAR Raw Data'!$B$6:$BE$43,'RevPAR Raw Data'!AC$1,FALSE)</f>
        <v>-10.5706862836876</v>
      </c>
      <c r="BN43" s="50">
        <f>VLOOKUP($A43,'RevPAR Raw Data'!$B$6:$BE$43,'RevPAR Raw Data'!AE$1,FALSE)</f>
        <v>4.9322092704783298</v>
      </c>
    </row>
    <row r="44" spans="1:66" x14ac:dyDescent="0.45">
      <c r="A44" s="63" t="s">
        <v>82</v>
      </c>
      <c r="B44" s="47">
        <f>VLOOKUP($A44,'Occupancy Raw Data'!$B$8:$BE$45,'Occupancy Raw Data'!G$3,FALSE)</f>
        <v>49.520535552741002</v>
      </c>
      <c r="C44" s="48">
        <f>VLOOKUP($A44,'Occupancy Raw Data'!$B$8:$BE$45,'Occupancy Raw Data'!H$3,FALSE)</f>
        <v>58.874615523792201</v>
      </c>
      <c r="D44" s="48">
        <f>VLOOKUP($A44,'Occupancy Raw Data'!$B$8:$BE$45,'Occupancy Raw Data'!I$3,FALSE)</f>
        <v>63.171702551112702</v>
      </c>
      <c r="E44" s="48">
        <f>VLOOKUP($A44,'Occupancy Raw Data'!$B$8:$BE$45,'Occupancy Raw Data'!J$3,FALSE)</f>
        <v>64.076352451601196</v>
      </c>
      <c r="F44" s="48">
        <f>VLOOKUP($A44,'Occupancy Raw Data'!$B$8:$BE$45,'Occupancy Raw Data'!K$3,FALSE)</f>
        <v>64.2210964356793</v>
      </c>
      <c r="G44" s="49">
        <f>VLOOKUP($A44,'Occupancy Raw Data'!$B$8:$BE$45,'Occupancy Raw Data'!L$3,FALSE)</f>
        <v>59.972860502985299</v>
      </c>
      <c r="H44" s="48">
        <f>VLOOKUP($A44,'Occupancy Raw Data'!$B$8:$BE$45,'Occupancy Raw Data'!N$3,FALSE)</f>
        <v>73.439478921657297</v>
      </c>
      <c r="I44" s="48">
        <f>VLOOKUP($A44,'Occupancy Raw Data'!$B$8:$BE$45,'Occupancy Raw Data'!O$3,FALSE)</f>
        <v>74.154152343043194</v>
      </c>
      <c r="J44" s="49">
        <f>VLOOKUP($A44,'Occupancy Raw Data'!$B$8:$BE$45,'Occupancy Raw Data'!P$3,FALSE)</f>
        <v>73.796815632350203</v>
      </c>
      <c r="K44" s="50">
        <f>VLOOKUP($A44,'Occupancy Raw Data'!$B$8:$BE$45,'Occupancy Raw Data'!R$3,FALSE)</f>
        <v>63.922561968518103</v>
      </c>
      <c r="M44" s="47">
        <f>VLOOKUP($A44,'Occupancy Raw Data'!$B$8:$BE$45,'Occupancy Raw Data'!T$3,FALSE)</f>
        <v>3.9790696364745202</v>
      </c>
      <c r="N44" s="48">
        <f>VLOOKUP($A44,'Occupancy Raw Data'!$B$8:$BE$45,'Occupancy Raw Data'!U$3,FALSE)</f>
        <v>3.4079785481992801</v>
      </c>
      <c r="O44" s="48">
        <f>VLOOKUP($A44,'Occupancy Raw Data'!$B$8:$BE$45,'Occupancy Raw Data'!V$3,FALSE)</f>
        <v>7.0908009791777902</v>
      </c>
      <c r="P44" s="48">
        <f>VLOOKUP($A44,'Occupancy Raw Data'!$B$8:$BE$45,'Occupancy Raw Data'!W$3,FALSE)</f>
        <v>3.8946936229425502</v>
      </c>
      <c r="Q44" s="48">
        <f>VLOOKUP($A44,'Occupancy Raw Data'!$B$8:$BE$45,'Occupancy Raw Data'!X$3,FALSE)</f>
        <v>5.5951262626662004</v>
      </c>
      <c r="R44" s="49">
        <f>VLOOKUP($A44,'Occupancy Raw Data'!$B$8:$BE$45,'Occupancy Raw Data'!Y$3,FALSE)</f>
        <v>4.8325299290574497</v>
      </c>
      <c r="S44" s="48">
        <f>VLOOKUP($A44,'Occupancy Raw Data'!$B$8:$BE$45,'Occupancy Raw Data'!AA$3,FALSE)</f>
        <v>0.550018210195097</v>
      </c>
      <c r="T44" s="48">
        <f>VLOOKUP($A44,'Occupancy Raw Data'!$B$8:$BE$45,'Occupancy Raw Data'!AB$3,FALSE)</f>
        <v>-2.8810777114657302</v>
      </c>
      <c r="U44" s="49">
        <f>VLOOKUP($A44,'Occupancy Raw Data'!$B$8:$BE$45,'Occupancy Raw Data'!AC$3,FALSE)</f>
        <v>-1.2036116452900101</v>
      </c>
      <c r="V44" s="50">
        <f>VLOOKUP($A44,'Occupancy Raw Data'!$B$8:$BE$45,'Occupancy Raw Data'!AE$3,FALSE)</f>
        <v>2.7616037076267301</v>
      </c>
      <c r="X44" s="51">
        <f>VLOOKUP($A44,'ADR Raw Data'!$B$6:$BE$43,'ADR Raw Data'!G$1,FALSE)</f>
        <v>100.994289367921</v>
      </c>
      <c r="Y44" s="52">
        <f>VLOOKUP($A44,'ADR Raw Data'!$B$6:$BE$43,'ADR Raw Data'!H$1,FALSE)</f>
        <v>102.679400737553</v>
      </c>
      <c r="Z44" s="52">
        <f>VLOOKUP($A44,'ADR Raw Data'!$B$6:$BE$43,'ADR Raw Data'!I$1,FALSE)</f>
        <v>105.547634254618</v>
      </c>
      <c r="AA44" s="52">
        <f>VLOOKUP($A44,'ADR Raw Data'!$B$6:$BE$43,'ADR Raw Data'!J$1,FALSE)</f>
        <v>106.176682196809</v>
      </c>
      <c r="AB44" s="52">
        <f>VLOOKUP($A44,'ADR Raw Data'!$B$6:$BE$43,'ADR Raw Data'!K$1,FALSE)</f>
        <v>108.88705310607099</v>
      </c>
      <c r="AC44" s="53">
        <f>VLOOKUP($A44,'ADR Raw Data'!$B$6:$BE$43,'ADR Raw Data'!L$1,FALSE)</f>
        <v>105.082150420852</v>
      </c>
      <c r="AD44" s="52">
        <f>VLOOKUP($A44,'ADR Raw Data'!$B$6:$BE$43,'ADR Raw Data'!N$1,FALSE)</f>
        <v>129.26565040650399</v>
      </c>
      <c r="AE44" s="52">
        <f>VLOOKUP($A44,'ADR Raw Data'!$B$6:$BE$43,'ADR Raw Data'!O$1,FALSE)</f>
        <v>132.18437477125701</v>
      </c>
      <c r="AF44" s="53">
        <f>VLOOKUP($A44,'ADR Raw Data'!$B$6:$BE$43,'ADR Raw Data'!P$1,FALSE)</f>
        <v>130.73207906834199</v>
      </c>
      <c r="AG44" s="54">
        <f>VLOOKUP($A44,'ADR Raw Data'!$B$6:$BE$43,'ADR Raw Data'!R$1,FALSE)</f>
        <v>113.54275827908199</v>
      </c>
      <c r="AI44" s="47">
        <f>VLOOKUP($A44,'ADR Raw Data'!$B$6:$BE$43,'ADR Raw Data'!T$1,FALSE)</f>
        <v>7.4793968758670202</v>
      </c>
      <c r="AJ44" s="48">
        <f>VLOOKUP($A44,'ADR Raw Data'!$B$6:$BE$43,'ADR Raw Data'!U$1,FALSE)</f>
        <v>9.7122048620186892</v>
      </c>
      <c r="AK44" s="48">
        <f>VLOOKUP($A44,'ADR Raw Data'!$B$6:$BE$43,'ADR Raw Data'!V$1,FALSE)</f>
        <v>8.2721611085821998</v>
      </c>
      <c r="AL44" s="48">
        <f>VLOOKUP($A44,'ADR Raw Data'!$B$6:$BE$43,'ADR Raw Data'!W$1,FALSE)</f>
        <v>10.680028411250801</v>
      </c>
      <c r="AM44" s="48">
        <f>VLOOKUP($A44,'ADR Raw Data'!$B$6:$BE$43,'ADR Raw Data'!X$1,FALSE)</f>
        <v>12.0655861465776</v>
      </c>
      <c r="AN44" s="49">
        <f>VLOOKUP($A44,'ADR Raw Data'!$B$6:$BE$43,'ADR Raw Data'!Y$1,FALSE)</f>
        <v>9.78055299856047</v>
      </c>
      <c r="AO44" s="48">
        <f>VLOOKUP($A44,'ADR Raw Data'!$B$6:$BE$43,'ADR Raw Data'!AA$1,FALSE)</f>
        <v>8.6903194754997806</v>
      </c>
      <c r="AP44" s="48">
        <f>VLOOKUP($A44,'ADR Raw Data'!$B$6:$BE$43,'ADR Raw Data'!AB$1,FALSE)</f>
        <v>9.6665669290270895</v>
      </c>
      <c r="AQ44" s="49">
        <f>VLOOKUP($A44,'ADR Raw Data'!$B$6:$BE$43,'ADR Raw Data'!AC$1,FALSE)</f>
        <v>9.1713922420096292</v>
      </c>
      <c r="AR44" s="50">
        <f>VLOOKUP($A44,'ADR Raw Data'!$B$6:$BE$43,'ADR Raw Data'!AE$1,FALSE)</f>
        <v>9.2132050861602295</v>
      </c>
      <c r="AS44" s="40"/>
      <c r="AT44" s="51">
        <f>VLOOKUP($A44,'RevPAR Raw Data'!$B$6:$BE$43,'RevPAR Raw Data'!G$1,FALSE)</f>
        <v>50.012912972679501</v>
      </c>
      <c r="AU44" s="52">
        <f>VLOOKUP($A44,'RevPAR Raw Data'!$B$6:$BE$43,'RevPAR Raw Data'!H$1,FALSE)</f>
        <v>60.452102406368702</v>
      </c>
      <c r="AV44" s="52">
        <f>VLOOKUP($A44,'RevPAR Raw Data'!$B$6:$BE$43,'RevPAR Raw Data'!I$1,FALSE)</f>
        <v>66.6762375610638</v>
      </c>
      <c r="AW44" s="52">
        <f>VLOOKUP($A44,'RevPAR Raw Data'!$B$6:$BE$43,'RevPAR Raw Data'!J$1,FALSE)</f>
        <v>68.034145105844004</v>
      </c>
      <c r="AX44" s="52">
        <f>VLOOKUP($A44,'RevPAR Raw Data'!$B$6:$BE$43,'RevPAR Raw Data'!K$1,FALSE)</f>
        <v>69.928459381219398</v>
      </c>
      <c r="AY44" s="53">
        <f>VLOOKUP($A44,'RevPAR Raw Data'!$B$6:$BE$43,'RevPAR Raw Data'!L$1,FALSE)</f>
        <v>63.020771485435098</v>
      </c>
      <c r="AZ44" s="52">
        <f>VLOOKUP($A44,'RevPAR Raw Data'!$B$6:$BE$43,'RevPAR Raw Data'!N$1,FALSE)</f>
        <v>94.932020083227698</v>
      </c>
      <c r="BA44" s="52">
        <f>VLOOKUP($A44,'RevPAR Raw Data'!$B$6:$BE$43,'RevPAR Raw Data'!O$1,FALSE)</f>
        <v>98.020202641577697</v>
      </c>
      <c r="BB44" s="53">
        <f>VLOOKUP($A44,'RevPAR Raw Data'!$B$6:$BE$43,'RevPAR Raw Data'!P$1,FALSE)</f>
        <v>96.476111362402705</v>
      </c>
      <c r="BC44" s="54">
        <f>VLOOKUP($A44,'RevPAR Raw Data'!$B$6:$BE$43,'RevPAR Raw Data'!R$1,FALSE)</f>
        <v>72.579440021711505</v>
      </c>
      <c r="BE44" s="47">
        <f>VLOOKUP($A44,'RevPAR Raw Data'!$B$6:$BE$43,'RevPAR Raw Data'!T$1,FALSE)</f>
        <v>11.756076922420499</v>
      </c>
      <c r="BF44" s="48">
        <f>VLOOKUP($A44,'RevPAR Raw Data'!$B$6:$BE$43,'RevPAR Raw Data'!U$1,FALSE)</f>
        <v>13.451173268472701</v>
      </c>
      <c r="BG44" s="48">
        <f>VLOOKUP($A44,'RevPAR Raw Data'!$B$6:$BE$43,'RevPAR Raw Data'!V$1,FALSE)</f>
        <v>15.949524568646501</v>
      </c>
      <c r="BH44" s="48">
        <f>VLOOKUP($A44,'RevPAR Raw Data'!$B$6:$BE$43,'RevPAR Raw Data'!W$1,FALSE)</f>
        <v>14.9906764196548</v>
      </c>
      <c r="BI44" s="48">
        <f>VLOOKUP($A44,'RevPAR Raw Data'!$B$6:$BE$43,'RevPAR Raw Data'!X$1,FALSE)</f>
        <v>18.335797188475599</v>
      </c>
      <c r="BJ44" s="49">
        <f>VLOOKUP($A44,'RevPAR Raw Data'!$B$6:$BE$43,'RevPAR Raw Data'!Y$1,FALSE)</f>
        <v>15.085731078500601</v>
      </c>
      <c r="BK44" s="48">
        <f>VLOOKUP($A44,'RevPAR Raw Data'!$B$6:$BE$43,'RevPAR Raw Data'!AA$1,FALSE)</f>
        <v>9.28813602533425</v>
      </c>
      <c r="BL44" s="48">
        <f>VLOOKUP($A44,'RevPAR Raw Data'!$B$6:$BE$43,'RevPAR Raw Data'!AB$1,FALSE)</f>
        <v>6.5069879123052399</v>
      </c>
      <c r="BM44" s="49">
        <f>VLOOKUP($A44,'RevPAR Raw Data'!$B$6:$BE$43,'RevPAR Raw Data'!AC$1,FALSE)</f>
        <v>7.85739265165956</v>
      </c>
      <c r="BN44" s="50">
        <f>VLOOKUP($A44,'RevPAR Raw Data'!$B$6:$BE$43,'RevPAR Raw Data'!AE$1,FALSE)</f>
        <v>12.229241007037601</v>
      </c>
    </row>
    <row r="45" spans="1:66" x14ac:dyDescent="0.45">
      <c r="A45" s="63" t="s">
        <v>83</v>
      </c>
      <c r="B45" s="47">
        <f>VLOOKUP($A45,'Occupancy Raw Data'!$B$8:$BE$45,'Occupancy Raw Data'!G$3,FALSE)</f>
        <v>45.982819605861501</v>
      </c>
      <c r="C45" s="48">
        <f>VLOOKUP($A45,'Occupancy Raw Data'!$B$8:$BE$45,'Occupancy Raw Data'!H$3,FALSE)</f>
        <v>58.211217786760898</v>
      </c>
      <c r="D45" s="48">
        <f>VLOOKUP($A45,'Occupancy Raw Data'!$B$8:$BE$45,'Occupancy Raw Data'!I$3,FALSE)</f>
        <v>66.1445174330469</v>
      </c>
      <c r="E45" s="48">
        <f>VLOOKUP($A45,'Occupancy Raw Data'!$B$8:$BE$45,'Occupancy Raw Data'!J$3,FALSE)</f>
        <v>67.281455280444604</v>
      </c>
      <c r="F45" s="48">
        <f>VLOOKUP($A45,'Occupancy Raw Data'!$B$8:$BE$45,'Occupancy Raw Data'!K$3,FALSE)</f>
        <v>65.992925720060597</v>
      </c>
      <c r="G45" s="49">
        <f>VLOOKUP($A45,'Occupancy Raw Data'!$B$8:$BE$45,'Occupancy Raw Data'!L$3,FALSE)</f>
        <v>60.722587165234899</v>
      </c>
      <c r="H45" s="48">
        <f>VLOOKUP($A45,'Occupancy Raw Data'!$B$8:$BE$45,'Occupancy Raw Data'!N$3,FALSE)</f>
        <v>69.530065689742202</v>
      </c>
      <c r="I45" s="48">
        <f>VLOOKUP($A45,'Occupancy Raw Data'!$B$8:$BE$45,'Occupancy Raw Data'!O$3,FALSE)</f>
        <v>69.353208691258203</v>
      </c>
      <c r="J45" s="49">
        <f>VLOOKUP($A45,'Occupancy Raw Data'!$B$8:$BE$45,'Occupancy Raw Data'!P$3,FALSE)</f>
        <v>69.441637190500202</v>
      </c>
      <c r="K45" s="50">
        <f>VLOOKUP($A45,'Occupancy Raw Data'!$B$8:$BE$45,'Occupancy Raw Data'!R$3,FALSE)</f>
        <v>63.213744315310699</v>
      </c>
      <c r="M45" s="47">
        <f>VLOOKUP($A45,'Occupancy Raw Data'!$B$8:$BE$45,'Occupancy Raw Data'!T$3,FALSE)</f>
        <v>-4.0590405904058997</v>
      </c>
      <c r="N45" s="48">
        <f>VLOOKUP($A45,'Occupancy Raw Data'!$B$8:$BE$45,'Occupancy Raw Data'!U$3,FALSE)</f>
        <v>-9.0765588003157003</v>
      </c>
      <c r="O45" s="48">
        <f>VLOOKUP($A45,'Occupancy Raw Data'!$B$8:$BE$45,'Occupancy Raw Data'!V$3,FALSE)</f>
        <v>-4.2078302231979503</v>
      </c>
      <c r="P45" s="48">
        <f>VLOOKUP($A45,'Occupancy Raw Data'!$B$8:$BE$45,'Occupancy Raw Data'!W$3,FALSE)</f>
        <v>-2.7747353048557799</v>
      </c>
      <c r="Q45" s="48">
        <f>VLOOKUP($A45,'Occupancy Raw Data'!$B$8:$BE$45,'Occupancy Raw Data'!X$3,FALSE)</f>
        <v>-4.3223443223443203</v>
      </c>
      <c r="R45" s="49">
        <f>VLOOKUP($A45,'Occupancy Raw Data'!$B$8:$BE$45,'Occupancy Raw Data'!Y$3,FALSE)</f>
        <v>-4.8761181033800298</v>
      </c>
      <c r="S45" s="48">
        <f>VLOOKUP($A45,'Occupancy Raw Data'!$B$8:$BE$45,'Occupancy Raw Data'!AA$3,FALSE)</f>
        <v>-10.2413568166992</v>
      </c>
      <c r="T45" s="48">
        <f>VLOOKUP($A45,'Occupancy Raw Data'!$B$8:$BE$45,'Occupancy Raw Data'!AB$3,FALSE)</f>
        <v>-8.5914085914085891</v>
      </c>
      <c r="U45" s="49">
        <f>VLOOKUP($A45,'Occupancy Raw Data'!$B$8:$BE$45,'Occupancy Raw Data'!AC$3,FALSE)</f>
        <v>-9.4249464491678996</v>
      </c>
      <c r="V45" s="50">
        <f>VLOOKUP($A45,'Occupancy Raw Data'!$B$8:$BE$45,'Occupancy Raw Data'!AE$3,FALSE)</f>
        <v>-6.35226179018286</v>
      </c>
      <c r="X45" s="51">
        <f>VLOOKUP($A45,'ADR Raw Data'!$B$6:$BE$43,'ADR Raw Data'!G$1,FALSE)</f>
        <v>95.693395604395604</v>
      </c>
      <c r="Y45" s="52">
        <f>VLOOKUP($A45,'ADR Raw Data'!$B$6:$BE$43,'ADR Raw Data'!H$1,FALSE)</f>
        <v>105.919895833333</v>
      </c>
      <c r="Z45" s="52">
        <f>VLOOKUP($A45,'ADR Raw Data'!$B$6:$BE$43,'ADR Raw Data'!I$1,FALSE)</f>
        <v>118.060695187165</v>
      </c>
      <c r="AA45" s="52">
        <f>VLOOKUP($A45,'ADR Raw Data'!$B$6:$BE$43,'ADR Raw Data'!J$1,FALSE)</f>
        <v>121.80841532106599</v>
      </c>
      <c r="AB45" s="52">
        <f>VLOOKUP($A45,'ADR Raw Data'!$B$6:$BE$43,'ADR Raw Data'!K$1,FALSE)</f>
        <v>121.337633996937</v>
      </c>
      <c r="AC45" s="53">
        <f>VLOOKUP($A45,'ADR Raw Data'!$B$6:$BE$43,'ADR Raw Data'!L$1,FALSE)</f>
        <v>113.88816093867</v>
      </c>
      <c r="AD45" s="52">
        <f>VLOOKUP($A45,'ADR Raw Data'!$B$6:$BE$43,'ADR Raw Data'!N$1,FALSE)</f>
        <v>131.73146802325499</v>
      </c>
      <c r="AE45" s="52">
        <f>VLOOKUP($A45,'ADR Raw Data'!$B$6:$BE$43,'ADR Raw Data'!O$1,FALSE)</f>
        <v>130.953515482695</v>
      </c>
      <c r="AF45" s="53">
        <f>VLOOKUP($A45,'ADR Raw Data'!$B$6:$BE$43,'ADR Raw Data'!P$1,FALSE)</f>
        <v>131.34298708386299</v>
      </c>
      <c r="AG45" s="54">
        <f>VLOOKUP($A45,'ADR Raw Data'!$B$6:$BE$43,'ADR Raw Data'!R$1,FALSE)</f>
        <v>119.36658844353001</v>
      </c>
      <c r="AI45" s="47">
        <f>VLOOKUP($A45,'ADR Raw Data'!$B$6:$BE$43,'ADR Raw Data'!T$1,FALSE)</f>
        <v>13.099173599267999</v>
      </c>
      <c r="AJ45" s="48">
        <f>VLOOKUP($A45,'ADR Raw Data'!$B$6:$BE$43,'ADR Raw Data'!U$1,FALSE)</f>
        <v>15.7026658119473</v>
      </c>
      <c r="AK45" s="48">
        <f>VLOOKUP($A45,'ADR Raw Data'!$B$6:$BE$43,'ADR Raw Data'!V$1,FALSE)</f>
        <v>18.233502990933498</v>
      </c>
      <c r="AL45" s="48">
        <f>VLOOKUP($A45,'ADR Raw Data'!$B$6:$BE$43,'ADR Raw Data'!W$1,FALSE)</f>
        <v>15.2437103064624</v>
      </c>
      <c r="AM45" s="48">
        <f>VLOOKUP($A45,'ADR Raw Data'!$B$6:$BE$43,'ADR Raw Data'!X$1,FALSE)</f>
        <v>10.990353024411201</v>
      </c>
      <c r="AN45" s="49">
        <f>VLOOKUP($A45,'ADR Raw Data'!$B$6:$BE$43,'ADR Raw Data'!Y$1,FALSE)</f>
        <v>14.7937439137912</v>
      </c>
      <c r="AO45" s="48">
        <f>VLOOKUP($A45,'ADR Raw Data'!$B$6:$BE$43,'ADR Raw Data'!AA$1,FALSE)</f>
        <v>6.7052541431087</v>
      </c>
      <c r="AP45" s="48">
        <f>VLOOKUP($A45,'ADR Raw Data'!$B$6:$BE$43,'ADR Raw Data'!AB$1,FALSE)</f>
        <v>5.1572399295562201</v>
      </c>
      <c r="AQ45" s="49">
        <f>VLOOKUP($A45,'ADR Raw Data'!$B$6:$BE$43,'ADR Raw Data'!AC$1,FALSE)</f>
        <v>5.9330615246107596</v>
      </c>
      <c r="AR45" s="50">
        <f>VLOOKUP($A45,'ADR Raw Data'!$B$6:$BE$43,'ADR Raw Data'!AE$1,FALSE)</f>
        <v>11.296389745047501</v>
      </c>
      <c r="AS45" s="40"/>
      <c r="AT45" s="51">
        <f>VLOOKUP($A45,'RevPAR Raw Data'!$B$6:$BE$43,'RevPAR Raw Data'!G$1,FALSE)</f>
        <v>44.0025214754926</v>
      </c>
      <c r="AU45" s="52">
        <f>VLOOKUP($A45,'RevPAR Raw Data'!$B$6:$BE$43,'RevPAR Raw Data'!H$1,FALSE)</f>
        <v>61.657261243051998</v>
      </c>
      <c r="AV45" s="52">
        <f>VLOOKUP($A45,'RevPAR Raw Data'!$B$6:$BE$43,'RevPAR Raw Data'!I$1,FALSE)</f>
        <v>78.090677109651295</v>
      </c>
      <c r="AW45" s="52">
        <f>VLOOKUP($A45,'RevPAR Raw Data'!$B$6:$BE$43,'RevPAR Raw Data'!J$1,FALSE)</f>
        <v>81.954474482061599</v>
      </c>
      <c r="AX45" s="52">
        <f>VLOOKUP($A45,'RevPAR Raw Data'!$B$6:$BE$43,'RevPAR Raw Data'!K$1,FALSE)</f>
        <v>80.074254674077807</v>
      </c>
      <c r="AY45" s="53">
        <f>VLOOKUP($A45,'RevPAR Raw Data'!$B$6:$BE$43,'RevPAR Raw Data'!L$1,FALSE)</f>
        <v>69.155837796867104</v>
      </c>
      <c r="AZ45" s="52">
        <f>VLOOKUP($A45,'RevPAR Raw Data'!$B$6:$BE$43,'RevPAR Raw Data'!N$1,FALSE)</f>
        <v>91.592976250631594</v>
      </c>
      <c r="BA45" s="52">
        <f>VLOOKUP($A45,'RevPAR Raw Data'!$B$6:$BE$43,'RevPAR Raw Data'!O$1,FALSE)</f>
        <v>90.820464881253102</v>
      </c>
      <c r="BB45" s="53">
        <f>VLOOKUP($A45,'RevPAR Raw Data'!$B$6:$BE$43,'RevPAR Raw Data'!P$1,FALSE)</f>
        <v>91.206720565942305</v>
      </c>
      <c r="BC45" s="54">
        <f>VLOOKUP($A45,'RevPAR Raw Data'!$B$6:$BE$43,'RevPAR Raw Data'!R$1,FALSE)</f>
        <v>75.4560900166029</v>
      </c>
      <c r="BE45" s="47">
        <f>VLOOKUP($A45,'RevPAR Raw Data'!$B$6:$BE$43,'RevPAR Raw Data'!T$1,FALSE)</f>
        <v>8.5084322354601198</v>
      </c>
      <c r="BF45" s="48">
        <f>VLOOKUP($A45,'RevPAR Raw Data'!$B$6:$BE$43,'RevPAR Raw Data'!U$1,FALSE)</f>
        <v>5.2008453159931696</v>
      </c>
      <c r="BG45" s="48">
        <f>VLOOKUP($A45,'RevPAR Raw Data'!$B$6:$BE$43,'RevPAR Raw Data'!V$1,FALSE)</f>
        <v>13.2584379181353</v>
      </c>
      <c r="BH45" s="48">
        <f>VLOOKUP($A45,'RevPAR Raw Data'!$B$6:$BE$43,'RevPAR Raw Data'!W$1,FALSE)</f>
        <v>12.0460023899633</v>
      </c>
      <c r="BI45" s="48">
        <f>VLOOKUP($A45,'RevPAR Raw Data'!$B$6:$BE$43,'RevPAR Raw Data'!X$1,FALSE)</f>
        <v>6.1929678021107097</v>
      </c>
      <c r="BJ45" s="49">
        <f>VLOOKUP($A45,'RevPAR Raw Data'!$B$6:$BE$43,'RevPAR Raw Data'!Y$1,FALSE)</f>
        <v>9.1962653852631906</v>
      </c>
      <c r="BK45" s="48">
        <f>VLOOKUP($A45,'RevPAR Raw Data'!$B$6:$BE$43,'RevPAR Raw Data'!AA$1,FALSE)</f>
        <v>-4.2228116758528396</v>
      </c>
      <c r="BL45" s="48">
        <f>VLOOKUP($A45,'RevPAR Raw Data'!$B$6:$BE$43,'RevPAR Raw Data'!AB$1,FALSE)</f>
        <v>-3.8772482162398099</v>
      </c>
      <c r="BM45" s="49">
        <f>VLOOKUP($A45,'RevPAR Raw Data'!$B$6:$BE$43,'RevPAR Raw Data'!AC$1,FALSE)</f>
        <v>-4.0510727960478796</v>
      </c>
      <c r="BN45" s="50">
        <f>VLOOKUP($A45,'RevPAR Raw Data'!$B$6:$BE$43,'RevPAR Raw Data'!AE$1,FALSE)</f>
        <v>4.2265517054198902</v>
      </c>
    </row>
    <row r="46" spans="1:66" x14ac:dyDescent="0.45">
      <c r="A46" s="66" t="s">
        <v>84</v>
      </c>
      <c r="B46" s="47">
        <f>VLOOKUP($A46,'Occupancy Raw Data'!$B$8:$BE$45,'Occupancy Raw Data'!G$3,FALSE)</f>
        <v>48.203630823917699</v>
      </c>
      <c r="C46" s="48">
        <f>VLOOKUP($A46,'Occupancy Raw Data'!$B$8:$BE$45,'Occupancy Raw Data'!H$3,FALSE)</f>
        <v>51.707502856417399</v>
      </c>
      <c r="D46" s="48">
        <f>VLOOKUP($A46,'Occupancy Raw Data'!$B$8:$BE$45,'Occupancy Raw Data'!I$3,FALSE)</f>
        <v>55.782658372476803</v>
      </c>
      <c r="E46" s="48">
        <f>VLOOKUP($A46,'Occupancy Raw Data'!$B$8:$BE$45,'Occupancy Raw Data'!J$3,FALSE)</f>
        <v>59.197664085311601</v>
      </c>
      <c r="F46" s="48">
        <f>VLOOKUP($A46,'Occupancy Raw Data'!$B$8:$BE$45,'Occupancy Raw Data'!K$3,FALSE)</f>
        <v>60.6703059540434</v>
      </c>
      <c r="G46" s="49">
        <f>VLOOKUP($A46,'Occupancy Raw Data'!$B$8:$BE$45,'Occupancy Raw Data'!L$3,FALSE)</f>
        <v>55.112352418433403</v>
      </c>
      <c r="H46" s="48">
        <f>VLOOKUP($A46,'Occupancy Raw Data'!$B$8:$BE$45,'Occupancy Raw Data'!N$3,FALSE)</f>
        <v>76.539291608480298</v>
      </c>
      <c r="I46" s="48">
        <f>VLOOKUP($A46,'Occupancy Raw Data'!$B$8:$BE$45,'Occupancy Raw Data'!O$3,FALSE)</f>
        <v>64.288434683255005</v>
      </c>
      <c r="J46" s="49">
        <f>VLOOKUP($A46,'Occupancy Raw Data'!$B$8:$BE$45,'Occupancy Raw Data'!P$3,FALSE)</f>
        <v>70.413863145867694</v>
      </c>
      <c r="K46" s="50">
        <f>VLOOKUP($A46,'Occupancy Raw Data'!$B$8:$BE$45,'Occupancy Raw Data'!R$3,FALSE)</f>
        <v>59.484212626271699</v>
      </c>
      <c r="M46" s="47">
        <f>VLOOKUP($A46,'Occupancy Raw Data'!$B$8:$BE$45,'Occupancy Raw Data'!T$3,FALSE)</f>
        <v>10.4643158054505</v>
      </c>
      <c r="N46" s="48">
        <f>VLOOKUP($A46,'Occupancy Raw Data'!$B$8:$BE$45,'Occupancy Raw Data'!U$3,FALSE)</f>
        <v>-3.7937435039152199</v>
      </c>
      <c r="O46" s="48">
        <f>VLOOKUP($A46,'Occupancy Raw Data'!$B$8:$BE$45,'Occupancy Raw Data'!V$3,FALSE)</f>
        <v>-3.42289973067665</v>
      </c>
      <c r="P46" s="48">
        <f>VLOOKUP($A46,'Occupancy Raw Data'!$B$8:$BE$45,'Occupancy Raw Data'!W$3,FALSE)</f>
        <v>-2.4848520904301101</v>
      </c>
      <c r="Q46" s="48">
        <f>VLOOKUP($A46,'Occupancy Raw Data'!$B$8:$BE$45,'Occupancy Raw Data'!X$3,FALSE)</f>
        <v>-7.6873451049008903</v>
      </c>
      <c r="R46" s="49">
        <f>VLOOKUP($A46,'Occupancy Raw Data'!$B$8:$BE$45,'Occupancy Raw Data'!Y$3,FALSE)</f>
        <v>-2.1346211396092398</v>
      </c>
      <c r="S46" s="48">
        <f>VLOOKUP($A46,'Occupancy Raw Data'!$B$8:$BE$45,'Occupancy Raw Data'!AA$3,FALSE)</f>
        <v>-7.4096816523007201</v>
      </c>
      <c r="T46" s="48">
        <f>VLOOKUP($A46,'Occupancy Raw Data'!$B$8:$BE$45,'Occupancy Raw Data'!AB$3,FALSE)</f>
        <v>-15.0088759744878</v>
      </c>
      <c r="U46" s="49">
        <f>VLOOKUP($A46,'Occupancy Raw Data'!$B$8:$BE$45,'Occupancy Raw Data'!AC$3,FALSE)</f>
        <v>-11.040712649729199</v>
      </c>
      <c r="V46" s="50">
        <f>VLOOKUP($A46,'Occupancy Raw Data'!$B$8:$BE$45,'Occupancy Raw Data'!AE$3,FALSE)</f>
        <v>-5.3397958328083899</v>
      </c>
      <c r="X46" s="51">
        <f>VLOOKUP($A46,'ADR Raw Data'!$B$6:$BE$43,'ADR Raw Data'!G$1,FALSE)</f>
        <v>109.227495391098</v>
      </c>
      <c r="Y46" s="52">
        <f>VLOOKUP($A46,'ADR Raw Data'!$B$6:$BE$43,'ADR Raw Data'!H$1,FALSE)</f>
        <v>104.853488828873</v>
      </c>
      <c r="Z46" s="52">
        <f>VLOOKUP($A46,'ADR Raw Data'!$B$6:$BE$43,'ADR Raw Data'!I$1,FALSE)</f>
        <v>104.648664087391</v>
      </c>
      <c r="AA46" s="52">
        <f>VLOOKUP($A46,'ADR Raw Data'!$B$6:$BE$43,'ADR Raw Data'!J$1,FALSE)</f>
        <v>105.575680892129</v>
      </c>
      <c r="AB46" s="52">
        <f>VLOOKUP($A46,'ADR Raw Data'!$B$6:$BE$43,'ADR Raw Data'!K$1,FALSE)</f>
        <v>108.25546767106</v>
      </c>
      <c r="AC46" s="53">
        <f>VLOOKUP($A46,'ADR Raw Data'!$B$6:$BE$43,'ADR Raw Data'!L$1,FALSE)</f>
        <v>106.481321754353</v>
      </c>
      <c r="AD46" s="52">
        <f>VLOOKUP($A46,'ADR Raw Data'!$B$6:$BE$43,'ADR Raw Data'!N$1,FALSE)</f>
        <v>133.92354121744799</v>
      </c>
      <c r="AE46" s="52">
        <f>VLOOKUP($A46,'ADR Raw Data'!$B$6:$BE$43,'ADR Raw Data'!O$1,FALSE)</f>
        <v>129.36911927330101</v>
      </c>
      <c r="AF46" s="53">
        <f>VLOOKUP($A46,'ADR Raw Data'!$B$6:$BE$43,'ADR Raw Data'!P$1,FALSE)</f>
        <v>131.84442891913801</v>
      </c>
      <c r="AG46" s="54">
        <f>VLOOKUP($A46,'ADR Raw Data'!$B$6:$BE$43,'ADR Raw Data'!R$1,FALSE)</f>
        <v>115.059417055398</v>
      </c>
      <c r="AI46" s="47">
        <f>VLOOKUP($A46,'ADR Raw Data'!$B$6:$BE$43,'ADR Raw Data'!T$1,FALSE)</f>
        <v>6.5623420634142597</v>
      </c>
      <c r="AJ46" s="48">
        <f>VLOOKUP($A46,'ADR Raw Data'!$B$6:$BE$43,'ADR Raw Data'!U$1,FALSE)</f>
        <v>1.9134729704178</v>
      </c>
      <c r="AK46" s="48">
        <f>VLOOKUP($A46,'ADR Raw Data'!$B$6:$BE$43,'ADR Raw Data'!V$1,FALSE)</f>
        <v>1.66708458545734</v>
      </c>
      <c r="AL46" s="48">
        <f>VLOOKUP($A46,'ADR Raw Data'!$B$6:$BE$43,'ADR Raw Data'!W$1,FALSE)</f>
        <v>3.0450223330915098</v>
      </c>
      <c r="AM46" s="48">
        <f>VLOOKUP($A46,'ADR Raw Data'!$B$6:$BE$43,'ADR Raw Data'!X$1,FALSE)</f>
        <v>-0.38516188548067498</v>
      </c>
      <c r="AN46" s="49">
        <f>VLOOKUP($A46,'ADR Raw Data'!$B$6:$BE$43,'ADR Raw Data'!Y$1,FALSE)</f>
        <v>2.2934684055680501</v>
      </c>
      <c r="AO46" s="48">
        <f>VLOOKUP($A46,'ADR Raw Data'!$B$6:$BE$43,'ADR Raw Data'!AA$1,FALSE)</f>
        <v>-1.0520854274809199</v>
      </c>
      <c r="AP46" s="48">
        <f>VLOOKUP($A46,'ADR Raw Data'!$B$6:$BE$43,'ADR Raw Data'!AB$1,FALSE)</f>
        <v>-2.5406729177631302</v>
      </c>
      <c r="AQ46" s="49">
        <f>VLOOKUP($A46,'ADR Raw Data'!$B$6:$BE$43,'ADR Raw Data'!AC$1,FALSE)</f>
        <v>-1.68375540656029</v>
      </c>
      <c r="AR46" s="50">
        <f>VLOOKUP($A46,'ADR Raw Data'!$B$6:$BE$43,'ADR Raw Data'!AE$1,FALSE)</f>
        <v>0.14435548149227301</v>
      </c>
      <c r="AS46" s="40"/>
      <c r="AT46" s="51">
        <f>VLOOKUP($A46,'RevPAR Raw Data'!$B$6:$BE$43,'RevPAR Raw Data'!G$1,FALSE)</f>
        <v>52.651618636536703</v>
      </c>
      <c r="AU46" s="52">
        <f>VLOOKUP($A46,'RevPAR Raw Data'!$B$6:$BE$43,'RevPAR Raw Data'!H$1,FALSE)</f>
        <v>54.217120731242801</v>
      </c>
      <c r="AV46" s="52">
        <f>VLOOKUP($A46,'RevPAR Raw Data'!$B$6:$BE$43,'RevPAR Raw Data'!I$1,FALSE)</f>
        <v>58.375806779230601</v>
      </c>
      <c r="AW46" s="52">
        <f>VLOOKUP($A46,'RevPAR Raw Data'!$B$6:$BE$43,'RevPAR Raw Data'!J$1,FALSE)</f>
        <v>62.498336930303402</v>
      </c>
      <c r="AX46" s="52">
        <f>VLOOKUP($A46,'RevPAR Raw Data'!$B$6:$BE$43,'RevPAR Raw Data'!K$1,FALSE)</f>
        <v>65.678923448013194</v>
      </c>
      <c r="AY46" s="53">
        <f>VLOOKUP($A46,'RevPAR Raw Data'!$B$6:$BE$43,'RevPAR Raw Data'!L$1,FALSE)</f>
        <v>58.684361305065302</v>
      </c>
      <c r="AZ46" s="52">
        <f>VLOOKUP($A46,'RevPAR Raw Data'!$B$6:$BE$43,'RevPAR Raw Data'!N$1,FALSE)</f>
        <v>102.504129744826</v>
      </c>
      <c r="BA46" s="52">
        <f>VLOOKUP($A46,'RevPAR Raw Data'!$B$6:$BE$43,'RevPAR Raw Data'!O$1,FALSE)</f>
        <v>83.169381744318898</v>
      </c>
      <c r="BB46" s="53">
        <f>VLOOKUP($A46,'RevPAR Raw Data'!$B$6:$BE$43,'RevPAR Raw Data'!P$1,FALSE)</f>
        <v>92.836755744572798</v>
      </c>
      <c r="BC46" s="54">
        <f>VLOOKUP($A46,'RevPAR Raw Data'!$B$6:$BE$43,'RevPAR Raw Data'!R$1,FALSE)</f>
        <v>68.442188287781704</v>
      </c>
      <c r="BE46" s="47">
        <f>VLOOKUP($A46,'RevPAR Raw Data'!$B$6:$BE$43,'RevPAR Raw Data'!T$1,FALSE)</f>
        <v>17.713362066614401</v>
      </c>
      <c r="BF46" s="48">
        <f>VLOOKUP($A46,'RevPAR Raw Data'!$B$6:$BE$43,'RevPAR Raw Data'!U$1,FALSE)</f>
        <v>-1.9528627900118101</v>
      </c>
      <c r="BG46" s="48">
        <f>VLOOKUP($A46,'RevPAR Raw Data'!$B$6:$BE$43,'RevPAR Raw Data'!V$1,FALSE)</f>
        <v>-1.8128777790050801</v>
      </c>
      <c r="BH46" s="48">
        <f>VLOOKUP($A46,'RevPAR Raw Data'!$B$6:$BE$43,'RevPAR Raw Data'!W$1,FALSE)</f>
        <v>0.48450594156351401</v>
      </c>
      <c r="BI46" s="48">
        <f>VLOOKUP($A46,'RevPAR Raw Data'!$B$6:$BE$43,'RevPAR Raw Data'!X$1,FALSE)</f>
        <v>-8.0428982670321201</v>
      </c>
      <c r="BJ46" s="49">
        <f>VLOOKUP($A46,'RevPAR Raw Data'!$B$6:$BE$43,'RevPAR Raw Data'!Y$1,FALSE)</f>
        <v>0.109890404543298</v>
      </c>
      <c r="BK46" s="48">
        <f>VLOOKUP($A46,'RevPAR Raw Data'!$B$6:$BE$43,'RevPAR Raw Data'!AA$1,FALSE)</f>
        <v>-8.3838108988950708</v>
      </c>
      <c r="BL46" s="48">
        <f>VLOOKUP($A46,'RevPAR Raw Data'!$B$6:$BE$43,'RevPAR Raw Data'!AB$1,FALSE)</f>
        <v>-17.168222445106501</v>
      </c>
      <c r="BM46" s="49">
        <f>VLOOKUP($A46,'RevPAR Raw Data'!$B$6:$BE$43,'RevPAR Raw Data'!AC$1,FALSE)</f>
        <v>-12.538569460126901</v>
      </c>
      <c r="BN46" s="50">
        <f>VLOOKUP($A46,'RevPAR Raw Data'!$B$6:$BE$43,'RevPAR Raw Data'!AE$1,FALSE)</f>
        <v>-5.20314863930128</v>
      </c>
    </row>
    <row r="47" spans="1:66" x14ac:dyDescent="0.45">
      <c r="A47" s="63" t="s">
        <v>85</v>
      </c>
      <c r="B47" s="47">
        <f>VLOOKUP($A47,'Occupancy Raw Data'!$B$8:$BE$45,'Occupancy Raw Data'!G$3,FALSE)</f>
        <v>40.141342756183697</v>
      </c>
      <c r="C47" s="48">
        <f>VLOOKUP($A47,'Occupancy Raw Data'!$B$8:$BE$45,'Occupancy Raw Data'!H$3,FALSE)</f>
        <v>52.4381625441696</v>
      </c>
      <c r="D47" s="48">
        <f>VLOOKUP($A47,'Occupancy Raw Data'!$B$8:$BE$45,'Occupancy Raw Data'!I$3,FALSE)</f>
        <v>57.102473498233202</v>
      </c>
      <c r="E47" s="48">
        <f>VLOOKUP($A47,'Occupancy Raw Data'!$B$8:$BE$45,'Occupancy Raw Data'!J$3,FALSE)</f>
        <v>60.777385159010599</v>
      </c>
      <c r="F47" s="48">
        <f>VLOOKUP($A47,'Occupancy Raw Data'!$B$8:$BE$45,'Occupancy Raw Data'!K$3,FALSE)</f>
        <v>59.151943462897499</v>
      </c>
      <c r="G47" s="49">
        <f>VLOOKUP($A47,'Occupancy Raw Data'!$B$8:$BE$45,'Occupancy Raw Data'!L$3,FALSE)</f>
        <v>53.922261484098897</v>
      </c>
      <c r="H47" s="48">
        <f>VLOOKUP($A47,'Occupancy Raw Data'!$B$8:$BE$45,'Occupancy Raw Data'!N$3,FALSE)</f>
        <v>64.593639575971693</v>
      </c>
      <c r="I47" s="48">
        <f>VLOOKUP($A47,'Occupancy Raw Data'!$B$8:$BE$45,'Occupancy Raw Data'!O$3,FALSE)</f>
        <v>59.929328621908098</v>
      </c>
      <c r="J47" s="49">
        <f>VLOOKUP($A47,'Occupancy Raw Data'!$B$8:$BE$45,'Occupancy Raw Data'!P$3,FALSE)</f>
        <v>62.261484098939903</v>
      </c>
      <c r="K47" s="50">
        <f>VLOOKUP($A47,'Occupancy Raw Data'!$B$8:$BE$45,'Occupancy Raw Data'!R$3,FALSE)</f>
        <v>56.304896516910603</v>
      </c>
      <c r="M47" s="47">
        <f>VLOOKUP($A47,'Occupancy Raw Data'!$B$8:$BE$45,'Occupancy Raw Data'!T$3,FALSE)</f>
        <v>-17.201166180758001</v>
      </c>
      <c r="N47" s="48">
        <f>VLOOKUP($A47,'Occupancy Raw Data'!$B$8:$BE$45,'Occupancy Raw Data'!U$3,FALSE)</f>
        <v>-13.418903150525001</v>
      </c>
      <c r="O47" s="48">
        <f>VLOOKUP($A47,'Occupancy Raw Data'!$B$8:$BE$45,'Occupancy Raw Data'!V$3,FALSE)</f>
        <v>-13.397642015005299</v>
      </c>
      <c r="P47" s="48">
        <f>VLOOKUP($A47,'Occupancy Raw Data'!$B$8:$BE$45,'Occupancy Raw Data'!W$3,FALSE)</f>
        <v>-6.5217391304347796</v>
      </c>
      <c r="Q47" s="48">
        <f>VLOOKUP($A47,'Occupancy Raw Data'!$B$8:$BE$45,'Occupancy Raw Data'!X$3,FALSE)</f>
        <v>-5.5304740406320496</v>
      </c>
      <c r="R47" s="49">
        <f>VLOOKUP($A47,'Occupancy Raw Data'!$B$8:$BE$45,'Occupancy Raw Data'!Y$3,FALSE)</f>
        <v>-10.9061186361513</v>
      </c>
      <c r="S47" s="48">
        <f>VLOOKUP($A47,'Occupancy Raw Data'!$B$8:$BE$45,'Occupancy Raw Data'!AA$3,FALSE)</f>
        <v>-10.304219823356201</v>
      </c>
      <c r="T47" s="48">
        <f>VLOOKUP($A47,'Occupancy Raw Data'!$B$8:$BE$45,'Occupancy Raw Data'!AB$3,FALSE)</f>
        <v>-14.6881287726358</v>
      </c>
      <c r="U47" s="49">
        <f>VLOOKUP($A47,'Occupancy Raw Data'!$B$8:$BE$45,'Occupancy Raw Data'!AC$3,FALSE)</f>
        <v>-12.468951813214099</v>
      </c>
      <c r="V47" s="50">
        <f>VLOOKUP($A47,'Occupancy Raw Data'!$B$8:$BE$45,'Occupancy Raw Data'!AE$3,FALSE)</f>
        <v>-11.4058776806989</v>
      </c>
      <c r="X47" s="51">
        <f>VLOOKUP($A47,'ADR Raw Data'!$B$6:$BE$43,'ADR Raw Data'!G$1,FALSE)</f>
        <v>83.575704225352098</v>
      </c>
      <c r="Y47" s="52">
        <f>VLOOKUP($A47,'ADR Raw Data'!$B$6:$BE$43,'ADR Raw Data'!H$1,FALSE)</f>
        <v>87.123342318059201</v>
      </c>
      <c r="Z47" s="52">
        <f>VLOOKUP($A47,'ADR Raw Data'!$B$6:$BE$43,'ADR Raw Data'!I$1,FALSE)</f>
        <v>90.2353712871287</v>
      </c>
      <c r="AA47" s="52">
        <f>VLOOKUP($A47,'ADR Raw Data'!$B$6:$BE$43,'ADR Raw Data'!J$1,FALSE)</f>
        <v>90.736883720930194</v>
      </c>
      <c r="AB47" s="52">
        <f>VLOOKUP($A47,'ADR Raw Data'!$B$6:$BE$43,'ADR Raw Data'!K$1,FALSE)</f>
        <v>89.506248506570998</v>
      </c>
      <c r="AC47" s="53">
        <f>VLOOKUP($A47,'ADR Raw Data'!$B$6:$BE$43,'ADR Raw Data'!L$1,FALSE)</f>
        <v>88.5916513761467</v>
      </c>
      <c r="AD47" s="52">
        <f>VLOOKUP($A47,'ADR Raw Data'!$B$6:$BE$43,'ADR Raw Data'!N$1,FALSE)</f>
        <v>98.727592997811797</v>
      </c>
      <c r="AE47" s="52">
        <f>VLOOKUP($A47,'ADR Raw Data'!$B$6:$BE$43,'ADR Raw Data'!O$1,FALSE)</f>
        <v>97.162275943396196</v>
      </c>
      <c r="AF47" s="53">
        <f>VLOOKUP($A47,'ADR Raw Data'!$B$6:$BE$43,'ADR Raw Data'!P$1,FALSE)</f>
        <v>97.9742508513053</v>
      </c>
      <c r="AG47" s="54">
        <f>VLOOKUP($A47,'ADR Raw Data'!$B$6:$BE$43,'ADR Raw Data'!R$1,FALSE)</f>
        <v>91.555994262148104</v>
      </c>
      <c r="AI47" s="47">
        <f>VLOOKUP($A47,'ADR Raw Data'!$B$6:$BE$43,'ADR Raw Data'!T$1,FALSE)</f>
        <v>5.7438552989597298</v>
      </c>
      <c r="AJ47" s="48">
        <f>VLOOKUP($A47,'ADR Raw Data'!$B$6:$BE$43,'ADR Raw Data'!U$1,FALSE)</f>
        <v>4.0239727222147197</v>
      </c>
      <c r="AK47" s="48">
        <f>VLOOKUP($A47,'ADR Raw Data'!$B$6:$BE$43,'ADR Raw Data'!V$1,FALSE)</f>
        <v>6.1404694394827297</v>
      </c>
      <c r="AL47" s="48">
        <f>VLOOKUP($A47,'ADR Raw Data'!$B$6:$BE$43,'ADR Raw Data'!W$1,FALSE)</f>
        <v>7.1607613265565098</v>
      </c>
      <c r="AM47" s="48">
        <f>VLOOKUP($A47,'ADR Raw Data'!$B$6:$BE$43,'ADR Raw Data'!X$1,FALSE)</f>
        <v>5.9337941330344002</v>
      </c>
      <c r="AN47" s="49">
        <f>VLOOKUP($A47,'ADR Raw Data'!$B$6:$BE$43,'ADR Raw Data'!Y$1,FALSE)</f>
        <v>5.9415287910199801</v>
      </c>
      <c r="AO47" s="48">
        <f>VLOOKUP($A47,'ADR Raw Data'!$B$6:$BE$43,'ADR Raw Data'!AA$1,FALSE)</f>
        <v>1.78901499583573</v>
      </c>
      <c r="AP47" s="48">
        <f>VLOOKUP($A47,'ADR Raw Data'!$B$6:$BE$43,'ADR Raw Data'!AB$1,FALSE)</f>
        <v>0.58674876943424803</v>
      </c>
      <c r="AQ47" s="49">
        <f>VLOOKUP($A47,'ADR Raw Data'!$B$6:$BE$43,'ADR Raw Data'!AC$1,FALSE)</f>
        <v>1.2168245967820599</v>
      </c>
      <c r="AR47" s="50">
        <f>VLOOKUP($A47,'ADR Raw Data'!$B$6:$BE$43,'ADR Raw Data'!AE$1,FALSE)</f>
        <v>4.2355530011830602</v>
      </c>
      <c r="AS47" s="40"/>
      <c r="AT47" s="51">
        <f>VLOOKUP($A47,'RevPAR Raw Data'!$B$6:$BE$43,'RevPAR Raw Data'!G$1,FALSE)</f>
        <v>33.548409893992897</v>
      </c>
      <c r="AU47" s="52">
        <f>VLOOKUP($A47,'RevPAR Raw Data'!$B$6:$BE$43,'RevPAR Raw Data'!H$1,FALSE)</f>
        <v>45.685879858657202</v>
      </c>
      <c r="AV47" s="52">
        <f>VLOOKUP($A47,'RevPAR Raw Data'!$B$6:$BE$43,'RevPAR Raw Data'!I$1,FALSE)</f>
        <v>51.526628975264998</v>
      </c>
      <c r="AW47" s="52">
        <f>VLOOKUP($A47,'RevPAR Raw Data'!$B$6:$BE$43,'RevPAR Raw Data'!J$1,FALSE)</f>
        <v>55.147505300353302</v>
      </c>
      <c r="AX47" s="52">
        <f>VLOOKUP($A47,'RevPAR Raw Data'!$B$6:$BE$43,'RevPAR Raw Data'!K$1,FALSE)</f>
        <v>52.9446855123674</v>
      </c>
      <c r="AY47" s="53">
        <f>VLOOKUP($A47,'RevPAR Raw Data'!$B$6:$BE$43,'RevPAR Raw Data'!L$1,FALSE)</f>
        <v>47.770621908127197</v>
      </c>
      <c r="AZ47" s="52">
        <f>VLOOKUP($A47,'RevPAR Raw Data'!$B$6:$BE$43,'RevPAR Raw Data'!N$1,FALSE)</f>
        <v>63.7717455830388</v>
      </c>
      <c r="BA47" s="52">
        <f>VLOOKUP($A47,'RevPAR Raw Data'!$B$6:$BE$43,'RevPAR Raw Data'!O$1,FALSE)</f>
        <v>58.228699646643101</v>
      </c>
      <c r="BB47" s="53">
        <f>VLOOKUP($A47,'RevPAR Raw Data'!$B$6:$BE$43,'RevPAR Raw Data'!P$1,FALSE)</f>
        <v>61.000222614840901</v>
      </c>
      <c r="BC47" s="54">
        <f>VLOOKUP($A47,'RevPAR Raw Data'!$B$6:$BE$43,'RevPAR Raw Data'!R$1,FALSE)</f>
        <v>51.550507824331099</v>
      </c>
      <c r="BE47" s="47">
        <f>VLOOKUP($A47,'RevPAR Raw Data'!$B$6:$BE$43,'RevPAR Raw Data'!T$1,FALSE)</f>
        <v>-12.4453209769546</v>
      </c>
      <c r="BF47" s="48">
        <f>VLOOKUP($A47,'RevPAR Raw Data'!$B$6:$BE$43,'RevPAR Raw Data'!U$1,FALSE)</f>
        <v>-9.9349034307078998</v>
      </c>
      <c r="BG47" s="48">
        <f>VLOOKUP($A47,'RevPAR Raw Data'!$B$6:$BE$43,'RevPAR Raw Data'!V$1,FALSE)</f>
        <v>-8.0798506890653208</v>
      </c>
      <c r="BH47" s="48">
        <f>VLOOKUP($A47,'RevPAR Raw Data'!$B$6:$BE$43,'RevPAR Raw Data'!W$1,FALSE)</f>
        <v>0.17201602265065899</v>
      </c>
      <c r="BI47" s="48">
        <f>VLOOKUP($A47,'RevPAR Raw Data'!$B$6:$BE$43,'RevPAR Raw Data'!X$1,FALSE)</f>
        <v>7.5153148250338198E-2</v>
      </c>
      <c r="BJ47" s="49">
        <f>VLOOKUP($A47,'RevPAR Raw Data'!$B$6:$BE$43,'RevPAR Raw Data'!Y$1,FALSE)</f>
        <v>-5.6125800238810699</v>
      </c>
      <c r="BK47" s="48">
        <f>VLOOKUP($A47,'RevPAR Raw Data'!$B$6:$BE$43,'RevPAR Raw Data'!AA$1,FALSE)</f>
        <v>-8.6995488653642106</v>
      </c>
      <c r="BL47" s="48">
        <f>VLOOKUP($A47,'RevPAR Raw Data'!$B$6:$BE$43,'RevPAR Raw Data'!AB$1,FALSE)</f>
        <v>-14.1875624180279</v>
      </c>
      <c r="BM47" s="49">
        <f>VLOOKUP($A47,'RevPAR Raw Data'!$B$6:$BE$43,'RevPAR Raw Data'!AC$1,FALSE)</f>
        <v>-11.403852489056099</v>
      </c>
      <c r="BN47" s="50">
        <f>VLOOKUP($A47,'RevPAR Raw Data'!$B$6:$BE$43,'RevPAR Raw Data'!AE$1,FALSE)</f>
        <v>-7.65342667393202</v>
      </c>
    </row>
    <row r="48" spans="1:66" ht="16.5" thickBot="1" x14ac:dyDescent="0.5">
      <c r="A48" s="63" t="s">
        <v>86</v>
      </c>
      <c r="B48" s="67">
        <f>VLOOKUP($A48,'Occupancy Raw Data'!$B$8:$BE$45,'Occupancy Raw Data'!G$3,FALSE)</f>
        <v>46.324284666177498</v>
      </c>
      <c r="C48" s="68">
        <f>VLOOKUP($A48,'Occupancy Raw Data'!$B$8:$BE$45,'Occupancy Raw Data'!H$3,FALSE)</f>
        <v>56.947909024211199</v>
      </c>
      <c r="D48" s="68">
        <f>VLOOKUP($A48,'Occupancy Raw Data'!$B$8:$BE$45,'Occupancy Raw Data'!I$3,FALSE)</f>
        <v>63.389581804842202</v>
      </c>
      <c r="E48" s="68">
        <f>VLOOKUP($A48,'Occupancy Raw Data'!$B$8:$BE$45,'Occupancy Raw Data'!J$3,FALSE)</f>
        <v>72.736610418195099</v>
      </c>
      <c r="F48" s="68">
        <f>VLOOKUP($A48,'Occupancy Raw Data'!$B$8:$BE$45,'Occupancy Raw Data'!K$3,FALSE)</f>
        <v>74.247982391782799</v>
      </c>
      <c r="G48" s="69">
        <f>VLOOKUP($A48,'Occupancy Raw Data'!$B$8:$BE$45,'Occupancy Raw Data'!L$3,FALSE)</f>
        <v>62.729273661041802</v>
      </c>
      <c r="H48" s="68">
        <f>VLOOKUP($A48,'Occupancy Raw Data'!$B$8:$BE$45,'Occupancy Raw Data'!N$3,FALSE)</f>
        <v>77.109317681584699</v>
      </c>
      <c r="I48" s="68">
        <f>VLOOKUP($A48,'Occupancy Raw Data'!$B$8:$BE$45,'Occupancy Raw Data'!O$3,FALSE)</f>
        <v>65.355832721936906</v>
      </c>
      <c r="J48" s="69">
        <f>VLOOKUP($A48,'Occupancy Raw Data'!$B$8:$BE$45,'Occupancy Raw Data'!P$3,FALSE)</f>
        <v>71.232575201760795</v>
      </c>
      <c r="K48" s="70">
        <f>VLOOKUP($A48,'Occupancy Raw Data'!$B$8:$BE$45,'Occupancy Raw Data'!R$3,FALSE)</f>
        <v>65.158788386961504</v>
      </c>
      <c r="M48" s="67">
        <f>VLOOKUP($A48,'Occupancy Raw Data'!$B$8:$BE$45,'Occupancy Raw Data'!T$3,FALSE)</f>
        <v>-1.09176239666821</v>
      </c>
      <c r="N48" s="68">
        <f>VLOOKUP($A48,'Occupancy Raw Data'!$B$8:$BE$45,'Occupancy Raw Data'!U$3,FALSE)</f>
        <v>-5.4012304891120797</v>
      </c>
      <c r="O48" s="68">
        <f>VLOOKUP($A48,'Occupancy Raw Data'!$B$8:$BE$45,'Occupancy Raw Data'!V$3,FALSE)</f>
        <v>0.44682251761377101</v>
      </c>
      <c r="P48" s="68">
        <f>VLOOKUP($A48,'Occupancy Raw Data'!$B$8:$BE$45,'Occupancy Raw Data'!W$3,FALSE)</f>
        <v>7.8724715197755604</v>
      </c>
      <c r="Q48" s="68">
        <f>VLOOKUP($A48,'Occupancy Raw Data'!$B$8:$BE$45,'Occupancy Raw Data'!X$3,FALSE)</f>
        <v>16.603888832332199</v>
      </c>
      <c r="R48" s="69">
        <f>VLOOKUP($A48,'Occupancy Raw Data'!$B$8:$BE$45,'Occupancy Raw Data'!Y$3,FALSE)</f>
        <v>4.1162334175476802</v>
      </c>
      <c r="S48" s="68">
        <f>VLOOKUP($A48,'Occupancy Raw Data'!$B$8:$BE$45,'Occupancy Raw Data'!AA$3,FALSE)</f>
        <v>10.040787149945301</v>
      </c>
      <c r="T48" s="68">
        <f>VLOOKUP($A48,'Occupancy Raw Data'!$B$8:$BE$45,'Occupancy Raw Data'!AB$3,FALSE)</f>
        <v>-4.4473642265425397</v>
      </c>
      <c r="U48" s="69">
        <f>VLOOKUP($A48,'Occupancy Raw Data'!$B$8:$BE$45,'Occupancy Raw Data'!AC$3,FALSE)</f>
        <v>2.8843735437373499</v>
      </c>
      <c r="V48" s="70">
        <f>VLOOKUP($A48,'Occupancy Raw Data'!$B$8:$BE$45,'Occupancy Raw Data'!AE$3,FALSE)</f>
        <v>3.72830929061932</v>
      </c>
      <c r="X48" s="71">
        <f>VLOOKUP($A48,'ADR Raw Data'!$B$6:$BE$43,'ADR Raw Data'!G$1,FALSE)</f>
        <v>104.39575546404799</v>
      </c>
      <c r="Y48" s="72">
        <f>VLOOKUP($A48,'ADR Raw Data'!$B$6:$BE$43,'ADR Raw Data'!H$1,FALSE)</f>
        <v>111.01957485184199</v>
      </c>
      <c r="Z48" s="72">
        <f>VLOOKUP($A48,'ADR Raw Data'!$B$6:$BE$43,'ADR Raw Data'!I$1,FALSE)</f>
        <v>119.682879629629</v>
      </c>
      <c r="AA48" s="72">
        <f>VLOOKUP($A48,'ADR Raw Data'!$B$6:$BE$43,'ADR Raw Data'!J$1,FALSE)</f>
        <v>128.48179544078999</v>
      </c>
      <c r="AB48" s="72">
        <f>VLOOKUP($A48,'ADR Raw Data'!$B$6:$BE$43,'ADR Raw Data'!K$1,FALSE)</f>
        <v>135.13074505928799</v>
      </c>
      <c r="AC48" s="73">
        <f>VLOOKUP($A48,'ADR Raw Data'!$B$6:$BE$43,'ADR Raw Data'!L$1,FALSE)</f>
        <v>121.54948491227999</v>
      </c>
      <c r="AD48" s="72">
        <f>VLOOKUP($A48,'ADR Raw Data'!$B$6:$BE$43,'ADR Raw Data'!N$1,FALSE)</f>
        <v>152.276766888677</v>
      </c>
      <c r="AE48" s="72">
        <f>VLOOKUP($A48,'ADR Raw Data'!$B$6:$BE$43,'ADR Raw Data'!O$1,FALSE)</f>
        <v>149.78540637629001</v>
      </c>
      <c r="AF48" s="73">
        <f>VLOOKUP($A48,'ADR Raw Data'!$B$6:$BE$43,'ADR Raw Data'!P$1,FALSE)</f>
        <v>151.13385621588199</v>
      </c>
      <c r="AG48" s="74">
        <f>VLOOKUP($A48,'ADR Raw Data'!$B$6:$BE$43,'ADR Raw Data'!R$1,FALSE)</f>
        <v>130.79008010551999</v>
      </c>
      <c r="AI48" s="67">
        <f>VLOOKUP($A48,'ADR Raw Data'!$B$6:$BE$43,'ADR Raw Data'!T$1,FALSE)</f>
        <v>2.33021611825118</v>
      </c>
      <c r="AJ48" s="68">
        <f>VLOOKUP($A48,'ADR Raw Data'!$B$6:$BE$43,'ADR Raw Data'!U$1,FALSE)</f>
        <v>3.4976992087153702</v>
      </c>
      <c r="AK48" s="68">
        <f>VLOOKUP($A48,'ADR Raw Data'!$B$6:$BE$43,'ADR Raw Data'!V$1,FALSE)</f>
        <v>10.9157862815819</v>
      </c>
      <c r="AL48" s="68">
        <f>VLOOKUP($A48,'ADR Raw Data'!$B$6:$BE$43,'ADR Raw Data'!W$1,FALSE)</f>
        <v>14.690318764423701</v>
      </c>
      <c r="AM48" s="68">
        <f>VLOOKUP($A48,'ADR Raw Data'!$B$6:$BE$43,'ADR Raw Data'!X$1,FALSE)</f>
        <v>21.148833788453899</v>
      </c>
      <c r="AN48" s="69">
        <f>VLOOKUP($A48,'ADR Raw Data'!$B$6:$BE$43,'ADR Raw Data'!Y$1,FALSE)</f>
        <v>11.9724256440578</v>
      </c>
      <c r="AO48" s="68">
        <f>VLOOKUP($A48,'ADR Raw Data'!$B$6:$BE$43,'ADR Raw Data'!AA$1,FALSE)</f>
        <v>18.717827314117699</v>
      </c>
      <c r="AP48" s="68">
        <f>VLOOKUP($A48,'ADR Raw Data'!$B$6:$BE$43,'ADR Raw Data'!AB$1,FALSE)</f>
        <v>16.289251619237199</v>
      </c>
      <c r="AQ48" s="69">
        <f>VLOOKUP($A48,'ADR Raw Data'!$B$6:$BE$43,'ADR Raw Data'!AC$1,FALSE)</f>
        <v>17.583928662890099</v>
      </c>
      <c r="AR48" s="70">
        <f>VLOOKUP($A48,'ADR Raw Data'!$B$6:$BE$43,'ADR Raw Data'!AE$1,FALSE)</f>
        <v>13.884154857426401</v>
      </c>
      <c r="AS48" s="40"/>
      <c r="AT48" s="71">
        <f>VLOOKUP($A48,'RevPAR Raw Data'!$B$6:$BE$43,'RevPAR Raw Data'!G$1,FALSE)</f>
        <v>48.360586940572198</v>
      </c>
      <c r="AU48" s="72">
        <f>VLOOKUP($A48,'RevPAR Raw Data'!$B$6:$BE$43,'RevPAR Raw Data'!H$1,FALSE)</f>
        <v>63.223326485693299</v>
      </c>
      <c r="AV48" s="72">
        <f>VLOOKUP($A48,'RevPAR Raw Data'!$B$6:$BE$43,'RevPAR Raw Data'!I$1,FALSE)</f>
        <v>75.866476889214894</v>
      </c>
      <c r="AW48" s="72">
        <f>VLOOKUP($A48,'RevPAR Raw Data'!$B$6:$BE$43,'RevPAR Raw Data'!J$1,FALSE)</f>
        <v>93.453303008070407</v>
      </c>
      <c r="AX48" s="72">
        <f>VLOOKUP($A48,'RevPAR Raw Data'!$B$6:$BE$43,'RevPAR Raw Data'!K$1,FALSE)</f>
        <v>100.331851797505</v>
      </c>
      <c r="AY48" s="73">
        <f>VLOOKUP($A48,'RevPAR Raw Data'!$B$6:$BE$43,'RevPAR Raw Data'!L$1,FALSE)</f>
        <v>76.247109024211198</v>
      </c>
      <c r="AZ48" s="72">
        <f>VLOOKUP($A48,'RevPAR Raw Data'!$B$6:$BE$43,'RevPAR Raw Data'!N$1,FALSE)</f>
        <v>117.419575935436</v>
      </c>
      <c r="BA48" s="72">
        <f>VLOOKUP($A48,'RevPAR Raw Data'!$B$6:$BE$43,'RevPAR Raw Data'!O$1,FALSE)</f>
        <v>97.893499633162094</v>
      </c>
      <c r="BB48" s="73">
        <f>VLOOKUP($A48,'RevPAR Raw Data'!$B$6:$BE$43,'RevPAR Raw Data'!P$1,FALSE)</f>
        <v>107.656537784299</v>
      </c>
      <c r="BC48" s="74">
        <f>VLOOKUP($A48,'RevPAR Raw Data'!$B$6:$BE$43,'RevPAR Raw Data'!R$1,FALSE)</f>
        <v>85.221231527093494</v>
      </c>
      <c r="BE48" s="67">
        <f>VLOOKUP($A48,'RevPAR Raw Data'!$B$6:$BE$43,'RevPAR Raw Data'!T$1,FALSE)</f>
        <v>1.2130132982427999</v>
      </c>
      <c r="BF48" s="68">
        <f>VLOOKUP($A48,'RevPAR Raw Data'!$B$6:$BE$43,'RevPAR Raw Data'!U$1,FALSE)</f>
        <v>-2.09245007647527</v>
      </c>
      <c r="BG48" s="68">
        <f>VLOOKUP($A48,'RevPAR Raw Data'!$B$6:$BE$43,'RevPAR Raw Data'!V$1,FALSE)</f>
        <v>11.411382990276399</v>
      </c>
      <c r="BH48" s="68">
        <f>VLOOKUP($A48,'RevPAR Raw Data'!$B$6:$BE$43,'RevPAR Raw Data'!W$1,FALSE)</f>
        <v>23.719281445092701</v>
      </c>
      <c r="BI48" s="68">
        <f>VLOOKUP($A48,'RevPAR Raw Data'!$B$6:$BE$43,'RevPAR Raw Data'!X$1,FALSE)</f>
        <v>41.264251472355802</v>
      </c>
      <c r="BJ48" s="69">
        <f>VLOOKUP($A48,'RevPAR Raw Data'!$B$6:$BE$43,'RevPAR Raw Data'!Y$1,FALSE)</f>
        <v>16.5814720468573</v>
      </c>
      <c r="BK48" s="68">
        <f>VLOOKUP($A48,'RevPAR Raw Data'!$B$6:$BE$43,'RevPAR Raw Data'!AA$1,FALSE)</f>
        <v>30.638031663767901</v>
      </c>
      <c r="BL48" s="68">
        <f>VLOOKUP($A48,'RevPAR Raw Data'!$B$6:$BE$43,'RevPAR Raw Data'!AB$1,FALSE)</f>
        <v>11.1174450434092</v>
      </c>
      <c r="BM48" s="69">
        <f>VLOOKUP($A48,'RevPAR Raw Data'!$B$6:$BE$43,'RevPAR Raw Data'!AC$1,FALSE)</f>
        <v>20.975488392929499</v>
      </c>
      <c r="BN48" s="70">
        <f>VLOOKUP($A48,'RevPAR Raw Data'!$B$6:$BE$43,'RevPAR Raw Data'!AE$1,FALSE)</f>
        <v>18.130108383519101</v>
      </c>
    </row>
    <row r="49" spans="1:45" ht="14.25" customHeight="1" x14ac:dyDescent="0.45">
      <c r="A49" s="165" t="s">
        <v>106</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YxVUukk438FUjdVegUkMecQLOxtKFSoH5cF2OcdQAkJAfL4PPfqFXqhX91fAWGuuGRlXdHi8Z7BuXPxIruIIUA==" saltValue="IRBaIq8ACUggnBlZ4pyWR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1" sqref="A3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May 21, 2023 - June 17,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4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4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45">
      <c r="A4" s="46" t="s">
        <v>15</v>
      </c>
      <c r="B4" s="47">
        <f>VLOOKUP($A4,'Occupancy Raw Data'!$B$8:$BE$45,'Occupancy Raw Data'!AG$3,FALSE)</f>
        <v>57.9106001704289</v>
      </c>
      <c r="C4" s="48">
        <f>VLOOKUP($A4,'Occupancy Raw Data'!$B$8:$BE$45,'Occupancy Raw Data'!AH$3,FALSE)</f>
        <v>60.5452631657148</v>
      </c>
      <c r="D4" s="48">
        <f>VLOOKUP($A4,'Occupancy Raw Data'!$B$8:$BE$45,'Occupancy Raw Data'!AI$3,FALSE)</f>
        <v>66.624449599791006</v>
      </c>
      <c r="E4" s="48">
        <f>VLOOKUP($A4,'Occupancy Raw Data'!$B$8:$BE$45,'Occupancy Raw Data'!AJ$3,FALSE)</f>
        <v>67.415147867946501</v>
      </c>
      <c r="F4" s="48">
        <f>VLOOKUP($A4,'Occupancy Raw Data'!$B$8:$BE$45,'Occupancy Raw Data'!AK$3,FALSE)</f>
        <v>65.997051887694994</v>
      </c>
      <c r="G4" s="49">
        <f>VLOOKUP($A4,'Occupancy Raw Data'!$B$8:$BE$45,'Occupancy Raw Data'!AL$3,FALSE)</f>
        <v>63.698628777940399</v>
      </c>
      <c r="H4" s="48">
        <f>VLOOKUP($A4,'Occupancy Raw Data'!$B$8:$BE$45,'Occupancy Raw Data'!AN$3,FALSE)</f>
        <v>73.3255801039207</v>
      </c>
      <c r="I4" s="48">
        <f>VLOOKUP($A4,'Occupancy Raw Data'!$B$8:$BE$45,'Occupancy Raw Data'!AO$3,FALSE)</f>
        <v>77.782154958120501</v>
      </c>
      <c r="J4" s="49">
        <f>VLOOKUP($A4,'Occupancy Raw Data'!$B$8:$BE$45,'Occupancy Raw Data'!AP$3,FALSE)</f>
        <v>75.553867580615204</v>
      </c>
      <c r="K4" s="50">
        <f>VLOOKUP($A4,'Occupancy Raw Data'!$B$8:$BE$45,'Occupancy Raw Data'!AR$3,FALSE)</f>
        <v>67.086369077993197</v>
      </c>
      <c r="M4" s="47">
        <f>VLOOKUP($A4,'Occupancy Raw Data'!$B$8:$BE$45,'Occupancy Raw Data'!AT$3,FALSE)</f>
        <v>-2.4592597405538701</v>
      </c>
      <c r="N4" s="48">
        <f>VLOOKUP($A4,'Occupancy Raw Data'!$B$8:$BE$45,'Occupancy Raw Data'!AU$3,FALSE)</f>
        <v>-0.116369117500199</v>
      </c>
      <c r="O4" s="48">
        <f>VLOOKUP($A4,'Occupancy Raw Data'!$B$8:$BE$45,'Occupancy Raw Data'!AV$3,FALSE)</f>
        <v>0.66475990880298996</v>
      </c>
      <c r="P4" s="48">
        <f>VLOOKUP($A4,'Occupancy Raw Data'!$B$8:$BE$45,'Occupancy Raw Data'!AW$3,FALSE)</f>
        <v>-0.13409512974081</v>
      </c>
      <c r="Q4" s="48">
        <f>VLOOKUP($A4,'Occupancy Raw Data'!$B$8:$BE$45,'Occupancy Raw Data'!AX$3,FALSE)</f>
        <v>-1.58120814143341</v>
      </c>
      <c r="R4" s="49">
        <f>VLOOKUP($A4,'Occupancy Raw Data'!$B$8:$BE$45,'Occupancy Raw Data'!AY$3,FALSE)</f>
        <v>-0.69953501021254105</v>
      </c>
      <c r="S4" s="48">
        <f>VLOOKUP($A4,'Occupancy Raw Data'!$B$8:$BE$45,'Occupancy Raw Data'!BA$3,FALSE)</f>
        <v>-2.2402777816933201</v>
      </c>
      <c r="T4" s="48">
        <f>VLOOKUP($A4,'Occupancy Raw Data'!$B$8:$BE$45,'Occupancy Raw Data'!BB$3,FALSE)</f>
        <v>-2.16489703413417</v>
      </c>
      <c r="U4" s="49">
        <f>VLOOKUP($A4,'Occupancy Raw Data'!$B$8:$BE$45,'Occupancy Raw Data'!BC$3,FALSE)</f>
        <v>-2.20149032948629</v>
      </c>
      <c r="V4" s="50">
        <f>VLOOKUP($A4,'Occupancy Raw Data'!$B$8:$BE$45,'Occupancy Raw Data'!BE$3,FALSE)</f>
        <v>-1.18822320167845</v>
      </c>
      <c r="X4" s="51">
        <f>VLOOKUP($A4,'ADR Raw Data'!$B$6:$BE$43,'ADR Raw Data'!AG$1,FALSE)</f>
        <v>151.17638041716401</v>
      </c>
      <c r="Y4" s="52">
        <f>VLOOKUP($A4,'ADR Raw Data'!$B$6:$BE$43,'ADR Raw Data'!AH$1,FALSE)</f>
        <v>149.03458004899201</v>
      </c>
      <c r="Z4" s="52">
        <f>VLOOKUP($A4,'ADR Raw Data'!$B$6:$BE$43,'ADR Raw Data'!AI$1,FALSE)</f>
        <v>152.01782017035899</v>
      </c>
      <c r="AA4" s="52">
        <f>VLOOKUP($A4,'ADR Raw Data'!$B$6:$BE$43,'ADR Raw Data'!AJ$1,FALSE)</f>
        <v>150.01284601603899</v>
      </c>
      <c r="AB4" s="52">
        <f>VLOOKUP($A4,'ADR Raw Data'!$B$6:$BE$43,'ADR Raw Data'!AK$1,FALSE)</f>
        <v>147.716878093004</v>
      </c>
      <c r="AC4" s="53">
        <f>VLOOKUP($A4,'ADR Raw Data'!$B$6:$BE$43,'ADR Raw Data'!AL$1,FALSE)</f>
        <v>149.981964386236</v>
      </c>
      <c r="AD4" s="52">
        <f>VLOOKUP($A4,'ADR Raw Data'!$B$6:$BE$43,'ADR Raw Data'!AN$1,FALSE)</f>
        <v>166.22864251379201</v>
      </c>
      <c r="AE4" s="52">
        <f>VLOOKUP($A4,'ADR Raw Data'!$B$6:$BE$43,'ADR Raw Data'!AO$1,FALSE)</f>
        <v>173.45383266089701</v>
      </c>
      <c r="AF4" s="53">
        <f>VLOOKUP($A4,'ADR Raw Data'!$B$6:$BE$43,'ADR Raw Data'!AP$1,FALSE)</f>
        <v>169.94778284457999</v>
      </c>
      <c r="AG4" s="54">
        <f>VLOOKUP($A4,'ADR Raw Data'!$B$6:$BE$43,'ADR Raw Data'!AR$1,FALSE)</f>
        <v>156.40750000544799</v>
      </c>
      <c r="AI4" s="47">
        <f>VLOOKUP($A4,'ADR Raw Data'!$B$6:$BE$43,'ADR Raw Data'!AT$1,FALSE)</f>
        <v>1.2547260729926899</v>
      </c>
      <c r="AJ4" s="48">
        <f>VLOOKUP($A4,'ADR Raw Data'!$B$6:$BE$43,'ADR Raw Data'!AU$1,FALSE)</f>
        <v>2.9107086891460301</v>
      </c>
      <c r="AK4" s="48">
        <f>VLOOKUP($A4,'ADR Raw Data'!$B$6:$BE$43,'ADR Raw Data'!AV$1,FALSE)</f>
        <v>3.7859757925420401</v>
      </c>
      <c r="AL4" s="48">
        <f>VLOOKUP($A4,'ADR Raw Data'!$B$6:$BE$43,'ADR Raw Data'!AW$1,FALSE)</f>
        <v>2.9054362675137</v>
      </c>
      <c r="AM4" s="48">
        <f>VLOOKUP($A4,'ADR Raw Data'!$B$6:$BE$43,'ADR Raw Data'!AX$1,FALSE)</f>
        <v>1.59743696384601</v>
      </c>
      <c r="AN4" s="49">
        <f>VLOOKUP($A4,'ADR Raw Data'!$B$6:$BE$43,'ADR Raw Data'!AY$1,FALSE)</f>
        <v>2.5082224154877801</v>
      </c>
      <c r="AO4" s="48">
        <f>VLOOKUP($A4,'ADR Raw Data'!$B$6:$BE$43,'ADR Raw Data'!BA$1,FALSE)</f>
        <v>0.70783608111154195</v>
      </c>
      <c r="AP4" s="48">
        <f>VLOOKUP($A4,'ADR Raw Data'!$B$6:$BE$43,'ADR Raw Data'!BB$1,FALSE)</f>
        <v>0.25814959657819497</v>
      </c>
      <c r="AQ4" s="49">
        <f>VLOOKUP($A4,'ADR Raw Data'!$B$6:$BE$43,'ADR Raw Data'!BC$1,FALSE)</f>
        <v>0.47199328498743898</v>
      </c>
      <c r="AR4" s="50">
        <f>VLOOKUP($A4,'ADR Raw Data'!$B$6:$BE$43,'ADR Raw Data'!BE$1,FALSE)</f>
        <v>1.73616532504914</v>
      </c>
      <c r="AT4" s="51">
        <f>VLOOKUP($A4,'RevPAR Raw Data'!$B$6:$BE$43,'RevPAR Raw Data'!AG$1,FALSE)</f>
        <v>87.5471492155108</v>
      </c>
      <c r="AU4" s="52">
        <f>VLOOKUP($A4,'RevPAR Raw Data'!$B$6:$BE$43,'RevPAR Raw Data'!AH$1,FALSE)</f>
        <v>90.233378698580395</v>
      </c>
      <c r="AV4" s="52">
        <f>VLOOKUP($A4,'RevPAR Raw Data'!$B$6:$BE$43,'RevPAR Raw Data'!AI$1,FALSE)</f>
        <v>101.281035982102</v>
      </c>
      <c r="AW4" s="52">
        <f>VLOOKUP($A4,'RevPAR Raw Data'!$B$6:$BE$43,'RevPAR Raw Data'!AJ$1,FALSE)</f>
        <v>101.131381962627</v>
      </c>
      <c r="AX4" s="52">
        <f>VLOOKUP($A4,'RevPAR Raw Data'!$B$6:$BE$43,'RevPAR Raw Data'!AK$1,FALSE)</f>
        <v>97.488784681923704</v>
      </c>
      <c r="AY4" s="53">
        <f>VLOOKUP($A4,'RevPAR Raw Data'!$B$6:$BE$43,'RevPAR Raw Data'!AL$1,FALSE)</f>
        <v>95.536454728251698</v>
      </c>
      <c r="AZ4" s="52">
        <f>VLOOKUP($A4,'RevPAR Raw Data'!$B$6:$BE$43,'RevPAR Raw Data'!AN$1,FALSE)</f>
        <v>121.888116422111</v>
      </c>
      <c r="BA4" s="52">
        <f>VLOOKUP($A4,'RevPAR Raw Data'!$B$6:$BE$43,'RevPAR Raw Data'!AO$1,FALSE)</f>
        <v>134.91612890109801</v>
      </c>
      <c r="BB4" s="53">
        <f>VLOOKUP($A4,'RevPAR Raw Data'!$B$6:$BE$43,'RevPAR Raw Data'!AP$1,FALSE)</f>
        <v>128.40212280658599</v>
      </c>
      <c r="BC4" s="54">
        <f>VLOOKUP($A4,'RevPAR Raw Data'!$B$6:$BE$43,'RevPAR Raw Data'!AR$1,FALSE)</f>
        <v>104.928112719317</v>
      </c>
      <c r="BE4" s="47">
        <f>VLOOKUP($A4,'RevPAR Raw Data'!$B$6:$BE$43,'RevPAR Raw Data'!AT$1,FALSE)</f>
        <v>-1.23539064072852</v>
      </c>
      <c r="BF4" s="48">
        <f>VLOOKUP($A4,'RevPAR Raw Data'!$B$6:$BE$43,'RevPAR Raw Data'!AU$1,FALSE)</f>
        <v>2.7909524056312698</v>
      </c>
      <c r="BG4" s="48">
        <f>VLOOKUP($A4,'RevPAR Raw Data'!$B$6:$BE$43,'RevPAR Raw Data'!AV$1,FALSE)</f>
        <v>4.4759033505708397</v>
      </c>
      <c r="BH4" s="48">
        <f>VLOOKUP($A4,'RevPAR Raw Data'!$B$6:$BE$43,'RevPAR Raw Data'!AW$1,FALSE)</f>
        <v>2.7674450892404301</v>
      </c>
      <c r="BI4" s="48">
        <f>VLOOKUP($A4,'RevPAR Raw Data'!$B$6:$BE$43,'RevPAR Raw Data'!AX$1,FALSE)</f>
        <v>-9.0299809139947305E-3</v>
      </c>
      <c r="BJ4" s="49">
        <f>VLOOKUP($A4,'RevPAR Raw Data'!$B$6:$BE$43,'RevPAR Raw Data'!AY$1,FALSE)</f>
        <v>1.7911415113449001</v>
      </c>
      <c r="BK4" s="48">
        <f>VLOOKUP($A4,'RevPAR Raw Data'!$B$6:$BE$43,'RevPAR Raw Data'!BA$1,FALSE)</f>
        <v>-1.5482991950377301</v>
      </c>
      <c r="BL4" s="48">
        <f>VLOOKUP($A4,'RevPAR Raw Data'!$B$6:$BE$43,'RevPAR Raw Data'!BB$1,FALSE)</f>
        <v>-1.91233611051593</v>
      </c>
      <c r="BM4" s="49">
        <f>VLOOKUP($A4,'RevPAR Raw Data'!$B$6:$BE$43,'RevPAR Raw Data'!BC$1,FALSE)</f>
        <v>-1.7398879310236799</v>
      </c>
      <c r="BN4" s="50">
        <f>VLOOKUP($A4,'RevPAR Raw Data'!$B$6:$BE$43,'RevPAR Raw Data'!BE$1,FALSE)</f>
        <v>0.52731260415895598</v>
      </c>
    </row>
    <row r="5" spans="1:66" x14ac:dyDescent="0.45">
      <c r="A5" s="46" t="s">
        <v>69</v>
      </c>
      <c r="B5" s="47">
        <f>VLOOKUP($A5,'Occupancy Raw Data'!$B$8:$BE$45,'Occupancy Raw Data'!AG$3,FALSE)</f>
        <v>57.287625670399301</v>
      </c>
      <c r="C5" s="48">
        <f>VLOOKUP($A5,'Occupancy Raw Data'!$B$8:$BE$45,'Occupancy Raw Data'!AH$3,FALSE)</f>
        <v>61.627380585612997</v>
      </c>
      <c r="D5" s="48">
        <f>VLOOKUP($A5,'Occupancy Raw Data'!$B$8:$BE$45,'Occupancy Raw Data'!AI$3,FALSE)</f>
        <v>68.616509585216903</v>
      </c>
      <c r="E5" s="48">
        <f>VLOOKUP($A5,'Occupancy Raw Data'!$B$8:$BE$45,'Occupancy Raw Data'!AJ$3,FALSE)</f>
        <v>69.6308323954554</v>
      </c>
      <c r="F5" s="48">
        <f>VLOOKUP($A5,'Occupancy Raw Data'!$B$8:$BE$45,'Occupancy Raw Data'!AK$3,FALSE)</f>
        <v>66.711255163567998</v>
      </c>
      <c r="G5" s="49">
        <f>VLOOKUP($A5,'Occupancy Raw Data'!$B$8:$BE$45,'Occupancy Raw Data'!AL$3,FALSE)</f>
        <v>64.774720680050507</v>
      </c>
      <c r="H5" s="48">
        <f>VLOOKUP($A5,'Occupancy Raw Data'!$B$8:$BE$45,'Occupancy Raw Data'!AN$3,FALSE)</f>
        <v>74.201022339308494</v>
      </c>
      <c r="I5" s="48">
        <f>VLOOKUP($A5,'Occupancy Raw Data'!$B$8:$BE$45,'Occupancy Raw Data'!AO$3,FALSE)</f>
        <v>78.105056995730806</v>
      </c>
      <c r="J5" s="49">
        <f>VLOOKUP($A5,'Occupancy Raw Data'!$B$8:$BE$45,'Occupancy Raw Data'!AP$3,FALSE)</f>
        <v>76.153039667519593</v>
      </c>
      <c r="K5" s="50">
        <f>VLOOKUP($A5,'Occupancy Raw Data'!$B$8:$BE$45,'Occupancy Raw Data'!AR$3,FALSE)</f>
        <v>68.025668962184497</v>
      </c>
      <c r="M5" s="47">
        <f>VLOOKUP($A5,'Occupancy Raw Data'!$B$8:$BE$45,'Occupancy Raw Data'!AT$3,FALSE)</f>
        <v>-2.9369745627167201</v>
      </c>
      <c r="N5" s="48">
        <f>VLOOKUP($A5,'Occupancy Raw Data'!$B$8:$BE$45,'Occupancy Raw Data'!AU$3,FALSE)</f>
        <v>2.0997438936217598</v>
      </c>
      <c r="O5" s="48">
        <f>VLOOKUP($A5,'Occupancy Raw Data'!$B$8:$BE$45,'Occupancy Raw Data'!AV$3,FALSE)</f>
        <v>3.2587230917344501</v>
      </c>
      <c r="P5" s="48">
        <f>VLOOKUP($A5,'Occupancy Raw Data'!$B$8:$BE$45,'Occupancy Raw Data'!AW$3,FALSE)</f>
        <v>1.6810632341727201</v>
      </c>
      <c r="Q5" s="48">
        <f>VLOOKUP($A5,'Occupancy Raw Data'!$B$8:$BE$45,'Occupancy Raw Data'!AX$3,FALSE)</f>
        <v>-0.93838593118764602</v>
      </c>
      <c r="R5" s="49">
        <f>VLOOKUP($A5,'Occupancy Raw Data'!$B$8:$BE$45,'Occupancy Raw Data'!AY$3,FALSE)</f>
        <v>0.68961193141033095</v>
      </c>
      <c r="S5" s="48">
        <f>VLOOKUP($A5,'Occupancy Raw Data'!$B$8:$BE$45,'Occupancy Raw Data'!BA$3,FALSE)</f>
        <v>-2.5908462137343098</v>
      </c>
      <c r="T5" s="48">
        <f>VLOOKUP($A5,'Occupancy Raw Data'!$B$8:$BE$45,'Occupancy Raw Data'!BB$3,FALSE)</f>
        <v>-2.7971615443840498</v>
      </c>
      <c r="U5" s="49">
        <f>VLOOKUP($A5,'Occupancy Raw Data'!$B$8:$BE$45,'Occupancy Raw Data'!BC$3,FALSE)</f>
        <v>-2.6967573875667101</v>
      </c>
      <c r="V5" s="50">
        <f>VLOOKUP($A5,'Occupancy Raw Data'!$B$8:$BE$45,'Occupancy Raw Data'!BE$3,FALSE)</f>
        <v>-0.41903511524722198</v>
      </c>
      <c r="X5" s="51">
        <f>VLOOKUP($A5,'ADR Raw Data'!$B$6:$BE$43,'ADR Raw Data'!AG$1,FALSE)</f>
        <v>130.47454606112601</v>
      </c>
      <c r="Y5" s="52">
        <f>VLOOKUP($A5,'ADR Raw Data'!$B$6:$BE$43,'ADR Raw Data'!AH$1,FALSE)</f>
        <v>133.41653403865601</v>
      </c>
      <c r="Z5" s="52">
        <f>VLOOKUP($A5,'ADR Raw Data'!$B$6:$BE$43,'ADR Raw Data'!AI$1,FALSE)</f>
        <v>138.483302278423</v>
      </c>
      <c r="AA5" s="52">
        <f>VLOOKUP($A5,'ADR Raw Data'!$B$6:$BE$43,'ADR Raw Data'!AJ$1,FALSE)</f>
        <v>136.03861969601499</v>
      </c>
      <c r="AB5" s="52">
        <f>VLOOKUP($A5,'ADR Raw Data'!$B$6:$BE$43,'ADR Raw Data'!AK$1,FALSE)</f>
        <v>130.70729961405101</v>
      </c>
      <c r="AC5" s="53">
        <f>VLOOKUP($A5,'ADR Raw Data'!$B$6:$BE$43,'ADR Raw Data'!AL$1,FALSE)</f>
        <v>133.97528912564999</v>
      </c>
      <c r="AD5" s="52">
        <f>VLOOKUP($A5,'ADR Raw Data'!$B$6:$BE$43,'ADR Raw Data'!AN$1,FALSE)</f>
        <v>147.746157140224</v>
      </c>
      <c r="AE5" s="52">
        <f>VLOOKUP($A5,'ADR Raw Data'!$B$6:$BE$43,'ADR Raw Data'!AO$1,FALSE)</f>
        <v>153.208439218547</v>
      </c>
      <c r="AF5" s="53">
        <f>VLOOKUP($A5,'ADR Raw Data'!$B$6:$BE$43,'ADR Raw Data'!AP$1,FALSE)</f>
        <v>150.54730503213199</v>
      </c>
      <c r="AG5" s="54">
        <f>VLOOKUP($A5,'ADR Raw Data'!$B$6:$BE$43,'ADR Raw Data'!AR$1,FALSE)</f>
        <v>139.275848685217</v>
      </c>
      <c r="AI5" s="47">
        <f>VLOOKUP($A5,'ADR Raw Data'!$B$6:$BE$43,'ADR Raw Data'!AT$1,FALSE)</f>
        <v>4.8583849718080803</v>
      </c>
      <c r="AJ5" s="48">
        <f>VLOOKUP($A5,'ADR Raw Data'!$B$6:$BE$43,'ADR Raw Data'!AU$1,FALSE)</f>
        <v>9.6369933986707395</v>
      </c>
      <c r="AK5" s="48">
        <f>VLOOKUP($A5,'ADR Raw Data'!$B$6:$BE$43,'ADR Raw Data'!AV$1,FALSE)</f>
        <v>10.839693936879801</v>
      </c>
      <c r="AL5" s="48">
        <f>VLOOKUP($A5,'ADR Raw Data'!$B$6:$BE$43,'ADR Raw Data'!AW$1,FALSE)</f>
        <v>8.7086413455543799</v>
      </c>
      <c r="AM5" s="48">
        <f>VLOOKUP($A5,'ADR Raw Data'!$B$6:$BE$43,'ADR Raw Data'!AX$1,FALSE)</f>
        <v>5.8390477513095203</v>
      </c>
      <c r="AN5" s="49">
        <f>VLOOKUP($A5,'ADR Raw Data'!$B$6:$BE$43,'ADR Raw Data'!AY$1,FALSE)</f>
        <v>8.0648286881629705</v>
      </c>
      <c r="AO5" s="48">
        <f>VLOOKUP($A5,'ADR Raw Data'!$B$6:$BE$43,'ADR Raw Data'!BA$1,FALSE)</f>
        <v>3.26667476552938</v>
      </c>
      <c r="AP5" s="48">
        <f>VLOOKUP($A5,'ADR Raw Data'!$B$6:$BE$43,'ADR Raw Data'!BB$1,FALSE)</f>
        <v>2.4931875747165901</v>
      </c>
      <c r="AQ5" s="49">
        <f>VLOOKUP($A5,'ADR Raw Data'!$B$6:$BE$43,'ADR Raw Data'!BC$1,FALSE)</f>
        <v>2.8591696326125602</v>
      </c>
      <c r="AR5" s="50">
        <f>VLOOKUP($A5,'ADR Raw Data'!$B$6:$BE$43,'ADR Raw Data'!BE$1,FALSE)</f>
        <v>6.0707459988330399</v>
      </c>
      <c r="AT5" s="51">
        <f>VLOOKUP($A5,'RevPAR Raw Data'!$B$6:$BE$43,'RevPAR Raw Data'!AG$1,FALSE)</f>
        <v>74.745769542650905</v>
      </c>
      <c r="AU5" s="52">
        <f>VLOOKUP($A5,'RevPAR Raw Data'!$B$6:$BE$43,'RevPAR Raw Data'!AH$1,FALSE)</f>
        <v>82.221115196136907</v>
      </c>
      <c r="AV5" s="52">
        <f>VLOOKUP($A5,'RevPAR Raw Data'!$B$6:$BE$43,'RevPAR Raw Data'!AI$1,FALSE)</f>
        <v>95.022408381798996</v>
      </c>
      <c r="AW5" s="52">
        <f>VLOOKUP($A5,'RevPAR Raw Data'!$B$6:$BE$43,'RevPAR Raw Data'!AJ$1,FALSE)</f>
        <v>94.7248232736235</v>
      </c>
      <c r="AX5" s="52">
        <f>VLOOKUP($A5,'RevPAR Raw Data'!$B$6:$BE$43,'RevPAR Raw Data'!AK$1,FALSE)</f>
        <v>87.196480162939196</v>
      </c>
      <c r="AY5" s="53">
        <f>VLOOKUP($A5,'RevPAR Raw Data'!$B$6:$BE$43,'RevPAR Raw Data'!AL$1,FALSE)</f>
        <v>86.782119311429895</v>
      </c>
      <c r="AZ5" s="52">
        <f>VLOOKUP($A5,'RevPAR Raw Data'!$B$6:$BE$43,'RevPAR Raw Data'!AN$1,FALSE)</f>
        <v>109.62915906508699</v>
      </c>
      <c r="BA5" s="52">
        <f>VLOOKUP($A5,'RevPAR Raw Data'!$B$6:$BE$43,'RevPAR Raw Data'!AO$1,FALSE)</f>
        <v>119.66353877391499</v>
      </c>
      <c r="BB5" s="53">
        <f>VLOOKUP($A5,'RevPAR Raw Data'!$B$6:$BE$43,'RevPAR Raw Data'!AP$1,FALSE)</f>
        <v>114.64634891950099</v>
      </c>
      <c r="BC5" s="54">
        <f>VLOOKUP($A5,'RevPAR Raw Data'!$B$6:$BE$43,'RevPAR Raw Data'!AR$1,FALSE)</f>
        <v>94.743327770879006</v>
      </c>
      <c r="BE5" s="47">
        <f>VLOOKUP($A5,'RevPAR Raw Data'!$B$6:$BE$43,'RevPAR Raw Data'!AT$1,FALSE)</f>
        <v>1.7787208783105</v>
      </c>
      <c r="BF5" s="48">
        <f>VLOOKUP($A5,'RevPAR Raw Data'!$B$6:$BE$43,'RevPAR Raw Data'!AU$1,FALSE)</f>
        <v>11.939089472709799</v>
      </c>
      <c r="BG5" s="48">
        <f>VLOOKUP($A5,'RevPAR Raw Data'!$B$6:$BE$43,'RevPAR Raw Data'!AV$1,FALSE)</f>
        <v>14.4516526380086</v>
      </c>
      <c r="BH5" s="48">
        <f>VLOOKUP($A5,'RevPAR Raw Data'!$B$6:$BE$43,'RevPAR Raw Data'!AW$1,FALSE)</f>
        <v>10.5361023475831</v>
      </c>
      <c r="BI5" s="48">
        <f>VLOOKUP($A5,'RevPAR Raw Data'!$B$6:$BE$43,'RevPAR Raw Data'!AX$1,FALSE)</f>
        <v>4.8458690175082602</v>
      </c>
      <c r="BJ5" s="49">
        <f>VLOOKUP($A5,'RevPAR Raw Data'!$B$6:$BE$43,'RevPAR Raw Data'!AY$1,FALSE)</f>
        <v>8.8100566404546807</v>
      </c>
      <c r="BK5" s="48">
        <f>VLOOKUP($A5,'RevPAR Raw Data'!$B$6:$BE$43,'RevPAR Raw Data'!BA$1,FALSE)</f>
        <v>0.59119403231733503</v>
      </c>
      <c r="BL5" s="48">
        <f>VLOOKUP($A5,'RevPAR Raw Data'!$B$6:$BE$43,'RevPAR Raw Data'!BB$1,FALSE)</f>
        <v>-0.37371245373679401</v>
      </c>
      <c r="BM5" s="49">
        <f>VLOOKUP($A5,'RevPAR Raw Data'!$B$6:$BE$43,'RevPAR Raw Data'!BC$1,FALSE)</f>
        <v>8.5307376755302297E-2</v>
      </c>
      <c r="BN5" s="50">
        <f>VLOOKUP($A5,'RevPAR Raw Data'!$B$6:$BE$43,'RevPAR Raw Data'!BE$1,FALSE)</f>
        <v>5.6262723260932397</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87</v>
      </c>
      <c r="B7" s="47">
        <f>VLOOKUP($A7,'Occupancy Raw Data'!$B$8:$BE$45,'Occupancy Raw Data'!AG$3,FALSE)</f>
        <v>65.568996217322294</v>
      </c>
      <c r="C7" s="48">
        <f>VLOOKUP($A7,'Occupancy Raw Data'!$B$8:$BE$45,'Occupancy Raw Data'!AH$3,FALSE)</f>
        <v>72.821416865249802</v>
      </c>
      <c r="D7" s="48">
        <f>VLOOKUP($A7,'Occupancy Raw Data'!$B$8:$BE$45,'Occupancy Raw Data'!AI$3,FALSE)</f>
        <v>81.879911058352405</v>
      </c>
      <c r="E7" s="48">
        <f>VLOOKUP($A7,'Occupancy Raw Data'!$B$8:$BE$45,'Occupancy Raw Data'!AJ$3,FALSE)</f>
        <v>80.167518581185803</v>
      </c>
      <c r="F7" s="48">
        <f>VLOOKUP($A7,'Occupancy Raw Data'!$B$8:$BE$45,'Occupancy Raw Data'!AK$3,FALSE)</f>
        <v>71.417529654598098</v>
      </c>
      <c r="G7" s="49">
        <f>VLOOKUP($A7,'Occupancy Raw Data'!$B$8:$BE$45,'Occupancy Raw Data'!AL$3,FALSE)</f>
        <v>74.3710744753417</v>
      </c>
      <c r="H7" s="48">
        <f>VLOOKUP($A7,'Occupancy Raw Data'!$B$8:$BE$45,'Occupancy Raw Data'!AN$3,FALSE)</f>
        <v>73.829761788754695</v>
      </c>
      <c r="I7" s="48">
        <f>VLOOKUP($A7,'Occupancy Raw Data'!$B$8:$BE$45,'Occupancy Raw Data'!AO$3,FALSE)</f>
        <v>78.356129798109507</v>
      </c>
      <c r="J7" s="49">
        <f>VLOOKUP($A7,'Occupancy Raw Data'!$B$8:$BE$45,'Occupancy Raw Data'!AP$3,FALSE)</f>
        <v>76.092945793432094</v>
      </c>
      <c r="K7" s="50">
        <f>VLOOKUP($A7,'Occupancy Raw Data'!$B$8:$BE$45,'Occupancy Raw Data'!AR$3,FALSE)</f>
        <v>74.863037709081794</v>
      </c>
      <c r="M7" s="47">
        <f>VLOOKUP($A7,'Occupancy Raw Data'!$B$8:$BE$45,'Occupancy Raw Data'!AT$3,FALSE)</f>
        <v>5.7842354148051003</v>
      </c>
      <c r="N7" s="48">
        <f>VLOOKUP($A7,'Occupancy Raw Data'!$B$8:$BE$45,'Occupancy Raw Data'!AU$3,FALSE)</f>
        <v>12.5720237674118</v>
      </c>
      <c r="O7" s="48">
        <f>VLOOKUP($A7,'Occupancy Raw Data'!$B$8:$BE$45,'Occupancy Raw Data'!AV$3,FALSE)</f>
        <v>13.8624372359695</v>
      </c>
      <c r="P7" s="48">
        <f>VLOOKUP($A7,'Occupancy Raw Data'!$B$8:$BE$45,'Occupancy Raw Data'!AW$3,FALSE)</f>
        <v>9.9209131075058892</v>
      </c>
      <c r="Q7" s="48">
        <f>VLOOKUP($A7,'Occupancy Raw Data'!$B$8:$BE$45,'Occupancy Raw Data'!AX$3,FALSE)</f>
        <v>2.8132482253538802</v>
      </c>
      <c r="R7" s="49">
        <f>VLOOKUP($A7,'Occupancy Raw Data'!$B$8:$BE$45,'Occupancy Raw Data'!AY$3,FALSE)</f>
        <v>9.0538277759461998</v>
      </c>
      <c r="S7" s="48">
        <f>VLOOKUP($A7,'Occupancy Raw Data'!$B$8:$BE$45,'Occupancy Raw Data'!BA$3,FALSE)</f>
        <v>-3.4155037805375801</v>
      </c>
      <c r="T7" s="48">
        <f>VLOOKUP($A7,'Occupancy Raw Data'!$B$8:$BE$45,'Occupancy Raw Data'!BB$3,FALSE)</f>
        <v>-4.2667054363614598</v>
      </c>
      <c r="U7" s="49">
        <f>VLOOKUP($A7,'Occupancy Raw Data'!$B$8:$BE$45,'Occupancy Raw Data'!BC$3,FALSE)</f>
        <v>-3.8556447847895101</v>
      </c>
      <c r="V7" s="50">
        <f>VLOOKUP($A7,'Occupancy Raw Data'!$B$8:$BE$45,'Occupancy Raw Data'!BE$3,FALSE)</f>
        <v>4.95961325411304</v>
      </c>
      <c r="X7" s="51">
        <f>VLOOKUP($A7,'ADR Raw Data'!$B$6:$BE$43,'ADR Raw Data'!AG$1,FALSE)</f>
        <v>184.32200648506199</v>
      </c>
      <c r="Y7" s="52">
        <f>VLOOKUP($A7,'ADR Raw Data'!$B$6:$BE$43,'ADR Raw Data'!AH$1,FALSE)</f>
        <v>206.26836590513699</v>
      </c>
      <c r="Z7" s="52">
        <f>VLOOKUP($A7,'ADR Raw Data'!$B$6:$BE$43,'ADR Raw Data'!AI$1,FALSE)</f>
        <v>218.907028676219</v>
      </c>
      <c r="AA7" s="52">
        <f>VLOOKUP($A7,'ADR Raw Data'!$B$6:$BE$43,'ADR Raw Data'!AJ$1,FALSE)</f>
        <v>207.30182716267601</v>
      </c>
      <c r="AB7" s="52">
        <f>VLOOKUP($A7,'ADR Raw Data'!$B$6:$BE$43,'ADR Raw Data'!AK$1,FALSE)</f>
        <v>185.801034877338</v>
      </c>
      <c r="AC7" s="53">
        <f>VLOOKUP($A7,'ADR Raw Data'!$B$6:$BE$43,'ADR Raw Data'!AL$1,FALSE)</f>
        <v>201.473425445163</v>
      </c>
      <c r="AD7" s="52">
        <f>VLOOKUP($A7,'ADR Raw Data'!$B$6:$BE$43,'ADR Raw Data'!AN$1,FALSE)</f>
        <v>169.222846429589</v>
      </c>
      <c r="AE7" s="52">
        <f>VLOOKUP($A7,'ADR Raw Data'!$B$6:$BE$43,'ADR Raw Data'!AO$1,FALSE)</f>
        <v>170.47689499523699</v>
      </c>
      <c r="AF7" s="53">
        <f>VLOOKUP($A7,'ADR Raw Data'!$B$6:$BE$43,'ADR Raw Data'!AP$1,FALSE)</f>
        <v>169.868519896153</v>
      </c>
      <c r="AG7" s="54">
        <f>VLOOKUP($A7,'ADR Raw Data'!$B$6:$BE$43,'ADR Raw Data'!AR$1,FALSE)</f>
        <v>192.29510102636499</v>
      </c>
      <c r="AI7" s="47">
        <f>VLOOKUP($A7,'ADR Raw Data'!$B$6:$BE$43,'ADR Raw Data'!AT$1,FALSE)</f>
        <v>13.7643677433066</v>
      </c>
      <c r="AJ7" s="48">
        <f>VLOOKUP($A7,'ADR Raw Data'!$B$6:$BE$43,'ADR Raw Data'!AU$1,FALSE)</f>
        <v>16.1886434381036</v>
      </c>
      <c r="AK7" s="48">
        <f>VLOOKUP($A7,'ADR Raw Data'!$B$6:$BE$43,'ADR Raw Data'!AV$1,FALSE)</f>
        <v>19.450338221653901</v>
      </c>
      <c r="AL7" s="48">
        <f>VLOOKUP($A7,'ADR Raw Data'!$B$6:$BE$43,'ADR Raw Data'!AW$1,FALSE)</f>
        <v>14.29199306654</v>
      </c>
      <c r="AM7" s="48">
        <f>VLOOKUP($A7,'ADR Raw Data'!$B$6:$BE$43,'ADR Raw Data'!AX$1,FALSE)</f>
        <v>8.7142842389192392</v>
      </c>
      <c r="AN7" s="49">
        <f>VLOOKUP($A7,'ADR Raw Data'!$B$6:$BE$43,'ADR Raw Data'!AY$1,FALSE)</f>
        <v>14.869169383022999</v>
      </c>
      <c r="AO7" s="48">
        <f>VLOOKUP($A7,'ADR Raw Data'!$B$6:$BE$43,'ADR Raw Data'!BA$1,FALSE)</f>
        <v>2.2089934233319499</v>
      </c>
      <c r="AP7" s="48">
        <f>VLOOKUP($A7,'ADR Raw Data'!$B$6:$BE$43,'ADR Raw Data'!BB$1,FALSE)</f>
        <v>0.85751383508568502</v>
      </c>
      <c r="AQ7" s="49">
        <f>VLOOKUP($A7,'ADR Raw Data'!$B$6:$BE$43,'ADR Raw Data'!BC$1,FALSE)</f>
        <v>1.50153006818649</v>
      </c>
      <c r="AR7" s="50">
        <f>VLOOKUP($A7,'ADR Raw Data'!$B$6:$BE$43,'ADR Raw Data'!BE$1,FALSE)</f>
        <v>11.253138059322101</v>
      </c>
      <c r="AT7" s="51">
        <f>VLOOKUP($A7,'RevPAR Raw Data'!$B$6:$BE$43,'RevPAR Raw Data'!AG$1,FALSE)</f>
        <v>120.858089459883</v>
      </c>
      <c r="AU7" s="52">
        <f>VLOOKUP($A7,'RevPAR Raw Data'!$B$6:$BE$43,'RevPAR Raw Data'!AH$1,FALSE)</f>
        <v>150.20754659691801</v>
      </c>
      <c r="AV7" s="52">
        <f>VLOOKUP($A7,'RevPAR Raw Data'!$B$6:$BE$43,'RevPAR Raw Data'!AI$1,FALSE)</f>
        <v>179.24088038057101</v>
      </c>
      <c r="AW7" s="52">
        <f>VLOOKUP($A7,'RevPAR Raw Data'!$B$6:$BE$43,'RevPAR Raw Data'!AJ$1,FALSE)</f>
        <v>166.18873080977599</v>
      </c>
      <c r="AX7" s="52">
        <f>VLOOKUP($A7,'RevPAR Raw Data'!$B$6:$BE$43,'RevPAR Raw Data'!AK$1,FALSE)</f>
        <v>132.69450918207301</v>
      </c>
      <c r="AY7" s="53">
        <f>VLOOKUP($A7,'RevPAR Raw Data'!$B$6:$BE$43,'RevPAR Raw Data'!AL$1,FALSE)</f>
        <v>149.83795128584401</v>
      </c>
      <c r="AZ7" s="52">
        <f>VLOOKUP($A7,'RevPAR Raw Data'!$B$6:$BE$43,'RevPAR Raw Data'!AN$1,FALSE)</f>
        <v>124.936824411115</v>
      </c>
      <c r="BA7" s="52">
        <f>VLOOKUP($A7,'RevPAR Raw Data'!$B$6:$BE$43,'RevPAR Raw Data'!AO$1,FALSE)</f>
        <v>133.57909711825499</v>
      </c>
      <c r="BB7" s="53">
        <f>VLOOKUP($A7,'RevPAR Raw Data'!$B$6:$BE$43,'RevPAR Raw Data'!AP$1,FALSE)</f>
        <v>129.25796076468501</v>
      </c>
      <c r="BC7" s="54">
        <f>VLOOKUP($A7,'RevPAR Raw Data'!$B$6:$BE$43,'RevPAR Raw Data'!AR$1,FALSE)</f>
        <v>143.95795399408399</v>
      </c>
      <c r="BE7" s="47">
        <f>VLOOKUP($A7,'RevPAR Raw Data'!$B$6:$BE$43,'RevPAR Raw Data'!AT$1,FALSE)</f>
        <v>20.344766591744101</v>
      </c>
      <c r="BF7" s="48">
        <f>VLOOKUP($A7,'RevPAR Raw Data'!$B$6:$BE$43,'RevPAR Raw Data'!AU$1,FALSE)</f>
        <v>30.795907306175401</v>
      </c>
      <c r="BG7" s="48">
        <f>VLOOKUP($A7,'RevPAR Raw Data'!$B$6:$BE$43,'RevPAR Raw Data'!AV$1,FALSE)</f>
        <v>36.009066385783903</v>
      </c>
      <c r="BH7" s="48">
        <f>VLOOKUP($A7,'RevPAR Raw Data'!$B$6:$BE$43,'RevPAR Raw Data'!AW$1,FALSE)</f>
        <v>25.630802387508101</v>
      </c>
      <c r="BI7" s="48">
        <f>VLOOKUP($A7,'RevPAR Raw Data'!$B$6:$BE$43,'RevPAR Raw Data'!AX$1,FALSE)</f>
        <v>11.7726869109768</v>
      </c>
      <c r="BJ7" s="49">
        <f>VLOOKUP($A7,'RevPAR Raw Data'!$B$6:$BE$43,'RevPAR Raw Data'!AY$1,FALSE)</f>
        <v>25.269226146621801</v>
      </c>
      <c r="BK7" s="48">
        <f>VLOOKUP($A7,'RevPAR Raw Data'!$B$6:$BE$43,'RevPAR Raw Data'!BA$1,FALSE)</f>
        <v>-1.2819586110913599</v>
      </c>
      <c r="BL7" s="48">
        <f>VLOOKUP($A7,'RevPAR Raw Data'!$B$6:$BE$43,'RevPAR Raw Data'!BB$1,FALSE)</f>
        <v>-3.4457791906949198</v>
      </c>
      <c r="BM7" s="49">
        <f>VLOOKUP($A7,'RevPAR Raw Data'!$B$6:$BE$43,'RevPAR Raw Data'!BC$1,FALSE)</f>
        <v>-2.4120083823690899</v>
      </c>
      <c r="BN7" s="50">
        <f>VLOOKUP($A7,'RevPAR Raw Data'!$B$6:$BE$43,'RevPAR Raw Data'!BE$1,FALSE)</f>
        <v>16.770863440128899</v>
      </c>
    </row>
    <row r="8" spans="1:66" x14ac:dyDescent="0.45">
      <c r="A8" s="63" t="s">
        <v>88</v>
      </c>
      <c r="B8" s="47">
        <f>VLOOKUP($A8,'Occupancy Raw Data'!$B$8:$BE$45,'Occupancy Raw Data'!AG$3,FALSE)</f>
        <v>68.183225007737505</v>
      </c>
      <c r="C8" s="48">
        <f>VLOOKUP($A8,'Occupancy Raw Data'!$B$8:$BE$45,'Occupancy Raw Data'!AH$3,FALSE)</f>
        <v>77.984112245950598</v>
      </c>
      <c r="D8" s="48">
        <f>VLOOKUP($A8,'Occupancy Raw Data'!$B$8:$BE$45,'Occupancy Raw Data'!AI$3,FALSE)</f>
        <v>85.053646961724894</v>
      </c>
      <c r="E8" s="48">
        <f>VLOOKUP($A8,'Occupancy Raw Data'!$B$8:$BE$45,'Occupancy Raw Data'!AJ$3,FALSE)</f>
        <v>86.495409058083098</v>
      </c>
      <c r="F8" s="48">
        <f>VLOOKUP($A8,'Occupancy Raw Data'!$B$8:$BE$45,'Occupancy Raw Data'!AK$3,FALSE)</f>
        <v>76.645517383678893</v>
      </c>
      <c r="G8" s="49">
        <f>VLOOKUP($A8,'Occupancy Raw Data'!$B$8:$BE$45,'Occupancy Raw Data'!AL$3,FALSE)</f>
        <v>78.872382131435003</v>
      </c>
      <c r="H8" s="48">
        <f>VLOOKUP($A8,'Occupancy Raw Data'!$B$8:$BE$45,'Occupancy Raw Data'!AN$3,FALSE)</f>
        <v>74.981945734034795</v>
      </c>
      <c r="I8" s="48">
        <f>VLOOKUP($A8,'Occupancy Raw Data'!$B$8:$BE$45,'Occupancy Raw Data'!AO$3,FALSE)</f>
        <v>75.998142989786402</v>
      </c>
      <c r="J8" s="49">
        <f>VLOOKUP($A8,'Occupancy Raw Data'!$B$8:$BE$45,'Occupancy Raw Data'!AP$3,FALSE)</f>
        <v>75.490044361910606</v>
      </c>
      <c r="K8" s="50">
        <f>VLOOKUP($A8,'Occupancy Raw Data'!$B$8:$BE$45,'Occupancy Raw Data'!AR$3,FALSE)</f>
        <v>77.905999911570902</v>
      </c>
      <c r="M8" s="47">
        <f>VLOOKUP($A8,'Occupancy Raw Data'!$B$8:$BE$45,'Occupancy Raw Data'!AT$3,FALSE)</f>
        <v>0.157722217209504</v>
      </c>
      <c r="N8" s="48">
        <f>VLOOKUP($A8,'Occupancy Raw Data'!$B$8:$BE$45,'Occupancy Raw Data'!AU$3,FALSE)</f>
        <v>8.89923245038365</v>
      </c>
      <c r="O8" s="48">
        <f>VLOOKUP($A8,'Occupancy Raw Data'!$B$8:$BE$45,'Occupancy Raw Data'!AV$3,FALSE)</f>
        <v>5.0573651004474502</v>
      </c>
      <c r="P8" s="48">
        <f>VLOOKUP($A8,'Occupancy Raw Data'!$B$8:$BE$45,'Occupancy Raw Data'!AW$3,FALSE)</f>
        <v>5.0683746212834704</v>
      </c>
      <c r="Q8" s="48">
        <f>VLOOKUP($A8,'Occupancy Raw Data'!$B$8:$BE$45,'Occupancy Raw Data'!AX$3,FALSE)</f>
        <v>-2.7028780793957701</v>
      </c>
      <c r="R8" s="49">
        <f>VLOOKUP($A8,'Occupancy Raw Data'!$B$8:$BE$45,'Occupancy Raw Data'!AY$3,FALSE)</f>
        <v>3.3053248210814101</v>
      </c>
      <c r="S8" s="48">
        <f>VLOOKUP($A8,'Occupancy Raw Data'!$B$8:$BE$45,'Occupancy Raw Data'!BA$3,FALSE)</f>
        <v>-7.22386695295984</v>
      </c>
      <c r="T8" s="48">
        <f>VLOOKUP($A8,'Occupancy Raw Data'!$B$8:$BE$45,'Occupancy Raw Data'!BB$3,FALSE)</f>
        <v>-7.1314353806105997</v>
      </c>
      <c r="U8" s="49">
        <f>VLOOKUP($A8,'Occupancy Raw Data'!$B$8:$BE$45,'Occupancy Raw Data'!BC$3,FALSE)</f>
        <v>-7.1773631131934099</v>
      </c>
      <c r="V8" s="50">
        <f>VLOOKUP($A8,'Occupancy Raw Data'!$B$8:$BE$45,'Occupancy Raw Data'!BE$3,FALSE)</f>
        <v>0.17332607322723201</v>
      </c>
      <c r="X8" s="51">
        <f>VLOOKUP($A8,'ADR Raw Data'!$B$6:$BE$43,'ADR Raw Data'!AG$1,FALSE)</f>
        <v>189.537018081404</v>
      </c>
      <c r="Y8" s="52">
        <f>VLOOKUP($A8,'ADR Raw Data'!$B$6:$BE$43,'ADR Raw Data'!AH$1,FALSE)</f>
        <v>225.35184151342699</v>
      </c>
      <c r="Z8" s="52">
        <f>VLOOKUP($A8,'ADR Raw Data'!$B$6:$BE$43,'ADR Raw Data'!AI$1,FALSE)</f>
        <v>238.88457531006401</v>
      </c>
      <c r="AA8" s="52">
        <f>VLOOKUP($A8,'ADR Raw Data'!$B$6:$BE$43,'ADR Raw Data'!AJ$1,FALSE)</f>
        <v>227.16733748807201</v>
      </c>
      <c r="AB8" s="52">
        <f>VLOOKUP($A8,'ADR Raw Data'!$B$6:$BE$43,'ADR Raw Data'!AK$1,FALSE)</f>
        <v>202.96103644378601</v>
      </c>
      <c r="AC8" s="53">
        <f>VLOOKUP($A8,'ADR Raw Data'!$B$6:$BE$43,'ADR Raw Data'!AL$1,FALSE)</f>
        <v>218.124762789237</v>
      </c>
      <c r="AD8" s="52">
        <f>VLOOKUP($A8,'ADR Raw Data'!$B$6:$BE$43,'ADR Raw Data'!AN$1,FALSE)</f>
        <v>162.843788181067</v>
      </c>
      <c r="AE8" s="52">
        <f>VLOOKUP($A8,'ADR Raw Data'!$B$6:$BE$43,'ADR Raw Data'!AO$1,FALSE)</f>
        <v>161.016126722324</v>
      </c>
      <c r="AF8" s="53">
        <f>VLOOKUP($A8,'ADR Raw Data'!$B$6:$BE$43,'ADR Raw Data'!AP$1,FALSE)</f>
        <v>161.923806758003</v>
      </c>
      <c r="AG8" s="54">
        <f>VLOOKUP($A8,'ADR Raw Data'!$B$6:$BE$43,'ADR Raw Data'!AR$1,FALSE)</f>
        <v>202.56530590238299</v>
      </c>
      <c r="AI8" s="47">
        <f>VLOOKUP($A8,'ADR Raw Data'!$B$6:$BE$43,'ADR Raw Data'!AT$1,FALSE)</f>
        <v>13.5844258179545</v>
      </c>
      <c r="AJ8" s="48">
        <f>VLOOKUP($A8,'ADR Raw Data'!$B$6:$BE$43,'ADR Raw Data'!AU$1,FALSE)</f>
        <v>16.319373203584501</v>
      </c>
      <c r="AK8" s="48">
        <f>VLOOKUP($A8,'ADR Raw Data'!$B$6:$BE$43,'ADR Raw Data'!AV$1,FALSE)</f>
        <v>17.6215301807364</v>
      </c>
      <c r="AL8" s="48">
        <f>VLOOKUP($A8,'ADR Raw Data'!$B$6:$BE$43,'ADR Raw Data'!AW$1,FALSE)</f>
        <v>13.269400148695199</v>
      </c>
      <c r="AM8" s="48">
        <f>VLOOKUP($A8,'ADR Raw Data'!$B$6:$BE$43,'ADR Raw Data'!AX$1,FALSE)</f>
        <v>10.350119876997301</v>
      </c>
      <c r="AN8" s="49">
        <f>VLOOKUP($A8,'ADR Raw Data'!$B$6:$BE$43,'ADR Raw Data'!AY$1,FALSE)</f>
        <v>14.5759978380517</v>
      </c>
      <c r="AO8" s="48">
        <f>VLOOKUP($A8,'ADR Raw Data'!$B$6:$BE$43,'ADR Raw Data'!BA$1,FALSE)</f>
        <v>3.03791541991697</v>
      </c>
      <c r="AP8" s="48">
        <f>VLOOKUP($A8,'ADR Raw Data'!$B$6:$BE$43,'ADR Raw Data'!BB$1,FALSE)</f>
        <v>0.83661371671609697</v>
      </c>
      <c r="AQ8" s="49">
        <f>VLOOKUP($A8,'ADR Raw Data'!$B$6:$BE$43,'ADR Raw Data'!BC$1,FALSE)</f>
        <v>1.92444538952161</v>
      </c>
      <c r="AR8" s="50">
        <f>VLOOKUP($A8,'ADR Raw Data'!$B$6:$BE$43,'ADR Raw Data'!BE$1,FALSE)</f>
        <v>11.9384169534676</v>
      </c>
      <c r="AT8" s="51">
        <f>VLOOKUP($A8,'RevPAR Raw Data'!$B$6:$BE$43,'RevPAR Raw Data'!AG$1,FALSE)</f>
        <v>129.23245151139901</v>
      </c>
      <c r="AU8" s="52">
        <f>VLOOKUP($A8,'RevPAR Raw Data'!$B$6:$BE$43,'RevPAR Raw Data'!AH$1,FALSE)</f>
        <v>175.73863303414799</v>
      </c>
      <c r="AV8" s="52">
        <f>VLOOKUP($A8,'RevPAR Raw Data'!$B$6:$BE$43,'RevPAR Raw Data'!AI$1,FALSE)</f>
        <v>203.18004333023799</v>
      </c>
      <c r="AW8" s="52">
        <f>VLOOKUP($A8,'RevPAR Raw Data'!$B$6:$BE$43,'RevPAR Raw Data'!AJ$1,FALSE)</f>
        <v>196.48931780666399</v>
      </c>
      <c r="AX8" s="52">
        <f>VLOOKUP($A8,'RevPAR Raw Data'!$B$6:$BE$43,'RevPAR Raw Data'!AK$1,FALSE)</f>
        <v>155.56053646961701</v>
      </c>
      <c r="AY8" s="53">
        <f>VLOOKUP($A8,'RevPAR Raw Data'!$B$6:$BE$43,'RevPAR Raw Data'!AL$1,FALSE)</f>
        <v>172.040196430413</v>
      </c>
      <c r="AZ8" s="52">
        <f>VLOOKUP($A8,'RevPAR Raw Data'!$B$6:$BE$43,'RevPAR Raw Data'!AN$1,FALSE)</f>
        <v>122.103440885174</v>
      </c>
      <c r="BA8" s="52">
        <f>VLOOKUP($A8,'RevPAR Raw Data'!$B$6:$BE$43,'RevPAR Raw Data'!AO$1,FALSE)</f>
        <v>122.36926622304701</v>
      </c>
      <c r="BB8" s="53">
        <f>VLOOKUP($A8,'RevPAR Raw Data'!$B$6:$BE$43,'RevPAR Raw Data'!AP$1,FALSE)</f>
        <v>122.23635355411101</v>
      </c>
      <c r="BC8" s="54">
        <f>VLOOKUP($A8,'RevPAR Raw Data'!$B$6:$BE$43,'RevPAR Raw Data'!AR$1,FALSE)</f>
        <v>157.81052703718399</v>
      </c>
      <c r="BE8" s="47">
        <f>VLOOKUP($A8,'RevPAR Raw Data'!$B$6:$BE$43,'RevPAR Raw Data'!AT$1,FALSE)</f>
        <v>13.7635736927593</v>
      </c>
      <c r="BF8" s="48">
        <f>VLOOKUP($A8,'RevPAR Raw Data'!$B$6:$BE$43,'RevPAR Raw Data'!AU$1,FALSE)</f>
        <v>26.670904609800701</v>
      </c>
      <c r="BG8" s="48">
        <f>VLOOKUP($A8,'RevPAR Raw Data'!$B$6:$BE$43,'RevPAR Raw Data'!AV$1,FALSE)</f>
        <v>23.570080398709202</v>
      </c>
      <c r="BH8" s="48">
        <f>VLOOKUP($A8,'RevPAR Raw Data'!$B$6:$BE$43,'RevPAR Raw Data'!AW$1,FALSE)</f>
        <v>19.010317679511701</v>
      </c>
      <c r="BI8" s="48">
        <f>VLOOKUP($A8,'RevPAR Raw Data'!$B$6:$BE$43,'RevPAR Raw Data'!AX$1,FALSE)</f>
        <v>7.3674906762550503</v>
      </c>
      <c r="BJ8" s="49">
        <f>VLOOKUP($A8,'RevPAR Raw Data'!$B$6:$BE$43,'RevPAR Raw Data'!AY$1,FALSE)</f>
        <v>18.363106733594499</v>
      </c>
      <c r="BK8" s="48">
        <f>VLOOKUP($A8,'RevPAR Raw Data'!$B$6:$BE$43,'RevPAR Raw Data'!BA$1,FALSE)</f>
        <v>-4.4054065011211199</v>
      </c>
      <c r="BL8" s="48">
        <f>VLOOKUP($A8,'RevPAR Raw Data'!$B$6:$BE$43,'RevPAR Raw Data'!BB$1,FALSE)</f>
        <v>-6.3544842304874303</v>
      </c>
      <c r="BM8" s="49">
        <f>VLOOKUP($A8,'RevPAR Raw Data'!$B$6:$BE$43,'RevPAR Raw Data'!BC$1,FALSE)</f>
        <v>-5.3910421571928602</v>
      </c>
      <c r="BN8" s="50">
        <f>VLOOKUP($A8,'RevPAR Raw Data'!$B$6:$BE$43,'RevPAR Raw Data'!BE$1,FALSE)</f>
        <v>12.1324354160058</v>
      </c>
    </row>
    <row r="9" spans="1:66" x14ac:dyDescent="0.45">
      <c r="A9" s="63" t="s">
        <v>89</v>
      </c>
      <c r="B9" s="47">
        <f>VLOOKUP($A9,'Occupancy Raw Data'!$B$8:$BE$45,'Occupancy Raw Data'!AG$3,FALSE)</f>
        <v>66.414843116822894</v>
      </c>
      <c r="C9" s="48">
        <f>VLOOKUP($A9,'Occupancy Raw Data'!$B$8:$BE$45,'Occupancy Raw Data'!AH$3,FALSE)</f>
        <v>73.888502952414001</v>
      </c>
      <c r="D9" s="48">
        <f>VLOOKUP($A9,'Occupancy Raw Data'!$B$8:$BE$45,'Occupancy Raw Data'!AI$3,FALSE)</f>
        <v>83.232025008683493</v>
      </c>
      <c r="E9" s="48">
        <f>VLOOKUP($A9,'Occupancy Raw Data'!$B$8:$BE$45,'Occupancy Raw Data'!AJ$3,FALSE)</f>
        <v>81.330323028829397</v>
      </c>
      <c r="F9" s="48">
        <f>VLOOKUP($A9,'Occupancy Raw Data'!$B$8:$BE$45,'Occupancy Raw Data'!AK$3,FALSE)</f>
        <v>72.377561653351805</v>
      </c>
      <c r="G9" s="49">
        <f>VLOOKUP($A9,'Occupancy Raw Data'!$B$8:$BE$45,'Occupancy Raw Data'!AL$3,FALSE)</f>
        <v>75.448651152020304</v>
      </c>
      <c r="H9" s="48">
        <f>VLOOKUP($A9,'Occupancy Raw Data'!$B$8:$BE$45,'Occupancy Raw Data'!AN$3,FALSE)</f>
        <v>73.439851800393598</v>
      </c>
      <c r="I9" s="48">
        <f>VLOOKUP($A9,'Occupancy Raw Data'!$B$8:$BE$45,'Occupancy Raw Data'!AO$3,FALSE)</f>
        <v>77.616649299525207</v>
      </c>
      <c r="J9" s="49">
        <f>VLOOKUP($A9,'Occupancy Raw Data'!$B$8:$BE$45,'Occupancy Raw Data'!AP$3,FALSE)</f>
        <v>75.528250549959395</v>
      </c>
      <c r="K9" s="50">
        <f>VLOOKUP($A9,'Occupancy Raw Data'!$B$8:$BE$45,'Occupancy Raw Data'!AR$3,FALSE)</f>
        <v>75.471393837145797</v>
      </c>
      <c r="M9" s="47">
        <f>VLOOKUP($A9,'Occupancy Raw Data'!$B$8:$BE$45,'Occupancy Raw Data'!AT$3,FALSE)</f>
        <v>2.5606775173506202</v>
      </c>
      <c r="N9" s="48">
        <f>VLOOKUP($A9,'Occupancy Raw Data'!$B$8:$BE$45,'Occupancy Raw Data'!AU$3,FALSE)</f>
        <v>10.507268899018401</v>
      </c>
      <c r="O9" s="48">
        <f>VLOOKUP($A9,'Occupancy Raw Data'!$B$8:$BE$45,'Occupancy Raw Data'!AV$3,FALSE)</f>
        <v>12.425447058024099</v>
      </c>
      <c r="P9" s="48">
        <f>VLOOKUP($A9,'Occupancy Raw Data'!$B$8:$BE$45,'Occupancy Raw Data'!AW$3,FALSE)</f>
        <v>8.3415828172564801</v>
      </c>
      <c r="Q9" s="48">
        <f>VLOOKUP($A9,'Occupancy Raw Data'!$B$8:$BE$45,'Occupancy Raw Data'!AX$3,FALSE)</f>
        <v>-0.86574562785400699</v>
      </c>
      <c r="R9" s="49">
        <f>VLOOKUP($A9,'Occupancy Raw Data'!$B$8:$BE$45,'Occupancy Raw Data'!AY$3,FALSE)</f>
        <v>6.6469882301216501</v>
      </c>
      <c r="S9" s="48">
        <f>VLOOKUP($A9,'Occupancy Raw Data'!$B$8:$BE$45,'Occupancy Raw Data'!BA$3,FALSE)</f>
        <v>-8.9397853506407099</v>
      </c>
      <c r="T9" s="48">
        <f>VLOOKUP($A9,'Occupancy Raw Data'!$B$8:$BE$45,'Occupancy Raw Data'!BB$3,FALSE)</f>
        <v>-10.884686037381901</v>
      </c>
      <c r="U9" s="49">
        <f>VLOOKUP($A9,'Occupancy Raw Data'!$B$8:$BE$45,'Occupancy Raw Data'!BC$3,FALSE)</f>
        <v>-9.9496104327461108</v>
      </c>
      <c r="V9" s="50">
        <f>VLOOKUP($A9,'Occupancy Raw Data'!$B$8:$BE$45,'Occupancy Raw Data'!BE$3,FALSE)</f>
        <v>1.3082652661129901</v>
      </c>
      <c r="X9" s="51">
        <f>VLOOKUP($A9,'ADR Raw Data'!$B$6:$BE$43,'ADR Raw Data'!AG$1,FALSE)</f>
        <v>158.13727042928701</v>
      </c>
      <c r="Y9" s="52">
        <f>VLOOKUP($A9,'ADR Raw Data'!$B$6:$BE$43,'ADR Raw Data'!AH$1,FALSE)</f>
        <v>177.37452932189399</v>
      </c>
      <c r="Z9" s="52">
        <f>VLOOKUP($A9,'ADR Raw Data'!$B$6:$BE$43,'ADR Raw Data'!AI$1,FALSE)</f>
        <v>184.96199652234299</v>
      </c>
      <c r="AA9" s="52">
        <f>VLOOKUP($A9,'ADR Raw Data'!$B$6:$BE$43,'ADR Raw Data'!AJ$1,FALSE)</f>
        <v>179.30050074738401</v>
      </c>
      <c r="AB9" s="52">
        <f>VLOOKUP($A9,'ADR Raw Data'!$B$6:$BE$43,'ADR Raw Data'!AK$1,FALSE)</f>
        <v>162.13457668466299</v>
      </c>
      <c r="AC9" s="53">
        <f>VLOOKUP($A9,'ADR Raw Data'!$B$6:$BE$43,'ADR Raw Data'!AL$1,FALSE)</f>
        <v>173.15308869792</v>
      </c>
      <c r="AD9" s="52">
        <f>VLOOKUP($A9,'ADR Raw Data'!$B$6:$BE$43,'ADR Raw Data'!AN$1,FALSE)</f>
        <v>153.00360909664099</v>
      </c>
      <c r="AE9" s="52">
        <f>VLOOKUP($A9,'ADR Raw Data'!$B$6:$BE$43,'ADR Raw Data'!AO$1,FALSE)</f>
        <v>154.59943986574601</v>
      </c>
      <c r="AF9" s="53">
        <f>VLOOKUP($A9,'ADR Raw Data'!$B$6:$BE$43,'ADR Raw Data'!AP$1,FALSE)</f>
        <v>153.82358729185401</v>
      </c>
      <c r="AG9" s="54">
        <f>VLOOKUP($A9,'ADR Raw Data'!$B$6:$BE$43,'ADR Raw Data'!AR$1,FALSE)</f>
        <v>167.62621344861</v>
      </c>
      <c r="AI9" s="47">
        <f>VLOOKUP($A9,'ADR Raw Data'!$B$6:$BE$43,'ADR Raw Data'!AT$1,FALSE)</f>
        <v>15.998005657814399</v>
      </c>
      <c r="AJ9" s="48">
        <f>VLOOKUP($A9,'ADR Raw Data'!$B$6:$BE$43,'ADR Raw Data'!AU$1,FALSE)</f>
        <v>19.2520497302595</v>
      </c>
      <c r="AK9" s="48">
        <f>VLOOKUP($A9,'ADR Raw Data'!$B$6:$BE$43,'ADR Raw Data'!AV$1,FALSE)</f>
        <v>18.541221304414599</v>
      </c>
      <c r="AL9" s="48">
        <f>VLOOKUP($A9,'ADR Raw Data'!$B$6:$BE$43,'ADR Raw Data'!AW$1,FALSE)</f>
        <v>15.7295833504221</v>
      </c>
      <c r="AM9" s="48">
        <f>VLOOKUP($A9,'ADR Raw Data'!$B$6:$BE$43,'ADR Raw Data'!AX$1,FALSE)</f>
        <v>10.2793024039486</v>
      </c>
      <c r="AN9" s="49">
        <f>VLOOKUP($A9,'ADR Raw Data'!$B$6:$BE$43,'ADR Raw Data'!AY$1,FALSE)</f>
        <v>16.2469785442808</v>
      </c>
      <c r="AO9" s="48">
        <f>VLOOKUP($A9,'ADR Raw Data'!$B$6:$BE$43,'ADR Raw Data'!BA$1,FALSE)</f>
        <v>6.72655922766429</v>
      </c>
      <c r="AP9" s="48">
        <f>VLOOKUP($A9,'ADR Raw Data'!$B$6:$BE$43,'ADR Raw Data'!BB$1,FALSE)</f>
        <v>5.5778238379132397</v>
      </c>
      <c r="AQ9" s="49">
        <f>VLOOKUP($A9,'ADR Raw Data'!$B$6:$BE$43,'ADR Raw Data'!BC$1,FALSE)</f>
        <v>6.11810500896914</v>
      </c>
      <c r="AR9" s="50">
        <f>VLOOKUP($A9,'ADR Raw Data'!$B$6:$BE$43,'ADR Raw Data'!BE$1,FALSE)</f>
        <v>13.516514671833599</v>
      </c>
      <c r="AT9" s="51">
        <f>VLOOKUP($A9,'RevPAR Raw Data'!$B$6:$BE$43,'RevPAR Raw Data'!AG$1,FALSE)</f>
        <v>105.026620064837</v>
      </c>
      <c r="AU9" s="52">
        <f>VLOOKUP($A9,'RevPAR Raw Data'!$B$6:$BE$43,'RevPAR Raw Data'!AH$1,FALSE)</f>
        <v>131.059384334838</v>
      </c>
      <c r="AV9" s="52">
        <f>VLOOKUP($A9,'RevPAR Raw Data'!$B$6:$BE$43,'RevPAR Raw Data'!AI$1,FALSE)</f>
        <v>153.94761520203701</v>
      </c>
      <c r="AW9" s="52">
        <f>VLOOKUP($A9,'RevPAR Raw Data'!$B$6:$BE$43,'RevPAR Raw Data'!AJ$1,FALSE)</f>
        <v>145.82567645015601</v>
      </c>
      <c r="AX9" s="52">
        <f>VLOOKUP($A9,'RevPAR Raw Data'!$B$6:$BE$43,'RevPAR Raw Data'!AK$1,FALSE)</f>
        <v>117.349053201343</v>
      </c>
      <c r="AY9" s="53">
        <f>VLOOKUP($A9,'RevPAR Raw Data'!$B$6:$BE$43,'RevPAR Raw Data'!AL$1,FALSE)</f>
        <v>130.64166985064199</v>
      </c>
      <c r="AZ9" s="52">
        <f>VLOOKUP($A9,'RevPAR Raw Data'!$B$6:$BE$43,'RevPAR Raw Data'!AN$1,FALSE)</f>
        <v>112.365623769827</v>
      </c>
      <c r="BA9" s="52">
        <f>VLOOKUP($A9,'RevPAR Raw Data'!$B$6:$BE$43,'RevPAR Raw Data'!AO$1,FALSE)</f>
        <v>119.994905059627</v>
      </c>
      <c r="BB9" s="53">
        <f>VLOOKUP($A9,'RevPAR Raw Data'!$B$6:$BE$43,'RevPAR Raw Data'!AP$1,FALSE)</f>
        <v>116.18026441472701</v>
      </c>
      <c r="BC9" s="54">
        <f>VLOOKUP($A9,'RevPAR Raw Data'!$B$6:$BE$43,'RevPAR Raw Data'!AR$1,FALSE)</f>
        <v>126.509839726095</v>
      </c>
      <c r="BE9" s="47">
        <f>VLOOKUP($A9,'RevPAR Raw Data'!$B$6:$BE$43,'RevPAR Raw Data'!AT$1,FALSE)</f>
        <v>18.968340509269201</v>
      </c>
      <c r="BF9" s="48">
        <f>VLOOKUP($A9,'RevPAR Raw Data'!$B$6:$BE$43,'RevPAR Raw Data'!AU$1,FALSE)</f>
        <v>31.782183263008999</v>
      </c>
      <c r="BG9" s="48">
        <f>VLOOKUP($A9,'RevPAR Raw Data'!$B$6:$BE$43,'RevPAR Raw Data'!AV$1,FALSE)</f>
        <v>33.270497999529802</v>
      </c>
      <c r="BH9" s="48">
        <f>VLOOKUP($A9,'RevPAR Raw Data'!$B$6:$BE$43,'RevPAR Raw Data'!AW$1,FALSE)</f>
        <v>25.3832623896635</v>
      </c>
      <c r="BI9" s="48">
        <f>VLOOKUP($A9,'RevPAR Raw Data'!$B$6:$BE$43,'RevPAR Raw Data'!AX$1,FALSE)</f>
        <v>9.3245641649585398</v>
      </c>
      <c r="BJ9" s="49">
        <f>VLOOKUP($A9,'RevPAR Raw Data'!$B$6:$BE$43,'RevPAR Raw Data'!AY$1,FALSE)</f>
        <v>23.973901525991199</v>
      </c>
      <c r="BK9" s="48">
        <f>VLOOKUP($A9,'RevPAR Raw Data'!$B$6:$BE$43,'RevPAR Raw Data'!BA$1,FALSE)</f>
        <v>-2.81456607941332</v>
      </c>
      <c r="BL9" s="48">
        <f>VLOOKUP($A9,'RevPAR Raw Data'!$B$6:$BE$43,'RevPAR Raw Data'!BB$1,FALSE)</f>
        <v>-5.9139908119437701</v>
      </c>
      <c r="BM9" s="49">
        <f>VLOOKUP($A9,'RevPAR Raw Data'!$B$6:$BE$43,'RevPAR Raw Data'!BC$1,FALSE)</f>
        <v>-4.4402330380357196</v>
      </c>
      <c r="BN9" s="50">
        <f>VLOOKUP($A9,'RevPAR Raw Data'!$B$6:$BE$43,'RevPAR Raw Data'!BE$1,FALSE)</f>
        <v>15.001611804587199</v>
      </c>
    </row>
    <row r="10" spans="1:66" x14ac:dyDescent="0.45">
      <c r="A10" s="63" t="s">
        <v>26</v>
      </c>
      <c r="B10" s="47">
        <f>VLOOKUP($A10,'Occupancy Raw Data'!$B$8:$BE$45,'Occupancy Raw Data'!AG$3,FALSE)</f>
        <v>62.172154823801201</v>
      </c>
      <c r="C10" s="48">
        <f>VLOOKUP($A10,'Occupancy Raw Data'!$B$8:$BE$45,'Occupancy Raw Data'!AH$3,FALSE)</f>
        <v>71.675332177931807</v>
      </c>
      <c r="D10" s="48">
        <f>VLOOKUP($A10,'Occupancy Raw Data'!$B$8:$BE$45,'Occupancy Raw Data'!AI$3,FALSE)</f>
        <v>82.333911034084295</v>
      </c>
      <c r="E10" s="48">
        <f>VLOOKUP($A10,'Occupancy Raw Data'!$B$8:$BE$45,'Occupancy Raw Data'!AJ$3,FALSE)</f>
        <v>81.9670710571923</v>
      </c>
      <c r="F10" s="48">
        <f>VLOOKUP($A10,'Occupancy Raw Data'!$B$8:$BE$45,'Occupancy Raw Data'!AK$3,FALSE)</f>
        <v>69.789139225880902</v>
      </c>
      <c r="G10" s="49">
        <f>VLOOKUP($A10,'Occupancy Raw Data'!$B$8:$BE$45,'Occupancy Raw Data'!AL$3,FALSE)</f>
        <v>73.587521663778105</v>
      </c>
      <c r="H10" s="48">
        <f>VLOOKUP($A10,'Occupancy Raw Data'!$B$8:$BE$45,'Occupancy Raw Data'!AN$3,FALSE)</f>
        <v>72.186597342576505</v>
      </c>
      <c r="I10" s="48">
        <f>VLOOKUP($A10,'Occupancy Raw Data'!$B$8:$BE$45,'Occupancy Raw Data'!AO$3,FALSE)</f>
        <v>78.717504332755595</v>
      </c>
      <c r="J10" s="49">
        <f>VLOOKUP($A10,'Occupancy Raw Data'!$B$8:$BE$45,'Occupancy Raw Data'!AP$3,FALSE)</f>
        <v>75.452050837665993</v>
      </c>
      <c r="K10" s="50">
        <f>VLOOKUP($A10,'Occupancy Raw Data'!$B$8:$BE$45,'Occupancy Raw Data'!AR$3,FALSE)</f>
        <v>74.120244284888898</v>
      </c>
      <c r="M10" s="47">
        <f>VLOOKUP($A10,'Occupancy Raw Data'!$B$8:$BE$45,'Occupancy Raw Data'!AT$3,FALSE)</f>
        <v>8.62031020675607</v>
      </c>
      <c r="N10" s="48">
        <f>VLOOKUP($A10,'Occupancy Raw Data'!$B$8:$BE$45,'Occupancy Raw Data'!AU$3,FALSE)</f>
        <v>16.356189510412001</v>
      </c>
      <c r="O10" s="48">
        <f>VLOOKUP($A10,'Occupancy Raw Data'!$B$8:$BE$45,'Occupancy Raw Data'!AV$3,FALSE)</f>
        <v>15.1930372976065</v>
      </c>
      <c r="P10" s="48">
        <f>VLOOKUP($A10,'Occupancy Raw Data'!$B$8:$BE$45,'Occupancy Raw Data'!AW$3,FALSE)</f>
        <v>15.237936045040399</v>
      </c>
      <c r="Q10" s="48">
        <f>VLOOKUP($A10,'Occupancy Raw Data'!$B$8:$BE$45,'Occupancy Raw Data'!AX$3,FALSE)</f>
        <v>9.2324342857244197</v>
      </c>
      <c r="R10" s="49">
        <f>VLOOKUP($A10,'Occupancy Raw Data'!$B$8:$BE$45,'Occupancy Raw Data'!AY$3,FALSE)</f>
        <v>13.096124557882</v>
      </c>
      <c r="S10" s="48">
        <f>VLOOKUP($A10,'Occupancy Raw Data'!$B$8:$BE$45,'Occupancy Raw Data'!BA$3,FALSE)</f>
        <v>4.84251101031019</v>
      </c>
      <c r="T10" s="48">
        <f>VLOOKUP($A10,'Occupancy Raw Data'!$B$8:$BE$45,'Occupancy Raw Data'!BB$3,FALSE)</f>
        <v>3.56245522205257</v>
      </c>
      <c r="U10" s="49">
        <f>VLOOKUP($A10,'Occupancy Raw Data'!$B$8:$BE$45,'Occupancy Raw Data'!BC$3,FALSE)</f>
        <v>4.17086090757173</v>
      </c>
      <c r="V10" s="50">
        <f>VLOOKUP($A10,'Occupancy Raw Data'!$B$8:$BE$45,'Occupancy Raw Data'!BE$3,FALSE)</f>
        <v>10.3463385969503</v>
      </c>
      <c r="X10" s="51">
        <f>VLOOKUP($A10,'ADR Raw Data'!$B$6:$BE$43,'ADR Raw Data'!AG$1,FALSE)</f>
        <v>155.558981137335</v>
      </c>
      <c r="Y10" s="52">
        <f>VLOOKUP($A10,'ADR Raw Data'!$B$6:$BE$43,'ADR Raw Data'!AH$1,FALSE)</f>
        <v>179.118313855081</v>
      </c>
      <c r="Z10" s="52">
        <f>VLOOKUP($A10,'ADR Raw Data'!$B$6:$BE$43,'ADR Raw Data'!AI$1,FALSE)</f>
        <v>194.382993965759</v>
      </c>
      <c r="AA10" s="52">
        <f>VLOOKUP($A10,'ADR Raw Data'!$B$6:$BE$43,'ADR Raw Data'!AJ$1,FALSE)</f>
        <v>186.76355287733</v>
      </c>
      <c r="AB10" s="52">
        <f>VLOOKUP($A10,'ADR Raw Data'!$B$6:$BE$43,'ADR Raw Data'!AK$1,FALSE)</f>
        <v>164.13005339182899</v>
      </c>
      <c r="AC10" s="53">
        <f>VLOOKUP($A10,'ADR Raw Data'!$B$6:$BE$43,'ADR Raw Data'!AL$1,FALSE)</f>
        <v>177.41342259381301</v>
      </c>
      <c r="AD10" s="52">
        <f>VLOOKUP($A10,'ADR Raw Data'!$B$6:$BE$43,'ADR Raw Data'!AN$1,FALSE)</f>
        <v>145.74196510743801</v>
      </c>
      <c r="AE10" s="52">
        <f>VLOOKUP($A10,'ADR Raw Data'!$B$6:$BE$43,'ADR Raw Data'!AO$1,FALSE)</f>
        <v>147.47853845589299</v>
      </c>
      <c r="AF10" s="53">
        <f>VLOOKUP($A10,'ADR Raw Data'!$B$6:$BE$43,'ADR Raw Data'!AP$1,FALSE)</f>
        <v>146.64782994850901</v>
      </c>
      <c r="AG10" s="54">
        <f>VLOOKUP($A10,'ADR Raw Data'!$B$6:$BE$43,'ADR Raw Data'!AR$1,FALSE)</f>
        <v>168.46530984339401</v>
      </c>
      <c r="AI10" s="47">
        <f>VLOOKUP($A10,'ADR Raw Data'!$B$6:$BE$43,'ADR Raw Data'!AT$1,FALSE)</f>
        <v>14.455295421221299</v>
      </c>
      <c r="AJ10" s="48">
        <f>VLOOKUP($A10,'ADR Raw Data'!$B$6:$BE$43,'ADR Raw Data'!AU$1,FALSE)</f>
        <v>14.811748586267599</v>
      </c>
      <c r="AK10" s="48">
        <f>VLOOKUP($A10,'ADR Raw Data'!$B$6:$BE$43,'ADR Raw Data'!AV$1,FALSE)</f>
        <v>16.511173182616901</v>
      </c>
      <c r="AL10" s="48">
        <f>VLOOKUP($A10,'ADR Raw Data'!$B$6:$BE$43,'ADR Raw Data'!AW$1,FALSE)</f>
        <v>13.277665027832001</v>
      </c>
      <c r="AM10" s="48">
        <f>VLOOKUP($A10,'ADR Raw Data'!$B$6:$BE$43,'ADR Raw Data'!AX$1,FALSE)</f>
        <v>10.400442905189999</v>
      </c>
      <c r="AN10" s="49">
        <f>VLOOKUP($A10,'ADR Raw Data'!$B$6:$BE$43,'ADR Raw Data'!AY$1,FALSE)</f>
        <v>14.2035503390586</v>
      </c>
      <c r="AO10" s="48">
        <f>VLOOKUP($A10,'ADR Raw Data'!$B$6:$BE$43,'ADR Raw Data'!BA$1,FALSE)</f>
        <v>9.3052151970780805</v>
      </c>
      <c r="AP10" s="48">
        <f>VLOOKUP($A10,'ADR Raw Data'!$B$6:$BE$43,'ADR Raw Data'!BB$1,FALSE)</f>
        <v>9.2152579991848693</v>
      </c>
      <c r="AQ10" s="49">
        <f>VLOOKUP($A10,'ADR Raw Data'!$B$6:$BE$43,'ADR Raw Data'!BC$1,FALSE)</f>
        <v>9.2537654593596894</v>
      </c>
      <c r="AR10" s="50">
        <f>VLOOKUP($A10,'ADR Raw Data'!$B$6:$BE$43,'ADR Raw Data'!BE$1,FALSE)</f>
        <v>13.1846997316679</v>
      </c>
      <c r="AT10" s="51">
        <f>VLOOKUP($A10,'RevPAR Raw Data'!$B$6:$BE$43,'RevPAR Raw Data'!AG$1,FALSE)</f>
        <v>96.714370595031696</v>
      </c>
      <c r="AU10" s="52">
        <f>VLOOKUP($A10,'RevPAR Raw Data'!$B$6:$BE$43,'RevPAR Raw Data'!AH$1,FALSE)</f>
        <v>128.38364644713999</v>
      </c>
      <c r="AV10" s="52">
        <f>VLOOKUP($A10,'RevPAR Raw Data'!$B$6:$BE$43,'RevPAR Raw Data'!AI$1,FALSE)</f>
        <v>160.04312131715699</v>
      </c>
      <c r="AW10" s="52">
        <f>VLOOKUP($A10,'RevPAR Raw Data'!$B$6:$BE$43,'RevPAR Raw Data'!AJ$1,FALSE)</f>
        <v>153.08461409589799</v>
      </c>
      <c r="AX10" s="52">
        <f>VLOOKUP($A10,'RevPAR Raw Data'!$B$6:$BE$43,'RevPAR Raw Data'!AK$1,FALSE)</f>
        <v>114.544951473136</v>
      </c>
      <c r="AY10" s="53">
        <f>VLOOKUP($A10,'RevPAR Raw Data'!$B$6:$BE$43,'RevPAR Raw Data'!AL$1,FALSE)</f>
        <v>130.55414078567301</v>
      </c>
      <c r="AZ10" s="52">
        <f>VLOOKUP($A10,'RevPAR Raw Data'!$B$6:$BE$43,'RevPAR Raw Data'!AN$1,FALSE)</f>
        <v>105.206165511265</v>
      </c>
      <c r="BA10" s="52">
        <f>VLOOKUP($A10,'RevPAR Raw Data'!$B$6:$BE$43,'RevPAR Raw Data'!AO$1,FALSE)</f>
        <v>116.09142489890201</v>
      </c>
      <c r="BB10" s="53">
        <f>VLOOKUP($A10,'RevPAR Raw Data'!$B$6:$BE$43,'RevPAR Raw Data'!AP$1,FALSE)</f>
        <v>110.648795205083</v>
      </c>
      <c r="BC10" s="54">
        <f>VLOOKUP($A10,'RevPAR Raw Data'!$B$6:$BE$43,'RevPAR Raw Data'!AR$1,FALSE)</f>
        <v>124.866899191218</v>
      </c>
      <c r="BE10" s="47">
        <f>VLOOKUP($A10,'RevPAR Raw Data'!$B$6:$BE$43,'RevPAR Raw Data'!AT$1,FALSE)</f>
        <v>24.321696934589699</v>
      </c>
      <c r="BF10" s="48">
        <f>VLOOKUP($A10,'RevPAR Raw Data'!$B$6:$BE$43,'RevPAR Raw Data'!AU$1,FALSE)</f>
        <v>33.590575765255402</v>
      </c>
      <c r="BG10" s="48">
        <f>VLOOKUP($A10,'RevPAR Raw Data'!$B$6:$BE$43,'RevPAR Raw Data'!AV$1,FALSE)</f>
        <v>34.212759180130803</v>
      </c>
      <c r="BH10" s="48">
        <f>VLOOKUP($A10,'RevPAR Raw Data'!$B$6:$BE$43,'RevPAR Raw Data'!AW$1,FALSE)</f>
        <v>30.5388431780882</v>
      </c>
      <c r="BI10" s="48">
        <f>VLOOKUP($A10,'RevPAR Raw Data'!$B$6:$BE$43,'RevPAR Raw Data'!AX$1,FALSE)</f>
        <v>20.593091247560299</v>
      </c>
      <c r="BJ10" s="49">
        <f>VLOOKUP($A10,'RevPAR Raw Data'!$B$6:$BE$43,'RevPAR Raw Data'!AY$1,FALSE)</f>
        <v>29.159789540985301</v>
      </c>
      <c r="BK10" s="48">
        <f>VLOOKUP($A10,'RevPAR Raw Data'!$B$6:$BE$43,'RevPAR Raw Data'!BA$1,FALSE)</f>
        <v>14.5983322778398</v>
      </c>
      <c r="BL10" s="48">
        <f>VLOOKUP($A10,'RevPAR Raw Data'!$B$6:$BE$43,'RevPAR Raw Data'!BB$1,FALSE)</f>
        <v>13.106002661054999</v>
      </c>
      <c r="BM10" s="49">
        <f>VLOOKUP($A10,'RevPAR Raw Data'!$B$6:$BE$43,'RevPAR Raw Data'!BC$1,FALSE)</f>
        <v>13.8105880529542</v>
      </c>
      <c r="BN10" s="50">
        <f>VLOOKUP($A10,'RevPAR Raw Data'!$B$6:$BE$43,'RevPAR Raw Data'!BE$1,FALSE)</f>
        <v>24.895172005847801</v>
      </c>
    </row>
    <row r="11" spans="1:66" x14ac:dyDescent="0.45">
      <c r="A11" s="63" t="s">
        <v>24</v>
      </c>
      <c r="B11" s="47">
        <f>VLOOKUP($A11,'Occupancy Raw Data'!$B$8:$BE$45,'Occupancy Raw Data'!AG$3,FALSE)</f>
        <v>58.443957420162803</v>
      </c>
      <c r="C11" s="48">
        <f>VLOOKUP($A11,'Occupancy Raw Data'!$B$8:$BE$45,'Occupancy Raw Data'!AH$3,FALSE)</f>
        <v>64.508453350031303</v>
      </c>
      <c r="D11" s="48">
        <f>VLOOKUP($A11,'Occupancy Raw Data'!$B$8:$BE$45,'Occupancy Raw Data'!AI$3,FALSE)</f>
        <v>71.577958672510903</v>
      </c>
      <c r="E11" s="48">
        <f>VLOOKUP($A11,'Occupancy Raw Data'!$B$8:$BE$45,'Occupancy Raw Data'!AJ$3,FALSE)</f>
        <v>71.133375078271698</v>
      </c>
      <c r="F11" s="48">
        <f>VLOOKUP($A11,'Occupancy Raw Data'!$B$8:$BE$45,'Occupancy Raw Data'!AK$3,FALSE)</f>
        <v>67.561051972448297</v>
      </c>
      <c r="G11" s="49">
        <f>VLOOKUP($A11,'Occupancy Raw Data'!$B$8:$BE$45,'Occupancy Raw Data'!AL$3,FALSE)</f>
        <v>66.644959298684995</v>
      </c>
      <c r="H11" s="48">
        <f>VLOOKUP($A11,'Occupancy Raw Data'!$B$8:$BE$45,'Occupancy Raw Data'!AN$3,FALSE)</f>
        <v>72.492172824044999</v>
      </c>
      <c r="I11" s="48">
        <f>VLOOKUP($A11,'Occupancy Raw Data'!$B$8:$BE$45,'Occupancy Raw Data'!AO$3,FALSE)</f>
        <v>80.898559799624195</v>
      </c>
      <c r="J11" s="49">
        <f>VLOOKUP($A11,'Occupancy Raw Data'!$B$8:$BE$45,'Occupancy Raw Data'!AP$3,FALSE)</f>
        <v>76.695366311834604</v>
      </c>
      <c r="K11" s="50">
        <f>VLOOKUP($A11,'Occupancy Raw Data'!$B$8:$BE$45,'Occupancy Raw Data'!AR$3,FALSE)</f>
        <v>69.516504159584898</v>
      </c>
      <c r="M11" s="47">
        <f>VLOOKUP($A11,'Occupancy Raw Data'!$B$8:$BE$45,'Occupancy Raw Data'!AT$3,FALSE)</f>
        <v>-1.47188853296998</v>
      </c>
      <c r="N11" s="48">
        <f>VLOOKUP($A11,'Occupancy Raw Data'!$B$8:$BE$45,'Occupancy Raw Data'!AU$3,FALSE)</f>
        <v>4.2356491954388602</v>
      </c>
      <c r="O11" s="48">
        <f>VLOOKUP($A11,'Occupancy Raw Data'!$B$8:$BE$45,'Occupancy Raw Data'!AV$3,FALSE)</f>
        <v>6.9555704301887804</v>
      </c>
      <c r="P11" s="48">
        <f>VLOOKUP($A11,'Occupancy Raw Data'!$B$8:$BE$45,'Occupancy Raw Data'!AW$3,FALSE)</f>
        <v>3.1283805658200099</v>
      </c>
      <c r="Q11" s="48">
        <f>VLOOKUP($A11,'Occupancy Raw Data'!$B$8:$BE$45,'Occupancy Raw Data'!AX$3,FALSE)</f>
        <v>-1.88711876214893</v>
      </c>
      <c r="R11" s="49">
        <f>VLOOKUP($A11,'Occupancy Raw Data'!$B$8:$BE$45,'Occupancy Raw Data'!AY$3,FALSE)</f>
        <v>2.22769249415092</v>
      </c>
      <c r="S11" s="48">
        <f>VLOOKUP($A11,'Occupancy Raw Data'!$B$8:$BE$45,'Occupancy Raw Data'!BA$3,FALSE)</f>
        <v>-9.8183495968817098</v>
      </c>
      <c r="T11" s="48">
        <f>VLOOKUP($A11,'Occupancy Raw Data'!$B$8:$BE$45,'Occupancy Raw Data'!BB$3,FALSE)</f>
        <v>-8.1763388973664597</v>
      </c>
      <c r="U11" s="49">
        <f>VLOOKUP($A11,'Occupancy Raw Data'!$B$8:$BE$45,'Occupancy Raw Data'!BC$3,FALSE)</f>
        <v>-8.9597384082417904</v>
      </c>
      <c r="V11" s="50">
        <f>VLOOKUP($A11,'Occupancy Raw Data'!$B$8:$BE$45,'Occupancy Raw Data'!BE$3,FALSE)</f>
        <v>-1.58448908053759</v>
      </c>
      <c r="X11" s="51">
        <f>VLOOKUP($A11,'ADR Raw Data'!$B$6:$BE$43,'ADR Raw Data'!AG$1,FALSE)</f>
        <v>140.943760647131</v>
      </c>
      <c r="Y11" s="52">
        <f>VLOOKUP($A11,'ADR Raw Data'!$B$6:$BE$43,'ADR Raw Data'!AH$1,FALSE)</f>
        <v>144.063132401475</v>
      </c>
      <c r="Z11" s="52">
        <f>VLOOKUP($A11,'ADR Raw Data'!$B$6:$BE$43,'ADR Raw Data'!AI$1,FALSE)</f>
        <v>146.31886317907399</v>
      </c>
      <c r="AA11" s="52">
        <f>VLOOKUP($A11,'ADR Raw Data'!$B$6:$BE$43,'ADR Raw Data'!AJ$1,FALSE)</f>
        <v>141.22473547535199</v>
      </c>
      <c r="AB11" s="52">
        <f>VLOOKUP($A11,'ADR Raw Data'!$B$6:$BE$43,'ADR Raw Data'!AK$1,FALSE)</f>
        <v>141.99125167987299</v>
      </c>
      <c r="AC11" s="53">
        <f>VLOOKUP($A11,'ADR Raw Data'!$B$6:$BE$43,'ADR Raw Data'!AL$1,FALSE)</f>
        <v>142.974584899278</v>
      </c>
      <c r="AD11" s="52">
        <f>VLOOKUP($A11,'ADR Raw Data'!$B$6:$BE$43,'ADR Raw Data'!AN$1,FALSE)</f>
        <v>159.24782413405799</v>
      </c>
      <c r="AE11" s="52">
        <f>VLOOKUP($A11,'ADR Raw Data'!$B$6:$BE$43,'ADR Raw Data'!AO$1,FALSE)</f>
        <v>169.094701033321</v>
      </c>
      <c r="AF11" s="53">
        <f>VLOOKUP($A11,'ADR Raw Data'!$B$6:$BE$43,'ADR Raw Data'!AP$1,FALSE)</f>
        <v>164.44108546118801</v>
      </c>
      <c r="AG11" s="54">
        <f>VLOOKUP($A11,'ADR Raw Data'!$B$6:$BE$43,'ADR Raw Data'!AR$1,FALSE)</f>
        <v>149.74124574553599</v>
      </c>
      <c r="AI11" s="47">
        <f>VLOOKUP($A11,'ADR Raw Data'!$B$6:$BE$43,'ADR Raw Data'!AT$1,FALSE)</f>
        <v>12.4259334095032</v>
      </c>
      <c r="AJ11" s="48">
        <f>VLOOKUP($A11,'ADR Raw Data'!$B$6:$BE$43,'ADR Raw Data'!AU$1,FALSE)</f>
        <v>18.426153756320101</v>
      </c>
      <c r="AK11" s="48">
        <f>VLOOKUP($A11,'ADR Raw Data'!$B$6:$BE$43,'ADR Raw Data'!AV$1,FALSE)</f>
        <v>23.2895260008262</v>
      </c>
      <c r="AL11" s="48">
        <f>VLOOKUP($A11,'ADR Raw Data'!$B$6:$BE$43,'ADR Raw Data'!AW$1,FALSE)</f>
        <v>18.900713005794199</v>
      </c>
      <c r="AM11" s="48">
        <f>VLOOKUP($A11,'ADR Raw Data'!$B$6:$BE$43,'ADR Raw Data'!AX$1,FALSE)</f>
        <v>11.3003300458453</v>
      </c>
      <c r="AN11" s="49">
        <f>VLOOKUP($A11,'ADR Raw Data'!$B$6:$BE$43,'ADR Raw Data'!AY$1,FALSE)</f>
        <v>16.848228307323399</v>
      </c>
      <c r="AO11" s="48">
        <f>VLOOKUP($A11,'ADR Raw Data'!$B$6:$BE$43,'ADR Raw Data'!BA$1,FALSE)</f>
        <v>5.3047985496317098</v>
      </c>
      <c r="AP11" s="48">
        <f>VLOOKUP($A11,'ADR Raw Data'!$B$6:$BE$43,'ADR Raw Data'!BB$1,FALSE)</f>
        <v>3.8429691042480698</v>
      </c>
      <c r="AQ11" s="49">
        <f>VLOOKUP($A11,'ADR Raw Data'!$B$6:$BE$43,'ADR Raw Data'!BC$1,FALSE)</f>
        <v>4.5416514043375198</v>
      </c>
      <c r="AR11" s="50">
        <f>VLOOKUP($A11,'ADR Raw Data'!$B$6:$BE$43,'ADR Raw Data'!BE$1,FALSE)</f>
        <v>11.5270249889911</v>
      </c>
      <c r="AT11" s="51">
        <f>VLOOKUP($A11,'RevPAR Raw Data'!$B$6:$BE$43,'RevPAR Raw Data'!AG$1,FALSE)</f>
        <v>82.373111458985505</v>
      </c>
      <c r="AU11" s="52">
        <f>VLOOKUP($A11,'RevPAR Raw Data'!$B$6:$BE$43,'RevPAR Raw Data'!AH$1,FALSE)</f>
        <v>92.932898559799597</v>
      </c>
      <c r="AV11" s="52">
        <f>VLOOKUP($A11,'RevPAR Raw Data'!$B$6:$BE$43,'RevPAR Raw Data'!AI$1,FALSE)</f>
        <v>104.732055416405</v>
      </c>
      <c r="AW11" s="52">
        <f>VLOOKUP($A11,'RevPAR Raw Data'!$B$6:$BE$43,'RevPAR Raw Data'!AJ$1,FALSE)</f>
        <v>100.457920788979</v>
      </c>
      <c r="AX11" s="52">
        <f>VLOOKUP($A11,'RevPAR Raw Data'!$B$6:$BE$43,'RevPAR Raw Data'!AK$1,FALSE)</f>
        <v>95.930783343769505</v>
      </c>
      <c r="AY11" s="53">
        <f>VLOOKUP($A11,'RevPAR Raw Data'!$B$6:$BE$43,'RevPAR Raw Data'!AL$1,FALSE)</f>
        <v>95.285353913587898</v>
      </c>
      <c r="AZ11" s="52">
        <f>VLOOKUP($A11,'RevPAR Raw Data'!$B$6:$BE$43,'RevPAR Raw Data'!AN$1,FALSE)</f>
        <v>115.442207889793</v>
      </c>
      <c r="BA11" s="52">
        <f>VLOOKUP($A11,'RevPAR Raw Data'!$B$6:$BE$43,'RevPAR Raw Data'!AO$1,FALSE)</f>
        <v>136.79517783343701</v>
      </c>
      <c r="BB11" s="53">
        <f>VLOOKUP($A11,'RevPAR Raw Data'!$B$6:$BE$43,'RevPAR Raw Data'!AP$1,FALSE)</f>
        <v>126.118692861615</v>
      </c>
      <c r="BC11" s="54">
        <f>VLOOKUP($A11,'RevPAR Raw Data'!$B$6:$BE$43,'RevPAR Raw Data'!AR$1,FALSE)</f>
        <v>104.09487932731</v>
      </c>
      <c r="BE11" s="47">
        <f>VLOOKUP($A11,'RevPAR Raw Data'!$B$6:$BE$43,'RevPAR Raw Data'!AT$1,FALSE)</f>
        <v>10.771148987564301</v>
      </c>
      <c r="BF11" s="48">
        <f>VLOOKUP($A11,'RevPAR Raw Data'!$B$6:$BE$43,'RevPAR Raw Data'!AU$1,FALSE)</f>
        <v>23.442270185088901</v>
      </c>
      <c r="BG11" s="48">
        <f>VLOOKUP($A11,'RevPAR Raw Data'!$B$6:$BE$43,'RevPAR Raw Data'!AV$1,FALSE)</f>
        <v>31.8650158148596</v>
      </c>
      <c r="BH11" s="48">
        <f>VLOOKUP($A11,'RevPAR Raw Data'!$B$6:$BE$43,'RevPAR Raw Data'!AW$1,FALSE)</f>
        <v>22.620379804088898</v>
      </c>
      <c r="BI11" s="48">
        <f>VLOOKUP($A11,'RevPAR Raw Data'!$B$6:$BE$43,'RevPAR Raw Data'!AX$1,FALSE)</f>
        <v>9.1999606352165095</v>
      </c>
      <c r="BJ11" s="49">
        <f>VLOOKUP($A11,'RevPAR Raw Data'!$B$6:$BE$43,'RevPAR Raw Data'!AY$1,FALSE)</f>
        <v>19.451247518873998</v>
      </c>
      <c r="BK11" s="48">
        <f>VLOOKUP($A11,'RevPAR Raw Data'!$B$6:$BE$43,'RevPAR Raw Data'!BA$1,FALSE)</f>
        <v>-5.0343947142631498</v>
      </c>
      <c r="BL11" s="48">
        <f>VLOOKUP($A11,'RevPAR Raw Data'!$B$6:$BE$43,'RevPAR Raw Data'!BB$1,FALSE)</f>
        <v>-4.6475839708027999</v>
      </c>
      <c r="BM11" s="49">
        <f>VLOOKUP($A11,'RevPAR Raw Data'!$B$6:$BE$43,'RevPAR Raw Data'!BC$1,FALSE)</f>
        <v>-4.8250070891471504</v>
      </c>
      <c r="BN11" s="50">
        <f>VLOOKUP($A11,'RevPAR Raw Data'!$B$6:$BE$43,'RevPAR Raw Data'!BE$1,FALSE)</f>
        <v>9.7598914561921308</v>
      </c>
    </row>
    <row r="12" spans="1:66" x14ac:dyDescent="0.45">
      <c r="A12" s="63" t="s">
        <v>27</v>
      </c>
      <c r="B12" s="47">
        <f>VLOOKUP($A12,'Occupancy Raw Data'!$B$8:$BE$45,'Occupancy Raw Data'!AG$3,FALSE)</f>
        <v>59.2086628112828</v>
      </c>
      <c r="C12" s="48">
        <f>VLOOKUP($A12,'Occupancy Raw Data'!$B$8:$BE$45,'Occupancy Raw Data'!AH$3,FALSE)</f>
        <v>61.560250206538399</v>
      </c>
      <c r="D12" s="48">
        <f>VLOOKUP($A12,'Occupancy Raw Data'!$B$8:$BE$45,'Occupancy Raw Data'!AI$3,FALSE)</f>
        <v>68.429127817774102</v>
      </c>
      <c r="E12" s="48">
        <f>VLOOKUP($A12,'Occupancy Raw Data'!$B$8:$BE$45,'Occupancy Raw Data'!AJ$3,FALSE)</f>
        <v>70.355836185530507</v>
      </c>
      <c r="F12" s="48">
        <f>VLOOKUP($A12,'Occupancy Raw Data'!$B$8:$BE$45,'Occupancy Raw Data'!AK$3,FALSE)</f>
        <v>68.821550808450297</v>
      </c>
      <c r="G12" s="49">
        <f>VLOOKUP($A12,'Occupancy Raw Data'!$B$8:$BE$45,'Occupancy Raw Data'!AL$3,FALSE)</f>
        <v>65.675085565915197</v>
      </c>
      <c r="H12" s="48">
        <f>VLOOKUP($A12,'Occupancy Raw Data'!$B$8:$BE$45,'Occupancy Raw Data'!AN$3,FALSE)</f>
        <v>75.457335064321896</v>
      </c>
      <c r="I12" s="48">
        <f>VLOOKUP($A12,'Occupancy Raw Data'!$B$8:$BE$45,'Occupancy Raw Data'!AO$3,FALSE)</f>
        <v>78.685235453794405</v>
      </c>
      <c r="J12" s="49">
        <f>VLOOKUP($A12,'Occupancy Raw Data'!$B$8:$BE$45,'Occupancy Raw Data'!AP$3,FALSE)</f>
        <v>77.071285259058101</v>
      </c>
      <c r="K12" s="50">
        <f>VLOOKUP($A12,'Occupancy Raw Data'!$B$8:$BE$45,'Occupancy Raw Data'!AR$3,FALSE)</f>
        <v>68.9311426210989</v>
      </c>
      <c r="M12" s="47">
        <f>VLOOKUP($A12,'Occupancy Raw Data'!$B$8:$BE$45,'Occupancy Raw Data'!AT$3,FALSE)</f>
        <v>-4.8967848946179897</v>
      </c>
      <c r="N12" s="48">
        <f>VLOOKUP($A12,'Occupancy Raw Data'!$B$8:$BE$45,'Occupancy Raw Data'!AU$3,FALSE)</f>
        <v>-1.8800513965565699</v>
      </c>
      <c r="O12" s="48">
        <f>VLOOKUP($A12,'Occupancy Raw Data'!$B$8:$BE$45,'Occupancy Raw Data'!AV$3,FALSE)</f>
        <v>0.76989585227497004</v>
      </c>
      <c r="P12" s="48">
        <f>VLOOKUP($A12,'Occupancy Raw Data'!$B$8:$BE$45,'Occupancy Raw Data'!AW$3,FALSE)</f>
        <v>-0.401759328842895</v>
      </c>
      <c r="Q12" s="48">
        <f>VLOOKUP($A12,'Occupancy Raw Data'!$B$8:$BE$45,'Occupancy Raw Data'!AX$3,FALSE)</f>
        <v>-3.47033390237655</v>
      </c>
      <c r="R12" s="49">
        <f>VLOOKUP($A12,'Occupancy Raw Data'!$B$8:$BE$45,'Occupancy Raw Data'!AY$3,FALSE)</f>
        <v>-1.9302838972660299</v>
      </c>
      <c r="S12" s="48">
        <f>VLOOKUP($A12,'Occupancy Raw Data'!$B$8:$BE$45,'Occupancy Raw Data'!BA$3,FALSE)</f>
        <v>-5.5031722856973104</v>
      </c>
      <c r="T12" s="48">
        <f>VLOOKUP($A12,'Occupancy Raw Data'!$B$8:$BE$45,'Occupancy Raw Data'!BB$3,FALSE)</f>
        <v>-6.4682340921356802</v>
      </c>
      <c r="U12" s="49">
        <f>VLOOKUP($A12,'Occupancy Raw Data'!$B$8:$BE$45,'Occupancy Raw Data'!BC$3,FALSE)</f>
        <v>-5.9982831218534898</v>
      </c>
      <c r="V12" s="50">
        <f>VLOOKUP($A12,'Occupancy Raw Data'!$B$8:$BE$45,'Occupancy Raw Data'!BE$3,FALSE)</f>
        <v>-3.2675758364415102</v>
      </c>
      <c r="X12" s="51">
        <f>VLOOKUP($A12,'ADR Raw Data'!$B$6:$BE$43,'ADR Raw Data'!AG$1,FALSE)</f>
        <v>98.145997408680898</v>
      </c>
      <c r="Y12" s="52">
        <f>VLOOKUP($A12,'ADR Raw Data'!$B$6:$BE$43,'ADR Raw Data'!AH$1,FALSE)</f>
        <v>99.299843270705495</v>
      </c>
      <c r="Z12" s="52">
        <f>VLOOKUP($A12,'ADR Raw Data'!$B$6:$BE$43,'ADR Raw Data'!AI$1,FALSE)</f>
        <v>102.50049327354201</v>
      </c>
      <c r="AA12" s="52">
        <f>VLOOKUP($A12,'ADR Raw Data'!$B$6:$BE$43,'ADR Raw Data'!AJ$1,FALSE)</f>
        <v>102.18084923463999</v>
      </c>
      <c r="AB12" s="52">
        <f>VLOOKUP($A12,'ADR Raw Data'!$B$6:$BE$43,'ADR Raw Data'!AK$1,FALSE)</f>
        <v>101.699412647374</v>
      </c>
      <c r="AC12" s="53">
        <f>VLOOKUP($A12,'ADR Raw Data'!$B$6:$BE$43,'ADR Raw Data'!AL$1,FALSE)</f>
        <v>100.878943419622</v>
      </c>
      <c r="AD12" s="52">
        <f>VLOOKUP($A12,'ADR Raw Data'!$B$6:$BE$43,'ADR Raw Data'!AN$1,FALSE)</f>
        <v>114.630462579181</v>
      </c>
      <c r="AE12" s="52">
        <f>VLOOKUP($A12,'ADR Raw Data'!$B$6:$BE$43,'ADR Raw Data'!AO$1,FALSE)</f>
        <v>116.98856944652699</v>
      </c>
      <c r="AF12" s="53">
        <f>VLOOKUP($A12,'ADR Raw Data'!$B$6:$BE$43,'ADR Raw Data'!AP$1,FALSE)</f>
        <v>115.83420657708299</v>
      </c>
      <c r="AG12" s="54">
        <f>VLOOKUP($A12,'ADR Raw Data'!$B$6:$BE$43,'ADR Raw Data'!AR$1,FALSE)</f>
        <v>105.656470296878</v>
      </c>
      <c r="AI12" s="47">
        <f>VLOOKUP($A12,'ADR Raw Data'!$B$6:$BE$43,'ADR Raw Data'!AT$1,FALSE)</f>
        <v>3.7586266267470601</v>
      </c>
      <c r="AJ12" s="48">
        <f>VLOOKUP($A12,'ADR Raw Data'!$B$6:$BE$43,'ADR Raw Data'!AU$1,FALSE)</f>
        <v>7.1388211219703903</v>
      </c>
      <c r="AK12" s="48">
        <f>VLOOKUP($A12,'ADR Raw Data'!$B$6:$BE$43,'ADR Raw Data'!AV$1,FALSE)</f>
        <v>7.8403261716036097</v>
      </c>
      <c r="AL12" s="48">
        <f>VLOOKUP($A12,'ADR Raw Data'!$B$6:$BE$43,'ADR Raw Data'!AW$1,FALSE)</f>
        <v>6.9909677825716603</v>
      </c>
      <c r="AM12" s="48">
        <f>VLOOKUP($A12,'ADR Raw Data'!$B$6:$BE$43,'ADR Raw Data'!AX$1,FALSE)</f>
        <v>4.2760681815417003</v>
      </c>
      <c r="AN12" s="49">
        <f>VLOOKUP($A12,'ADR Raw Data'!$B$6:$BE$43,'ADR Raw Data'!AY$1,FALSE)</f>
        <v>6.0271045995719703</v>
      </c>
      <c r="AO12" s="48">
        <f>VLOOKUP($A12,'ADR Raw Data'!$B$6:$BE$43,'ADR Raw Data'!BA$1,FALSE)</f>
        <v>2.4156411377175102</v>
      </c>
      <c r="AP12" s="48">
        <f>VLOOKUP($A12,'ADR Raw Data'!$B$6:$BE$43,'ADR Raw Data'!BB$1,FALSE)</f>
        <v>1.4920311608854799</v>
      </c>
      <c r="AQ12" s="49">
        <f>VLOOKUP($A12,'ADR Raw Data'!$B$6:$BE$43,'ADR Raw Data'!BC$1,FALSE)</f>
        <v>1.9296884936705601</v>
      </c>
      <c r="AR12" s="50">
        <f>VLOOKUP($A12,'ADR Raw Data'!$B$6:$BE$43,'ADR Raw Data'!BE$1,FALSE)</f>
        <v>4.3778185020047404</v>
      </c>
      <c r="AT12" s="51">
        <f>VLOOKUP($A12,'RevPAR Raw Data'!$B$6:$BE$43,'RevPAR Raw Data'!AG$1,FALSE)</f>
        <v>58.110932668476302</v>
      </c>
      <c r="AU12" s="52">
        <f>VLOOKUP($A12,'RevPAR Raw Data'!$B$6:$BE$43,'RevPAR Raw Data'!AH$1,FALSE)</f>
        <v>61.129231972146798</v>
      </c>
      <c r="AV12" s="52">
        <f>VLOOKUP($A12,'RevPAR Raw Data'!$B$6:$BE$43,'RevPAR Raw Data'!AI$1,FALSE)</f>
        <v>70.140193556001407</v>
      </c>
      <c r="AW12" s="52">
        <f>VLOOKUP($A12,'RevPAR Raw Data'!$B$6:$BE$43,'RevPAR Raw Data'!AJ$1,FALSE)</f>
        <v>71.890190900507406</v>
      </c>
      <c r="AX12" s="52">
        <f>VLOOKUP($A12,'RevPAR Raw Data'!$B$6:$BE$43,'RevPAR Raw Data'!AK$1,FALSE)</f>
        <v>69.991112947008105</v>
      </c>
      <c r="AY12" s="53">
        <f>VLOOKUP($A12,'RevPAR Raw Data'!$B$6:$BE$43,'RevPAR Raw Data'!AL$1,FALSE)</f>
        <v>66.252332408827996</v>
      </c>
      <c r="AZ12" s="52">
        <f>VLOOKUP($A12,'RevPAR Raw Data'!$B$6:$BE$43,'RevPAR Raw Data'!AN$1,FALSE)</f>
        <v>86.497092234155502</v>
      </c>
      <c r="BA12" s="52">
        <f>VLOOKUP($A12,'RevPAR Raw Data'!$B$6:$BE$43,'RevPAR Raw Data'!AO$1,FALSE)</f>
        <v>92.052731323025995</v>
      </c>
      <c r="BB12" s="53">
        <f>VLOOKUP($A12,'RevPAR Raw Data'!$B$6:$BE$43,'RevPAR Raw Data'!AP$1,FALSE)</f>
        <v>89.274911778590806</v>
      </c>
      <c r="BC12" s="54">
        <f>VLOOKUP($A12,'RevPAR Raw Data'!$B$6:$BE$43,'RevPAR Raw Data'!AR$1,FALSE)</f>
        <v>72.830212228760203</v>
      </c>
      <c r="BE12" s="47">
        <f>VLOOKUP($A12,'RevPAR Raw Data'!$B$6:$BE$43,'RevPAR Raw Data'!AT$1,FALSE)</f>
        <v>-1.32221012877457</v>
      </c>
      <c r="BF12" s="48">
        <f>VLOOKUP($A12,'RevPAR Raw Data'!$B$6:$BE$43,'RevPAR Raw Data'!AU$1,FALSE)</f>
        <v>5.1245562192125398</v>
      </c>
      <c r="BG12" s="48">
        <f>VLOOKUP($A12,'RevPAR Raw Data'!$B$6:$BE$43,'RevPAR Raw Data'!AV$1,FALSE)</f>
        <v>8.6705843698785898</v>
      </c>
      <c r="BH12" s="48">
        <f>VLOOKUP($A12,'RevPAR Raw Data'!$B$6:$BE$43,'RevPAR Raw Data'!AW$1,FALSE)</f>
        <v>6.5611215884858796</v>
      </c>
      <c r="BI12" s="48">
        <f>VLOOKUP($A12,'RevPAR Raw Data'!$B$6:$BE$43,'RevPAR Raw Data'!AX$1,FALSE)</f>
        <v>0.65734043537236897</v>
      </c>
      <c r="BJ12" s="49">
        <f>VLOOKUP($A12,'RevPAR Raw Data'!$B$6:$BE$43,'RevPAR Raw Data'!AY$1,FALSE)</f>
        <v>3.9804804727490199</v>
      </c>
      <c r="BK12" s="48">
        <f>VLOOKUP($A12,'RevPAR Raw Data'!$B$6:$BE$43,'RevPAR Raw Data'!BA$1,FALSE)</f>
        <v>-3.2204680415925702</v>
      </c>
      <c r="BL12" s="48">
        <f>VLOOKUP($A12,'RevPAR Raw Data'!$B$6:$BE$43,'RevPAR Raw Data'!BB$1,FALSE)</f>
        <v>-5.0727109994638804</v>
      </c>
      <c r="BM12" s="49">
        <f>VLOOKUP($A12,'RevPAR Raw Data'!$B$6:$BE$43,'RevPAR Raw Data'!BC$1,FALSE)</f>
        <v>-4.1843428074031204</v>
      </c>
      <c r="BN12" s="50">
        <f>VLOOKUP($A12,'RevPAR Raw Data'!$B$6:$BE$43,'RevPAR Raw Data'!BE$1,FALSE)</f>
        <v>0.967194126028461</v>
      </c>
    </row>
    <row r="13" spans="1:66" x14ac:dyDescent="0.45">
      <c r="A13" s="63" t="s">
        <v>90</v>
      </c>
      <c r="B13" s="47">
        <f>VLOOKUP($A13,'Occupancy Raw Data'!$B$8:$BE$45,'Occupancy Raw Data'!AG$3,FALSE)</f>
        <v>64.869095048377901</v>
      </c>
      <c r="C13" s="48">
        <f>VLOOKUP($A13,'Occupancy Raw Data'!$B$8:$BE$45,'Occupancy Raw Data'!AH$3,FALSE)</f>
        <v>76.076645797761302</v>
      </c>
      <c r="D13" s="48">
        <f>VLOOKUP($A13,'Occupancy Raw Data'!$B$8:$BE$45,'Occupancy Raw Data'!AI$3,FALSE)</f>
        <v>85.818630240940905</v>
      </c>
      <c r="E13" s="48">
        <f>VLOOKUP($A13,'Occupancy Raw Data'!$B$8:$BE$45,'Occupancy Raw Data'!AJ$3,FALSE)</f>
        <v>86.257351546196105</v>
      </c>
      <c r="F13" s="48">
        <f>VLOOKUP($A13,'Occupancy Raw Data'!$B$8:$BE$45,'Occupancy Raw Data'!AK$3,FALSE)</f>
        <v>76.854486814646094</v>
      </c>
      <c r="G13" s="49">
        <f>VLOOKUP($A13,'Occupancy Raw Data'!$B$8:$BE$45,'Occupancy Raw Data'!AL$3,FALSE)</f>
        <v>77.975241889584495</v>
      </c>
      <c r="H13" s="48">
        <f>VLOOKUP($A13,'Occupancy Raw Data'!$B$8:$BE$45,'Occupancy Raw Data'!AN$3,FALSE)</f>
        <v>78.044963005122298</v>
      </c>
      <c r="I13" s="48">
        <f>VLOOKUP($A13,'Occupancy Raw Data'!$B$8:$BE$45,'Occupancy Raw Data'!AO$3,FALSE)</f>
        <v>81.770536900018897</v>
      </c>
      <c r="J13" s="49">
        <f>VLOOKUP($A13,'Occupancy Raw Data'!$B$8:$BE$45,'Occupancy Raw Data'!AP$3,FALSE)</f>
        <v>79.907749952570597</v>
      </c>
      <c r="K13" s="50">
        <f>VLOOKUP($A13,'Occupancy Raw Data'!$B$8:$BE$45,'Occupancy Raw Data'!AR$3,FALSE)</f>
        <v>78.527387050437696</v>
      </c>
      <c r="M13" s="47">
        <f>VLOOKUP($A13,'Occupancy Raw Data'!$B$8:$BE$45,'Occupancy Raw Data'!AT$3,FALSE)</f>
        <v>-4.0999367840254601</v>
      </c>
      <c r="N13" s="48">
        <f>VLOOKUP($A13,'Occupancy Raw Data'!$B$8:$BE$45,'Occupancy Raw Data'!AU$3,FALSE)</f>
        <v>2.0708896328247901</v>
      </c>
      <c r="O13" s="48">
        <f>VLOOKUP($A13,'Occupancy Raw Data'!$B$8:$BE$45,'Occupancy Raw Data'!AV$3,FALSE)</f>
        <v>2.74061366873218</v>
      </c>
      <c r="P13" s="48">
        <f>VLOOKUP($A13,'Occupancy Raw Data'!$B$8:$BE$45,'Occupancy Raw Data'!AW$3,FALSE)</f>
        <v>2.6662112143762302</v>
      </c>
      <c r="Q13" s="48">
        <f>VLOOKUP($A13,'Occupancy Raw Data'!$B$8:$BE$45,'Occupancy Raw Data'!AX$3,FALSE)</f>
        <v>-3.6620372442812998</v>
      </c>
      <c r="R13" s="49">
        <f>VLOOKUP($A13,'Occupancy Raw Data'!$B$8:$BE$45,'Occupancy Raw Data'!AY$3,FALSE)</f>
        <v>9.7067695560999701E-2</v>
      </c>
      <c r="S13" s="48">
        <f>VLOOKUP($A13,'Occupancy Raw Data'!$B$8:$BE$45,'Occupancy Raw Data'!BA$3,FALSE)</f>
        <v>-3.0772780861710798</v>
      </c>
      <c r="T13" s="48">
        <f>VLOOKUP($A13,'Occupancy Raw Data'!$B$8:$BE$45,'Occupancy Raw Data'!BB$3,FALSE)</f>
        <v>-4.2725637865001698</v>
      </c>
      <c r="U13" s="49">
        <f>VLOOKUP($A13,'Occupancy Raw Data'!$B$8:$BE$45,'Occupancy Raw Data'!BC$3,FALSE)</f>
        <v>-3.6925585042023399</v>
      </c>
      <c r="V13" s="50">
        <f>VLOOKUP($A13,'Occupancy Raw Data'!$B$8:$BE$45,'Occupancy Raw Data'!BE$3,FALSE)</f>
        <v>-1.0351171935177399</v>
      </c>
      <c r="X13" s="51">
        <f>VLOOKUP($A13,'ADR Raw Data'!$B$6:$BE$43,'ADR Raw Data'!AG$1,FALSE)</f>
        <v>123.63845982306</v>
      </c>
      <c r="Y13" s="52">
        <f>VLOOKUP($A13,'ADR Raw Data'!$B$6:$BE$43,'ADR Raw Data'!AH$1,FALSE)</f>
        <v>142.56924376558601</v>
      </c>
      <c r="Z13" s="52">
        <f>VLOOKUP($A13,'ADR Raw Data'!$B$6:$BE$43,'ADR Raw Data'!AI$1,FALSE)</f>
        <v>152.668343373493</v>
      </c>
      <c r="AA13" s="52">
        <f>VLOOKUP($A13,'ADR Raw Data'!$B$6:$BE$43,'ADR Raw Data'!AJ$1,FALSE)</f>
        <v>149.55756935089201</v>
      </c>
      <c r="AB13" s="52">
        <f>VLOOKUP($A13,'ADR Raw Data'!$B$6:$BE$43,'ADR Raw Data'!AK$1,FALSE)</f>
        <v>132.239558442359</v>
      </c>
      <c r="AC13" s="53">
        <f>VLOOKUP($A13,'ADR Raw Data'!$B$6:$BE$43,'ADR Raw Data'!AL$1,FALSE)</f>
        <v>141.152332135058</v>
      </c>
      <c r="AD13" s="52">
        <f>VLOOKUP($A13,'ADR Raw Data'!$B$6:$BE$43,'ADR Raw Data'!AN$1,FALSE)</f>
        <v>122.02719659677901</v>
      </c>
      <c r="AE13" s="52">
        <f>VLOOKUP($A13,'ADR Raw Data'!$B$6:$BE$43,'ADR Raw Data'!AO$1,FALSE)</f>
        <v>123.20534526260801</v>
      </c>
      <c r="AF13" s="53">
        <f>VLOOKUP($A13,'ADR Raw Data'!$B$6:$BE$43,'ADR Raw Data'!AP$1,FALSE)</f>
        <v>122.63000326453</v>
      </c>
      <c r="AG13" s="54">
        <f>VLOOKUP($A13,'ADR Raw Data'!$B$6:$BE$43,'ADR Raw Data'!AR$1,FALSE)</f>
        <v>135.76721317203999</v>
      </c>
      <c r="AI13" s="47">
        <f>VLOOKUP($A13,'ADR Raw Data'!$B$6:$BE$43,'ADR Raw Data'!AT$1,FALSE)</f>
        <v>7.5264011606194998</v>
      </c>
      <c r="AJ13" s="48">
        <f>VLOOKUP($A13,'ADR Raw Data'!$B$6:$BE$43,'ADR Raw Data'!AU$1,FALSE)</f>
        <v>10.181694293657401</v>
      </c>
      <c r="AK13" s="48">
        <f>VLOOKUP($A13,'ADR Raw Data'!$B$6:$BE$43,'ADR Raw Data'!AV$1,FALSE)</f>
        <v>12.374589156696199</v>
      </c>
      <c r="AL13" s="48">
        <f>VLOOKUP($A13,'ADR Raw Data'!$B$6:$BE$43,'ADR Raw Data'!AW$1,FALSE)</f>
        <v>10.7306217843037</v>
      </c>
      <c r="AM13" s="48">
        <f>VLOOKUP($A13,'ADR Raw Data'!$B$6:$BE$43,'ADR Raw Data'!AX$1,FALSE)</f>
        <v>5.5881118272027397</v>
      </c>
      <c r="AN13" s="49">
        <f>VLOOKUP($A13,'ADR Raw Data'!$B$6:$BE$43,'ADR Raw Data'!AY$1,FALSE)</f>
        <v>9.7180050638174293</v>
      </c>
      <c r="AO13" s="48">
        <f>VLOOKUP($A13,'ADR Raw Data'!$B$6:$BE$43,'ADR Raw Data'!BA$1,FALSE)</f>
        <v>6.2323019527901504</v>
      </c>
      <c r="AP13" s="48">
        <f>VLOOKUP($A13,'ADR Raw Data'!$B$6:$BE$43,'ADR Raw Data'!BB$1,FALSE)</f>
        <v>6.1366356359781502</v>
      </c>
      <c r="AQ13" s="49">
        <f>VLOOKUP($A13,'ADR Raw Data'!$B$6:$BE$43,'ADR Raw Data'!BC$1,FALSE)</f>
        <v>6.1796436485869597</v>
      </c>
      <c r="AR13" s="50">
        <f>VLOOKUP($A13,'ADR Raw Data'!$B$6:$BE$43,'ADR Raw Data'!BE$1,FALSE)</f>
        <v>8.8582321517080604</v>
      </c>
      <c r="AT13" s="51">
        <f>VLOOKUP($A13,'RevPAR Raw Data'!$B$6:$BE$43,'RevPAR Raw Data'!AG$1,FALSE)</f>
        <v>80.203150018971698</v>
      </c>
      <c r="AU13" s="52">
        <f>VLOOKUP($A13,'RevPAR Raw Data'!$B$6:$BE$43,'RevPAR Raw Data'!AH$1,FALSE)</f>
        <v>108.461898596091</v>
      </c>
      <c r="AV13" s="52">
        <f>VLOOKUP($A13,'RevPAR Raw Data'!$B$6:$BE$43,'RevPAR Raw Data'!AI$1,FALSE)</f>
        <v>131.01788109466801</v>
      </c>
      <c r="AW13" s="52">
        <f>VLOOKUP($A13,'RevPAR Raw Data'!$B$6:$BE$43,'RevPAR Raw Data'!AJ$1,FALSE)</f>
        <v>129.004398358945</v>
      </c>
      <c r="AX13" s="52">
        <f>VLOOKUP($A13,'RevPAR Raw Data'!$B$6:$BE$43,'RevPAR Raw Data'!AK$1,FALSE)</f>
        <v>101.632034006829</v>
      </c>
      <c r="AY13" s="53">
        <f>VLOOKUP($A13,'RevPAR Raw Data'!$B$6:$BE$43,'RevPAR Raw Data'!AL$1,FALSE)</f>
        <v>110.063872415101</v>
      </c>
      <c r="AZ13" s="52">
        <f>VLOOKUP($A13,'RevPAR Raw Data'!$B$6:$BE$43,'RevPAR Raw Data'!AN$1,FALSE)</f>
        <v>95.236080440144093</v>
      </c>
      <c r="BA13" s="52">
        <f>VLOOKUP($A13,'RevPAR Raw Data'!$B$6:$BE$43,'RevPAR Raw Data'!AO$1,FALSE)</f>
        <v>100.74567231075601</v>
      </c>
      <c r="BB13" s="53">
        <f>VLOOKUP($A13,'RevPAR Raw Data'!$B$6:$BE$43,'RevPAR Raw Data'!AP$1,FALSE)</f>
        <v>97.990876375450497</v>
      </c>
      <c r="BC13" s="54">
        <f>VLOOKUP($A13,'RevPAR Raw Data'!$B$6:$BE$43,'RevPAR Raw Data'!AR$1,FALSE)</f>
        <v>106.614444975201</v>
      </c>
      <c r="BE13" s="47">
        <f>VLOOKUP($A13,'RevPAR Raw Data'!$B$6:$BE$43,'RevPAR Raw Data'!AT$1,FALSE)</f>
        <v>3.1178866868964801</v>
      </c>
      <c r="BF13" s="48">
        <f>VLOOKUP($A13,'RevPAR Raw Data'!$B$6:$BE$43,'RevPAR Raw Data'!AU$1,FALSE)</f>
        <v>12.4634355780554</v>
      </c>
      <c r="BG13" s="48">
        <f>VLOOKUP($A13,'RevPAR Raw Data'!$B$6:$BE$43,'RevPAR Raw Data'!AV$1,FALSE)</f>
        <v>15.454342507306199</v>
      </c>
      <c r="BH13" s="48">
        <f>VLOOKUP($A13,'RevPAR Raw Data'!$B$6:$BE$43,'RevPAR Raw Data'!AW$1,FALSE)</f>
        <v>13.682934040065399</v>
      </c>
      <c r="BI13" s="48">
        <f>VLOOKUP($A13,'RevPAR Raw Data'!$B$6:$BE$43,'RevPAR Raw Data'!AX$1,FALSE)</f>
        <v>1.72143584655718</v>
      </c>
      <c r="BJ13" s="49">
        <f>VLOOKUP($A13,'RevPAR Raw Data'!$B$6:$BE$43,'RevPAR Raw Data'!AY$1,FALSE)</f>
        <v>9.8245058029483801</v>
      </c>
      <c r="BK13" s="48">
        <f>VLOOKUP($A13,'RevPAR Raw Data'!$B$6:$BE$43,'RevPAR Raw Data'!BA$1,FALSE)</f>
        <v>2.9632386043618402</v>
      </c>
      <c r="BL13" s="48">
        <f>VLOOKUP($A13,'RevPAR Raw Data'!$B$6:$BE$43,'RevPAR Raw Data'!BB$1,FALSE)</f>
        <v>1.6018801775857101</v>
      </c>
      <c r="BM13" s="49">
        <f>VLOOKUP($A13,'RevPAR Raw Data'!$B$6:$BE$43,'RevPAR Raw Data'!BC$1,FALSE)</f>
        <v>2.2588981873093101</v>
      </c>
      <c r="BN13" s="50">
        <f>VLOOKUP($A13,'RevPAR Raw Data'!$B$6:$BE$43,'RevPAR Raw Data'!BE$1,FALSE)</f>
        <v>7.7314218741462604</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60.227657744533303</v>
      </c>
      <c r="C15" s="48">
        <f>VLOOKUP($A15,'Occupancy Raw Data'!$B$8:$BE$45,'Occupancy Raw Data'!AH$3,FALSE)</f>
        <v>61.575099689853701</v>
      </c>
      <c r="D15" s="48">
        <f>VLOOKUP($A15,'Occupancy Raw Data'!$B$8:$BE$45,'Occupancy Raw Data'!AI$3,FALSE)</f>
        <v>66.079387005134294</v>
      </c>
      <c r="E15" s="48">
        <f>VLOOKUP($A15,'Occupancy Raw Data'!$B$8:$BE$45,'Occupancy Raw Data'!AJ$3,FALSE)</f>
        <v>66.478146420287203</v>
      </c>
      <c r="F15" s="48">
        <f>VLOOKUP($A15,'Occupancy Raw Data'!$B$8:$BE$45,'Occupancy Raw Data'!AK$3,FALSE)</f>
        <v>66.027261591388793</v>
      </c>
      <c r="G15" s="49">
        <f>VLOOKUP($A15,'Occupancy Raw Data'!$B$8:$BE$45,'Occupancy Raw Data'!AL$3,FALSE)</f>
        <v>64.077510490239504</v>
      </c>
      <c r="H15" s="48">
        <f>VLOOKUP($A15,'Occupancy Raw Data'!$B$8:$BE$45,'Occupancy Raw Data'!AN$3,FALSE)</f>
        <v>78.146420287211001</v>
      </c>
      <c r="I15" s="48">
        <f>VLOOKUP($A15,'Occupancy Raw Data'!$B$8:$BE$45,'Occupancy Raw Data'!AO$3,FALSE)</f>
        <v>85.365138523287001</v>
      </c>
      <c r="J15" s="49">
        <f>VLOOKUP($A15,'Occupancy Raw Data'!$B$8:$BE$45,'Occupancy Raw Data'!AP$3,FALSE)</f>
        <v>81.755779405249001</v>
      </c>
      <c r="K15" s="50">
        <f>VLOOKUP($A15,'Occupancy Raw Data'!$B$8:$BE$45,'Occupancy Raw Data'!AR$3,FALSE)</f>
        <v>69.128444465956505</v>
      </c>
      <c r="M15" s="47">
        <f>VLOOKUP($A15,'Occupancy Raw Data'!$B$8:$BE$45,'Occupancy Raw Data'!AT$3,FALSE)</f>
        <v>-8.1490633488636899</v>
      </c>
      <c r="N15" s="48">
        <f>VLOOKUP($A15,'Occupancy Raw Data'!$B$8:$BE$45,'Occupancy Raw Data'!AU$3,FALSE)</f>
        <v>-2.5917114508713799</v>
      </c>
      <c r="O15" s="48">
        <f>VLOOKUP($A15,'Occupancy Raw Data'!$B$8:$BE$45,'Occupancy Raw Data'!AV$3,FALSE)</f>
        <v>-0.40129894280051398</v>
      </c>
      <c r="P15" s="48">
        <f>VLOOKUP($A15,'Occupancy Raw Data'!$B$8:$BE$45,'Occupancy Raw Data'!AW$3,FALSE)</f>
        <v>-3.2005340912919298</v>
      </c>
      <c r="Q15" s="48">
        <f>VLOOKUP($A15,'Occupancy Raw Data'!$B$8:$BE$45,'Occupancy Raw Data'!AX$3,FALSE)</f>
        <v>-3.9056186673369901</v>
      </c>
      <c r="R15" s="49">
        <f>VLOOKUP($A15,'Occupancy Raw Data'!$B$8:$BE$45,'Occupancy Raw Data'!AY$3,FALSE)</f>
        <v>-3.64800258290028</v>
      </c>
      <c r="S15" s="48">
        <f>VLOOKUP($A15,'Occupancy Raw Data'!$B$8:$BE$45,'Occupancy Raw Data'!BA$3,FALSE)</f>
        <v>-2.7240502635046799</v>
      </c>
      <c r="T15" s="48">
        <f>VLOOKUP($A15,'Occupancy Raw Data'!$B$8:$BE$45,'Occupancy Raw Data'!BB$3,FALSE)</f>
        <v>-0.96961933351238105</v>
      </c>
      <c r="U15" s="49">
        <f>VLOOKUP($A15,'Occupancy Raw Data'!$B$8:$BE$45,'Occupancy Raw Data'!BC$3,FALSE)</f>
        <v>-1.8159351040104801</v>
      </c>
      <c r="V15" s="50">
        <f>VLOOKUP($A15,'Occupancy Raw Data'!$B$8:$BE$45,'Occupancy Raw Data'!BE$3,FALSE)</f>
        <v>-3.0370136410616899</v>
      </c>
      <c r="X15" s="51">
        <f>VLOOKUP($A15,'ADR Raw Data'!$B$6:$BE$43,'ADR Raw Data'!AG$1,FALSE)</f>
        <v>133.09140111429599</v>
      </c>
      <c r="Y15" s="52">
        <f>VLOOKUP($A15,'ADR Raw Data'!$B$6:$BE$43,'ADR Raw Data'!AH$1,FALSE)</f>
        <v>122.31117692030899</v>
      </c>
      <c r="Z15" s="52">
        <f>VLOOKUP($A15,'ADR Raw Data'!$B$6:$BE$43,'ADR Raw Data'!AI$1,FALSE)</f>
        <v>123.827661094896</v>
      </c>
      <c r="AA15" s="52">
        <f>VLOOKUP($A15,'ADR Raw Data'!$B$6:$BE$43,'ADR Raw Data'!AJ$1,FALSE)</f>
        <v>123.955304991766</v>
      </c>
      <c r="AB15" s="52">
        <f>VLOOKUP($A15,'ADR Raw Data'!$B$6:$BE$43,'ADR Raw Data'!AK$1,FALSE)</f>
        <v>127.037343698192</v>
      </c>
      <c r="AC15" s="53">
        <f>VLOOKUP($A15,'ADR Raw Data'!$B$6:$BE$43,'ADR Raw Data'!AL$1,FALSE)</f>
        <v>125.96559615633301</v>
      </c>
      <c r="AD15" s="52">
        <f>VLOOKUP($A15,'ADR Raw Data'!$B$6:$BE$43,'ADR Raw Data'!AN$1,FALSE)</f>
        <v>174.28174484975301</v>
      </c>
      <c r="AE15" s="52">
        <f>VLOOKUP($A15,'ADR Raw Data'!$B$6:$BE$43,'ADR Raw Data'!AO$1,FALSE)</f>
        <v>185.20750258214699</v>
      </c>
      <c r="AF15" s="53">
        <f>VLOOKUP($A15,'ADR Raw Data'!$B$6:$BE$43,'ADR Raw Data'!AP$1,FALSE)</f>
        <v>179.98579922415101</v>
      </c>
      <c r="AG15" s="54">
        <f>VLOOKUP($A15,'ADR Raw Data'!$B$6:$BE$43,'ADR Raw Data'!AR$1,FALSE)</f>
        <v>144.21925152645301</v>
      </c>
      <c r="AI15" s="47">
        <f>VLOOKUP($A15,'ADR Raw Data'!$B$6:$BE$43,'ADR Raw Data'!AT$1,FALSE)</f>
        <v>-3.27362698811665</v>
      </c>
      <c r="AJ15" s="48">
        <f>VLOOKUP($A15,'ADR Raw Data'!$B$6:$BE$43,'ADR Raw Data'!AU$1,FALSE)</f>
        <v>1.6248504914173401</v>
      </c>
      <c r="AK15" s="48">
        <f>VLOOKUP($A15,'ADR Raw Data'!$B$6:$BE$43,'ADR Raw Data'!AV$1,FALSE)</f>
        <v>2.8198387750134102</v>
      </c>
      <c r="AL15" s="48">
        <f>VLOOKUP($A15,'ADR Raw Data'!$B$6:$BE$43,'ADR Raw Data'!AW$1,FALSE)</f>
        <v>0.16586241795978701</v>
      </c>
      <c r="AM15" s="48">
        <f>VLOOKUP($A15,'ADR Raw Data'!$B$6:$BE$43,'ADR Raw Data'!AX$1,FALSE)</f>
        <v>1.0474156243594901</v>
      </c>
      <c r="AN15" s="49">
        <f>VLOOKUP($A15,'ADR Raw Data'!$B$6:$BE$43,'ADR Raw Data'!AY$1,FALSE)</f>
        <v>0.30698245097694399</v>
      </c>
      <c r="AO15" s="48">
        <f>VLOOKUP($A15,'ADR Raw Data'!$B$6:$BE$43,'ADR Raw Data'!BA$1,FALSE)</f>
        <v>0.33665091435733002</v>
      </c>
      <c r="AP15" s="48">
        <f>VLOOKUP($A15,'ADR Raw Data'!$B$6:$BE$43,'ADR Raw Data'!BB$1,FALSE)</f>
        <v>-1.0683858140072</v>
      </c>
      <c r="AQ15" s="49">
        <f>VLOOKUP($A15,'ADR Raw Data'!$B$6:$BE$43,'ADR Raw Data'!BC$1,FALSE)</f>
        <v>-0.38986712334701001</v>
      </c>
      <c r="AR15" s="50">
        <f>VLOOKUP($A15,'ADR Raw Data'!$B$6:$BE$43,'ADR Raw Data'!BE$1,FALSE)</f>
        <v>0.172071848297596</v>
      </c>
      <c r="AT15" s="51">
        <f>VLOOKUP($A15,'RevPAR Raw Data'!$B$6:$BE$43,'RevPAR Raw Data'!AG$1,FALSE)</f>
        <v>80.157833550522497</v>
      </c>
      <c r="AU15" s="52">
        <f>VLOOKUP($A15,'RevPAR Raw Data'!$B$6:$BE$43,'RevPAR Raw Data'!AH$1,FALSE)</f>
        <v>75.313229120513896</v>
      </c>
      <c r="AV15" s="52">
        <f>VLOOKUP($A15,'RevPAR Raw Data'!$B$6:$BE$43,'RevPAR Raw Data'!AI$1,FALSE)</f>
        <v>81.824559394302597</v>
      </c>
      <c r="AW15" s="52">
        <f>VLOOKUP($A15,'RevPAR Raw Data'!$B$6:$BE$43,'RevPAR Raw Data'!AJ$1,FALSE)</f>
        <v>82.403189148140399</v>
      </c>
      <c r="AX15" s="52">
        <f>VLOOKUP($A15,'RevPAR Raw Data'!$B$6:$BE$43,'RevPAR Raw Data'!AK$1,FALSE)</f>
        <v>83.8792792423571</v>
      </c>
      <c r="AY15" s="53">
        <f>VLOOKUP($A15,'RevPAR Raw Data'!$B$6:$BE$43,'RevPAR Raw Data'!AL$1,FALSE)</f>
        <v>80.7156180911673</v>
      </c>
      <c r="AZ15" s="52">
        <f>VLOOKUP($A15,'RevPAR Raw Data'!$B$6:$BE$43,'RevPAR Raw Data'!AN$1,FALSE)</f>
        <v>136.194944814172</v>
      </c>
      <c r="BA15" s="52">
        <f>VLOOKUP($A15,'RevPAR Raw Data'!$B$6:$BE$43,'RevPAR Raw Data'!AO$1,FALSE)</f>
        <v>158.10264113477001</v>
      </c>
      <c r="BB15" s="53">
        <f>VLOOKUP($A15,'RevPAR Raw Data'!$B$6:$BE$43,'RevPAR Raw Data'!AP$1,FALSE)</f>
        <v>147.14879297447101</v>
      </c>
      <c r="BC15" s="54">
        <f>VLOOKUP($A15,'RevPAR Raw Data'!$B$6:$BE$43,'RevPAR Raw Data'!AR$1,FALSE)</f>
        <v>99.6965252006828</v>
      </c>
      <c r="BE15" s="47">
        <f>VLOOKUP($A15,'RevPAR Raw Data'!$B$6:$BE$43,'RevPAR Raw Data'!AT$1,FALSE)</f>
        <v>-11.1559203999132</v>
      </c>
      <c r="BF15" s="48">
        <f>VLOOKUP($A15,'RevPAR Raw Data'!$B$6:$BE$43,'RevPAR Raw Data'!AU$1,FALSE)</f>
        <v>-1.0089723956996399</v>
      </c>
      <c r="BG15" s="48">
        <f>VLOOKUP($A15,'RevPAR Raw Data'!$B$6:$BE$43,'RevPAR Raw Data'!AV$1,FALSE)</f>
        <v>2.4072238490200899</v>
      </c>
      <c r="BH15" s="48">
        <f>VLOOKUP($A15,'RevPAR Raw Data'!$B$6:$BE$43,'RevPAR Raw Data'!AW$1,FALSE)</f>
        <v>-3.03998015656359</v>
      </c>
      <c r="BI15" s="48">
        <f>VLOOKUP($A15,'RevPAR Raw Data'!$B$6:$BE$43,'RevPAR Raw Data'!AX$1,FALSE)</f>
        <v>-2.89911110312709</v>
      </c>
      <c r="BJ15" s="49">
        <f>VLOOKUP($A15,'RevPAR Raw Data'!$B$6:$BE$43,'RevPAR Raw Data'!AY$1,FALSE)</f>
        <v>-3.3522188596640299</v>
      </c>
      <c r="BK15" s="48">
        <f>VLOOKUP($A15,'RevPAR Raw Data'!$B$6:$BE$43,'RevPAR Raw Data'!BA$1,FALSE)</f>
        <v>-2.3965698892669902</v>
      </c>
      <c r="BL15" s="48">
        <f>VLOOKUP($A15,'RevPAR Raw Data'!$B$6:$BE$43,'RevPAR Raw Data'!BB$1,FALSE)</f>
        <v>-2.02764587211046</v>
      </c>
      <c r="BM15" s="49">
        <f>VLOOKUP($A15,'RevPAR Raw Data'!$B$6:$BE$43,'RevPAR Raw Data'!BC$1,FALSE)</f>
        <v>-2.19872249340564</v>
      </c>
      <c r="BN15" s="50">
        <f>VLOOKUP($A15,'RevPAR Raw Data'!$B$6:$BE$43,'RevPAR Raw Data'!BE$1,FALSE)</f>
        <v>-2.87016763826932</v>
      </c>
    </row>
    <row r="16" spans="1:66" x14ac:dyDescent="0.45">
      <c r="A16" s="63" t="s">
        <v>91</v>
      </c>
      <c r="B16" s="47">
        <f>VLOOKUP($A16,'Occupancy Raw Data'!$B$8:$BE$45,'Occupancy Raw Data'!AG$3,FALSE)</f>
        <v>65.313427623537606</v>
      </c>
      <c r="C16" s="48">
        <f>VLOOKUP($A16,'Occupancy Raw Data'!$B$8:$BE$45,'Occupancy Raw Data'!AH$3,FALSE)</f>
        <v>71.468482626156799</v>
      </c>
      <c r="D16" s="48">
        <f>VLOOKUP($A16,'Occupancy Raw Data'!$B$8:$BE$45,'Occupancy Raw Data'!AI$3,FALSE)</f>
        <v>77.889820150165804</v>
      </c>
      <c r="E16" s="48">
        <f>VLOOKUP($A16,'Occupancy Raw Data'!$B$8:$BE$45,'Occupancy Raw Data'!AJ$3,FALSE)</f>
        <v>77.811244979919607</v>
      </c>
      <c r="F16" s="48">
        <f>VLOOKUP($A16,'Occupancy Raw Data'!$B$8:$BE$45,'Occupancy Raw Data'!AK$3,FALSE)</f>
        <v>74.973808276584506</v>
      </c>
      <c r="G16" s="49">
        <f>VLOOKUP($A16,'Occupancy Raw Data'!$B$8:$BE$45,'Occupancy Raw Data'!AL$3,FALSE)</f>
        <v>73.491356731272901</v>
      </c>
      <c r="H16" s="48">
        <f>VLOOKUP($A16,'Occupancy Raw Data'!$B$8:$BE$45,'Occupancy Raw Data'!AN$3,FALSE)</f>
        <v>82.709097258599598</v>
      </c>
      <c r="I16" s="48">
        <f>VLOOKUP($A16,'Occupancy Raw Data'!$B$8:$BE$45,'Occupancy Raw Data'!AO$3,FALSE)</f>
        <v>87.349397590361406</v>
      </c>
      <c r="J16" s="49">
        <f>VLOOKUP($A16,'Occupancy Raw Data'!$B$8:$BE$45,'Occupancy Raw Data'!AP$3,FALSE)</f>
        <v>85.029247424480502</v>
      </c>
      <c r="K16" s="50">
        <f>VLOOKUP($A16,'Occupancy Raw Data'!$B$8:$BE$45,'Occupancy Raw Data'!AR$3,FALSE)</f>
        <v>76.787896929332206</v>
      </c>
      <c r="M16" s="47">
        <f>VLOOKUP($A16,'Occupancy Raw Data'!$B$8:$BE$45,'Occupancy Raw Data'!AT$3,FALSE)</f>
        <v>-5.8862065876372496</v>
      </c>
      <c r="N16" s="48">
        <f>VLOOKUP($A16,'Occupancy Raw Data'!$B$8:$BE$45,'Occupancy Raw Data'!AU$3,FALSE)</f>
        <v>-2.1160003546316202</v>
      </c>
      <c r="O16" s="48">
        <f>VLOOKUP($A16,'Occupancy Raw Data'!$B$8:$BE$45,'Occupancy Raw Data'!AV$3,FALSE)</f>
        <v>-1.67070271072042</v>
      </c>
      <c r="P16" s="48">
        <f>VLOOKUP($A16,'Occupancy Raw Data'!$B$8:$BE$45,'Occupancy Raw Data'!AW$3,FALSE)</f>
        <v>-2.2118652938227501</v>
      </c>
      <c r="Q16" s="48">
        <f>VLOOKUP($A16,'Occupancy Raw Data'!$B$8:$BE$45,'Occupancy Raw Data'!AX$3,FALSE)</f>
        <v>-2.3763442429281598</v>
      </c>
      <c r="R16" s="49">
        <f>VLOOKUP($A16,'Occupancy Raw Data'!$B$8:$BE$45,'Occupancy Raw Data'!AY$3,FALSE)</f>
        <v>-2.7879530947909901</v>
      </c>
      <c r="S16" s="48">
        <f>VLOOKUP($A16,'Occupancy Raw Data'!$B$8:$BE$45,'Occupancy Raw Data'!BA$3,FALSE)</f>
        <v>-1.8512427536933</v>
      </c>
      <c r="T16" s="48">
        <f>VLOOKUP($A16,'Occupancy Raw Data'!$B$8:$BE$45,'Occupancy Raw Data'!BB$3,FALSE)</f>
        <v>0.353661838364694</v>
      </c>
      <c r="U16" s="49">
        <f>VLOOKUP($A16,'Occupancy Raw Data'!$B$8:$BE$45,'Occupancy Raw Data'!BC$3,FALSE)</f>
        <v>-0.73094869585839395</v>
      </c>
      <c r="V16" s="50">
        <f>VLOOKUP($A16,'Occupancy Raw Data'!$B$8:$BE$45,'Occupancy Raw Data'!BE$3,FALSE)</f>
        <v>-2.1464400428733201</v>
      </c>
      <c r="X16" s="51">
        <f>VLOOKUP($A16,'ADR Raw Data'!$B$6:$BE$43,'ADR Raw Data'!AG$1,FALSE)</f>
        <v>98.320258194091593</v>
      </c>
      <c r="Y16" s="52">
        <f>VLOOKUP($A16,'ADR Raw Data'!$B$6:$BE$43,'ADR Raw Data'!AH$1,FALSE)</f>
        <v>99.168038419252298</v>
      </c>
      <c r="Z16" s="52">
        <f>VLOOKUP($A16,'ADR Raw Data'!$B$6:$BE$43,'ADR Raw Data'!AI$1,FALSE)</f>
        <v>101.689710614806</v>
      </c>
      <c r="AA16" s="52">
        <f>VLOOKUP($A16,'ADR Raw Data'!$B$6:$BE$43,'ADR Raw Data'!AJ$1,FALSE)</f>
        <v>101.962951068723</v>
      </c>
      <c r="AB16" s="52">
        <f>VLOOKUP($A16,'ADR Raw Data'!$B$6:$BE$43,'ADR Raw Data'!AK$1,FALSE)</f>
        <v>99.965460570596704</v>
      </c>
      <c r="AC16" s="53">
        <f>VLOOKUP($A16,'ADR Raw Data'!$B$6:$BE$43,'ADR Raw Data'!AL$1,FALSE)</f>
        <v>100.306410571771</v>
      </c>
      <c r="AD16" s="52">
        <f>VLOOKUP($A16,'ADR Raw Data'!$B$6:$BE$43,'ADR Raw Data'!AN$1,FALSE)</f>
        <v>129.667907885153</v>
      </c>
      <c r="AE16" s="52">
        <f>VLOOKUP($A16,'ADR Raw Data'!$B$6:$BE$43,'ADR Raw Data'!AO$1,FALSE)</f>
        <v>135.52369927036401</v>
      </c>
      <c r="AF16" s="53">
        <f>VLOOKUP($A16,'ADR Raw Data'!$B$6:$BE$43,'ADR Raw Data'!AP$1,FALSE)</f>
        <v>132.67569559000901</v>
      </c>
      <c r="AG16" s="54">
        <f>VLOOKUP($A16,'ADR Raw Data'!$B$6:$BE$43,'ADR Raw Data'!AR$1,FALSE)</f>
        <v>110.54736949827</v>
      </c>
      <c r="AI16" s="47">
        <f>VLOOKUP($A16,'ADR Raw Data'!$B$6:$BE$43,'ADR Raw Data'!AT$1,FALSE)</f>
        <v>-0.76339814796513294</v>
      </c>
      <c r="AJ16" s="48">
        <f>VLOOKUP($A16,'ADR Raw Data'!$B$6:$BE$43,'ADR Raw Data'!AU$1,FALSE)</f>
        <v>3.4489026099542199</v>
      </c>
      <c r="AK16" s="48">
        <f>VLOOKUP($A16,'ADR Raw Data'!$B$6:$BE$43,'ADR Raw Data'!AV$1,FALSE)</f>
        <v>3.4889316534612198</v>
      </c>
      <c r="AL16" s="48">
        <f>VLOOKUP($A16,'ADR Raw Data'!$B$6:$BE$43,'ADR Raw Data'!AW$1,FALSE)</f>
        <v>2.6591688787457799</v>
      </c>
      <c r="AM16" s="48">
        <f>VLOOKUP($A16,'ADR Raw Data'!$B$6:$BE$43,'ADR Raw Data'!AX$1,FALSE)</f>
        <v>1.4241771520045801</v>
      </c>
      <c r="AN16" s="49">
        <f>VLOOKUP($A16,'ADR Raw Data'!$B$6:$BE$43,'ADR Raw Data'!AY$1,FALSE)</f>
        <v>2.11191826387953</v>
      </c>
      <c r="AO16" s="48">
        <f>VLOOKUP($A16,'ADR Raw Data'!$B$6:$BE$43,'ADR Raw Data'!BA$1,FALSE)</f>
        <v>1.65295414470275</v>
      </c>
      <c r="AP16" s="48">
        <f>VLOOKUP($A16,'ADR Raw Data'!$B$6:$BE$43,'ADR Raw Data'!BB$1,FALSE)</f>
        <v>0.45533861559951599</v>
      </c>
      <c r="AQ16" s="49">
        <f>VLOOKUP($A16,'ADR Raw Data'!$B$6:$BE$43,'ADR Raw Data'!BC$1,FALSE)</f>
        <v>1.0524584201093501</v>
      </c>
      <c r="AR16" s="50">
        <f>VLOOKUP($A16,'ADR Raw Data'!$B$6:$BE$43,'ADR Raw Data'!BE$1,FALSE)</f>
        <v>1.8467856226377199</v>
      </c>
      <c r="AT16" s="51">
        <f>VLOOKUP($A16,'RevPAR Raw Data'!$B$6:$BE$43,'RevPAR Raw Data'!AG$1,FALSE)</f>
        <v>64.216330674873404</v>
      </c>
      <c r="AU16" s="52">
        <f>VLOOKUP($A16,'RevPAR Raw Data'!$B$6:$BE$43,'RevPAR Raw Data'!AH$1,FALSE)</f>
        <v>70.873892308363807</v>
      </c>
      <c r="AV16" s="52">
        <f>VLOOKUP($A16,'RevPAR Raw Data'!$B$6:$BE$43,'RevPAR Raw Data'!AI$1,FALSE)</f>
        <v>79.205932709097198</v>
      </c>
      <c r="AW16" s="52">
        <f>VLOOKUP($A16,'RevPAR Raw Data'!$B$6:$BE$43,'RevPAR Raw Data'!AJ$1,FALSE)</f>
        <v>79.338641644840195</v>
      </c>
      <c r="AX16" s="52">
        <f>VLOOKUP($A16,'RevPAR Raw Data'!$B$6:$BE$43,'RevPAR Raw Data'!AK$1,FALSE)</f>
        <v>74.947912751003997</v>
      </c>
      <c r="AY16" s="53">
        <f>VLOOKUP($A16,'RevPAR Raw Data'!$B$6:$BE$43,'RevPAR Raw Data'!AL$1,FALSE)</f>
        <v>73.716542017635703</v>
      </c>
      <c r="AZ16" s="52">
        <f>VLOOKUP($A16,'RevPAR Raw Data'!$B$6:$BE$43,'RevPAR Raw Data'!AN$1,FALSE)</f>
        <v>107.247156045922</v>
      </c>
      <c r="BA16" s="52">
        <f>VLOOKUP($A16,'RevPAR Raw Data'!$B$6:$BE$43,'RevPAR Raw Data'!AO$1,FALSE)</f>
        <v>118.37913490483599</v>
      </c>
      <c r="BB16" s="53">
        <f>VLOOKUP($A16,'RevPAR Raw Data'!$B$6:$BE$43,'RevPAR Raw Data'!AP$1,FALSE)</f>
        <v>112.813145475379</v>
      </c>
      <c r="BC16" s="54">
        <f>VLOOKUP($A16,'RevPAR Raw Data'!$B$6:$BE$43,'RevPAR Raw Data'!AR$1,FALSE)</f>
        <v>84.887000148419702</v>
      </c>
      <c r="BE16" s="47">
        <f>VLOOKUP($A16,'RevPAR Raw Data'!$B$6:$BE$43,'RevPAR Raw Data'!AT$1,FALSE)</f>
        <v>-6.6046695435269598</v>
      </c>
      <c r="BF16" s="48">
        <f>VLOOKUP($A16,'RevPAR Raw Data'!$B$6:$BE$43,'RevPAR Raw Data'!AU$1,FALSE)</f>
        <v>1.25992346386507</v>
      </c>
      <c r="BG16" s="48">
        <f>VLOOKUP($A16,'RevPAR Raw Data'!$B$6:$BE$43,'RevPAR Raw Data'!AV$1,FALSE)</f>
        <v>1.7599392670312399</v>
      </c>
      <c r="BH16" s="48">
        <f>VLOOKUP($A16,'RevPAR Raw Data'!$B$6:$BE$43,'RevPAR Raw Data'!AW$1,FALSE)</f>
        <v>0.388486351389915</v>
      </c>
      <c r="BI16" s="48">
        <f>VLOOKUP($A16,'RevPAR Raw Data'!$B$6:$BE$43,'RevPAR Raw Data'!AX$1,FALSE)</f>
        <v>-0.98601044268433802</v>
      </c>
      <c r="BJ16" s="49">
        <f>VLOOKUP($A16,'RevPAR Raw Data'!$B$6:$BE$43,'RevPAR Raw Data'!AY$1,FALSE)</f>
        <v>-0.73491412150875102</v>
      </c>
      <c r="BK16" s="48">
        <f>VLOOKUP($A16,'RevPAR Raw Data'!$B$6:$BE$43,'RevPAR Raw Data'!BA$1,FALSE)</f>
        <v>-0.22888880281623</v>
      </c>
      <c r="BL16" s="48">
        <f>VLOOKUP($A16,'RevPAR Raw Data'!$B$6:$BE$43,'RevPAR Raw Data'!BB$1,FALSE)</f>
        <v>0.81061081288292403</v>
      </c>
      <c r="BM16" s="49">
        <f>VLOOKUP($A16,'RevPAR Raw Data'!$B$6:$BE$43,'RevPAR Raw Data'!BC$1,FALSE)</f>
        <v>0.313816793154722</v>
      </c>
      <c r="BN16" s="50">
        <f>VLOOKUP($A16,'RevPAR Raw Data'!$B$6:$BE$43,'RevPAR Raw Data'!BE$1,FALSE)</f>
        <v>-0.33929456634591698</v>
      </c>
    </row>
    <row r="17" spans="1:66" x14ac:dyDescent="0.45">
      <c r="A17" s="63" t="s">
        <v>32</v>
      </c>
      <c r="B17" s="47">
        <f>VLOOKUP($A17,'Occupancy Raw Data'!$B$8:$BE$45,'Occupancy Raw Data'!AG$3,FALSE)</f>
        <v>59.227607096494999</v>
      </c>
      <c r="C17" s="48">
        <f>VLOOKUP($A17,'Occupancy Raw Data'!$B$8:$BE$45,'Occupancy Raw Data'!AH$3,FALSE)</f>
        <v>63.046300302899098</v>
      </c>
      <c r="D17" s="48">
        <f>VLOOKUP($A17,'Occupancy Raw Data'!$B$8:$BE$45,'Occupancy Raw Data'!AI$3,FALSE)</f>
        <v>67.824174239146103</v>
      </c>
      <c r="E17" s="48">
        <f>VLOOKUP($A17,'Occupancy Raw Data'!$B$8:$BE$45,'Occupancy Raw Data'!AJ$3,FALSE)</f>
        <v>68.101831818837397</v>
      </c>
      <c r="F17" s="48">
        <f>VLOOKUP($A17,'Occupancy Raw Data'!$B$8:$BE$45,'Occupancy Raw Data'!AK$3,FALSE)</f>
        <v>67.045290638973</v>
      </c>
      <c r="G17" s="49">
        <f>VLOOKUP($A17,'Occupancy Raw Data'!$B$8:$BE$45,'Occupancy Raw Data'!AL$3,FALSE)</f>
        <v>65.049040819270104</v>
      </c>
      <c r="H17" s="48">
        <f>VLOOKUP($A17,'Occupancy Raw Data'!$B$8:$BE$45,'Occupancy Raw Data'!AN$3,FALSE)</f>
        <v>78.155199769219607</v>
      </c>
      <c r="I17" s="48">
        <f>VLOOKUP($A17,'Occupancy Raw Data'!$B$8:$BE$45,'Occupancy Raw Data'!AO$3,FALSE)</f>
        <v>83.322515505553099</v>
      </c>
      <c r="J17" s="49">
        <f>VLOOKUP($A17,'Occupancy Raw Data'!$B$8:$BE$45,'Occupancy Raw Data'!AP$3,FALSE)</f>
        <v>80.738857637386403</v>
      </c>
      <c r="K17" s="50">
        <f>VLOOKUP($A17,'Occupancy Raw Data'!$B$8:$BE$45,'Occupancy Raw Data'!AR$3,FALSE)</f>
        <v>69.531845624446206</v>
      </c>
      <c r="M17" s="47">
        <f>VLOOKUP($A17,'Occupancy Raw Data'!$B$8:$BE$45,'Occupancy Raw Data'!AT$3,FALSE)</f>
        <v>-9.4737246510039892</v>
      </c>
      <c r="N17" s="48">
        <f>VLOOKUP($A17,'Occupancy Raw Data'!$B$8:$BE$45,'Occupancy Raw Data'!AU$3,FALSE)</f>
        <v>-2.6689023311687299</v>
      </c>
      <c r="O17" s="48">
        <f>VLOOKUP($A17,'Occupancy Raw Data'!$B$8:$BE$45,'Occupancy Raw Data'!AV$3,FALSE)</f>
        <v>-1.48691924940478</v>
      </c>
      <c r="P17" s="48">
        <f>VLOOKUP($A17,'Occupancy Raw Data'!$B$8:$BE$45,'Occupancy Raw Data'!AW$3,FALSE)</f>
        <v>-5.6809272765663401</v>
      </c>
      <c r="Q17" s="48">
        <f>VLOOKUP($A17,'Occupancy Raw Data'!$B$8:$BE$45,'Occupancy Raw Data'!AX$3,FALSE)</f>
        <v>-8.1446205045132096</v>
      </c>
      <c r="R17" s="49">
        <f>VLOOKUP($A17,'Occupancy Raw Data'!$B$8:$BE$45,'Occupancy Raw Data'!AY$3,FALSE)</f>
        <v>-5.5099748992535202</v>
      </c>
      <c r="S17" s="48">
        <f>VLOOKUP($A17,'Occupancy Raw Data'!$B$8:$BE$45,'Occupancy Raw Data'!BA$3,FALSE)</f>
        <v>-5.4375392808359599</v>
      </c>
      <c r="T17" s="48">
        <f>VLOOKUP($A17,'Occupancy Raw Data'!$B$8:$BE$45,'Occupancy Raw Data'!BB$3,FALSE)</f>
        <v>-2.71471011595884</v>
      </c>
      <c r="U17" s="49">
        <f>VLOOKUP($A17,'Occupancy Raw Data'!$B$8:$BE$45,'Occupancy Raw Data'!BC$3,FALSE)</f>
        <v>-4.0518702620677098</v>
      </c>
      <c r="V17" s="50">
        <f>VLOOKUP($A17,'Occupancy Raw Data'!$B$8:$BE$45,'Occupancy Raw Data'!BE$3,FALSE)</f>
        <v>-5.0209676199160498</v>
      </c>
      <c r="X17" s="51">
        <f>VLOOKUP($A17,'ADR Raw Data'!$B$6:$BE$43,'ADR Raw Data'!AG$1,FALSE)</f>
        <v>90.066836773211506</v>
      </c>
      <c r="Y17" s="52">
        <f>VLOOKUP($A17,'ADR Raw Data'!$B$6:$BE$43,'ADR Raw Data'!AH$1,FALSE)</f>
        <v>93.697826098146805</v>
      </c>
      <c r="Z17" s="52">
        <f>VLOOKUP($A17,'ADR Raw Data'!$B$6:$BE$43,'ADR Raw Data'!AI$1,FALSE)</f>
        <v>93.895831979371494</v>
      </c>
      <c r="AA17" s="52">
        <f>VLOOKUP($A17,'ADR Raw Data'!$B$6:$BE$43,'ADR Raw Data'!AJ$1,FALSE)</f>
        <v>93.655425992798797</v>
      </c>
      <c r="AB17" s="52">
        <f>VLOOKUP($A17,'ADR Raw Data'!$B$6:$BE$43,'ADR Raw Data'!AK$1,FALSE)</f>
        <v>91.800179874146096</v>
      </c>
      <c r="AC17" s="53">
        <f>VLOOKUP($A17,'ADR Raw Data'!$B$6:$BE$43,'ADR Raw Data'!AL$1,FALSE)</f>
        <v>92.677854129294701</v>
      </c>
      <c r="AD17" s="52">
        <f>VLOOKUP($A17,'ADR Raw Data'!$B$6:$BE$43,'ADR Raw Data'!AN$1,FALSE)</f>
        <v>120.467152837501</v>
      </c>
      <c r="AE17" s="52">
        <f>VLOOKUP($A17,'ADR Raw Data'!$B$6:$BE$43,'ADR Raw Data'!AO$1,FALSE)</f>
        <v>123.983663465616</v>
      </c>
      <c r="AF17" s="53">
        <f>VLOOKUP($A17,'ADR Raw Data'!$B$6:$BE$43,'ADR Raw Data'!AP$1,FALSE)</f>
        <v>122.28167263571601</v>
      </c>
      <c r="AG17" s="54">
        <f>VLOOKUP($A17,'ADR Raw Data'!$B$6:$BE$43,'ADR Raw Data'!AR$1,FALSE)</f>
        <v>102.49937020255101</v>
      </c>
      <c r="AI17" s="47">
        <f>VLOOKUP($A17,'ADR Raw Data'!$B$6:$BE$43,'ADR Raw Data'!AT$1,FALSE)</f>
        <v>0.88047719707793204</v>
      </c>
      <c r="AJ17" s="48">
        <f>VLOOKUP($A17,'ADR Raw Data'!$B$6:$BE$43,'ADR Raw Data'!AU$1,FALSE)</f>
        <v>8.0198977393304496</v>
      </c>
      <c r="AK17" s="48">
        <f>VLOOKUP($A17,'ADR Raw Data'!$B$6:$BE$43,'ADR Raw Data'!AV$1,FALSE)</f>
        <v>7.51817481247312</v>
      </c>
      <c r="AL17" s="48">
        <f>VLOOKUP($A17,'ADR Raw Data'!$B$6:$BE$43,'ADR Raw Data'!AW$1,FALSE)</f>
        <v>4.0275457603106002</v>
      </c>
      <c r="AM17" s="48">
        <f>VLOOKUP($A17,'ADR Raw Data'!$B$6:$BE$43,'ADR Raw Data'!AX$1,FALSE)</f>
        <v>-0.233455223473271</v>
      </c>
      <c r="AN17" s="49">
        <f>VLOOKUP($A17,'ADR Raw Data'!$B$6:$BE$43,'ADR Raw Data'!AY$1,FALSE)</f>
        <v>3.9615789790045199</v>
      </c>
      <c r="AO17" s="48">
        <f>VLOOKUP($A17,'ADR Raw Data'!$B$6:$BE$43,'ADR Raw Data'!BA$1,FALSE)</f>
        <v>0.82798551919907104</v>
      </c>
      <c r="AP17" s="48">
        <f>VLOOKUP($A17,'ADR Raw Data'!$B$6:$BE$43,'ADR Raw Data'!BB$1,FALSE)</f>
        <v>0.61618910104564795</v>
      </c>
      <c r="AQ17" s="49">
        <f>VLOOKUP($A17,'ADR Raw Data'!$B$6:$BE$43,'ADR Raw Data'!BC$1,FALSE)</f>
        <v>0.73911328961244005</v>
      </c>
      <c r="AR17" s="50">
        <f>VLOOKUP($A17,'ADR Raw Data'!$B$6:$BE$43,'ADR Raw Data'!BE$1,FALSE)</f>
        <v>2.7926096350664</v>
      </c>
      <c r="AT17" s="51">
        <f>VLOOKUP($A17,'RevPAR Raw Data'!$B$6:$BE$43,'RevPAR Raw Data'!AG$1,FALSE)</f>
        <v>53.344432208279201</v>
      </c>
      <c r="AU17" s="52">
        <f>VLOOKUP($A17,'RevPAR Raw Data'!$B$6:$BE$43,'RevPAR Raw Data'!AH$1,FALSE)</f>
        <v>59.0730128191259</v>
      </c>
      <c r="AV17" s="52">
        <f>VLOOKUP($A17,'RevPAR Raw Data'!$B$6:$BE$43,'RevPAR Raw Data'!AI$1,FALSE)</f>
        <v>63.684072684984798</v>
      </c>
      <c r="AW17" s="52">
        <f>VLOOKUP($A17,'RevPAR Raw Data'!$B$6:$BE$43,'RevPAR Raw Data'!AJ$1,FALSE)</f>
        <v>63.781060698831602</v>
      </c>
      <c r="AX17" s="52">
        <f>VLOOKUP($A17,'RevPAR Raw Data'!$B$6:$BE$43,'RevPAR Raw Data'!AK$1,FALSE)</f>
        <v>61.547697403721301</v>
      </c>
      <c r="AY17" s="53">
        <f>VLOOKUP($A17,'RevPAR Raw Data'!$B$6:$BE$43,'RevPAR Raw Data'!AL$1,FALSE)</f>
        <v>60.286055162988603</v>
      </c>
      <c r="AZ17" s="52">
        <f>VLOOKUP($A17,'RevPAR Raw Data'!$B$6:$BE$43,'RevPAR Raw Data'!AN$1,FALSE)</f>
        <v>94.151343956440201</v>
      </c>
      <c r="BA17" s="52">
        <f>VLOOKUP($A17,'RevPAR Raw Data'!$B$6:$BE$43,'RevPAR Raw Data'!AO$1,FALSE)</f>
        <v>103.306307215491</v>
      </c>
      <c r="BB17" s="53">
        <f>VLOOKUP($A17,'RevPAR Raw Data'!$B$6:$BE$43,'RevPAR Raw Data'!AP$1,FALSE)</f>
        <v>98.728825585965595</v>
      </c>
      <c r="BC17" s="54">
        <f>VLOOKUP($A17,'RevPAR Raw Data'!$B$6:$BE$43,'RevPAR Raw Data'!AR$1,FALSE)</f>
        <v>71.269703855267693</v>
      </c>
      <c r="BE17" s="47">
        <f>VLOOKUP($A17,'RevPAR Raw Data'!$B$6:$BE$43,'RevPAR Raw Data'!AT$1,FALSE)</f>
        <v>-8.6766614391921006</v>
      </c>
      <c r="BF17" s="48">
        <f>VLOOKUP($A17,'RevPAR Raw Data'!$B$6:$BE$43,'RevPAR Raw Data'!AU$1,FALSE)</f>
        <v>5.1369521704393701</v>
      </c>
      <c r="BG17" s="48">
        <f>VLOOKUP($A17,'RevPAR Raw Data'!$B$6:$BE$43,'RevPAR Raw Data'!AV$1,FALSE)</f>
        <v>5.9194663745777696</v>
      </c>
      <c r="BH17" s="48">
        <f>VLOOKUP($A17,'RevPAR Raw Data'!$B$6:$BE$43,'RevPAR Raw Data'!AW$1,FALSE)</f>
        <v>-1.88218346192941</v>
      </c>
      <c r="BI17" s="48">
        <f>VLOOKUP($A17,'RevPAR Raw Data'!$B$6:$BE$43,'RevPAR Raw Data'!AX$1,FALSE)</f>
        <v>-8.3590616859866191</v>
      </c>
      <c r="BJ17" s="49">
        <f>VLOOKUP($A17,'RevPAR Raw Data'!$B$6:$BE$43,'RevPAR Raw Data'!AY$1,FALSE)</f>
        <v>-1.7666779276062501</v>
      </c>
      <c r="BK17" s="48">
        <f>VLOOKUP($A17,'RevPAR Raw Data'!$B$6:$BE$43,'RevPAR Raw Data'!BA$1,FALSE)</f>
        <v>-4.65457579948297</v>
      </c>
      <c r="BL17" s="48">
        <f>VLOOKUP($A17,'RevPAR Raw Data'!$B$6:$BE$43,'RevPAR Raw Data'!BB$1,FALSE)</f>
        <v>-2.1152487627727101</v>
      </c>
      <c r="BM17" s="49">
        <f>VLOOKUP($A17,'RevPAR Raw Data'!$B$6:$BE$43,'RevPAR Raw Data'!BC$1,FALSE)</f>
        <v>-3.3427048840400602</v>
      </c>
      <c r="BN17" s="50">
        <f>VLOOKUP($A17,'RevPAR Raw Data'!$B$6:$BE$43,'RevPAR Raw Data'!BE$1,FALSE)</f>
        <v>-2.3685740103769799</v>
      </c>
    </row>
    <row r="18" spans="1:66" x14ac:dyDescent="0.45">
      <c r="A18" s="63" t="s">
        <v>92</v>
      </c>
      <c r="B18" s="47">
        <f>VLOOKUP($A18,'Occupancy Raw Data'!$B$8:$BE$45,'Occupancy Raw Data'!AG$3,FALSE)</f>
        <v>64.012822764798798</v>
      </c>
      <c r="C18" s="48">
        <f>VLOOKUP($A18,'Occupancy Raw Data'!$B$8:$BE$45,'Occupancy Raw Data'!AH$3,FALSE)</f>
        <v>66.717899174424701</v>
      </c>
      <c r="D18" s="48">
        <f>VLOOKUP($A18,'Occupancy Raw Data'!$B$8:$BE$45,'Occupancy Raw Data'!AI$3,FALSE)</f>
        <v>72.387142104338594</v>
      </c>
      <c r="E18" s="48">
        <f>VLOOKUP($A18,'Occupancy Raw Data'!$B$8:$BE$45,'Occupancy Raw Data'!AJ$3,FALSE)</f>
        <v>71.965571754786495</v>
      </c>
      <c r="F18" s="48">
        <f>VLOOKUP($A18,'Occupancy Raw Data'!$B$8:$BE$45,'Occupancy Raw Data'!AK$3,FALSE)</f>
        <v>70.007026172492502</v>
      </c>
      <c r="G18" s="49">
        <f>VLOOKUP($A18,'Occupancy Raw Data'!$B$8:$BE$45,'Occupancy Raw Data'!AL$3,FALSE)</f>
        <v>69.018092394168207</v>
      </c>
      <c r="H18" s="48">
        <f>VLOOKUP($A18,'Occupancy Raw Data'!$B$8:$BE$45,'Occupancy Raw Data'!AN$3,FALSE)</f>
        <v>78.218865273142399</v>
      </c>
      <c r="I18" s="48">
        <f>VLOOKUP($A18,'Occupancy Raw Data'!$B$8:$BE$45,'Occupancy Raw Data'!AO$3,FALSE)</f>
        <v>85.903741436852201</v>
      </c>
      <c r="J18" s="49">
        <f>VLOOKUP($A18,'Occupancy Raw Data'!$B$8:$BE$45,'Occupancy Raw Data'!AP$3,FALSE)</f>
        <v>82.061303354997307</v>
      </c>
      <c r="K18" s="50">
        <f>VLOOKUP($A18,'Occupancy Raw Data'!$B$8:$BE$45,'Occupancy Raw Data'!AR$3,FALSE)</f>
        <v>72.744724097262306</v>
      </c>
      <c r="M18" s="47">
        <f>VLOOKUP($A18,'Occupancy Raw Data'!$B$8:$BE$45,'Occupancy Raw Data'!AT$3,FALSE)</f>
        <v>-7.5861790399030298</v>
      </c>
      <c r="N18" s="48">
        <f>VLOOKUP($A18,'Occupancy Raw Data'!$B$8:$BE$45,'Occupancy Raw Data'!AU$3,FALSE)</f>
        <v>-1.45707012138602</v>
      </c>
      <c r="O18" s="48">
        <f>VLOOKUP($A18,'Occupancy Raw Data'!$B$8:$BE$45,'Occupancy Raw Data'!AV$3,FALSE)</f>
        <v>-0.88710549604949895</v>
      </c>
      <c r="P18" s="48">
        <f>VLOOKUP($A18,'Occupancy Raw Data'!$B$8:$BE$45,'Occupancy Raw Data'!AW$3,FALSE)</f>
        <v>-3.3299556952041001</v>
      </c>
      <c r="Q18" s="48">
        <f>VLOOKUP($A18,'Occupancy Raw Data'!$B$8:$BE$45,'Occupancy Raw Data'!AX$3,FALSE)</f>
        <v>-5.1326898695498597</v>
      </c>
      <c r="R18" s="49">
        <f>VLOOKUP($A18,'Occupancy Raw Data'!$B$8:$BE$45,'Occupancy Raw Data'!AY$3,FALSE)</f>
        <v>-3.67227400291784</v>
      </c>
      <c r="S18" s="48">
        <f>VLOOKUP($A18,'Occupancy Raw Data'!$B$8:$BE$45,'Occupancy Raw Data'!BA$3,FALSE)</f>
        <v>-4.4893378226711501E-2</v>
      </c>
      <c r="T18" s="48">
        <f>VLOOKUP($A18,'Occupancy Raw Data'!$B$8:$BE$45,'Occupancy Raw Data'!BB$3,FALSE)</f>
        <v>2.6499449021356898</v>
      </c>
      <c r="U18" s="49">
        <f>VLOOKUP($A18,'Occupancy Raw Data'!$B$8:$BE$45,'Occupancy Raw Data'!BC$3,FALSE)</f>
        <v>1.34772351330097</v>
      </c>
      <c r="V18" s="50">
        <f>VLOOKUP($A18,'Occupancy Raw Data'!$B$8:$BE$45,'Occupancy Raw Data'!BE$3,FALSE)</f>
        <v>-2.1092699280712002</v>
      </c>
      <c r="X18" s="51">
        <f>VLOOKUP($A18,'ADR Raw Data'!$B$6:$BE$43,'ADR Raw Data'!AG$1,FALSE)</f>
        <v>113.438362873019</v>
      </c>
      <c r="Y18" s="52">
        <f>VLOOKUP($A18,'ADR Raw Data'!$B$6:$BE$43,'ADR Raw Data'!AH$1,FALSE)</f>
        <v>112.79449447113799</v>
      </c>
      <c r="Z18" s="52">
        <f>VLOOKUP($A18,'ADR Raw Data'!$B$6:$BE$43,'ADR Raw Data'!AI$1,FALSE)</f>
        <v>118.18512340451301</v>
      </c>
      <c r="AA18" s="52">
        <f>VLOOKUP($A18,'ADR Raw Data'!$B$6:$BE$43,'ADR Raw Data'!AJ$1,FALSE)</f>
        <v>115.323383695386</v>
      </c>
      <c r="AB18" s="52">
        <f>VLOOKUP($A18,'ADR Raw Data'!$B$6:$BE$43,'ADR Raw Data'!AK$1,FALSE)</f>
        <v>114.386512739932</v>
      </c>
      <c r="AC18" s="53">
        <f>VLOOKUP($A18,'ADR Raw Data'!$B$6:$BE$43,'ADR Raw Data'!AL$1,FALSE)</f>
        <v>114.895026244528</v>
      </c>
      <c r="AD18" s="52">
        <f>VLOOKUP($A18,'ADR Raw Data'!$B$6:$BE$43,'ADR Raw Data'!AN$1,FALSE)</f>
        <v>143.67365433977</v>
      </c>
      <c r="AE18" s="52">
        <f>VLOOKUP($A18,'ADR Raw Data'!$B$6:$BE$43,'ADR Raw Data'!AO$1,FALSE)</f>
        <v>154.08306748287399</v>
      </c>
      <c r="AF18" s="53">
        <f>VLOOKUP($A18,'ADR Raw Data'!$B$6:$BE$43,'ADR Raw Data'!AP$1,FALSE)</f>
        <v>149.122066067319</v>
      </c>
      <c r="AG18" s="54">
        <f>VLOOKUP($A18,'ADR Raw Data'!$B$6:$BE$43,'ADR Raw Data'!AR$1,FALSE)</f>
        <v>125.926618599837</v>
      </c>
      <c r="AI18" s="47">
        <f>VLOOKUP($A18,'ADR Raw Data'!$B$6:$BE$43,'ADR Raw Data'!AT$1,FALSE)</f>
        <v>-3.1763591324367901</v>
      </c>
      <c r="AJ18" s="48">
        <f>VLOOKUP($A18,'ADR Raw Data'!$B$6:$BE$43,'ADR Raw Data'!AU$1,FALSE)</f>
        <v>5.7848575407897496</v>
      </c>
      <c r="AK18" s="48">
        <f>VLOOKUP($A18,'ADR Raw Data'!$B$6:$BE$43,'ADR Raw Data'!AV$1,FALSE)</f>
        <v>7.4073878059711298</v>
      </c>
      <c r="AL18" s="48">
        <f>VLOOKUP($A18,'ADR Raw Data'!$B$6:$BE$43,'ADR Raw Data'!AW$1,FALSE)</f>
        <v>3.6515591355866901</v>
      </c>
      <c r="AM18" s="48">
        <f>VLOOKUP($A18,'ADR Raw Data'!$B$6:$BE$43,'ADR Raw Data'!AX$1,FALSE)</f>
        <v>3.78430213040079</v>
      </c>
      <c r="AN18" s="49">
        <f>VLOOKUP($A18,'ADR Raw Data'!$B$6:$BE$43,'ADR Raw Data'!AY$1,FALSE)</f>
        <v>3.45295350040614</v>
      </c>
      <c r="AO18" s="48">
        <f>VLOOKUP($A18,'ADR Raw Data'!$B$6:$BE$43,'ADR Raw Data'!BA$1,FALSE)</f>
        <v>-0.50647238231420499</v>
      </c>
      <c r="AP18" s="48">
        <f>VLOOKUP($A18,'ADR Raw Data'!$B$6:$BE$43,'ADR Raw Data'!BB$1,FALSE)</f>
        <v>-1.38192749494831</v>
      </c>
      <c r="AQ18" s="49">
        <f>VLOOKUP($A18,'ADR Raw Data'!$B$6:$BE$43,'ADR Raw Data'!BC$1,FALSE)</f>
        <v>-0.93015598698047897</v>
      </c>
      <c r="AR18" s="50">
        <f>VLOOKUP($A18,'ADR Raw Data'!$B$6:$BE$43,'ADR Raw Data'!BE$1,FALSE)</f>
        <v>2.0934981133778598</v>
      </c>
      <c r="AT18" s="51">
        <f>VLOOKUP($A18,'RevPAR Raw Data'!$B$6:$BE$43,'RevPAR Raw Data'!AG$1,FALSE)</f>
        <v>72.615098173195094</v>
      </c>
      <c r="AU18" s="52">
        <f>VLOOKUP($A18,'RevPAR Raw Data'!$B$6:$BE$43,'RevPAR Raw Data'!AH$1,FALSE)</f>
        <v>75.254117095555898</v>
      </c>
      <c r="AV18" s="52">
        <f>VLOOKUP($A18,'RevPAR Raw Data'!$B$6:$BE$43,'RevPAR Raw Data'!AI$1,FALSE)</f>
        <v>85.550833225013093</v>
      </c>
      <c r="AW18" s="52">
        <f>VLOOKUP($A18,'RevPAR Raw Data'!$B$6:$BE$43,'RevPAR Raw Data'!AJ$1,FALSE)</f>
        <v>82.993132443351399</v>
      </c>
      <c r="AX18" s="52">
        <f>VLOOKUP($A18,'RevPAR Raw Data'!$B$6:$BE$43,'RevPAR Raw Data'!AK$1,FALSE)</f>
        <v>80.078595911645806</v>
      </c>
      <c r="AY18" s="53">
        <f>VLOOKUP($A18,'RevPAR Raw Data'!$B$6:$BE$43,'RevPAR Raw Data'!AL$1,FALSE)</f>
        <v>79.298355369752301</v>
      </c>
      <c r="AZ18" s="52">
        <f>VLOOKUP($A18,'RevPAR Raw Data'!$B$6:$BE$43,'RevPAR Raw Data'!AN$1,FALSE)</f>
        <v>112.379902121025</v>
      </c>
      <c r="BA18" s="52">
        <f>VLOOKUP($A18,'RevPAR Raw Data'!$B$6:$BE$43,'RevPAR Raw Data'!AO$1,FALSE)</f>
        <v>132.36311988845901</v>
      </c>
      <c r="BB18" s="53">
        <f>VLOOKUP($A18,'RevPAR Raw Data'!$B$6:$BE$43,'RevPAR Raw Data'!AP$1,FALSE)</f>
        <v>122.371511004742</v>
      </c>
      <c r="BC18" s="54">
        <f>VLOOKUP($A18,'RevPAR Raw Data'!$B$6:$BE$43,'RevPAR Raw Data'!AR$1,FALSE)</f>
        <v>91.604971265463803</v>
      </c>
      <c r="BE18" s="47">
        <f>VLOOKUP($A18,'RevPAR Raw Data'!$B$6:$BE$43,'RevPAR Raw Data'!AT$1,FALSE)</f>
        <v>-10.5215738816028</v>
      </c>
      <c r="BF18" s="48">
        <f>VLOOKUP($A18,'RevPAR Raw Data'!$B$6:$BE$43,'RevPAR Raw Data'!AU$1,FALSE)</f>
        <v>4.2434979886121296</v>
      </c>
      <c r="BG18" s="48">
        <f>VLOOKUP($A18,'RevPAR Raw Data'!$B$6:$BE$43,'RevPAR Raw Data'!AV$1,FALSE)</f>
        <v>6.4545709655811603</v>
      </c>
      <c r="BH18" s="48">
        <f>VLOOKUP($A18,'RevPAR Raw Data'!$B$6:$BE$43,'RevPAR Raw Data'!AW$1,FALSE)</f>
        <v>0.200008138983372</v>
      </c>
      <c r="BI18" s="48">
        <f>VLOOKUP($A18,'RevPAR Raw Data'!$B$6:$BE$43,'RevPAR Raw Data'!AX$1,FALSE)</f>
        <v>-1.5426242312293099</v>
      </c>
      <c r="BJ18" s="49">
        <f>VLOOKUP($A18,'RevPAR Raw Data'!$B$6:$BE$43,'RevPAR Raw Data'!AY$1,FALSE)</f>
        <v>-0.34612241623996098</v>
      </c>
      <c r="BK18" s="48">
        <f>VLOOKUP($A18,'RevPAR Raw Data'!$B$6:$BE$43,'RevPAR Raw Data'!BA$1,FALSE)</f>
        <v>-0.55113838797871095</v>
      </c>
      <c r="BL18" s="48">
        <f>VLOOKUP($A18,'RevPAR Raw Data'!$B$6:$BE$43,'RevPAR Raw Data'!BB$1,FALSE)</f>
        <v>1.23139708998379</v>
      </c>
      <c r="BM18" s="49">
        <f>VLOOKUP($A18,'RevPAR Raw Data'!$B$6:$BE$43,'RevPAR Raw Data'!BC$1,FALSE)</f>
        <v>0.40503159537358002</v>
      </c>
      <c r="BN18" s="50">
        <f>VLOOKUP($A18,'RevPAR Raw Data'!$B$6:$BE$43,'RevPAR Raw Data'!BE$1,FALSE)</f>
        <v>-5.99293408435599E-2</v>
      </c>
    </row>
    <row r="19" spans="1:66" x14ac:dyDescent="0.45">
      <c r="A19" s="63" t="s">
        <v>93</v>
      </c>
      <c r="B19" s="47">
        <f>VLOOKUP($A19,'Occupancy Raw Data'!$B$8:$BE$45,'Occupancy Raw Data'!AG$3,FALSE)</f>
        <v>60.493261025600098</v>
      </c>
      <c r="C19" s="48">
        <f>VLOOKUP($A19,'Occupancy Raw Data'!$B$8:$BE$45,'Occupancy Raw Data'!AH$3,FALSE)</f>
        <v>59.127522130951398</v>
      </c>
      <c r="D19" s="48">
        <f>VLOOKUP($A19,'Occupancy Raw Data'!$B$8:$BE$45,'Occupancy Raw Data'!AI$3,FALSE)</f>
        <v>64.227609857245298</v>
      </c>
      <c r="E19" s="48">
        <f>VLOOKUP($A19,'Occupancy Raw Data'!$B$8:$BE$45,'Occupancy Raw Data'!AJ$3,FALSE)</f>
        <v>64.389105989313293</v>
      </c>
      <c r="F19" s="48">
        <f>VLOOKUP($A19,'Occupancy Raw Data'!$B$8:$BE$45,'Occupancy Raw Data'!AK$3,FALSE)</f>
        <v>64.183746710263904</v>
      </c>
      <c r="G19" s="49">
        <f>VLOOKUP($A19,'Occupancy Raw Data'!$B$8:$BE$45,'Occupancy Raw Data'!AL$3,FALSE)</f>
        <v>62.484249142674798</v>
      </c>
      <c r="H19" s="48">
        <f>VLOOKUP($A19,'Occupancy Raw Data'!$B$8:$BE$45,'Occupancy Raw Data'!AN$3,FALSE)</f>
        <v>78.265810670707296</v>
      </c>
      <c r="I19" s="48">
        <f>VLOOKUP($A19,'Occupancy Raw Data'!$B$8:$BE$45,'Occupancy Raw Data'!AO$3,FALSE)</f>
        <v>87.144110375628003</v>
      </c>
      <c r="J19" s="49">
        <f>VLOOKUP($A19,'Occupancy Raw Data'!$B$8:$BE$45,'Occupancy Raw Data'!AP$3,FALSE)</f>
        <v>82.704960523167699</v>
      </c>
      <c r="K19" s="50">
        <f>VLOOKUP($A19,'Occupancy Raw Data'!$B$8:$BE$45,'Occupancy Raw Data'!AR$3,FALSE)</f>
        <v>68.261595251387106</v>
      </c>
      <c r="M19" s="47">
        <f>VLOOKUP($A19,'Occupancy Raw Data'!$B$8:$BE$45,'Occupancy Raw Data'!AT$3,FALSE)</f>
        <v>-10.8221665610978</v>
      </c>
      <c r="N19" s="48">
        <f>VLOOKUP($A19,'Occupancy Raw Data'!$B$8:$BE$45,'Occupancy Raw Data'!AU$3,FALSE)</f>
        <v>-4.35556911802058</v>
      </c>
      <c r="O19" s="48">
        <f>VLOOKUP($A19,'Occupancy Raw Data'!$B$8:$BE$45,'Occupancy Raw Data'!AV$3,FALSE)</f>
        <v>-1.10182725622553</v>
      </c>
      <c r="P19" s="48">
        <f>VLOOKUP($A19,'Occupancy Raw Data'!$B$8:$BE$45,'Occupancy Raw Data'!AW$3,FALSE)</f>
        <v>-4.4344999302834101</v>
      </c>
      <c r="Q19" s="48">
        <f>VLOOKUP($A19,'Occupancy Raw Data'!$B$8:$BE$45,'Occupancy Raw Data'!AX$3,FALSE)</f>
        <v>-4.8137610049291801</v>
      </c>
      <c r="R19" s="49">
        <f>VLOOKUP($A19,'Occupancy Raw Data'!$B$8:$BE$45,'Occupancy Raw Data'!AY$3,FALSE)</f>
        <v>-5.1582007128246898</v>
      </c>
      <c r="S19" s="48">
        <f>VLOOKUP($A19,'Occupancy Raw Data'!$B$8:$BE$45,'Occupancy Raw Data'!BA$3,FALSE)</f>
        <v>-4.3085904139117597</v>
      </c>
      <c r="T19" s="48">
        <f>VLOOKUP($A19,'Occupancy Raw Data'!$B$8:$BE$45,'Occupancy Raw Data'!BB$3,FALSE)</f>
        <v>-3.0495973797794602</v>
      </c>
      <c r="U19" s="49">
        <f>VLOOKUP($A19,'Occupancy Raw Data'!$B$8:$BE$45,'Occupancy Raw Data'!BC$3,FALSE)</f>
        <v>-3.64940957179105</v>
      </c>
      <c r="V19" s="50">
        <f>VLOOKUP($A19,'Occupancy Raw Data'!$B$8:$BE$45,'Occupancy Raw Data'!BE$3,FALSE)</f>
        <v>-4.6505974025041299</v>
      </c>
      <c r="X19" s="51">
        <f>VLOOKUP($A19,'ADR Raw Data'!$B$6:$BE$43,'ADR Raw Data'!AG$1,FALSE)</f>
        <v>178.34773241817999</v>
      </c>
      <c r="Y19" s="52">
        <f>VLOOKUP($A19,'ADR Raw Data'!$B$6:$BE$43,'ADR Raw Data'!AH$1,FALSE)</f>
        <v>155.286574774076</v>
      </c>
      <c r="Z19" s="52">
        <f>VLOOKUP($A19,'ADR Raw Data'!$B$6:$BE$43,'ADR Raw Data'!AI$1,FALSE)</f>
        <v>157.43851472030701</v>
      </c>
      <c r="AA19" s="52">
        <f>VLOOKUP($A19,'ADR Raw Data'!$B$6:$BE$43,'ADR Raw Data'!AJ$1,FALSE)</f>
        <v>158.797446589255</v>
      </c>
      <c r="AB19" s="52">
        <f>VLOOKUP($A19,'ADR Raw Data'!$B$6:$BE$43,'ADR Raw Data'!AK$1,FALSE)</f>
        <v>167.31864206013901</v>
      </c>
      <c r="AC19" s="53">
        <f>VLOOKUP($A19,'ADR Raw Data'!$B$6:$BE$43,'ADR Raw Data'!AL$1,FALSE)</f>
        <v>163.38968453202901</v>
      </c>
      <c r="AD19" s="52">
        <f>VLOOKUP($A19,'ADR Raw Data'!$B$6:$BE$43,'ADR Raw Data'!AN$1,FALSE)</f>
        <v>239.33895218188701</v>
      </c>
      <c r="AE19" s="52">
        <f>VLOOKUP($A19,'ADR Raw Data'!$B$6:$BE$43,'ADR Raw Data'!AO$1,FALSE)</f>
        <v>250.51834219364801</v>
      </c>
      <c r="AF19" s="53">
        <f>VLOOKUP($A19,'ADR Raw Data'!$B$6:$BE$43,'ADR Raw Data'!AP$1,FALSE)</f>
        <v>245.228671437869</v>
      </c>
      <c r="AG19" s="54">
        <f>VLOOKUP($A19,'ADR Raw Data'!$B$6:$BE$43,'ADR Raw Data'!AR$1,FALSE)</f>
        <v>191.71973352068099</v>
      </c>
      <c r="AI19" s="47">
        <f>VLOOKUP($A19,'ADR Raw Data'!$B$6:$BE$43,'ADR Raw Data'!AT$1,FALSE)</f>
        <v>-4.69314509510611</v>
      </c>
      <c r="AJ19" s="48">
        <f>VLOOKUP($A19,'ADR Raw Data'!$B$6:$BE$43,'ADR Raw Data'!AU$1,FALSE)</f>
        <v>-0.78624558801573396</v>
      </c>
      <c r="AK19" s="48">
        <f>VLOOKUP($A19,'ADR Raw Data'!$B$6:$BE$43,'ADR Raw Data'!AV$1,FALSE)</f>
        <v>0.62258581522901502</v>
      </c>
      <c r="AL19" s="48">
        <f>VLOOKUP($A19,'ADR Raw Data'!$B$6:$BE$43,'ADR Raw Data'!AW$1,FALSE)</f>
        <v>-2.0657661035375101</v>
      </c>
      <c r="AM19" s="48">
        <f>VLOOKUP($A19,'ADR Raw Data'!$B$6:$BE$43,'ADR Raw Data'!AX$1,FALSE)</f>
        <v>1.41270509485639</v>
      </c>
      <c r="AN19" s="49">
        <f>VLOOKUP($A19,'ADR Raw Data'!$B$6:$BE$43,'ADR Raw Data'!AY$1,FALSE)</f>
        <v>-1.39064402126413</v>
      </c>
      <c r="AO19" s="48">
        <f>VLOOKUP($A19,'ADR Raw Data'!$B$6:$BE$43,'ADR Raw Data'!BA$1,FALSE)</f>
        <v>1.2725141806125999</v>
      </c>
      <c r="AP19" s="48">
        <f>VLOOKUP($A19,'ADR Raw Data'!$B$6:$BE$43,'ADR Raw Data'!BB$1,FALSE)</f>
        <v>-1.1143650029856</v>
      </c>
      <c r="AQ19" s="49">
        <f>VLOOKUP($A19,'ADR Raw Data'!$B$6:$BE$43,'ADR Raw Data'!BC$1,FALSE)</f>
        <v>-3.6413715898395002E-3</v>
      </c>
      <c r="AR19" s="50">
        <f>VLOOKUP($A19,'ADR Raw Data'!$B$6:$BE$43,'ADR Raw Data'!BE$1,FALSE)</f>
        <v>-0.65135324750017698</v>
      </c>
      <c r="AT19" s="51">
        <f>VLOOKUP($A19,'RevPAR Raw Data'!$B$6:$BE$43,'RevPAR Raw Data'!AG$1,FALSE)</f>
        <v>107.88835930496801</v>
      </c>
      <c r="AU19" s="52">
        <f>VLOOKUP($A19,'RevPAR Raw Data'!$B$6:$BE$43,'RevPAR Raw Data'!AH$1,FALSE)</f>
        <v>91.817103865938194</v>
      </c>
      <c r="AV19" s="52">
        <f>VLOOKUP($A19,'RevPAR Raw Data'!$B$6:$BE$43,'RevPAR Raw Data'!AI$1,FALSE)</f>
        <v>101.118994999601</v>
      </c>
      <c r="AW19" s="52">
        <f>VLOOKUP($A19,'RevPAR Raw Data'!$B$6:$BE$43,'RevPAR Raw Data'!AJ$1,FALSE)</f>
        <v>102.248256192678</v>
      </c>
      <c r="AX19" s="52">
        <f>VLOOKUP($A19,'RevPAR Raw Data'!$B$6:$BE$43,'RevPAR Raw Data'!AK$1,FALSE)</f>
        <v>107.39137341893201</v>
      </c>
      <c r="AY19" s="53">
        <f>VLOOKUP($A19,'RevPAR Raw Data'!$B$6:$BE$43,'RevPAR Raw Data'!AL$1,FALSE)</f>
        <v>102.092817556423</v>
      </c>
      <c r="AZ19" s="52">
        <f>VLOOKUP($A19,'RevPAR Raw Data'!$B$6:$BE$43,'RevPAR Raw Data'!AN$1,FALSE)</f>
        <v>187.32057117593101</v>
      </c>
      <c r="BA19" s="52">
        <f>VLOOKUP($A19,'RevPAR Raw Data'!$B$6:$BE$43,'RevPAR Raw Data'!AO$1,FALSE)</f>
        <v>218.31198063242601</v>
      </c>
      <c r="BB19" s="53">
        <f>VLOOKUP($A19,'RevPAR Raw Data'!$B$6:$BE$43,'RevPAR Raw Data'!AP$1,FALSE)</f>
        <v>202.81627590417801</v>
      </c>
      <c r="BC19" s="54">
        <f>VLOOKUP($A19,'RevPAR Raw Data'!$B$6:$BE$43,'RevPAR Raw Data'!AR$1,FALSE)</f>
        <v>130.870948512925</v>
      </c>
      <c r="BE19" s="47">
        <f>VLOOKUP($A19,'RevPAR Raw Data'!$B$6:$BE$43,'RevPAR Raw Data'!AT$1,FALSE)</f>
        <v>-15.0074116770576</v>
      </c>
      <c r="BF19" s="48">
        <f>VLOOKUP($A19,'RevPAR Raw Data'!$B$6:$BE$43,'RevPAR Raw Data'!AU$1,FALSE)</f>
        <v>-5.1075692360128997</v>
      </c>
      <c r="BG19" s="48">
        <f>VLOOKUP($A19,'RevPAR Raw Data'!$B$6:$BE$43,'RevPAR Raw Data'!AV$1,FALSE)</f>
        <v>-0.48610126120210401</v>
      </c>
      <c r="BH19" s="48">
        <f>VLOOKUP($A19,'RevPAR Raw Data'!$B$6:$BE$43,'RevPAR Raw Data'!AW$1,FALSE)</f>
        <v>-6.4086596373997304</v>
      </c>
      <c r="BI19" s="48">
        <f>VLOOKUP($A19,'RevPAR Raw Data'!$B$6:$BE$43,'RevPAR Raw Data'!AX$1,FALSE)</f>
        <v>-3.4690601570436201</v>
      </c>
      <c r="BJ19" s="49">
        <f>VLOOKUP($A19,'RevPAR Raw Data'!$B$6:$BE$43,'RevPAR Raw Data'!AY$1,FALSE)</f>
        <v>-6.4771125242711198</v>
      </c>
      <c r="BK19" s="48">
        <f>VLOOKUP($A19,'RevPAR Raw Data'!$B$6:$BE$43,'RevPAR Raw Data'!BA$1,FALSE)</f>
        <v>-3.0909036573007</v>
      </c>
      <c r="BL19" s="48">
        <f>VLOOKUP($A19,'RevPAR Raw Data'!$B$6:$BE$43,'RevPAR Raw Data'!BB$1,FALSE)</f>
        <v>-4.1299787368328298</v>
      </c>
      <c r="BM19" s="49">
        <f>VLOOKUP($A19,'RevPAR Raw Data'!$B$6:$BE$43,'RevPAR Raw Data'!BC$1,FALSE)</f>
        <v>-3.65291805481754</v>
      </c>
      <c r="BN19" s="50">
        <f>VLOOKUP($A19,'RevPAR Raw Data'!$B$6:$BE$43,'RevPAR Raw Data'!BE$1,FALSE)</f>
        <v>-5.2716588327949401</v>
      </c>
    </row>
    <row r="20" spans="1:66" x14ac:dyDescent="0.45">
      <c r="A20" s="63" t="s">
        <v>29</v>
      </c>
      <c r="B20" s="47">
        <f>VLOOKUP($A20,'Occupancy Raw Data'!$B$8:$BE$45,'Occupancy Raw Data'!AG$3,FALSE)</f>
        <v>53.932058312157203</v>
      </c>
      <c r="C20" s="48">
        <f>VLOOKUP($A20,'Occupancy Raw Data'!$B$8:$BE$45,'Occupancy Raw Data'!AH$3,FALSE)</f>
        <v>52.821987428112799</v>
      </c>
      <c r="D20" s="48">
        <f>VLOOKUP($A20,'Occupancy Raw Data'!$B$8:$BE$45,'Occupancy Raw Data'!AI$3,FALSE)</f>
        <v>53.718068744148702</v>
      </c>
      <c r="E20" s="48">
        <f>VLOOKUP($A20,'Occupancy Raw Data'!$B$8:$BE$45,'Occupancy Raw Data'!AJ$3,FALSE)</f>
        <v>55.617226160224597</v>
      </c>
      <c r="F20" s="48">
        <f>VLOOKUP($A20,'Occupancy Raw Data'!$B$8:$BE$45,'Occupancy Raw Data'!AK$3,FALSE)</f>
        <v>58.292095760331598</v>
      </c>
      <c r="G20" s="49">
        <f>VLOOKUP($A20,'Occupancy Raw Data'!$B$8:$BE$45,'Occupancy Raw Data'!AL$3,FALSE)</f>
        <v>54.876287280995001</v>
      </c>
      <c r="H20" s="48">
        <f>VLOOKUP($A20,'Occupancy Raw Data'!$B$8:$BE$45,'Occupancy Raw Data'!AN$3,FALSE)</f>
        <v>74.388123578975495</v>
      </c>
      <c r="I20" s="48">
        <f>VLOOKUP($A20,'Occupancy Raw Data'!$B$8:$BE$45,'Occupancy Raw Data'!AO$3,FALSE)</f>
        <v>82.345860639293804</v>
      </c>
      <c r="J20" s="49">
        <f>VLOOKUP($A20,'Occupancy Raw Data'!$B$8:$BE$45,'Occupancy Raw Data'!AP$3,FALSE)</f>
        <v>78.3669921091346</v>
      </c>
      <c r="K20" s="50">
        <f>VLOOKUP($A20,'Occupancy Raw Data'!$B$8:$BE$45,'Occupancy Raw Data'!AR$3,FALSE)</f>
        <v>61.587917231892</v>
      </c>
      <c r="M20" s="47">
        <f>VLOOKUP($A20,'Occupancy Raw Data'!$B$8:$BE$45,'Occupancy Raw Data'!AT$3,FALSE)</f>
        <v>-4.1022592152199699</v>
      </c>
      <c r="N20" s="48">
        <f>VLOOKUP($A20,'Occupancy Raw Data'!$B$8:$BE$45,'Occupancy Raw Data'!AU$3,FALSE)</f>
        <v>-0.56020645811040404</v>
      </c>
      <c r="O20" s="48">
        <f>VLOOKUP($A20,'Occupancy Raw Data'!$B$8:$BE$45,'Occupancy Raw Data'!AV$3,FALSE)</f>
        <v>4.5827366228355597</v>
      </c>
      <c r="P20" s="48">
        <f>VLOOKUP($A20,'Occupancy Raw Data'!$B$8:$BE$45,'Occupancy Raw Data'!AW$3,FALSE)</f>
        <v>1.49490511928732</v>
      </c>
      <c r="Q20" s="48">
        <f>VLOOKUP($A20,'Occupancy Raw Data'!$B$8:$BE$45,'Occupancy Raw Data'!AX$3,FALSE)</f>
        <v>2.6737338044758499</v>
      </c>
      <c r="R20" s="49">
        <f>VLOOKUP($A20,'Occupancy Raw Data'!$B$8:$BE$45,'Occupancy Raw Data'!AY$3,FALSE)</f>
        <v>0.76622706844470601</v>
      </c>
      <c r="S20" s="48">
        <f>VLOOKUP($A20,'Occupancy Raw Data'!$B$8:$BE$45,'Occupancy Raw Data'!BA$3,FALSE)</f>
        <v>4.9467104375590203E-2</v>
      </c>
      <c r="T20" s="48">
        <f>VLOOKUP($A20,'Occupancy Raw Data'!$B$8:$BE$45,'Occupancy Raw Data'!BB$3,FALSE)</f>
        <v>0.53065556371948697</v>
      </c>
      <c r="U20" s="49">
        <f>VLOOKUP($A20,'Occupancy Raw Data'!$B$8:$BE$45,'Occupancy Raw Data'!BC$3,FALSE)</f>
        <v>0.30170108056060702</v>
      </c>
      <c r="V20" s="50">
        <f>VLOOKUP($A20,'Occupancy Raw Data'!$B$8:$BE$45,'Occupancy Raw Data'!BE$3,FALSE)</f>
        <v>0.59684957050236698</v>
      </c>
      <c r="X20" s="51">
        <f>VLOOKUP($A20,'ADR Raw Data'!$B$6:$BE$43,'ADR Raw Data'!AG$1,FALSE)</f>
        <v>141.78850588964599</v>
      </c>
      <c r="Y20" s="52">
        <f>VLOOKUP($A20,'ADR Raw Data'!$B$6:$BE$43,'ADR Raw Data'!AH$1,FALSE)</f>
        <v>125.213053551082</v>
      </c>
      <c r="Z20" s="52">
        <f>VLOOKUP($A20,'ADR Raw Data'!$B$6:$BE$43,'ADR Raw Data'!AI$1,FALSE)</f>
        <v>121.85248226067399</v>
      </c>
      <c r="AA20" s="52">
        <f>VLOOKUP($A20,'ADR Raw Data'!$B$6:$BE$43,'ADR Raw Data'!AJ$1,FALSE)</f>
        <v>122.782417337982</v>
      </c>
      <c r="AB20" s="52">
        <f>VLOOKUP($A20,'ADR Raw Data'!$B$6:$BE$43,'ADR Raw Data'!AK$1,FALSE)</f>
        <v>128.475233451875</v>
      </c>
      <c r="AC20" s="53">
        <f>VLOOKUP($A20,'ADR Raw Data'!$B$6:$BE$43,'ADR Raw Data'!AL$1,FALSE)</f>
        <v>128.01353062318699</v>
      </c>
      <c r="AD20" s="52">
        <f>VLOOKUP($A20,'ADR Raw Data'!$B$6:$BE$43,'ADR Raw Data'!AN$1,FALSE)</f>
        <v>174.41867718446599</v>
      </c>
      <c r="AE20" s="52">
        <f>VLOOKUP($A20,'ADR Raw Data'!$B$6:$BE$43,'ADR Raw Data'!AO$1,FALSE)</f>
        <v>191.830946483677</v>
      </c>
      <c r="AF20" s="53">
        <f>VLOOKUP($A20,'ADR Raw Data'!$B$6:$BE$43,'ADR Raw Data'!AP$1,FALSE)</f>
        <v>183.56684188070599</v>
      </c>
      <c r="AG20" s="54">
        <f>VLOOKUP($A20,'ADR Raw Data'!$B$6:$BE$43,'ADR Raw Data'!AR$1,FALSE)</f>
        <v>148.210191177154</v>
      </c>
      <c r="AI20" s="47">
        <f>VLOOKUP($A20,'ADR Raw Data'!$B$6:$BE$43,'ADR Raw Data'!AT$1,FALSE)</f>
        <v>-3.8512768425173198</v>
      </c>
      <c r="AJ20" s="48">
        <f>VLOOKUP($A20,'ADR Raw Data'!$B$6:$BE$43,'ADR Raw Data'!AU$1,FALSE)</f>
        <v>-2.6218193328724801</v>
      </c>
      <c r="AK20" s="48">
        <f>VLOOKUP($A20,'ADR Raw Data'!$B$6:$BE$43,'ADR Raw Data'!AV$1,FALSE)</f>
        <v>-2.0799196755987501</v>
      </c>
      <c r="AL20" s="48">
        <f>VLOOKUP($A20,'ADR Raw Data'!$B$6:$BE$43,'ADR Raw Data'!AW$1,FALSE)</f>
        <v>-3.5846837624874599</v>
      </c>
      <c r="AM20" s="48">
        <f>VLOOKUP($A20,'ADR Raw Data'!$B$6:$BE$43,'ADR Raw Data'!AX$1,FALSE)</f>
        <v>-3.13757570353502</v>
      </c>
      <c r="AN20" s="49">
        <f>VLOOKUP($A20,'ADR Raw Data'!$B$6:$BE$43,'ADR Raw Data'!AY$1,FALSE)</f>
        <v>-3.2391560728017201</v>
      </c>
      <c r="AO20" s="48">
        <f>VLOOKUP($A20,'ADR Raw Data'!$B$6:$BE$43,'ADR Raw Data'!BA$1,FALSE)</f>
        <v>-2.9426377448665502</v>
      </c>
      <c r="AP20" s="48">
        <f>VLOOKUP($A20,'ADR Raw Data'!$B$6:$BE$43,'ADR Raw Data'!BB$1,FALSE)</f>
        <v>-2.3590923905024499</v>
      </c>
      <c r="AQ20" s="49">
        <f>VLOOKUP($A20,'ADR Raw Data'!$B$6:$BE$43,'ADR Raw Data'!BC$1,FALSE)</f>
        <v>-2.61275551613301</v>
      </c>
      <c r="AR20" s="50">
        <f>VLOOKUP($A20,'ADR Raw Data'!$B$6:$BE$43,'ADR Raw Data'!BE$1,FALSE)</f>
        <v>-2.9962800066314301</v>
      </c>
      <c r="AT20" s="51">
        <f>VLOOKUP($A20,'RevPAR Raw Data'!$B$6:$BE$43,'RevPAR Raw Data'!AG$1,FALSE)</f>
        <v>76.469459676340705</v>
      </c>
      <c r="AU20" s="52">
        <f>VLOOKUP($A20,'RevPAR Raw Data'!$B$6:$BE$43,'RevPAR Raw Data'!AH$1,FALSE)</f>
        <v>66.140023405109005</v>
      </c>
      <c r="AV20" s="52">
        <f>VLOOKUP($A20,'RevPAR Raw Data'!$B$6:$BE$43,'RevPAR Raw Data'!AI$1,FALSE)</f>
        <v>65.456800187240802</v>
      </c>
      <c r="AW20" s="52">
        <f>VLOOKUP($A20,'RevPAR Raw Data'!$B$6:$BE$43,'RevPAR Raw Data'!AJ$1,FALSE)</f>
        <v>68.2881747358566</v>
      </c>
      <c r="AX20" s="52">
        <f>VLOOKUP($A20,'RevPAR Raw Data'!$B$6:$BE$43,'RevPAR Raw Data'!AK$1,FALSE)</f>
        <v>74.890906112077005</v>
      </c>
      <c r="AY20" s="53">
        <f>VLOOKUP($A20,'RevPAR Raw Data'!$B$6:$BE$43,'RevPAR Raw Data'!AL$1,FALSE)</f>
        <v>70.249072823324795</v>
      </c>
      <c r="AZ20" s="52">
        <f>VLOOKUP($A20,'RevPAR Raw Data'!$B$6:$BE$43,'RevPAR Raw Data'!AN$1,FALSE)</f>
        <v>129.746781128794</v>
      </c>
      <c r="BA20" s="52">
        <f>VLOOKUP($A20,'RevPAR Raw Data'!$B$6:$BE$43,'RevPAR Raw Data'!AO$1,FALSE)</f>
        <v>157.96484385448699</v>
      </c>
      <c r="BB20" s="53">
        <f>VLOOKUP($A20,'RevPAR Raw Data'!$B$6:$BE$43,'RevPAR Raw Data'!AP$1,FALSE)</f>
        <v>143.85581249164099</v>
      </c>
      <c r="BC20" s="54">
        <f>VLOOKUP($A20,'RevPAR Raw Data'!$B$6:$BE$43,'RevPAR Raw Data'!AR$1,FALSE)</f>
        <v>91.279569871415106</v>
      </c>
      <c r="BE20" s="47">
        <f>VLOOKUP($A20,'RevPAR Raw Data'!$B$6:$BE$43,'RevPAR Raw Data'!AT$1,FALSE)</f>
        <v>-7.7955466985614903</v>
      </c>
      <c r="BF20" s="48">
        <f>VLOOKUP($A20,'RevPAR Raw Data'!$B$6:$BE$43,'RevPAR Raw Data'!AU$1,FALSE)</f>
        <v>-3.16733818976014</v>
      </c>
      <c r="BG20" s="48">
        <f>VLOOKUP($A20,'RevPAR Raw Data'!$B$6:$BE$43,'RevPAR Raw Data'!AV$1,FALSE)</f>
        <v>2.4074997065375801</v>
      </c>
      <c r="BH20" s="48">
        <f>VLOOKUP($A20,'RevPAR Raw Data'!$B$6:$BE$43,'RevPAR Raw Data'!AW$1,FALSE)</f>
        <v>-2.1433662642758202</v>
      </c>
      <c r="BI20" s="48">
        <f>VLOOKUP($A20,'RevPAR Raw Data'!$B$6:$BE$43,'RevPAR Raw Data'!AX$1,FALSE)</f>
        <v>-0.54773232128560601</v>
      </c>
      <c r="BJ20" s="49">
        <f>VLOOKUP($A20,'RevPAR Raw Data'!$B$6:$BE$43,'RevPAR Raw Data'!AY$1,FALSE)</f>
        <v>-2.4977482949759899</v>
      </c>
      <c r="BK20" s="48">
        <f>VLOOKUP($A20,'RevPAR Raw Data'!$B$6:$BE$43,'RevPAR Raw Data'!BA$1,FALSE)</f>
        <v>-2.8946262781756098</v>
      </c>
      <c r="BL20" s="48">
        <f>VLOOKUP($A20,'RevPAR Raw Data'!$B$6:$BE$43,'RevPAR Raw Data'!BB$1,FALSE)</f>
        <v>-1.84095548180644</v>
      </c>
      <c r="BM20" s="49">
        <f>VLOOKUP($A20,'RevPAR Raw Data'!$B$6:$BE$43,'RevPAR Raw Data'!BC$1,FALSE)</f>
        <v>-2.3189371471969902</v>
      </c>
      <c r="BN20" s="50">
        <f>VLOOKUP($A20,'RevPAR Raw Data'!$B$6:$BE$43,'RevPAR Raw Data'!BE$1,FALSE)</f>
        <v>-2.4173137204796902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46</v>
      </c>
      <c r="B22" s="47">
        <f>VLOOKUP($A22,'Occupancy Raw Data'!$B$8:$BE$45,'Occupancy Raw Data'!AG$3,FALSE)</f>
        <v>48.694684140094999</v>
      </c>
      <c r="C22" s="48">
        <f>VLOOKUP($A22,'Occupancy Raw Data'!$B$8:$BE$45,'Occupancy Raw Data'!AH$3,FALSE)</f>
        <v>51.862512112962001</v>
      </c>
      <c r="D22" s="48">
        <f>VLOOKUP($A22,'Occupancy Raw Data'!$B$8:$BE$45,'Occupancy Raw Data'!AI$3,FALSE)</f>
        <v>58.724793502837798</v>
      </c>
      <c r="E22" s="48">
        <f>VLOOKUP($A22,'Occupancy Raw Data'!$B$8:$BE$45,'Occupancy Raw Data'!AJ$3,FALSE)</f>
        <v>61.582875732545702</v>
      </c>
      <c r="F22" s="48">
        <f>VLOOKUP($A22,'Occupancy Raw Data'!$B$8:$BE$45,'Occupancy Raw Data'!AK$3,FALSE)</f>
        <v>61.380416224447401</v>
      </c>
      <c r="G22" s="49">
        <f>VLOOKUP($A22,'Occupancy Raw Data'!$B$8:$BE$45,'Occupancy Raw Data'!AL$3,FALSE)</f>
        <v>56.449056342577599</v>
      </c>
      <c r="H22" s="48">
        <f>VLOOKUP($A22,'Occupancy Raw Data'!$B$8:$BE$45,'Occupancy Raw Data'!AN$3,FALSE)</f>
        <v>69.599349360896994</v>
      </c>
      <c r="I22" s="48">
        <f>VLOOKUP($A22,'Occupancy Raw Data'!$B$8:$BE$45,'Occupancy Raw Data'!AO$3,FALSE)</f>
        <v>70.588574592773696</v>
      </c>
      <c r="J22" s="49">
        <f>VLOOKUP($A22,'Occupancy Raw Data'!$B$8:$BE$45,'Occupancy Raw Data'!AP$3,FALSE)</f>
        <v>70.093961976835402</v>
      </c>
      <c r="K22" s="50">
        <f>VLOOKUP($A22,'Occupancy Raw Data'!$B$8:$BE$45,'Occupancy Raw Data'!AR$3,FALSE)</f>
        <v>60.3476008095084</v>
      </c>
      <c r="M22" s="47">
        <f>VLOOKUP($A22,'Occupancy Raw Data'!$B$8:$BE$45,'Occupancy Raw Data'!AT$3,FALSE)</f>
        <v>-1.92288752473845</v>
      </c>
      <c r="N22" s="48">
        <f>VLOOKUP($A22,'Occupancy Raw Data'!$B$8:$BE$45,'Occupancy Raw Data'!AU$3,FALSE)</f>
        <v>-0.38505379455371203</v>
      </c>
      <c r="O22" s="48">
        <f>VLOOKUP($A22,'Occupancy Raw Data'!$B$8:$BE$45,'Occupancy Raw Data'!AV$3,FALSE)</f>
        <v>1.11454172632325</v>
      </c>
      <c r="P22" s="48">
        <f>VLOOKUP($A22,'Occupancy Raw Data'!$B$8:$BE$45,'Occupancy Raw Data'!AW$3,FALSE)</f>
        <v>-8.6820866004581498E-2</v>
      </c>
      <c r="Q22" s="48">
        <f>VLOOKUP($A22,'Occupancy Raw Data'!$B$8:$BE$45,'Occupancy Raw Data'!AX$3,FALSE)</f>
        <v>-0.61289285031592999</v>
      </c>
      <c r="R22" s="49">
        <f>VLOOKUP($A22,'Occupancy Raw Data'!$B$8:$BE$45,'Occupancy Raw Data'!AY$3,FALSE)</f>
        <v>-0.33604467114103997</v>
      </c>
      <c r="S22" s="48">
        <f>VLOOKUP($A22,'Occupancy Raw Data'!$B$8:$BE$45,'Occupancy Raw Data'!BA$3,FALSE)</f>
        <v>-3.3627045588892899</v>
      </c>
      <c r="T22" s="48">
        <f>VLOOKUP($A22,'Occupancy Raw Data'!$B$8:$BE$45,'Occupancy Raw Data'!BB$3,FALSE)</f>
        <v>-4.3494233236890496</v>
      </c>
      <c r="U22" s="49">
        <f>VLOOKUP($A22,'Occupancy Raw Data'!$B$8:$BE$45,'Occupancy Raw Data'!BC$3,FALSE)</f>
        <v>-3.862076732972</v>
      </c>
      <c r="V22" s="50">
        <f>VLOOKUP($A22,'Occupancy Raw Data'!$B$8:$BE$45,'Occupancy Raw Data'!BE$3,FALSE)</f>
        <v>-1.5382368390332399</v>
      </c>
      <c r="X22" s="51">
        <f>VLOOKUP($A22,'ADR Raw Data'!$B$6:$BE$43,'ADR Raw Data'!AG$1,FALSE)</f>
        <v>117.866065078594</v>
      </c>
      <c r="Y22" s="52">
        <f>VLOOKUP($A22,'ADR Raw Data'!$B$6:$BE$43,'ADR Raw Data'!AH$1,FALSE)</f>
        <v>108.53463103222001</v>
      </c>
      <c r="Z22" s="52">
        <f>VLOOKUP($A22,'ADR Raw Data'!$B$6:$BE$43,'ADR Raw Data'!AI$1,FALSE)</f>
        <v>110.71115155682099</v>
      </c>
      <c r="AA22" s="52">
        <f>VLOOKUP($A22,'ADR Raw Data'!$B$6:$BE$43,'ADR Raw Data'!AJ$1,FALSE)</f>
        <v>112.03419257247199</v>
      </c>
      <c r="AB22" s="52">
        <f>VLOOKUP($A22,'ADR Raw Data'!$B$6:$BE$43,'ADR Raw Data'!AK$1,FALSE)</f>
        <v>116.454940515345</v>
      </c>
      <c r="AC22" s="53">
        <f>VLOOKUP($A22,'ADR Raw Data'!$B$6:$BE$43,'ADR Raw Data'!AL$1,FALSE)</f>
        <v>113.08341179548</v>
      </c>
      <c r="AD22" s="52">
        <f>VLOOKUP($A22,'ADR Raw Data'!$B$6:$BE$43,'ADR Raw Data'!AN$1,FALSE)</f>
        <v>143.49830353960999</v>
      </c>
      <c r="AE22" s="52">
        <f>VLOOKUP($A22,'ADR Raw Data'!$B$6:$BE$43,'ADR Raw Data'!AO$1,FALSE)</f>
        <v>147.60163852980099</v>
      </c>
      <c r="AF22" s="53">
        <f>VLOOKUP($A22,'ADR Raw Data'!$B$6:$BE$43,'ADR Raw Data'!AP$1,FALSE)</f>
        <v>145.56444846754201</v>
      </c>
      <c r="AG22" s="54">
        <f>VLOOKUP($A22,'ADR Raw Data'!$B$6:$BE$43,'ADR Raw Data'!AR$1,FALSE)</f>
        <v>123.8625102135</v>
      </c>
      <c r="AH22" s="65"/>
      <c r="AI22" s="47">
        <f>VLOOKUP($A22,'ADR Raw Data'!$B$6:$BE$43,'ADR Raw Data'!AT$1,FALSE)</f>
        <v>3.21069099804786</v>
      </c>
      <c r="AJ22" s="48">
        <f>VLOOKUP($A22,'ADR Raw Data'!$B$6:$BE$43,'ADR Raw Data'!AU$1,FALSE)</f>
        <v>4.9624326291420697</v>
      </c>
      <c r="AK22" s="48">
        <f>VLOOKUP($A22,'ADR Raw Data'!$B$6:$BE$43,'ADR Raw Data'!AV$1,FALSE)</f>
        <v>6.3118067029512401</v>
      </c>
      <c r="AL22" s="48">
        <f>VLOOKUP($A22,'ADR Raw Data'!$B$6:$BE$43,'ADR Raw Data'!AW$1,FALSE)</f>
        <v>6.4239313094568002</v>
      </c>
      <c r="AM22" s="48">
        <f>VLOOKUP($A22,'ADR Raw Data'!$B$6:$BE$43,'ADR Raw Data'!AX$1,FALSE)</f>
        <v>5.7569017600916004</v>
      </c>
      <c r="AN22" s="49">
        <f>VLOOKUP($A22,'ADR Raw Data'!$B$6:$BE$43,'ADR Raw Data'!AY$1,FALSE)</f>
        <v>5.3726927349528504</v>
      </c>
      <c r="AO22" s="48">
        <f>VLOOKUP($A22,'ADR Raw Data'!$B$6:$BE$43,'ADR Raw Data'!BA$1,FALSE)</f>
        <v>4.4244679120006598</v>
      </c>
      <c r="AP22" s="48">
        <f>VLOOKUP($A22,'ADR Raw Data'!$B$6:$BE$43,'ADR Raw Data'!BB$1,FALSE)</f>
        <v>4.1283880631936798</v>
      </c>
      <c r="AQ22" s="49">
        <f>VLOOKUP($A22,'ADR Raw Data'!$B$6:$BE$43,'ADR Raw Data'!BC$1,FALSE)</f>
        <v>4.2647872598661802</v>
      </c>
      <c r="AR22" s="50">
        <f>VLOOKUP($A22,'ADR Raw Data'!$B$6:$BE$43,'ADR Raw Data'!BE$1,FALSE)</f>
        <v>4.7031830133878501</v>
      </c>
      <c r="AT22" s="51">
        <f>VLOOKUP($A22,'RevPAR Raw Data'!$B$6:$BE$43,'RevPAR Raw Data'!AG$1,FALSE)</f>
        <v>57.3945080983803</v>
      </c>
      <c r="AU22" s="52">
        <f>VLOOKUP($A22,'RevPAR Raw Data'!$B$6:$BE$43,'RevPAR Raw Data'!AH$1,FALSE)</f>
        <v>56.288786165843703</v>
      </c>
      <c r="AV22" s="52">
        <f>VLOOKUP($A22,'RevPAR Raw Data'!$B$6:$BE$43,'RevPAR Raw Data'!AI$1,FALSE)</f>
        <v>65.014895136357296</v>
      </c>
      <c r="AW22" s="52">
        <f>VLOOKUP($A22,'RevPAR Raw Data'!$B$6:$BE$43,'RevPAR Raw Data'!AJ$1,FALSE)</f>
        <v>68.993877589866599</v>
      </c>
      <c r="AX22" s="52">
        <f>VLOOKUP($A22,'RevPAR Raw Data'!$B$6:$BE$43,'RevPAR Raw Data'!AK$1,FALSE)</f>
        <v>71.480527202251807</v>
      </c>
      <c r="AY22" s="53">
        <f>VLOOKUP($A22,'RevPAR Raw Data'!$B$6:$BE$43,'RevPAR Raw Data'!AL$1,FALSE)</f>
        <v>63.8345188385399</v>
      </c>
      <c r="AZ22" s="52">
        <f>VLOOKUP($A22,'RevPAR Raw Data'!$B$6:$BE$43,'RevPAR Raw Data'!AN$1,FALSE)</f>
        <v>99.873885607493804</v>
      </c>
      <c r="BA22" s="52">
        <f>VLOOKUP($A22,'RevPAR Raw Data'!$B$6:$BE$43,'RevPAR Raw Data'!AO$1,FALSE)</f>
        <v>104.189892713764</v>
      </c>
      <c r="BB22" s="53">
        <f>VLOOKUP($A22,'RevPAR Raw Data'!$B$6:$BE$43,'RevPAR Raw Data'!AP$1,FALSE)</f>
        <v>102.03188916062901</v>
      </c>
      <c r="BC22" s="54">
        <f>VLOOKUP($A22,'RevPAR Raw Data'!$B$6:$BE$43,'RevPAR Raw Data'!AR$1,FALSE)</f>
        <v>74.7480532162798</v>
      </c>
      <c r="BE22" s="47">
        <f>VLOOKUP($A22,'RevPAR Raw Data'!$B$6:$BE$43,'RevPAR Raw Data'!AT$1,FALSE)</f>
        <v>1.2260654966500499</v>
      </c>
      <c r="BF22" s="48">
        <f>VLOOKUP($A22,'RevPAR Raw Data'!$B$6:$BE$43,'RevPAR Raw Data'!AU$1,FALSE)</f>
        <v>4.5582707994476799</v>
      </c>
      <c r="BG22" s="48">
        <f>VLOOKUP($A22,'RevPAR Raw Data'!$B$6:$BE$43,'RevPAR Raw Data'!AV$1,FALSE)</f>
        <v>7.4966961486637604</v>
      </c>
      <c r="BH22" s="48">
        <f>VLOOKUP($A22,'RevPAR Raw Data'!$B$6:$BE$43,'RevPAR Raw Data'!AW$1,FALSE)</f>
        <v>6.3315331306578004</v>
      </c>
      <c r="BI22" s="48">
        <f>VLOOKUP($A22,'RevPAR Raw Data'!$B$6:$BE$43,'RevPAR Raw Data'!AX$1,FALSE)</f>
        <v>5.1087252704883497</v>
      </c>
      <c r="BJ22" s="49">
        <f>VLOOKUP($A22,'RevPAR Raw Data'!$B$6:$BE$43,'RevPAR Raw Data'!AY$1,FALSE)</f>
        <v>5.0185934161792201</v>
      </c>
      <c r="BK22" s="48">
        <f>VLOOKUP($A22,'RevPAR Raw Data'!$B$6:$BE$43,'RevPAR Raw Data'!BA$1,FALSE)</f>
        <v>0.91298156892793403</v>
      </c>
      <c r="BL22" s="48">
        <f>VLOOKUP($A22,'RevPAR Raw Data'!$B$6:$BE$43,'RevPAR Raw Data'!BB$1,FALSE)</f>
        <v>-0.400596333808306</v>
      </c>
      <c r="BM22" s="49">
        <f>VLOOKUP($A22,'RevPAR Raw Data'!$B$6:$BE$43,'RevPAR Raw Data'!BC$1,FALSE)</f>
        <v>0.238001170420124</v>
      </c>
      <c r="BN22" s="50">
        <f>VLOOKUP($A22,'RevPAR Raw Data'!$B$6:$BE$43,'RevPAR Raw Data'!BE$1,FALSE)</f>
        <v>3.0926000806355201</v>
      </c>
    </row>
    <row r="23" spans="1:66" x14ac:dyDescent="0.45">
      <c r="A23" s="63" t="s">
        <v>70</v>
      </c>
      <c r="B23" s="47">
        <f>VLOOKUP($A23,'Occupancy Raw Data'!$B$8:$BE$45,'Occupancy Raw Data'!AG$3,FALSE)</f>
        <v>46.8162599969436</v>
      </c>
      <c r="C23" s="48">
        <f>VLOOKUP($A23,'Occupancy Raw Data'!$B$8:$BE$45,'Occupancy Raw Data'!AH$3,FALSE)</f>
        <v>50.236870256227299</v>
      </c>
      <c r="D23" s="48">
        <f>VLOOKUP($A23,'Occupancy Raw Data'!$B$8:$BE$45,'Occupancy Raw Data'!AI$3,FALSE)</f>
        <v>56.987672558708098</v>
      </c>
      <c r="E23" s="48">
        <f>VLOOKUP($A23,'Occupancy Raw Data'!$B$8:$BE$45,'Occupancy Raw Data'!AJ$3,FALSE)</f>
        <v>59.5041006571239</v>
      </c>
      <c r="F23" s="48">
        <f>VLOOKUP($A23,'Occupancy Raw Data'!$B$8:$BE$45,'Occupancy Raw Data'!AK$3,FALSE)</f>
        <v>59.193367632825598</v>
      </c>
      <c r="G23" s="49">
        <f>VLOOKUP($A23,'Occupancy Raw Data'!$B$8:$BE$45,'Occupancy Raw Data'!AL$3,FALSE)</f>
        <v>54.5476542203657</v>
      </c>
      <c r="H23" s="48">
        <f>VLOOKUP($A23,'Occupancy Raw Data'!$B$8:$BE$45,'Occupancy Raw Data'!AN$3,FALSE)</f>
        <v>68.165146961438495</v>
      </c>
      <c r="I23" s="48">
        <f>VLOOKUP($A23,'Occupancy Raw Data'!$B$8:$BE$45,'Occupancy Raw Data'!AO$3,FALSE)</f>
        <v>71.128572156283397</v>
      </c>
      <c r="J23" s="49">
        <f>VLOOKUP($A23,'Occupancy Raw Data'!$B$8:$BE$45,'Occupancy Raw Data'!AP$3,FALSE)</f>
        <v>69.646859558860896</v>
      </c>
      <c r="K23" s="50">
        <f>VLOOKUP($A23,'Occupancy Raw Data'!$B$8:$BE$45,'Occupancy Raw Data'!AR$3,FALSE)</f>
        <v>58.861712888507199</v>
      </c>
      <c r="M23" s="47">
        <f>VLOOKUP($A23,'Occupancy Raw Data'!$B$8:$BE$45,'Occupancy Raw Data'!AT$3,FALSE)</f>
        <v>-3.08182481450197</v>
      </c>
      <c r="N23" s="48">
        <f>VLOOKUP($A23,'Occupancy Raw Data'!$B$8:$BE$45,'Occupancy Raw Data'!AU$3,FALSE)</f>
        <v>-2.02548192703714</v>
      </c>
      <c r="O23" s="48">
        <f>VLOOKUP($A23,'Occupancy Raw Data'!$B$8:$BE$45,'Occupancy Raw Data'!AV$3,FALSE)</f>
        <v>0.290935765593477</v>
      </c>
      <c r="P23" s="48">
        <f>VLOOKUP($A23,'Occupancy Raw Data'!$B$8:$BE$45,'Occupancy Raw Data'!AW$3,FALSE)</f>
        <v>-1.5992577219831601</v>
      </c>
      <c r="Q23" s="48">
        <f>VLOOKUP($A23,'Occupancy Raw Data'!$B$8:$BE$45,'Occupancy Raw Data'!AX$3,FALSE)</f>
        <v>-1.9374788162405201</v>
      </c>
      <c r="R23" s="49">
        <f>VLOOKUP($A23,'Occupancy Raw Data'!$B$8:$BE$45,'Occupancy Raw Data'!AY$3,FALSE)</f>
        <v>-1.62614174843921</v>
      </c>
      <c r="S23" s="48">
        <f>VLOOKUP($A23,'Occupancy Raw Data'!$B$8:$BE$45,'Occupancy Raw Data'!BA$3,FALSE)</f>
        <v>-2.8839076384631301</v>
      </c>
      <c r="T23" s="48">
        <f>VLOOKUP($A23,'Occupancy Raw Data'!$B$8:$BE$45,'Occupancy Raw Data'!BB$3,FALSE)</f>
        <v>-2.38664405173399</v>
      </c>
      <c r="U23" s="49">
        <f>VLOOKUP($A23,'Occupancy Raw Data'!$B$8:$BE$45,'Occupancy Raw Data'!BC$3,FALSE)</f>
        <v>-2.63062094699524</v>
      </c>
      <c r="V23" s="50">
        <f>VLOOKUP($A23,'Occupancy Raw Data'!$B$8:$BE$45,'Occupancy Raw Data'!BE$3,FALSE)</f>
        <v>-1.9712281888835199</v>
      </c>
      <c r="X23" s="51">
        <f>VLOOKUP($A23,'ADR Raw Data'!$B$6:$BE$43,'ADR Raw Data'!AG$1,FALSE)</f>
        <v>114.390780153419</v>
      </c>
      <c r="Y23" s="52">
        <f>VLOOKUP($A23,'ADR Raw Data'!$B$6:$BE$43,'ADR Raw Data'!AH$1,FALSE)</f>
        <v>109.680313070371</v>
      </c>
      <c r="Z23" s="52">
        <f>VLOOKUP($A23,'ADR Raw Data'!$B$6:$BE$43,'ADR Raw Data'!AI$1,FALSE)</f>
        <v>111.785474088806</v>
      </c>
      <c r="AA23" s="52">
        <f>VLOOKUP($A23,'ADR Raw Data'!$B$6:$BE$43,'ADR Raw Data'!AJ$1,FALSE)</f>
        <v>113.03216800428</v>
      </c>
      <c r="AB23" s="52">
        <f>VLOOKUP($A23,'ADR Raw Data'!$B$6:$BE$43,'ADR Raw Data'!AK$1,FALSE)</f>
        <v>117.565115423506</v>
      </c>
      <c r="AC23" s="53">
        <f>VLOOKUP($A23,'ADR Raw Data'!$B$6:$BE$43,'ADR Raw Data'!AL$1,FALSE)</f>
        <v>113.371294142366</v>
      </c>
      <c r="AD23" s="52">
        <f>VLOOKUP($A23,'ADR Raw Data'!$B$6:$BE$43,'ADR Raw Data'!AN$1,FALSE)</f>
        <v>139.77783245525501</v>
      </c>
      <c r="AE23" s="52">
        <f>VLOOKUP($A23,'ADR Raw Data'!$B$6:$BE$43,'ADR Raw Data'!AO$1,FALSE)</f>
        <v>144.610222011351</v>
      </c>
      <c r="AF23" s="53">
        <f>VLOOKUP($A23,'ADR Raw Data'!$B$6:$BE$43,'ADR Raw Data'!AP$1,FALSE)</f>
        <v>142.24543093281099</v>
      </c>
      <c r="AG23" s="54">
        <f>VLOOKUP($A23,'ADR Raw Data'!$B$6:$BE$43,'ADR Raw Data'!AR$1,FALSE)</f>
        <v>123.13263791014499</v>
      </c>
      <c r="AH23" s="65"/>
      <c r="AI23" s="47">
        <f>VLOOKUP($A23,'ADR Raw Data'!$B$6:$BE$43,'ADR Raw Data'!AT$1,FALSE)</f>
        <v>2.85626248211307</v>
      </c>
      <c r="AJ23" s="48">
        <f>VLOOKUP($A23,'ADR Raw Data'!$B$6:$BE$43,'ADR Raw Data'!AU$1,FALSE)</f>
        <v>4.7926725108987798</v>
      </c>
      <c r="AK23" s="48">
        <f>VLOOKUP($A23,'ADR Raw Data'!$B$6:$BE$43,'ADR Raw Data'!AV$1,FALSE)</f>
        <v>6.8998697789750896</v>
      </c>
      <c r="AL23" s="48">
        <f>VLOOKUP($A23,'ADR Raw Data'!$B$6:$BE$43,'ADR Raw Data'!AW$1,FALSE)</f>
        <v>6.1050283758327897</v>
      </c>
      <c r="AM23" s="48">
        <f>VLOOKUP($A23,'ADR Raw Data'!$B$6:$BE$43,'ADR Raw Data'!AX$1,FALSE)</f>
        <v>5.1308267018955798</v>
      </c>
      <c r="AN23" s="49">
        <f>VLOOKUP($A23,'ADR Raw Data'!$B$6:$BE$43,'ADR Raw Data'!AY$1,FALSE)</f>
        <v>5.2139371092443501</v>
      </c>
      <c r="AO23" s="48">
        <f>VLOOKUP($A23,'ADR Raw Data'!$B$6:$BE$43,'ADR Raw Data'!BA$1,FALSE)</f>
        <v>2.3088038956108599</v>
      </c>
      <c r="AP23" s="48">
        <f>VLOOKUP($A23,'ADR Raw Data'!$B$6:$BE$43,'ADR Raw Data'!BB$1,FALSE)</f>
        <v>3.16220403451053</v>
      </c>
      <c r="AQ23" s="49">
        <f>VLOOKUP($A23,'ADR Raw Data'!$B$6:$BE$43,'ADR Raw Data'!BC$1,FALSE)</f>
        <v>2.7534234053597602</v>
      </c>
      <c r="AR23" s="50">
        <f>VLOOKUP($A23,'ADR Raw Data'!$B$6:$BE$43,'ADR Raw Data'!BE$1,FALSE)</f>
        <v>4.1732454037739304</v>
      </c>
      <c r="AT23" s="51">
        <f>VLOOKUP($A23,'RevPAR Raw Data'!$B$6:$BE$43,'RevPAR Raw Data'!AG$1,FALSE)</f>
        <v>53.553485049156897</v>
      </c>
      <c r="AU23" s="52">
        <f>VLOOKUP($A23,'RevPAR Raw Data'!$B$6:$BE$43,'RevPAR Raw Data'!AH$1,FALSE)</f>
        <v>55.099956573786301</v>
      </c>
      <c r="AV23" s="52">
        <f>VLOOKUP($A23,'RevPAR Raw Data'!$B$6:$BE$43,'RevPAR Raw Data'!AI$1,FALSE)</f>
        <v>63.703939941928503</v>
      </c>
      <c r="AW23" s="52">
        <f>VLOOKUP($A23,'RevPAR Raw Data'!$B$6:$BE$43,'RevPAR Raw Data'!AJ$1,FALSE)</f>
        <v>67.258775024196396</v>
      </c>
      <c r="AX23" s="52">
        <f>VLOOKUP($A23,'RevPAR Raw Data'!$B$6:$BE$43,'RevPAR Raw Data'!AK$1,FALSE)</f>
        <v>69.590750980591906</v>
      </c>
      <c r="AY23" s="53">
        <f>VLOOKUP($A23,'RevPAR Raw Data'!$B$6:$BE$43,'RevPAR Raw Data'!AL$1,FALSE)</f>
        <v>61.841381513931999</v>
      </c>
      <c r="AZ23" s="52">
        <f>VLOOKUP($A23,'RevPAR Raw Data'!$B$6:$BE$43,'RevPAR Raw Data'!AN$1,FALSE)</f>
        <v>95.2797649126381</v>
      </c>
      <c r="BA23" s="52">
        <f>VLOOKUP($A23,'RevPAR Raw Data'!$B$6:$BE$43,'RevPAR Raw Data'!AO$1,FALSE)</f>
        <v>102.859186108705</v>
      </c>
      <c r="BB23" s="53">
        <f>VLOOKUP($A23,'RevPAR Raw Data'!$B$6:$BE$43,'RevPAR Raw Data'!AP$1,FALSE)</f>
        <v>99.069475510671793</v>
      </c>
      <c r="BC23" s="54">
        <f>VLOOKUP($A23,'RevPAR Raw Data'!$B$6:$BE$43,'RevPAR Raw Data'!AR$1,FALSE)</f>
        <v>72.477979798714799</v>
      </c>
      <c r="BE23" s="47">
        <f>VLOOKUP($A23,'RevPAR Raw Data'!$B$6:$BE$43,'RevPAR Raw Data'!AT$1,FALSE)</f>
        <v>-0.31358733832996399</v>
      </c>
      <c r="BF23" s="48">
        <f>VLOOKUP($A23,'RevPAR Raw Data'!$B$6:$BE$43,'RevPAR Raw Data'!AU$1,FALSE)</f>
        <v>2.6701158683313002</v>
      </c>
      <c r="BG23" s="48">
        <f>VLOOKUP($A23,'RevPAR Raw Data'!$B$6:$BE$43,'RevPAR Raw Data'!AV$1,FALSE)</f>
        <v>7.2108797335349797</v>
      </c>
      <c r="BH23" s="48">
        <f>VLOOKUP($A23,'RevPAR Raw Data'!$B$6:$BE$43,'RevPAR Raw Data'!AW$1,FALSE)</f>
        <v>4.4081355161198497</v>
      </c>
      <c r="BI23" s="48">
        <f>VLOOKUP($A23,'RevPAR Raw Data'!$B$6:$BE$43,'RevPAR Raw Data'!AX$1,FALSE)</f>
        <v>3.0939392052078198</v>
      </c>
      <c r="BJ23" s="49">
        <f>VLOOKUP($A23,'RevPAR Raw Data'!$B$6:$BE$43,'RevPAR Raw Data'!AY$1,FALSE)</f>
        <v>3.5030093527343502</v>
      </c>
      <c r="BK23" s="48">
        <f>VLOOKUP($A23,'RevPAR Raw Data'!$B$6:$BE$43,'RevPAR Raw Data'!BA$1,FALSE)</f>
        <v>-0.64168751475493102</v>
      </c>
      <c r="BL23" s="48">
        <f>VLOOKUP($A23,'RevPAR Raw Data'!$B$6:$BE$43,'RevPAR Raw Data'!BB$1,FALSE)</f>
        <v>0.70008942828319398</v>
      </c>
      <c r="BM23" s="49">
        <f>VLOOKUP($A23,'RevPAR Raw Data'!$B$6:$BE$43,'RevPAR Raw Data'!BC$1,FALSE)</f>
        <v>5.03703255036538E-2</v>
      </c>
      <c r="BN23" s="50">
        <f>VLOOKUP($A23,'RevPAR Raw Data'!$B$6:$BE$43,'RevPAR Raw Data'!BE$1,FALSE)</f>
        <v>2.1197530250999299</v>
      </c>
    </row>
    <row r="24" spans="1:66" x14ac:dyDescent="0.45">
      <c r="A24" s="63" t="s">
        <v>52</v>
      </c>
      <c r="B24" s="47">
        <f>VLOOKUP($A24,'Occupancy Raw Data'!$B$8:$BE$45,'Occupancy Raw Data'!AG$3,FALSE)</f>
        <v>40.146526177148502</v>
      </c>
      <c r="C24" s="48">
        <f>VLOOKUP($A24,'Occupancy Raw Data'!$B$8:$BE$45,'Occupancy Raw Data'!AH$3,FALSE)</f>
        <v>46.616727033256502</v>
      </c>
      <c r="D24" s="48">
        <f>VLOOKUP($A24,'Occupancy Raw Data'!$B$8:$BE$45,'Occupancy Raw Data'!AI$3,FALSE)</f>
        <v>54.749753045768799</v>
      </c>
      <c r="E24" s="48">
        <f>VLOOKUP($A24,'Occupancy Raw Data'!$B$8:$BE$45,'Occupancy Raw Data'!AJ$3,FALSE)</f>
        <v>56.2644056634837</v>
      </c>
      <c r="F24" s="48">
        <f>VLOOKUP($A24,'Occupancy Raw Data'!$B$8:$BE$45,'Occupancy Raw Data'!AK$3,FALSE)</f>
        <v>55.877510701349998</v>
      </c>
      <c r="G24" s="49">
        <f>VLOOKUP($A24,'Occupancy Raw Data'!$B$8:$BE$45,'Occupancy Raw Data'!AL$3,FALSE)</f>
        <v>50.730984524201503</v>
      </c>
      <c r="H24" s="48">
        <f>VLOOKUP($A24,'Occupancy Raw Data'!$B$8:$BE$45,'Occupancy Raw Data'!AN$3,FALSE)</f>
        <v>66.652946987158302</v>
      </c>
      <c r="I24" s="48">
        <f>VLOOKUP($A24,'Occupancy Raw Data'!$B$8:$BE$45,'Occupancy Raw Data'!AO$3,FALSE)</f>
        <v>63.4837010207441</v>
      </c>
      <c r="J24" s="49">
        <f>VLOOKUP($A24,'Occupancy Raw Data'!$B$8:$BE$45,'Occupancy Raw Data'!AP$3,FALSE)</f>
        <v>65.068324003951204</v>
      </c>
      <c r="K24" s="50">
        <f>VLOOKUP($A24,'Occupancy Raw Data'!$B$8:$BE$45,'Occupancy Raw Data'!AR$3,FALSE)</f>
        <v>54.827367232701398</v>
      </c>
      <c r="M24" s="47">
        <f>VLOOKUP($A24,'Occupancy Raw Data'!$B$8:$BE$45,'Occupancy Raw Data'!AT$3,FALSE)</f>
        <v>-8.0096334381351895</v>
      </c>
      <c r="N24" s="48">
        <f>VLOOKUP($A24,'Occupancy Raw Data'!$B$8:$BE$45,'Occupancy Raw Data'!AU$3,FALSE)</f>
        <v>-5.87592973074001</v>
      </c>
      <c r="O24" s="48">
        <f>VLOOKUP($A24,'Occupancy Raw Data'!$B$8:$BE$45,'Occupancy Raw Data'!AV$3,FALSE)</f>
        <v>-4.2634216697499099</v>
      </c>
      <c r="P24" s="48">
        <f>VLOOKUP($A24,'Occupancy Raw Data'!$B$8:$BE$45,'Occupancy Raw Data'!AW$3,FALSE)</f>
        <v>-4.5129247072100602</v>
      </c>
      <c r="Q24" s="48">
        <f>VLOOKUP($A24,'Occupancy Raw Data'!$B$8:$BE$45,'Occupancy Raw Data'!AX$3,FALSE)</f>
        <v>-5.5646014115498197</v>
      </c>
      <c r="R24" s="49">
        <f>VLOOKUP($A24,'Occupancy Raw Data'!$B$8:$BE$45,'Occupancy Raw Data'!AY$3,FALSE)</f>
        <v>-5.54951617687676</v>
      </c>
      <c r="S24" s="48">
        <f>VLOOKUP($A24,'Occupancy Raw Data'!$B$8:$BE$45,'Occupancy Raw Data'!BA$3,FALSE)</f>
        <v>-5.6454152804795203</v>
      </c>
      <c r="T24" s="48">
        <f>VLOOKUP($A24,'Occupancy Raw Data'!$B$8:$BE$45,'Occupancy Raw Data'!BB$3,FALSE)</f>
        <v>-11.4400915380036</v>
      </c>
      <c r="U24" s="49">
        <f>VLOOKUP($A24,'Occupancy Raw Data'!$B$8:$BE$45,'Occupancy Raw Data'!BC$3,FALSE)</f>
        <v>-8.5639970985408507</v>
      </c>
      <c r="V24" s="50">
        <f>VLOOKUP($A24,'Occupancy Raw Data'!$B$8:$BE$45,'Occupancy Raw Data'!BE$3,FALSE)</f>
        <v>-6.6279192469750301</v>
      </c>
      <c r="X24" s="51">
        <f>VLOOKUP($A24,'ADR Raw Data'!$B$6:$BE$43,'ADR Raw Data'!AG$1,FALSE)</f>
        <v>108.51822841911</v>
      </c>
      <c r="Y24" s="52">
        <f>VLOOKUP($A24,'ADR Raw Data'!$B$6:$BE$43,'ADR Raw Data'!AH$1,FALSE)</f>
        <v>106.828290658661</v>
      </c>
      <c r="Z24" s="52">
        <f>VLOOKUP($A24,'ADR Raw Data'!$B$6:$BE$43,'ADR Raw Data'!AI$1,FALSE)</f>
        <v>108.402656743346</v>
      </c>
      <c r="AA24" s="52">
        <f>VLOOKUP($A24,'ADR Raw Data'!$B$6:$BE$43,'ADR Raw Data'!AJ$1,FALSE)</f>
        <v>108.458918800292</v>
      </c>
      <c r="AB24" s="52">
        <f>VLOOKUP($A24,'ADR Raw Data'!$B$6:$BE$43,'ADR Raw Data'!AK$1,FALSE)</f>
        <v>111.865621685327</v>
      </c>
      <c r="AC24" s="53">
        <f>VLOOKUP($A24,'ADR Raw Data'!$B$6:$BE$43,'ADR Raw Data'!AL$1,FALSE)</f>
        <v>108.90694586876</v>
      </c>
      <c r="AD24" s="52">
        <f>VLOOKUP($A24,'ADR Raw Data'!$B$6:$BE$43,'ADR Raw Data'!AN$1,FALSE)</f>
        <v>135.95713103618601</v>
      </c>
      <c r="AE24" s="52">
        <f>VLOOKUP($A24,'ADR Raw Data'!$B$6:$BE$43,'ADR Raw Data'!AO$1,FALSE)</f>
        <v>132.60739496887899</v>
      </c>
      <c r="AF24" s="53">
        <f>VLOOKUP($A24,'ADR Raw Data'!$B$6:$BE$43,'ADR Raw Data'!AP$1,FALSE)</f>
        <v>134.323051426402</v>
      </c>
      <c r="AG24" s="54">
        <f>VLOOKUP($A24,'ADR Raw Data'!$B$6:$BE$43,'ADR Raw Data'!AR$1,FALSE)</f>
        <v>117.525078823756</v>
      </c>
      <c r="AH24" s="65"/>
      <c r="AI24" s="47">
        <f>VLOOKUP($A24,'ADR Raw Data'!$B$6:$BE$43,'ADR Raw Data'!AT$1,FALSE)</f>
        <v>2.6081991034466498</v>
      </c>
      <c r="AJ24" s="48">
        <f>VLOOKUP($A24,'ADR Raw Data'!$B$6:$BE$43,'ADR Raw Data'!AU$1,FALSE)</f>
        <v>5.9084508258544197</v>
      </c>
      <c r="AK24" s="48">
        <f>VLOOKUP($A24,'ADR Raw Data'!$B$6:$BE$43,'ADR Raw Data'!AV$1,FALSE)</f>
        <v>5.3650228937072804</v>
      </c>
      <c r="AL24" s="48">
        <f>VLOOKUP($A24,'ADR Raw Data'!$B$6:$BE$43,'ADR Raw Data'!AW$1,FALSE)</f>
        <v>6.2376975821858602</v>
      </c>
      <c r="AM24" s="48">
        <f>VLOOKUP($A24,'ADR Raw Data'!$B$6:$BE$43,'ADR Raw Data'!AX$1,FALSE)</f>
        <v>4.5607053054997699</v>
      </c>
      <c r="AN24" s="49">
        <f>VLOOKUP($A24,'ADR Raw Data'!$B$6:$BE$43,'ADR Raw Data'!AY$1,FALSE)</f>
        <v>5.0077389789526396</v>
      </c>
      <c r="AO24" s="48">
        <f>VLOOKUP($A24,'ADR Raw Data'!$B$6:$BE$43,'ADR Raw Data'!BA$1,FALSE)</f>
        <v>8.3701428407286098</v>
      </c>
      <c r="AP24" s="48">
        <f>VLOOKUP($A24,'ADR Raw Data'!$B$6:$BE$43,'ADR Raw Data'!BB$1,FALSE)</f>
        <v>4.2862048048267098</v>
      </c>
      <c r="AQ24" s="49">
        <f>VLOOKUP($A24,'ADR Raw Data'!$B$6:$BE$43,'ADR Raw Data'!BC$1,FALSE)</f>
        <v>6.3414678381719503</v>
      </c>
      <c r="AR24" s="50">
        <f>VLOOKUP($A24,'ADR Raw Data'!$B$6:$BE$43,'ADR Raw Data'!BE$1,FALSE)</f>
        <v>5.33523868976072</v>
      </c>
      <c r="AT24" s="51">
        <f>VLOOKUP($A24,'RevPAR Raw Data'!$B$6:$BE$43,'RevPAR Raw Data'!AG$1,FALSE)</f>
        <v>43.566298979255798</v>
      </c>
      <c r="AU24" s="52">
        <f>VLOOKUP($A24,'RevPAR Raw Data'!$B$6:$BE$43,'RevPAR Raw Data'!AH$1,FALSE)</f>
        <v>49.799852650642002</v>
      </c>
      <c r="AV24" s="52">
        <f>VLOOKUP($A24,'RevPAR Raw Data'!$B$6:$BE$43,'RevPAR Raw Data'!AI$1,FALSE)</f>
        <v>59.350186862034903</v>
      </c>
      <c r="AW24" s="52">
        <f>VLOOKUP($A24,'RevPAR Raw Data'!$B$6:$BE$43,'RevPAR Raw Data'!AJ$1,FALSE)</f>
        <v>61.023766052025003</v>
      </c>
      <c r="AX24" s="52">
        <f>VLOOKUP($A24,'RevPAR Raw Data'!$B$6:$BE$43,'RevPAR Raw Data'!AK$1,FALSE)</f>
        <v>62.507724728350297</v>
      </c>
      <c r="AY24" s="53">
        <f>VLOOKUP($A24,'RevPAR Raw Data'!$B$6:$BE$43,'RevPAR Raw Data'!AL$1,FALSE)</f>
        <v>55.249565854461601</v>
      </c>
      <c r="AZ24" s="52">
        <f>VLOOKUP($A24,'RevPAR Raw Data'!$B$6:$BE$43,'RevPAR Raw Data'!AN$1,FALSE)</f>
        <v>90.619434474810603</v>
      </c>
      <c r="BA24" s="52">
        <f>VLOOKUP($A24,'RevPAR Raw Data'!$B$6:$BE$43,'RevPAR Raw Data'!AO$1,FALSE)</f>
        <v>84.184082153440798</v>
      </c>
      <c r="BB24" s="53">
        <f>VLOOKUP($A24,'RevPAR Raw Data'!$B$6:$BE$43,'RevPAR Raw Data'!AP$1,FALSE)</f>
        <v>87.401758314125701</v>
      </c>
      <c r="BC24" s="54">
        <f>VLOOKUP($A24,'RevPAR Raw Data'!$B$6:$BE$43,'RevPAR Raw Data'!AR$1,FALSE)</f>
        <v>64.435906557222793</v>
      </c>
      <c r="BE24" s="47">
        <f>VLOOKUP($A24,'RevPAR Raw Data'!$B$6:$BE$43,'RevPAR Raw Data'!AT$1,FALSE)</f>
        <v>-5.61034152221134</v>
      </c>
      <c r="BF24" s="48">
        <f>VLOOKUP($A24,'RevPAR Raw Data'!$B$6:$BE$43,'RevPAR Raw Data'!AU$1,FALSE)</f>
        <v>-0.31465532358812098</v>
      </c>
      <c r="BG24" s="48">
        <f>VLOOKUP($A24,'RevPAR Raw Data'!$B$6:$BE$43,'RevPAR Raw Data'!AV$1,FALSE)</f>
        <v>0.87286767532001097</v>
      </c>
      <c r="BH24" s="48">
        <f>VLOOKUP($A24,'RevPAR Raw Data'!$B$6:$BE$43,'RevPAR Raw Data'!AW$1,FALSE)</f>
        <v>1.4432702796282799</v>
      </c>
      <c r="BI24" s="48">
        <f>VLOOKUP($A24,'RevPAR Raw Data'!$B$6:$BE$43,'RevPAR Raw Data'!AX$1,FALSE)</f>
        <v>-1.25768117785652</v>
      </c>
      <c r="BJ24" s="49">
        <f>VLOOKUP($A24,'RevPAR Raw Data'!$B$6:$BE$43,'RevPAR Raw Data'!AY$1,FALSE)</f>
        <v>-0.81968248265685895</v>
      </c>
      <c r="BK24" s="48">
        <f>VLOOKUP($A24,'RevPAR Raw Data'!$B$6:$BE$43,'RevPAR Raw Data'!BA$1,FALSE)</f>
        <v>2.25219823732062</v>
      </c>
      <c r="BL24" s="48">
        <f>VLOOKUP($A24,'RevPAR Raw Data'!$B$6:$BE$43,'RevPAR Raw Data'!BB$1,FALSE)</f>
        <v>-7.6442324863553903</v>
      </c>
      <c r="BM24" s="49">
        <f>VLOOKUP($A24,'RevPAR Raw Data'!$B$6:$BE$43,'RevPAR Raw Data'!BC$1,FALSE)</f>
        <v>-2.7656123820348402</v>
      </c>
      <c r="BN24" s="50">
        <f>VLOOKUP($A24,'RevPAR Raw Data'!$B$6:$BE$43,'RevPAR Raw Data'!BE$1,FALSE)</f>
        <v>-1.64629586920502</v>
      </c>
    </row>
    <row r="25" spans="1:66" x14ac:dyDescent="0.45">
      <c r="A25" s="63" t="s">
        <v>51</v>
      </c>
      <c r="B25" s="47">
        <f>VLOOKUP($A25,'Occupancy Raw Data'!$B$8:$BE$45,'Occupancy Raw Data'!AG$3,FALSE)</f>
        <v>41.799043062200901</v>
      </c>
      <c r="C25" s="48">
        <f>VLOOKUP($A25,'Occupancy Raw Data'!$B$8:$BE$45,'Occupancy Raw Data'!AH$3,FALSE)</f>
        <v>47.157894736842103</v>
      </c>
      <c r="D25" s="48">
        <f>VLOOKUP($A25,'Occupancy Raw Data'!$B$8:$BE$45,'Occupancy Raw Data'!AI$3,FALSE)</f>
        <v>53.837320574162597</v>
      </c>
      <c r="E25" s="48">
        <f>VLOOKUP($A25,'Occupancy Raw Data'!$B$8:$BE$45,'Occupancy Raw Data'!AJ$3,FALSE)</f>
        <v>57.588516746411401</v>
      </c>
      <c r="F25" s="48">
        <f>VLOOKUP($A25,'Occupancy Raw Data'!$B$8:$BE$45,'Occupancy Raw Data'!AK$3,FALSE)</f>
        <v>57.172248803827699</v>
      </c>
      <c r="G25" s="49">
        <f>VLOOKUP($A25,'Occupancy Raw Data'!$B$8:$BE$45,'Occupancy Raw Data'!AL$3,FALSE)</f>
        <v>51.5110047846889</v>
      </c>
      <c r="H25" s="48">
        <f>VLOOKUP($A25,'Occupancy Raw Data'!$B$8:$BE$45,'Occupancy Raw Data'!AN$3,FALSE)</f>
        <v>67.569377990430596</v>
      </c>
      <c r="I25" s="48">
        <f>VLOOKUP($A25,'Occupancy Raw Data'!$B$8:$BE$45,'Occupancy Raw Data'!AO$3,FALSE)</f>
        <v>62.631578947368403</v>
      </c>
      <c r="J25" s="49">
        <f>VLOOKUP($A25,'Occupancy Raw Data'!$B$8:$BE$45,'Occupancy Raw Data'!AP$3,FALSE)</f>
        <v>65.100478468899496</v>
      </c>
      <c r="K25" s="50">
        <f>VLOOKUP($A25,'Occupancy Raw Data'!$B$8:$BE$45,'Occupancy Raw Data'!AR$3,FALSE)</f>
        <v>55.393711551606202</v>
      </c>
      <c r="M25" s="47">
        <f>VLOOKUP($A25,'Occupancy Raw Data'!$B$8:$BE$45,'Occupancy Raw Data'!AT$3,FALSE)</f>
        <v>-0.34302746119467797</v>
      </c>
      <c r="N25" s="48">
        <f>VLOOKUP($A25,'Occupancy Raw Data'!$B$8:$BE$45,'Occupancy Raw Data'!AU$3,FALSE)</f>
        <v>1.84746764177972</v>
      </c>
      <c r="O25" s="48">
        <f>VLOOKUP($A25,'Occupancy Raw Data'!$B$8:$BE$45,'Occupancy Raw Data'!AV$3,FALSE)</f>
        <v>2.6988438866534401</v>
      </c>
      <c r="P25" s="48">
        <f>VLOOKUP($A25,'Occupancy Raw Data'!$B$8:$BE$45,'Occupancy Raw Data'!AW$3,FALSE)</f>
        <v>1.2366408183468001</v>
      </c>
      <c r="Q25" s="48">
        <f>VLOOKUP($A25,'Occupancy Raw Data'!$B$8:$BE$45,'Occupancy Raw Data'!AX$3,FALSE)</f>
        <v>-4.2417661102541597</v>
      </c>
      <c r="R25" s="49">
        <f>VLOOKUP($A25,'Occupancy Raw Data'!$B$8:$BE$45,'Occupancy Raw Data'!AY$3,FALSE)</f>
        <v>0.115555620413456</v>
      </c>
      <c r="S25" s="48">
        <f>VLOOKUP($A25,'Occupancy Raw Data'!$B$8:$BE$45,'Occupancy Raw Data'!BA$3,FALSE)</f>
        <v>-9.5764039912809196</v>
      </c>
      <c r="T25" s="48">
        <f>VLOOKUP($A25,'Occupancy Raw Data'!$B$8:$BE$45,'Occupancy Raw Data'!BB$3,FALSE)</f>
        <v>-9.6630953533217596</v>
      </c>
      <c r="U25" s="49">
        <f>VLOOKUP($A25,'Occupancy Raw Data'!$B$8:$BE$45,'Occupancy Raw Data'!BC$3,FALSE)</f>
        <v>-9.6181265701389496</v>
      </c>
      <c r="V25" s="50">
        <f>VLOOKUP($A25,'Occupancy Raw Data'!$B$8:$BE$45,'Occupancy Raw Data'!BE$3,FALSE)</f>
        <v>-3.37846471329869</v>
      </c>
      <c r="X25" s="51">
        <f>VLOOKUP($A25,'ADR Raw Data'!$B$6:$BE$43,'ADR Raw Data'!AG$1,FALSE)</f>
        <v>96.330936355311295</v>
      </c>
      <c r="Y25" s="52">
        <f>VLOOKUP($A25,'ADR Raw Data'!$B$6:$BE$43,'ADR Raw Data'!AH$1,FALSE)</f>
        <v>94.369489650974003</v>
      </c>
      <c r="Z25" s="52">
        <f>VLOOKUP($A25,'ADR Raw Data'!$B$6:$BE$43,'ADR Raw Data'!AI$1,FALSE)</f>
        <v>95.493195876288596</v>
      </c>
      <c r="AA25" s="52">
        <f>VLOOKUP($A25,'ADR Raw Data'!$B$6:$BE$43,'ADR Raw Data'!AJ$1,FALSE)</f>
        <v>97.2946510468594</v>
      </c>
      <c r="AB25" s="52">
        <f>VLOOKUP($A25,'ADR Raw Data'!$B$6:$BE$43,'ADR Raw Data'!AK$1,FALSE)</f>
        <v>98.918468491087097</v>
      </c>
      <c r="AC25" s="53">
        <f>VLOOKUP($A25,'ADR Raw Data'!$B$6:$BE$43,'ADR Raw Data'!AL$1,FALSE)</f>
        <v>96.586549815155294</v>
      </c>
      <c r="AD25" s="52">
        <f>VLOOKUP($A25,'ADR Raw Data'!$B$6:$BE$43,'ADR Raw Data'!AN$1,FALSE)</f>
        <v>124.235672001132</v>
      </c>
      <c r="AE25" s="52">
        <f>VLOOKUP($A25,'ADR Raw Data'!$B$6:$BE$43,'ADR Raw Data'!AO$1,FALSE)</f>
        <v>123.20731245225301</v>
      </c>
      <c r="AF25" s="53">
        <f>VLOOKUP($A25,'ADR Raw Data'!$B$6:$BE$43,'ADR Raw Data'!AP$1,FALSE)</f>
        <v>123.740992209319</v>
      </c>
      <c r="AG25" s="54">
        <f>VLOOKUP($A25,'ADR Raw Data'!$B$6:$BE$43,'ADR Raw Data'!AR$1,FALSE)</f>
        <v>105.704486247701</v>
      </c>
      <c r="AI25" s="47">
        <f>VLOOKUP($A25,'ADR Raw Data'!$B$6:$BE$43,'ADR Raw Data'!AT$1,FALSE)</f>
        <v>-0.76065106790439696</v>
      </c>
      <c r="AJ25" s="48">
        <f>VLOOKUP($A25,'ADR Raw Data'!$B$6:$BE$43,'ADR Raw Data'!AU$1,FALSE)</f>
        <v>2.7345141809520799</v>
      </c>
      <c r="AK25" s="48">
        <f>VLOOKUP($A25,'ADR Raw Data'!$B$6:$BE$43,'ADR Raw Data'!AV$1,FALSE)</f>
        <v>3.0980015136255998</v>
      </c>
      <c r="AL25" s="48">
        <f>VLOOKUP($A25,'ADR Raw Data'!$B$6:$BE$43,'ADR Raw Data'!AW$1,FALSE)</f>
        <v>3.82079202317686</v>
      </c>
      <c r="AM25" s="48">
        <f>VLOOKUP($A25,'ADR Raw Data'!$B$6:$BE$43,'ADR Raw Data'!AX$1,FALSE)</f>
        <v>1.3542555852357701</v>
      </c>
      <c r="AN25" s="49">
        <f>VLOOKUP($A25,'ADR Raw Data'!$B$6:$BE$43,'ADR Raw Data'!AY$1,FALSE)</f>
        <v>2.0936062105909299</v>
      </c>
      <c r="AO25" s="48">
        <f>VLOOKUP($A25,'ADR Raw Data'!$B$6:$BE$43,'ADR Raw Data'!BA$1,FALSE)</f>
        <v>-0.75583810087744496</v>
      </c>
      <c r="AP25" s="48">
        <f>VLOOKUP($A25,'ADR Raw Data'!$B$6:$BE$43,'ADR Raw Data'!BB$1,FALSE)</f>
        <v>-0.40039091548487499</v>
      </c>
      <c r="AQ25" s="49">
        <f>VLOOKUP($A25,'ADR Raw Data'!$B$6:$BE$43,'ADR Raw Data'!BC$1,FALSE)</f>
        <v>-0.58562620609760596</v>
      </c>
      <c r="AR25" s="50">
        <f>VLOOKUP($A25,'ADR Raw Data'!$B$6:$BE$43,'ADR Raw Data'!BE$1,FALSE)</f>
        <v>0.35941640343820902</v>
      </c>
      <c r="AT25" s="51">
        <f>VLOOKUP($A25,'RevPAR Raw Data'!$B$6:$BE$43,'RevPAR Raw Data'!AG$1,FALSE)</f>
        <v>40.265409569377901</v>
      </c>
      <c r="AU25" s="52">
        <f>VLOOKUP($A25,'RevPAR Raw Data'!$B$6:$BE$43,'RevPAR Raw Data'!AH$1,FALSE)</f>
        <v>44.502664593301397</v>
      </c>
      <c r="AV25" s="52">
        <f>VLOOKUP($A25,'RevPAR Raw Data'!$B$6:$BE$43,'RevPAR Raw Data'!AI$1,FALSE)</f>
        <v>51.410977990430602</v>
      </c>
      <c r="AW25" s="52">
        <f>VLOOKUP($A25,'RevPAR Raw Data'!$B$6:$BE$43,'RevPAR Raw Data'!AJ$1,FALSE)</f>
        <v>56.030546411483201</v>
      </c>
      <c r="AX25" s="52">
        <f>VLOOKUP($A25,'RevPAR Raw Data'!$B$6:$BE$43,'RevPAR Raw Data'!AK$1,FALSE)</f>
        <v>56.553912918660203</v>
      </c>
      <c r="AY25" s="53">
        <f>VLOOKUP($A25,'RevPAR Raw Data'!$B$6:$BE$43,'RevPAR Raw Data'!AL$1,FALSE)</f>
        <v>49.752702296650703</v>
      </c>
      <c r="AZ25" s="52">
        <f>VLOOKUP($A25,'RevPAR Raw Data'!$B$6:$BE$43,'RevPAR Raw Data'!AN$1,FALSE)</f>
        <v>83.945270813397102</v>
      </c>
      <c r="BA25" s="52">
        <f>VLOOKUP($A25,'RevPAR Raw Data'!$B$6:$BE$43,'RevPAR Raw Data'!AO$1,FALSE)</f>
        <v>77.166685167464095</v>
      </c>
      <c r="BB25" s="53">
        <f>VLOOKUP($A25,'RevPAR Raw Data'!$B$6:$BE$43,'RevPAR Raw Data'!AP$1,FALSE)</f>
        <v>80.555977990430605</v>
      </c>
      <c r="BC25" s="54">
        <f>VLOOKUP($A25,'RevPAR Raw Data'!$B$6:$BE$43,'RevPAR Raw Data'!AR$1,FALSE)</f>
        <v>58.553638209159203</v>
      </c>
      <c r="BE25" s="47">
        <f>VLOOKUP($A25,'RevPAR Raw Data'!$B$6:$BE$43,'RevPAR Raw Data'!AT$1,FALSE)</f>
        <v>-1.10106928705229</v>
      </c>
      <c r="BF25" s="48">
        <f>VLOOKUP($A25,'RevPAR Raw Data'!$B$6:$BE$43,'RevPAR Raw Data'!AU$1,FALSE)</f>
        <v>4.6325010873847798</v>
      </c>
      <c r="BG25" s="48">
        <f>VLOOKUP($A25,'RevPAR Raw Data'!$B$6:$BE$43,'RevPAR Raw Data'!AV$1,FALSE)</f>
        <v>5.8804556247379596</v>
      </c>
      <c r="BH25" s="48">
        <f>VLOOKUP($A25,'RevPAR Raw Data'!$B$6:$BE$43,'RevPAR Raw Data'!AW$1,FALSE)</f>
        <v>5.1046823152664098</v>
      </c>
      <c r="BI25" s="48">
        <f>VLOOKUP($A25,'RevPAR Raw Data'!$B$6:$BE$43,'RevPAR Raw Data'!AX$1,FALSE)</f>
        <v>-2.94495487947915</v>
      </c>
      <c r="BJ25" s="49">
        <f>VLOOKUP($A25,'RevPAR Raw Data'!$B$6:$BE$43,'RevPAR Raw Data'!AY$1,FALSE)</f>
        <v>2.2115811106500498</v>
      </c>
      <c r="BK25" s="48">
        <f>VLOOKUP($A25,'RevPAR Raw Data'!$B$6:$BE$43,'RevPAR Raw Data'!BA$1,FALSE)</f>
        <v>-10.2598599820983</v>
      </c>
      <c r="BL25" s="48">
        <f>VLOOKUP($A25,'RevPAR Raw Data'!$B$6:$BE$43,'RevPAR Raw Data'!BB$1,FALSE)</f>
        <v>-10.024796112857301</v>
      </c>
      <c r="BM25" s="49">
        <f>VLOOKUP($A25,'RevPAR Raw Data'!$B$6:$BE$43,'RevPAR Raw Data'!BC$1,FALSE)</f>
        <v>-10.1474265065061</v>
      </c>
      <c r="BN25" s="50">
        <f>VLOOKUP($A25,'RevPAR Raw Data'!$B$6:$BE$43,'RevPAR Raw Data'!BE$1,FALSE)</f>
        <v>-3.0311910662244501</v>
      </c>
    </row>
    <row r="26" spans="1:66" x14ac:dyDescent="0.45">
      <c r="A26" s="63" t="s">
        <v>50</v>
      </c>
      <c r="B26" s="47">
        <f>VLOOKUP($A26,'Occupancy Raw Data'!$B$8:$BE$45,'Occupancy Raw Data'!AG$3,FALSE)</f>
        <v>52.7787818543285</v>
      </c>
      <c r="C26" s="48">
        <f>VLOOKUP($A26,'Occupancy Raw Data'!$B$8:$BE$45,'Occupancy Raw Data'!AH$3,FALSE)</f>
        <v>57.084764142418202</v>
      </c>
      <c r="D26" s="48">
        <f>VLOOKUP($A26,'Occupancy Raw Data'!$B$8:$BE$45,'Occupancy Raw Data'!AI$3,FALSE)</f>
        <v>63.699620459063702</v>
      </c>
      <c r="E26" s="48">
        <f>VLOOKUP($A26,'Occupancy Raw Data'!$B$8:$BE$45,'Occupancy Raw Data'!AJ$3,FALSE)</f>
        <v>65.525031628411298</v>
      </c>
      <c r="F26" s="48">
        <f>VLOOKUP($A26,'Occupancy Raw Data'!$B$8:$BE$45,'Occupancy Raw Data'!AK$3,FALSE)</f>
        <v>64.734321344659307</v>
      </c>
      <c r="G26" s="49">
        <f>VLOOKUP($A26,'Occupancy Raw Data'!$B$8:$BE$45,'Occupancy Raw Data'!AL$3,FALSE)</f>
        <v>60.7645038857762</v>
      </c>
      <c r="H26" s="48">
        <f>VLOOKUP($A26,'Occupancy Raw Data'!$B$8:$BE$45,'Occupancy Raw Data'!AN$3,FALSE)</f>
        <v>71.674498463762802</v>
      </c>
      <c r="I26" s="48">
        <f>VLOOKUP($A26,'Occupancy Raw Data'!$B$8:$BE$45,'Occupancy Raw Data'!AO$3,FALSE)</f>
        <v>73.3101391650099</v>
      </c>
      <c r="J26" s="49">
        <f>VLOOKUP($A26,'Occupancy Raw Data'!$B$8:$BE$45,'Occupancy Raw Data'!AP$3,FALSE)</f>
        <v>72.492318814386394</v>
      </c>
      <c r="K26" s="50">
        <f>VLOOKUP($A26,'Occupancy Raw Data'!$B$8:$BE$45,'Occupancy Raw Data'!AR$3,FALSE)</f>
        <v>64.115308151093402</v>
      </c>
      <c r="M26" s="47">
        <f>VLOOKUP($A26,'Occupancy Raw Data'!$B$8:$BE$45,'Occupancy Raw Data'!AT$3,FALSE)</f>
        <v>6.7255181560146697</v>
      </c>
      <c r="N26" s="48">
        <f>VLOOKUP($A26,'Occupancy Raw Data'!$B$8:$BE$45,'Occupancy Raw Data'!AU$3,FALSE)</f>
        <v>10.8958866073525</v>
      </c>
      <c r="O26" s="48">
        <f>VLOOKUP($A26,'Occupancy Raw Data'!$B$8:$BE$45,'Occupancy Raw Data'!AV$3,FALSE)</f>
        <v>11.0225473428209</v>
      </c>
      <c r="P26" s="48">
        <f>VLOOKUP($A26,'Occupancy Raw Data'!$B$8:$BE$45,'Occupancy Raw Data'!AW$3,FALSE)</f>
        <v>10.613862287874699</v>
      </c>
      <c r="Q26" s="48">
        <f>VLOOKUP($A26,'Occupancy Raw Data'!$B$8:$BE$45,'Occupancy Raw Data'!AX$3,FALSE)</f>
        <v>10.5230036586317</v>
      </c>
      <c r="R26" s="49">
        <f>VLOOKUP($A26,'Occupancy Raw Data'!$B$8:$BE$45,'Occupancy Raw Data'!AY$3,FALSE)</f>
        <v>10.035673409037701</v>
      </c>
      <c r="S26" s="48">
        <f>VLOOKUP($A26,'Occupancy Raw Data'!$B$8:$BE$45,'Occupancy Raw Data'!BA$3,FALSE)</f>
        <v>0.592216868218576</v>
      </c>
      <c r="T26" s="48">
        <f>VLOOKUP($A26,'Occupancy Raw Data'!$B$8:$BE$45,'Occupancy Raw Data'!BB$3,FALSE)</f>
        <v>-2.6054424825512399</v>
      </c>
      <c r="U26" s="49">
        <f>VLOOKUP($A26,'Occupancy Raw Data'!$B$8:$BE$45,'Occupancy Raw Data'!BC$3,FALSE)</f>
        <v>-1.05046447151976</v>
      </c>
      <c r="V26" s="50">
        <f>VLOOKUP($A26,'Occupancy Raw Data'!$B$8:$BE$45,'Occupancy Raw Data'!BE$3,FALSE)</f>
        <v>6.1922216361840903</v>
      </c>
      <c r="X26" s="51">
        <f>VLOOKUP($A26,'ADR Raw Data'!$B$6:$BE$43,'ADR Raw Data'!AG$1,FALSE)</f>
        <v>104.37263590446</v>
      </c>
      <c r="Y26" s="52">
        <f>VLOOKUP($A26,'ADR Raw Data'!$B$6:$BE$43,'ADR Raw Data'!AH$1,FALSE)</f>
        <v>103.10160598385301</v>
      </c>
      <c r="Z26" s="52">
        <f>VLOOKUP($A26,'ADR Raw Data'!$B$6:$BE$43,'ADR Raw Data'!AI$1,FALSE)</f>
        <v>106.28520428429501</v>
      </c>
      <c r="AA26" s="52">
        <f>VLOOKUP($A26,'ADR Raw Data'!$B$6:$BE$43,'ADR Raw Data'!AJ$1,FALSE)</f>
        <v>105.70341332229999</v>
      </c>
      <c r="AB26" s="52">
        <f>VLOOKUP($A26,'ADR Raw Data'!$B$6:$BE$43,'ADR Raw Data'!AK$1,FALSE)</f>
        <v>107.61756403992401</v>
      </c>
      <c r="AC26" s="53">
        <f>VLOOKUP($A26,'ADR Raw Data'!$B$6:$BE$43,'ADR Raw Data'!AL$1,FALSE)</f>
        <v>105.51320603194399</v>
      </c>
      <c r="AD26" s="52">
        <f>VLOOKUP($A26,'ADR Raw Data'!$B$6:$BE$43,'ADR Raw Data'!AN$1,FALSE)</f>
        <v>129.82660215595999</v>
      </c>
      <c r="AE26" s="52">
        <f>VLOOKUP($A26,'ADR Raw Data'!$B$6:$BE$43,'ADR Raw Data'!AO$1,FALSE)</f>
        <v>133.76347426810401</v>
      </c>
      <c r="AF26" s="53">
        <f>VLOOKUP($A26,'ADR Raw Data'!$B$6:$BE$43,'ADR Raw Data'!AP$1,FALSE)</f>
        <v>131.81724507604</v>
      </c>
      <c r="AG26" s="54">
        <f>VLOOKUP($A26,'ADR Raw Data'!$B$6:$BE$43,'ADR Raw Data'!AR$1,FALSE)</f>
        <v>114.010578475787</v>
      </c>
      <c r="AI26" s="47">
        <f>VLOOKUP($A26,'ADR Raw Data'!$B$6:$BE$43,'ADR Raw Data'!AT$1,FALSE)</f>
        <v>7.7847513711005298</v>
      </c>
      <c r="AJ26" s="48">
        <f>VLOOKUP($A26,'ADR Raw Data'!$B$6:$BE$43,'ADR Raw Data'!AU$1,FALSE)</f>
        <v>11.141831430844199</v>
      </c>
      <c r="AK26" s="48">
        <f>VLOOKUP($A26,'ADR Raw Data'!$B$6:$BE$43,'ADR Raw Data'!AV$1,FALSE)</f>
        <v>12.168818381471199</v>
      </c>
      <c r="AL26" s="48">
        <f>VLOOKUP($A26,'ADR Raw Data'!$B$6:$BE$43,'ADR Raw Data'!AW$1,FALSE)</f>
        <v>13.0484697896658</v>
      </c>
      <c r="AM26" s="48">
        <f>VLOOKUP($A26,'ADR Raw Data'!$B$6:$BE$43,'ADR Raw Data'!AX$1,FALSE)</f>
        <v>12.2944038026301</v>
      </c>
      <c r="AN26" s="49">
        <f>VLOOKUP($A26,'ADR Raw Data'!$B$6:$BE$43,'ADR Raw Data'!AY$1,FALSE)</f>
        <v>11.398411433996101</v>
      </c>
      <c r="AO26" s="48">
        <f>VLOOKUP($A26,'ADR Raw Data'!$B$6:$BE$43,'ADR Raw Data'!BA$1,FALSE)</f>
        <v>10.131160108612599</v>
      </c>
      <c r="AP26" s="48">
        <f>VLOOKUP($A26,'ADR Raw Data'!$B$6:$BE$43,'ADR Raw Data'!BB$1,FALSE)</f>
        <v>10.181139186402101</v>
      </c>
      <c r="AQ26" s="49">
        <f>VLOOKUP($A26,'ADR Raw Data'!$B$6:$BE$43,'ADR Raw Data'!BC$1,FALSE)</f>
        <v>10.1306488614374</v>
      </c>
      <c r="AR26" s="50">
        <f>VLOOKUP($A26,'ADR Raw Data'!$B$6:$BE$43,'ADR Raw Data'!BE$1,FALSE)</f>
        <v>10.287856660106801</v>
      </c>
      <c r="AT26" s="51">
        <f>VLOOKUP($A26,'RevPAR Raw Data'!$B$6:$BE$43,'RevPAR Raw Data'!AG$1,FALSE)</f>
        <v>55.0866058196276</v>
      </c>
      <c r="AU26" s="52">
        <f>VLOOKUP($A26,'RevPAR Raw Data'!$B$6:$BE$43,'RevPAR Raw Data'!AH$1,FALSE)</f>
        <v>58.855308602927799</v>
      </c>
      <c r="AV26" s="52">
        <f>VLOOKUP($A26,'RevPAR Raw Data'!$B$6:$BE$43,'RevPAR Raw Data'!AI$1,FALSE)</f>
        <v>67.703271733236903</v>
      </c>
      <c r="AW26" s="52">
        <f>VLOOKUP($A26,'RevPAR Raw Data'!$B$6:$BE$43,'RevPAR Raw Data'!AJ$1,FALSE)</f>
        <v>69.262195011747593</v>
      </c>
      <c r="AX26" s="52">
        <f>VLOOKUP($A26,'RevPAR Raw Data'!$B$6:$BE$43,'RevPAR Raw Data'!AK$1,FALSE)</f>
        <v>69.665499728899306</v>
      </c>
      <c r="AY26" s="53">
        <f>VLOOKUP($A26,'RevPAR Raw Data'!$B$6:$BE$43,'RevPAR Raw Data'!AL$1,FALSE)</f>
        <v>64.114576179287894</v>
      </c>
      <c r="AZ26" s="52">
        <f>VLOOKUP($A26,'RevPAR Raw Data'!$B$6:$BE$43,'RevPAR Raw Data'!AN$1,FALSE)</f>
        <v>93.052565967829295</v>
      </c>
      <c r="BA26" s="52">
        <f>VLOOKUP($A26,'RevPAR Raw Data'!$B$6:$BE$43,'RevPAR Raw Data'!AO$1,FALSE)</f>
        <v>98.062189137899793</v>
      </c>
      <c r="BB26" s="53">
        <f>VLOOKUP($A26,'RevPAR Raw Data'!$B$6:$BE$43,'RevPAR Raw Data'!AP$1,FALSE)</f>
        <v>95.557377552864594</v>
      </c>
      <c r="BC26" s="54">
        <f>VLOOKUP($A26,'RevPAR Raw Data'!$B$6:$BE$43,'RevPAR Raw Data'!AR$1,FALSE)</f>
        <v>73.098233714595494</v>
      </c>
      <c r="BE26" s="47">
        <f>VLOOKUP($A26,'RevPAR Raw Data'!$B$6:$BE$43,'RevPAR Raw Data'!AT$1,FALSE)</f>
        <v>15.033834393979101</v>
      </c>
      <c r="BF26" s="48">
        <f>VLOOKUP($A26,'RevPAR Raw Data'!$B$6:$BE$43,'RevPAR Raw Data'!AU$1,FALSE)</f>
        <v>23.2517193568839</v>
      </c>
      <c r="BG26" s="48">
        <f>VLOOKUP($A26,'RevPAR Raw Data'!$B$6:$BE$43,'RevPAR Raw Data'!AV$1,FALSE)</f>
        <v>24.532679491451699</v>
      </c>
      <c r="BH26" s="48">
        <f>VLOOKUP($A26,'RevPAR Raw Data'!$B$6:$BE$43,'RevPAR Raw Data'!AW$1,FALSE)</f>
        <v>25.0472786916906</v>
      </c>
      <c r="BI26" s="48">
        <f>VLOOKUP($A26,'RevPAR Raw Data'!$B$6:$BE$43,'RevPAR Raw Data'!AX$1,FALSE)</f>
        <v>24.111148023219499</v>
      </c>
      <c r="BJ26" s="49">
        <f>VLOOKUP($A26,'RevPAR Raw Data'!$B$6:$BE$43,'RevPAR Raw Data'!AY$1,FALSE)</f>
        <v>22.5779921883681</v>
      </c>
      <c r="BK26" s="48">
        <f>VLOOKUP($A26,'RevPAR Raw Data'!$B$6:$BE$43,'RevPAR Raw Data'!BA$1,FALSE)</f>
        <v>10.783375415940601</v>
      </c>
      <c r="BL26" s="48">
        <f>VLOOKUP($A26,'RevPAR Raw Data'!$B$6:$BE$43,'RevPAR Raw Data'!BB$1,FALSE)</f>
        <v>7.3104329782806801</v>
      </c>
      <c r="BM26" s="49">
        <f>VLOOKUP($A26,'RevPAR Raw Data'!$B$6:$BE$43,'RevPAR Raw Data'!BC$1,FALSE)</f>
        <v>8.9737655228938404</v>
      </c>
      <c r="BN26" s="50">
        <f>VLOOKUP($A26,'RevPAR Raw Data'!$B$6:$BE$43,'RevPAR Raw Data'!BE$1,FALSE)</f>
        <v>17.117125182297599</v>
      </c>
    </row>
    <row r="27" spans="1:66" x14ac:dyDescent="0.45">
      <c r="A27" s="63" t="s">
        <v>47</v>
      </c>
      <c r="B27" s="47">
        <f>VLOOKUP($A27,'Occupancy Raw Data'!$B$8:$BE$45,'Occupancy Raw Data'!AG$3,FALSE)</f>
        <v>49.945464461006999</v>
      </c>
      <c r="C27" s="48">
        <f>VLOOKUP($A27,'Occupancy Raw Data'!$B$8:$BE$45,'Occupancy Raw Data'!AH$3,FALSE)</f>
        <v>54.321941465188097</v>
      </c>
      <c r="D27" s="48">
        <f>VLOOKUP($A27,'Occupancy Raw Data'!$B$8:$BE$45,'Occupancy Raw Data'!AI$3,FALSE)</f>
        <v>62.411379749136501</v>
      </c>
      <c r="E27" s="48">
        <f>VLOOKUP($A27,'Occupancy Raw Data'!$B$8:$BE$45,'Occupancy Raw Data'!AJ$3,FALSE)</f>
        <v>67.537720414470002</v>
      </c>
      <c r="F27" s="48">
        <f>VLOOKUP($A27,'Occupancy Raw Data'!$B$8:$BE$45,'Occupancy Raw Data'!AK$3,FALSE)</f>
        <v>66.456098891110699</v>
      </c>
      <c r="G27" s="49">
        <f>VLOOKUP($A27,'Occupancy Raw Data'!$B$8:$BE$45,'Occupancy Raw Data'!AL$3,FALSE)</f>
        <v>60.134520996182502</v>
      </c>
      <c r="H27" s="48">
        <f>VLOOKUP($A27,'Occupancy Raw Data'!$B$8:$BE$45,'Occupancy Raw Data'!AN$3,FALSE)</f>
        <v>70.169060170877998</v>
      </c>
      <c r="I27" s="48">
        <f>VLOOKUP($A27,'Occupancy Raw Data'!$B$8:$BE$45,'Occupancy Raw Data'!AO$3,FALSE)</f>
        <v>68.196691510634395</v>
      </c>
      <c r="J27" s="49">
        <f>VLOOKUP($A27,'Occupancy Raw Data'!$B$8:$BE$45,'Occupancy Raw Data'!AP$3,FALSE)</f>
        <v>69.182875840756196</v>
      </c>
      <c r="K27" s="50">
        <f>VLOOKUP($A27,'Occupancy Raw Data'!$B$8:$BE$45,'Occupancy Raw Data'!AR$3,FALSE)</f>
        <v>62.719765237489199</v>
      </c>
      <c r="M27" s="47">
        <f>VLOOKUP($A27,'Occupancy Raw Data'!$B$8:$BE$45,'Occupancy Raw Data'!AT$3,FALSE)</f>
        <v>-7.6063499307675499</v>
      </c>
      <c r="N27" s="48">
        <f>VLOOKUP($A27,'Occupancy Raw Data'!$B$8:$BE$45,'Occupancy Raw Data'!AU$3,FALSE)</f>
        <v>-2.5480748589338198</v>
      </c>
      <c r="O27" s="48">
        <f>VLOOKUP($A27,'Occupancy Raw Data'!$B$8:$BE$45,'Occupancy Raw Data'!AV$3,FALSE)</f>
        <v>-2.0957635078426802</v>
      </c>
      <c r="P27" s="48">
        <f>VLOOKUP($A27,'Occupancy Raw Data'!$B$8:$BE$45,'Occupancy Raw Data'!AW$3,FALSE)</f>
        <v>-0.911716687227074</v>
      </c>
      <c r="Q27" s="48">
        <f>VLOOKUP($A27,'Occupancy Raw Data'!$B$8:$BE$45,'Occupancy Raw Data'!AX$3,FALSE)</f>
        <v>0.46906289049807598</v>
      </c>
      <c r="R27" s="49">
        <f>VLOOKUP($A27,'Occupancy Raw Data'!$B$8:$BE$45,'Occupancy Raw Data'!AY$3,FALSE)</f>
        <v>-2.33205836668813</v>
      </c>
      <c r="S27" s="48">
        <f>VLOOKUP($A27,'Occupancy Raw Data'!$B$8:$BE$45,'Occupancy Raw Data'!BA$3,FALSE)</f>
        <v>-3.5655526746333202</v>
      </c>
      <c r="T27" s="48">
        <f>VLOOKUP($A27,'Occupancy Raw Data'!$B$8:$BE$45,'Occupancy Raw Data'!BB$3,FALSE)</f>
        <v>-7.3848069641598002</v>
      </c>
      <c r="U27" s="49">
        <f>VLOOKUP($A27,'Occupancy Raw Data'!$B$8:$BE$45,'Occupancy Raw Data'!BC$3,FALSE)</f>
        <v>-5.4865408706031102</v>
      </c>
      <c r="V27" s="50">
        <f>VLOOKUP($A27,'Occupancy Raw Data'!$B$8:$BE$45,'Occupancy Raw Data'!BE$3,FALSE)</f>
        <v>-3.34870096425287</v>
      </c>
      <c r="X27" s="51">
        <f>VLOOKUP($A27,'ADR Raw Data'!$B$6:$BE$43,'ADR Raw Data'!AG$1,FALSE)</f>
        <v>100.246347588717</v>
      </c>
      <c r="Y27" s="52">
        <f>VLOOKUP($A27,'ADR Raw Data'!$B$6:$BE$43,'ADR Raw Data'!AH$1,FALSE)</f>
        <v>100.42687024177999</v>
      </c>
      <c r="Z27" s="52">
        <f>VLOOKUP($A27,'ADR Raw Data'!$B$6:$BE$43,'ADR Raw Data'!AI$1,FALSE)</f>
        <v>106.378229811403</v>
      </c>
      <c r="AA27" s="52">
        <f>VLOOKUP($A27,'ADR Raw Data'!$B$6:$BE$43,'ADR Raw Data'!AJ$1,FALSE)</f>
        <v>109.23279456295001</v>
      </c>
      <c r="AB27" s="52">
        <f>VLOOKUP($A27,'ADR Raw Data'!$B$6:$BE$43,'ADR Raw Data'!AK$1,FALSE)</f>
        <v>110.328305409286</v>
      </c>
      <c r="AC27" s="53">
        <f>VLOOKUP($A27,'ADR Raw Data'!$B$6:$BE$43,'ADR Raw Data'!AL$1,FALSE)</f>
        <v>105.798690145102</v>
      </c>
      <c r="AD27" s="52">
        <f>VLOOKUP($A27,'ADR Raw Data'!$B$6:$BE$43,'ADR Raw Data'!AN$1,FALSE)</f>
        <v>124.590424222797</v>
      </c>
      <c r="AE27" s="52">
        <f>VLOOKUP($A27,'ADR Raw Data'!$B$6:$BE$43,'ADR Raw Data'!AO$1,FALSE)</f>
        <v>123.420667732906</v>
      </c>
      <c r="AF27" s="53">
        <f>VLOOKUP($A27,'ADR Raw Data'!$B$6:$BE$43,'ADR Raw Data'!AP$1,FALSE)</f>
        <v>124.013883268738</v>
      </c>
      <c r="AG27" s="54">
        <f>VLOOKUP($A27,'ADR Raw Data'!$B$6:$BE$43,'ADR Raw Data'!AR$1,FALSE)</f>
        <v>111.53932499016599</v>
      </c>
      <c r="AI27" s="47">
        <f>VLOOKUP($A27,'ADR Raw Data'!$B$6:$BE$43,'ADR Raw Data'!AT$1,FALSE)</f>
        <v>2.3835619609869099</v>
      </c>
      <c r="AJ27" s="48">
        <f>VLOOKUP($A27,'ADR Raw Data'!$B$6:$BE$43,'ADR Raw Data'!AU$1,FALSE)</f>
        <v>6.9803051550772199</v>
      </c>
      <c r="AK27" s="48">
        <f>VLOOKUP($A27,'ADR Raw Data'!$B$6:$BE$43,'ADR Raw Data'!AV$1,FALSE)</f>
        <v>7.7491369129605499</v>
      </c>
      <c r="AL27" s="48">
        <f>VLOOKUP($A27,'ADR Raw Data'!$B$6:$BE$43,'ADR Raw Data'!AW$1,FALSE)</f>
        <v>10.124717797463299</v>
      </c>
      <c r="AM27" s="48">
        <f>VLOOKUP($A27,'ADR Raw Data'!$B$6:$BE$43,'ADR Raw Data'!AX$1,FALSE)</f>
        <v>11.9615061911684</v>
      </c>
      <c r="AN27" s="49">
        <f>VLOOKUP($A27,'ADR Raw Data'!$B$6:$BE$43,'ADR Raw Data'!AY$1,FALSE)</f>
        <v>8.2139662398940292</v>
      </c>
      <c r="AO27" s="48">
        <f>VLOOKUP($A27,'ADR Raw Data'!$B$6:$BE$43,'ADR Raw Data'!BA$1,FALSE)</f>
        <v>7.8307390218306701</v>
      </c>
      <c r="AP27" s="48">
        <f>VLOOKUP($A27,'ADR Raw Data'!$B$6:$BE$43,'ADR Raw Data'!BB$1,FALSE)</f>
        <v>2.2515954186842402</v>
      </c>
      <c r="AQ27" s="49">
        <f>VLOOKUP($A27,'ADR Raw Data'!$B$6:$BE$43,'ADR Raw Data'!BC$1,FALSE)</f>
        <v>4.9736508213515496</v>
      </c>
      <c r="AR27" s="50">
        <f>VLOOKUP($A27,'ADR Raw Data'!$B$6:$BE$43,'ADR Raw Data'!BE$1,FALSE)</f>
        <v>6.9070239773480004</v>
      </c>
      <c r="AT27" s="51">
        <f>VLOOKUP($A27,'RevPAR Raw Data'!$B$6:$BE$43,'RevPAR Raw Data'!AG$1,FALSE)</f>
        <v>50.068503908380201</v>
      </c>
      <c r="AU27" s="52">
        <f>VLOOKUP($A27,'RevPAR Raw Data'!$B$6:$BE$43,'RevPAR Raw Data'!AH$1,FALSE)</f>
        <v>54.553825668060298</v>
      </c>
      <c r="AV27" s="52">
        <f>VLOOKUP($A27,'RevPAR Raw Data'!$B$6:$BE$43,'RevPAR Raw Data'!AI$1,FALSE)</f>
        <v>66.392120978003902</v>
      </c>
      <c r="AW27" s="52">
        <f>VLOOKUP($A27,'RevPAR Raw Data'!$B$6:$BE$43,'RevPAR Raw Data'!AJ$1,FALSE)</f>
        <v>73.773339392837599</v>
      </c>
      <c r="AX27" s="52">
        <f>VLOOKUP($A27,'RevPAR Raw Data'!$B$6:$BE$43,'RevPAR Raw Data'!AK$1,FALSE)</f>
        <v>73.319887747682202</v>
      </c>
      <c r="AY27" s="53">
        <f>VLOOKUP($A27,'RevPAR Raw Data'!$B$6:$BE$43,'RevPAR Raw Data'!AL$1,FALSE)</f>
        <v>63.621535538992902</v>
      </c>
      <c r="AZ27" s="52">
        <f>VLOOKUP($A27,'RevPAR Raw Data'!$B$6:$BE$43,'RevPAR Raw Data'!AN$1,FALSE)</f>
        <v>87.4239297400472</v>
      </c>
      <c r="BA27" s="52">
        <f>VLOOKUP($A27,'RevPAR Raw Data'!$B$6:$BE$43,'RevPAR Raw Data'!AO$1,FALSE)</f>
        <v>84.168812034175602</v>
      </c>
      <c r="BB27" s="53">
        <f>VLOOKUP($A27,'RevPAR Raw Data'!$B$6:$BE$43,'RevPAR Raw Data'!AP$1,FALSE)</f>
        <v>85.796370887111394</v>
      </c>
      <c r="BC27" s="54">
        <f>VLOOKUP($A27,'RevPAR Raw Data'!$B$6:$BE$43,'RevPAR Raw Data'!AR$1,FALSE)</f>
        <v>69.957202781312404</v>
      </c>
      <c r="BE27" s="47">
        <f>VLOOKUP($A27,'RevPAR Raw Data'!$B$6:$BE$43,'RevPAR Raw Data'!AT$1,FALSE)</f>
        <v>-5.4040900333499602</v>
      </c>
      <c r="BF27" s="48">
        <f>VLOOKUP($A27,'RevPAR Raw Data'!$B$6:$BE$43,'RevPAR Raw Data'!AU$1,FALSE)</f>
        <v>4.2543668954100102</v>
      </c>
      <c r="BG27" s="48">
        <f>VLOOKUP($A27,'RevPAR Raw Data'!$B$6:$BE$43,'RevPAR Raw Data'!AV$1,FALSE)</f>
        <v>5.4909698215232599</v>
      </c>
      <c r="BH27" s="48">
        <f>VLOOKUP($A27,'RevPAR Raw Data'!$B$6:$BE$43,'RevPAR Raw Data'!AW$1,FALSE)</f>
        <v>9.1206923685421408</v>
      </c>
      <c r="BI27" s="48">
        <f>VLOOKUP($A27,'RevPAR Raw Data'!$B$6:$BE$43,'RevPAR Raw Data'!AX$1,FALSE)</f>
        <v>12.4866760683539</v>
      </c>
      <c r="BJ27" s="49">
        <f>VLOOKUP($A27,'RevPAR Raw Data'!$B$6:$BE$43,'RevPAR Raw Data'!AY$1,FALSE)</f>
        <v>5.6903533862715099</v>
      </c>
      <c r="BK27" s="48">
        <f>VLOOKUP($A27,'RevPAR Raw Data'!$B$6:$BE$43,'RevPAR Raw Data'!BA$1,FALSE)</f>
        <v>3.9859772225609098</v>
      </c>
      <c r="BL27" s="48">
        <f>VLOOKUP($A27,'RevPAR Raw Data'!$B$6:$BE$43,'RevPAR Raw Data'!BB$1,FALSE)</f>
        <v>-5.29948752075925</v>
      </c>
      <c r="BM27" s="49">
        <f>VLOOKUP($A27,'RevPAR Raw Data'!$B$6:$BE$43,'RevPAR Raw Data'!BC$1,FALSE)</f>
        <v>-0.78577143432609797</v>
      </c>
      <c r="BN27" s="50">
        <f>VLOOKUP($A27,'RevPAR Raw Data'!$B$6:$BE$43,'RevPAR Raw Data'!BE$1,FALSE)</f>
        <v>3.3270274345644899</v>
      </c>
    </row>
    <row r="28" spans="1:66" x14ac:dyDescent="0.45">
      <c r="A28" s="63" t="s">
        <v>48</v>
      </c>
      <c r="B28" s="47">
        <f>VLOOKUP($A28,'Occupancy Raw Data'!$B$8:$BE$45,'Occupancy Raw Data'!AG$3,FALSE)</f>
        <v>64.411098527746304</v>
      </c>
      <c r="C28" s="48">
        <f>VLOOKUP($A28,'Occupancy Raw Data'!$B$8:$BE$45,'Occupancy Raw Data'!AH$3,FALSE)</f>
        <v>58.657984144960302</v>
      </c>
      <c r="D28" s="48">
        <f>VLOOKUP($A28,'Occupancy Raw Data'!$B$8:$BE$45,'Occupancy Raw Data'!AI$3,FALSE)</f>
        <v>64.139297848244595</v>
      </c>
      <c r="E28" s="48">
        <f>VLOOKUP($A28,'Occupancy Raw Data'!$B$8:$BE$45,'Occupancy Raw Data'!AJ$3,FALSE)</f>
        <v>66.851642129105301</v>
      </c>
      <c r="F28" s="48">
        <f>VLOOKUP($A28,'Occupancy Raw Data'!$B$8:$BE$45,'Occupancy Raw Data'!AK$3,FALSE)</f>
        <v>69.343148357870803</v>
      </c>
      <c r="G28" s="49">
        <f>VLOOKUP($A28,'Occupancy Raw Data'!$B$8:$BE$45,'Occupancy Raw Data'!AL$3,FALSE)</f>
        <v>64.680634201585505</v>
      </c>
      <c r="H28" s="48">
        <f>VLOOKUP($A28,'Occupancy Raw Data'!$B$8:$BE$45,'Occupancy Raw Data'!AN$3,FALSE)</f>
        <v>77.095130237825501</v>
      </c>
      <c r="I28" s="48">
        <f>VLOOKUP($A28,'Occupancy Raw Data'!$B$8:$BE$45,'Occupancy Raw Data'!AO$3,FALSE)</f>
        <v>82.061155152887807</v>
      </c>
      <c r="J28" s="49">
        <f>VLOOKUP($A28,'Occupancy Raw Data'!$B$8:$BE$45,'Occupancy Raw Data'!AP$3,FALSE)</f>
        <v>79.578142695356703</v>
      </c>
      <c r="K28" s="50">
        <f>VLOOKUP($A28,'Occupancy Raw Data'!$B$8:$BE$45,'Occupancy Raw Data'!AR$3,FALSE)</f>
        <v>68.937065199805801</v>
      </c>
      <c r="M28" s="47">
        <f>VLOOKUP($A28,'Occupancy Raw Data'!$B$8:$BE$45,'Occupancy Raw Data'!AT$3,FALSE)</f>
        <v>0.539410703182857</v>
      </c>
      <c r="N28" s="48">
        <f>VLOOKUP($A28,'Occupancy Raw Data'!$B$8:$BE$45,'Occupancy Raw Data'!AU$3,FALSE)</f>
        <v>-2.9368183942564201</v>
      </c>
      <c r="O28" s="48">
        <f>VLOOKUP($A28,'Occupancy Raw Data'!$B$8:$BE$45,'Occupancy Raw Data'!AV$3,FALSE)</f>
        <v>-0.92245157783762799</v>
      </c>
      <c r="P28" s="48">
        <f>VLOOKUP($A28,'Occupancy Raw Data'!$B$8:$BE$45,'Occupancy Raw Data'!AW$3,FALSE)</f>
        <v>-3.3391393651530699</v>
      </c>
      <c r="Q28" s="48">
        <f>VLOOKUP($A28,'Occupancy Raw Data'!$B$8:$BE$45,'Occupancy Raw Data'!AX$3,FALSE)</f>
        <v>-2.26503267740534</v>
      </c>
      <c r="R28" s="49">
        <f>VLOOKUP($A28,'Occupancy Raw Data'!$B$8:$BE$45,'Occupancy Raw Data'!AY$3,FALSE)</f>
        <v>-1.80442929221368</v>
      </c>
      <c r="S28" s="48">
        <f>VLOOKUP($A28,'Occupancy Raw Data'!$B$8:$BE$45,'Occupancy Raw Data'!BA$3,FALSE)</f>
        <v>-1.6378626779836001</v>
      </c>
      <c r="T28" s="48">
        <f>VLOOKUP($A28,'Occupancy Raw Data'!$B$8:$BE$45,'Occupancy Raw Data'!BB$3,FALSE)</f>
        <v>-1.7996563580920699</v>
      </c>
      <c r="U28" s="49">
        <f>VLOOKUP($A28,'Occupancy Raw Data'!$B$8:$BE$45,'Occupancy Raw Data'!BC$3,FALSE)</f>
        <v>-1.72135019767229</v>
      </c>
      <c r="V28" s="50">
        <f>VLOOKUP($A28,'Occupancy Raw Data'!$B$8:$BE$45,'Occupancy Raw Data'!BE$3,FALSE)</f>
        <v>-1.7770439269784699</v>
      </c>
      <c r="X28" s="51">
        <f>VLOOKUP($A28,'ADR Raw Data'!$B$6:$BE$43,'ADR Raw Data'!AG$1,FALSE)</f>
        <v>180.52418813186799</v>
      </c>
      <c r="Y28" s="52">
        <f>VLOOKUP($A28,'ADR Raw Data'!$B$6:$BE$43,'ADR Raw Data'!AH$1,FALSE)</f>
        <v>134.563463654792</v>
      </c>
      <c r="Z28" s="52">
        <f>VLOOKUP($A28,'ADR Raw Data'!$B$6:$BE$43,'ADR Raw Data'!AI$1,FALSE)</f>
        <v>133.70156352079101</v>
      </c>
      <c r="AA28" s="52">
        <f>VLOOKUP($A28,'ADR Raw Data'!$B$6:$BE$43,'ADR Raw Data'!AJ$1,FALSE)</f>
        <v>136.48381585634399</v>
      </c>
      <c r="AB28" s="52">
        <f>VLOOKUP($A28,'ADR Raw Data'!$B$6:$BE$43,'ADR Raw Data'!AK$1,FALSE)</f>
        <v>149.55117099461</v>
      </c>
      <c r="AC28" s="53">
        <f>VLOOKUP($A28,'ADR Raw Data'!$B$6:$BE$43,'ADR Raw Data'!AL$1,FALSE)</f>
        <v>147.15694745504501</v>
      </c>
      <c r="AD28" s="52">
        <f>VLOOKUP($A28,'ADR Raw Data'!$B$6:$BE$43,'ADR Raw Data'!AN$1,FALSE)</f>
        <v>219.961142122658</v>
      </c>
      <c r="AE28" s="52">
        <f>VLOOKUP($A28,'ADR Raw Data'!$B$6:$BE$43,'ADR Raw Data'!AO$1,FALSE)</f>
        <v>229.675940518906</v>
      </c>
      <c r="AF28" s="53">
        <f>VLOOKUP($A28,'ADR Raw Data'!$B$6:$BE$43,'ADR Raw Data'!AP$1,FALSE)</f>
        <v>224.970102821361</v>
      </c>
      <c r="AG28" s="54">
        <f>VLOOKUP($A28,'ADR Raw Data'!$B$6:$BE$43,'ADR Raw Data'!AR$1,FALSE)</f>
        <v>172.82104459047099</v>
      </c>
      <c r="AI28" s="47">
        <f>VLOOKUP($A28,'ADR Raw Data'!$B$6:$BE$43,'ADR Raw Data'!AT$1,FALSE)</f>
        <v>0.58364641363262804</v>
      </c>
      <c r="AJ28" s="48">
        <f>VLOOKUP($A28,'ADR Raw Data'!$B$6:$BE$43,'ADR Raw Data'!AU$1,FALSE)</f>
        <v>-0.175400219566344</v>
      </c>
      <c r="AK28" s="48">
        <f>VLOOKUP($A28,'ADR Raw Data'!$B$6:$BE$43,'ADR Raw Data'!AV$1,FALSE)</f>
        <v>0.579265580942386</v>
      </c>
      <c r="AL28" s="48">
        <f>VLOOKUP($A28,'ADR Raw Data'!$B$6:$BE$43,'ADR Raw Data'!AW$1,FALSE)</f>
        <v>0.87721349315250297</v>
      </c>
      <c r="AM28" s="48">
        <f>VLOOKUP($A28,'ADR Raw Data'!$B$6:$BE$43,'ADR Raw Data'!AX$1,FALSE)</f>
        <v>0.70012314889849103</v>
      </c>
      <c r="AN28" s="49">
        <f>VLOOKUP($A28,'ADR Raw Data'!$B$6:$BE$43,'ADR Raw Data'!AY$1,FALSE)</f>
        <v>0.66724737579853899</v>
      </c>
      <c r="AO28" s="48">
        <f>VLOOKUP($A28,'ADR Raw Data'!$B$6:$BE$43,'ADR Raw Data'!BA$1,FALSE)</f>
        <v>2.5477283179338901</v>
      </c>
      <c r="AP28" s="48">
        <f>VLOOKUP($A28,'ADR Raw Data'!$B$6:$BE$43,'ADR Raw Data'!BB$1,FALSE)</f>
        <v>1.79718336270941</v>
      </c>
      <c r="AQ28" s="49">
        <f>VLOOKUP($A28,'ADR Raw Data'!$B$6:$BE$43,'ADR Raw Data'!BC$1,FALSE)</f>
        <v>2.1491560449506699</v>
      </c>
      <c r="AR28" s="50">
        <f>VLOOKUP($A28,'ADR Raw Data'!$B$6:$BE$43,'ADR Raw Data'!BE$1,FALSE)</f>
        <v>1.30640842880299</v>
      </c>
      <c r="AT28" s="51">
        <f>VLOOKUP($A28,'RevPAR Raw Data'!$B$6:$BE$43,'RevPAR Raw Data'!AG$1,FALSE)</f>
        <v>116.277612684031</v>
      </c>
      <c r="AU28" s="52">
        <f>VLOOKUP($A28,'RevPAR Raw Data'!$B$6:$BE$43,'RevPAR Raw Data'!AH$1,FALSE)</f>
        <v>78.932215175537905</v>
      </c>
      <c r="AV28" s="52">
        <f>VLOOKUP($A28,'RevPAR Raw Data'!$B$6:$BE$43,'RevPAR Raw Data'!AI$1,FALSE)</f>
        <v>85.755244054360105</v>
      </c>
      <c r="AW28" s="52">
        <f>VLOOKUP($A28,'RevPAR Raw Data'!$B$6:$BE$43,'RevPAR Raw Data'!AJ$1,FALSE)</f>
        <v>91.241672140430296</v>
      </c>
      <c r="AX28" s="52">
        <f>VLOOKUP($A28,'RevPAR Raw Data'!$B$6:$BE$43,'RevPAR Raw Data'!AK$1,FALSE)</f>
        <v>103.703490373725</v>
      </c>
      <c r="AY28" s="53">
        <f>VLOOKUP($A28,'RevPAR Raw Data'!$B$6:$BE$43,'RevPAR Raw Data'!AL$1,FALSE)</f>
        <v>95.182046885617197</v>
      </c>
      <c r="AZ28" s="52">
        <f>VLOOKUP($A28,'RevPAR Raw Data'!$B$6:$BE$43,'RevPAR Raw Data'!AN$1,FALSE)</f>
        <v>169.57932899207199</v>
      </c>
      <c r="BA28" s="52">
        <f>VLOOKUP($A28,'RevPAR Raw Data'!$B$6:$BE$43,'RevPAR Raw Data'!AO$1,FALSE)</f>
        <v>188.474729898074</v>
      </c>
      <c r="BB28" s="53">
        <f>VLOOKUP($A28,'RevPAR Raw Data'!$B$6:$BE$43,'RevPAR Raw Data'!AP$1,FALSE)</f>
        <v>179.027029445073</v>
      </c>
      <c r="BC28" s="54">
        <f>VLOOKUP($A28,'RevPAR Raw Data'!$B$6:$BE$43,'RevPAR Raw Data'!AR$1,FALSE)</f>
        <v>119.137756188319</v>
      </c>
      <c r="BE28" s="47">
        <f>VLOOKUP($A28,'RevPAR Raw Data'!$B$6:$BE$43,'RevPAR Raw Data'!AT$1,FALSE)</f>
        <v>1.12620536803936</v>
      </c>
      <c r="BF28" s="48">
        <f>VLOOKUP($A28,'RevPAR Raw Data'!$B$6:$BE$43,'RevPAR Raw Data'!AU$1,FALSE)</f>
        <v>-3.1070674279109798</v>
      </c>
      <c r="BG28" s="48">
        <f>VLOOKUP($A28,'RevPAR Raw Data'!$B$6:$BE$43,'RevPAR Raw Data'!AV$1,FALSE)</f>
        <v>-0.34852944138651398</v>
      </c>
      <c r="BH28" s="48">
        <f>VLOOKUP($A28,'RevPAR Raw Data'!$B$6:$BE$43,'RevPAR Raw Data'!AW$1,FALSE)</f>
        <v>-2.4912172530668601</v>
      </c>
      <c r="BI28" s="48">
        <f>VLOOKUP($A28,'RevPAR Raw Data'!$B$6:$BE$43,'RevPAR Raw Data'!AX$1,FALSE)</f>
        <v>-1.5807675466114799</v>
      </c>
      <c r="BJ28" s="49">
        <f>VLOOKUP($A28,'RevPAR Raw Data'!$B$6:$BE$43,'RevPAR Raw Data'!AY$1,FALSE)</f>
        <v>-1.1492219235155801</v>
      </c>
      <c r="BK28" s="48">
        <f>VLOOKUP($A28,'RevPAR Raw Data'!$B$6:$BE$43,'RevPAR Raw Data'!BA$1,FALSE)</f>
        <v>0.86813734869443104</v>
      </c>
      <c r="BL28" s="48">
        <f>VLOOKUP($A28,'RevPAR Raw Data'!$B$6:$BE$43,'RevPAR Raw Data'!BB$1,FALSE)</f>
        <v>-3.4816120036224203E-2</v>
      </c>
      <c r="BM28" s="49">
        <f>VLOOKUP($A28,'RevPAR Raw Data'!$B$6:$BE$43,'RevPAR Raw Data'!BC$1,FALSE)</f>
        <v>0.39081134545033502</v>
      </c>
      <c r="BN28" s="50">
        <f>VLOOKUP($A28,'RevPAR Raw Data'!$B$6:$BE$43,'RevPAR Raw Data'!BE$1,FALSE)</f>
        <v>-0.49385094982105199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72</v>
      </c>
      <c r="B30" s="47">
        <f>VLOOKUP($A30,'Occupancy Raw Data'!$B$8:$BE$45,'Occupancy Raw Data'!AG$3,FALSE)</f>
        <v>50.807532003572398</v>
      </c>
      <c r="C30" s="48">
        <f>VLOOKUP($A30,'Occupancy Raw Data'!$B$8:$BE$45,'Occupancy Raw Data'!AH$3,FALSE)</f>
        <v>54.569812444179803</v>
      </c>
      <c r="D30" s="48">
        <f>VLOOKUP($A30,'Occupancy Raw Data'!$B$8:$BE$45,'Occupancy Raw Data'!AI$3,FALSE)</f>
        <v>62.172521583804702</v>
      </c>
      <c r="E30" s="48">
        <f>VLOOKUP($A30,'Occupancy Raw Data'!$B$8:$BE$45,'Occupancy Raw Data'!AJ$3,FALSE)</f>
        <v>64.691872581125295</v>
      </c>
      <c r="F30" s="48">
        <f>VLOOKUP($A30,'Occupancy Raw Data'!$B$8:$BE$45,'Occupancy Raw Data'!AK$3,FALSE)</f>
        <v>69.030961595712995</v>
      </c>
      <c r="G30" s="49">
        <f>VLOOKUP($A30,'Occupancy Raw Data'!$B$8:$BE$45,'Occupancy Raw Data'!AL$3,FALSE)</f>
        <v>60.254540041679</v>
      </c>
      <c r="H30" s="48">
        <f>VLOOKUP($A30,'Occupancy Raw Data'!$B$8:$BE$45,'Occupancy Raw Data'!AN$3,FALSE)</f>
        <v>76.871836856207196</v>
      </c>
      <c r="I30" s="48">
        <f>VLOOKUP($A30,'Occupancy Raw Data'!$B$8:$BE$45,'Occupancy Raw Data'!AO$3,FALSE)</f>
        <v>75.636350104197604</v>
      </c>
      <c r="J30" s="49">
        <f>VLOOKUP($A30,'Occupancy Raw Data'!$B$8:$BE$45,'Occupancy Raw Data'!AP$3,FALSE)</f>
        <v>76.2540934802024</v>
      </c>
      <c r="K30" s="50">
        <f>VLOOKUP($A30,'Occupancy Raw Data'!$B$8:$BE$45,'Occupancy Raw Data'!AR$3,FALSE)</f>
        <v>64.825841024114297</v>
      </c>
      <c r="M30" s="47">
        <f>VLOOKUP($A30,'Occupancy Raw Data'!$B$8:$BE$45,'Occupancy Raw Data'!AT$3,FALSE)</f>
        <v>1.3452098979492599</v>
      </c>
      <c r="N30" s="48">
        <f>VLOOKUP($A30,'Occupancy Raw Data'!$B$8:$BE$45,'Occupancy Raw Data'!AU$3,FALSE)</f>
        <v>-1.9686600790179201</v>
      </c>
      <c r="O30" s="48">
        <f>VLOOKUP($A30,'Occupancy Raw Data'!$B$8:$BE$45,'Occupancy Raw Data'!AV$3,FALSE)</f>
        <v>-1.4453638394841599</v>
      </c>
      <c r="P30" s="48">
        <f>VLOOKUP($A30,'Occupancy Raw Data'!$B$8:$BE$45,'Occupancy Raw Data'!AW$3,FALSE)</f>
        <v>-0.18968230340662601</v>
      </c>
      <c r="Q30" s="48">
        <f>VLOOKUP($A30,'Occupancy Raw Data'!$B$8:$BE$45,'Occupancy Raw Data'!AX$3,FALSE)</f>
        <v>7.5745101630065301</v>
      </c>
      <c r="R30" s="49">
        <f>VLOOKUP($A30,'Occupancy Raw Data'!$B$8:$BE$45,'Occupancy Raw Data'!AY$3,FALSE)</f>
        <v>1.1478587987834299</v>
      </c>
      <c r="S30" s="48">
        <f>VLOOKUP($A30,'Occupancy Raw Data'!$B$8:$BE$45,'Occupancy Raw Data'!BA$3,FALSE)</f>
        <v>4.9312232112029504</v>
      </c>
      <c r="T30" s="48">
        <f>VLOOKUP($A30,'Occupancy Raw Data'!$B$8:$BE$45,'Occupancy Raw Data'!BB$3,FALSE)</f>
        <v>-0.40568384231468801</v>
      </c>
      <c r="U30" s="49">
        <f>VLOOKUP($A30,'Occupancy Raw Data'!$B$8:$BE$45,'Occupancy Raw Data'!BC$3,FALSE)</f>
        <v>2.2147461320822002</v>
      </c>
      <c r="V30" s="50">
        <f>VLOOKUP($A30,'Occupancy Raw Data'!$B$8:$BE$45,'Occupancy Raw Data'!BE$3,FALSE)</f>
        <v>1.5082594739105899</v>
      </c>
      <c r="X30" s="51">
        <f>VLOOKUP($A30,'ADR Raw Data'!$B$6:$BE$43,'ADR Raw Data'!AG$1,FALSE)</f>
        <v>98.760260016113605</v>
      </c>
      <c r="Y30" s="52">
        <f>VLOOKUP($A30,'ADR Raw Data'!$B$6:$BE$43,'ADR Raw Data'!AH$1,FALSE)</f>
        <v>98.416182487724996</v>
      </c>
      <c r="Z30" s="52">
        <f>VLOOKUP($A30,'ADR Raw Data'!$B$6:$BE$43,'ADR Raw Data'!AI$1,FALSE)</f>
        <v>103.297056922248</v>
      </c>
      <c r="AA30" s="52">
        <f>VLOOKUP($A30,'ADR Raw Data'!$B$6:$BE$43,'ADR Raw Data'!AJ$1,FALSE)</f>
        <v>103.49235331339101</v>
      </c>
      <c r="AB30" s="52">
        <f>VLOOKUP($A30,'ADR Raw Data'!$B$6:$BE$43,'ADR Raw Data'!AK$1,FALSE)</f>
        <v>108.03561563342301</v>
      </c>
      <c r="AC30" s="53">
        <f>VLOOKUP($A30,'ADR Raw Data'!$B$6:$BE$43,'ADR Raw Data'!AL$1,FALSE)</f>
        <v>102.77556757825</v>
      </c>
      <c r="AD30" s="52">
        <f>VLOOKUP($A30,'ADR Raw Data'!$B$6:$BE$43,'ADR Raw Data'!AN$1,FALSE)</f>
        <v>127.16581304158299</v>
      </c>
      <c r="AE30" s="52">
        <f>VLOOKUP($A30,'ADR Raw Data'!$B$6:$BE$43,'ADR Raw Data'!AO$1,FALSE)</f>
        <v>126.01223616236101</v>
      </c>
      <c r="AF30" s="53">
        <f>VLOOKUP($A30,'ADR Raw Data'!$B$6:$BE$43,'ADR Raw Data'!AP$1,FALSE)</f>
        <v>126.59369723293101</v>
      </c>
      <c r="AG30" s="54">
        <f>VLOOKUP($A30,'ADR Raw Data'!$B$6:$BE$43,'ADR Raw Data'!AR$1,FALSE)</f>
        <v>110.780443660816</v>
      </c>
      <c r="AI30" s="47">
        <f>VLOOKUP($A30,'ADR Raw Data'!$B$6:$BE$43,'ADR Raw Data'!AT$1,FALSE)</f>
        <v>9.0210163268110897</v>
      </c>
      <c r="AJ30" s="48">
        <f>VLOOKUP($A30,'ADR Raw Data'!$B$6:$BE$43,'ADR Raw Data'!AU$1,FALSE)</f>
        <v>5.3148397409030101</v>
      </c>
      <c r="AK30" s="48">
        <f>VLOOKUP($A30,'ADR Raw Data'!$B$6:$BE$43,'ADR Raw Data'!AV$1,FALSE)</f>
        <v>7.3993120997002304</v>
      </c>
      <c r="AL30" s="48">
        <f>VLOOKUP($A30,'ADR Raw Data'!$B$6:$BE$43,'ADR Raw Data'!AW$1,FALSE)</f>
        <v>6.7761626740055103</v>
      </c>
      <c r="AM30" s="48">
        <f>VLOOKUP($A30,'ADR Raw Data'!$B$6:$BE$43,'ADR Raw Data'!AX$1,FALSE)</f>
        <v>9.4959039712078592</v>
      </c>
      <c r="AN30" s="49">
        <f>VLOOKUP($A30,'ADR Raw Data'!$B$6:$BE$43,'ADR Raw Data'!AY$1,FALSE)</f>
        <v>7.7031809198801398</v>
      </c>
      <c r="AO30" s="48">
        <f>VLOOKUP($A30,'ADR Raw Data'!$B$6:$BE$43,'ADR Raw Data'!BA$1,FALSE)</f>
        <v>11.733136731603601</v>
      </c>
      <c r="AP30" s="48">
        <f>VLOOKUP($A30,'ADR Raw Data'!$B$6:$BE$43,'ADR Raw Data'!BB$1,FALSE)</f>
        <v>9.2600532004795397</v>
      </c>
      <c r="AQ30" s="49">
        <f>VLOOKUP($A30,'ADR Raw Data'!$B$6:$BE$43,'ADR Raw Data'!BC$1,FALSE)</f>
        <v>10.479277565389101</v>
      </c>
      <c r="AR30" s="50">
        <f>VLOOKUP($A30,'ADR Raw Data'!$B$6:$BE$43,'ADR Raw Data'!BE$1,FALSE)</f>
        <v>8.8045753819507695</v>
      </c>
      <c r="AT30" s="51">
        <f>VLOOKUP($A30,'RevPAR Raw Data'!$B$6:$BE$43,'RevPAR Raw Data'!AG$1,FALSE)</f>
        <v>50.177650714498299</v>
      </c>
      <c r="AU30" s="52">
        <f>VLOOKUP($A30,'RevPAR Raw Data'!$B$6:$BE$43,'RevPAR Raw Data'!AH$1,FALSE)</f>
        <v>53.705526198273198</v>
      </c>
      <c r="AV30" s="52">
        <f>VLOOKUP($A30,'RevPAR Raw Data'!$B$6:$BE$43,'RevPAR Raw Data'!AI$1,FALSE)</f>
        <v>64.2223850104197</v>
      </c>
      <c r="AW30" s="52">
        <f>VLOOKUP($A30,'RevPAR Raw Data'!$B$6:$BE$43,'RevPAR Raw Data'!AJ$1,FALSE)</f>
        <v>66.951141336707295</v>
      </c>
      <c r="AX30" s="52">
        <f>VLOOKUP($A30,'RevPAR Raw Data'!$B$6:$BE$43,'RevPAR Raw Data'!AK$1,FALSE)</f>
        <v>74.578024337600397</v>
      </c>
      <c r="AY30" s="53">
        <f>VLOOKUP($A30,'RevPAR Raw Data'!$B$6:$BE$43,'RevPAR Raw Data'!AL$1,FALSE)</f>
        <v>61.926945519499803</v>
      </c>
      <c r="AZ30" s="52">
        <f>VLOOKUP($A30,'RevPAR Raw Data'!$B$6:$BE$43,'RevPAR Raw Data'!AN$1,FALSE)</f>
        <v>97.754696338195799</v>
      </c>
      <c r="BA30" s="52">
        <f>VLOOKUP($A30,'RevPAR Raw Data'!$B$6:$BE$43,'RevPAR Raw Data'!AO$1,FALSE)</f>
        <v>95.311056117892207</v>
      </c>
      <c r="BB30" s="53">
        <f>VLOOKUP($A30,'RevPAR Raw Data'!$B$6:$BE$43,'RevPAR Raw Data'!AP$1,FALSE)</f>
        <v>96.532876228044003</v>
      </c>
      <c r="BC30" s="54">
        <f>VLOOKUP($A30,'RevPAR Raw Data'!$B$6:$BE$43,'RevPAR Raw Data'!AR$1,FALSE)</f>
        <v>71.814354293369604</v>
      </c>
      <c r="BE30" s="47">
        <f>VLOOKUP($A30,'RevPAR Raw Data'!$B$6:$BE$43,'RevPAR Raw Data'!AT$1,FALSE)</f>
        <v>10.4875778292842</v>
      </c>
      <c r="BF30" s="48">
        <f>VLOOKUP($A30,'RevPAR Raw Data'!$B$6:$BE$43,'RevPAR Raw Data'!AU$1,FALSE)</f>
        <v>3.2415485336421499</v>
      </c>
      <c r="BG30" s="48">
        <f>VLOOKUP($A30,'RevPAR Raw Data'!$B$6:$BE$43,'RevPAR Raw Data'!AV$1,FALSE)</f>
        <v>5.8470012787564301</v>
      </c>
      <c r="BH30" s="48">
        <f>VLOOKUP($A30,'RevPAR Raw Data'!$B$6:$BE$43,'RevPAR Raw Data'!AW$1,FALSE)</f>
        <v>6.5736271891562499</v>
      </c>
      <c r="BI30" s="48">
        <f>VLOOKUP($A30,'RevPAR Raw Data'!$B$6:$BE$43,'RevPAR Raw Data'!AX$1,FALSE)</f>
        <v>17.789682345582801</v>
      </c>
      <c r="BJ30" s="49">
        <f>VLOOKUP($A30,'RevPAR Raw Data'!$B$6:$BE$43,'RevPAR Raw Data'!AY$1,FALSE)</f>
        <v>8.9394613586386296</v>
      </c>
      <c r="BK30" s="48">
        <f>VLOOKUP($A30,'RevPAR Raw Data'!$B$6:$BE$43,'RevPAR Raw Data'!BA$1,FALSE)</f>
        <v>17.242947104717501</v>
      </c>
      <c r="BL30" s="48">
        <f>VLOOKUP($A30,'RevPAR Raw Data'!$B$6:$BE$43,'RevPAR Raw Data'!BB$1,FALSE)</f>
        <v>8.8168028185407596</v>
      </c>
      <c r="BM30" s="49">
        <f>VLOOKUP($A30,'RevPAR Raw Data'!$B$6:$BE$43,'RevPAR Raw Data'!BC$1,FALSE)</f>
        <v>12.9261130920209</v>
      </c>
      <c r="BN30" s="50">
        <f>VLOOKUP($A30,'RevPAR Raw Data'!$B$6:$BE$43,'RevPAR Raw Data'!BE$1,FALSE)</f>
        <v>10.445630698197199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71</v>
      </c>
      <c r="B32" s="47">
        <f>VLOOKUP($A32,'Occupancy Raw Data'!$B$8:$BE$45,'Occupancy Raw Data'!AG$3,FALSE)</f>
        <v>55.090029259509301</v>
      </c>
      <c r="C32" s="48">
        <f>VLOOKUP($A32,'Occupancy Raw Data'!$B$8:$BE$45,'Occupancy Raw Data'!AH$3,FALSE)</f>
        <v>58.030609948233099</v>
      </c>
      <c r="D32" s="48">
        <f>VLOOKUP($A32,'Occupancy Raw Data'!$B$8:$BE$45,'Occupancy Raw Data'!AI$3,FALSE)</f>
        <v>65.621201890614401</v>
      </c>
      <c r="E32" s="48">
        <f>VLOOKUP($A32,'Occupancy Raw Data'!$B$8:$BE$45,'Occupancy Raw Data'!AJ$3,FALSE)</f>
        <v>65.876659914472199</v>
      </c>
      <c r="F32" s="48">
        <f>VLOOKUP($A32,'Occupancy Raw Data'!$B$8:$BE$45,'Occupancy Raw Data'!AK$3,FALSE)</f>
        <v>64.435066396578804</v>
      </c>
      <c r="G32" s="49">
        <f>VLOOKUP($A32,'Occupancy Raw Data'!$B$8:$BE$45,'Occupancy Raw Data'!AL$3,FALSE)</f>
        <v>61.810713481881599</v>
      </c>
      <c r="H32" s="48">
        <f>VLOOKUP($A32,'Occupancy Raw Data'!$B$8:$BE$45,'Occupancy Raw Data'!AN$3,FALSE)</f>
        <v>75.084402430790007</v>
      </c>
      <c r="I32" s="48">
        <f>VLOOKUP($A32,'Occupancy Raw Data'!$B$8:$BE$45,'Occupancy Raw Data'!AO$3,FALSE)</f>
        <v>78.945532297996806</v>
      </c>
      <c r="J32" s="49">
        <f>VLOOKUP($A32,'Occupancy Raw Data'!$B$8:$BE$45,'Occupancy Raw Data'!AP$3,FALSE)</f>
        <v>77.014967364393399</v>
      </c>
      <c r="K32" s="50">
        <f>VLOOKUP($A32,'Occupancy Raw Data'!$B$8:$BE$45,'Occupancy Raw Data'!AR$3,FALSE)</f>
        <v>66.154786019742104</v>
      </c>
      <c r="M32" s="47">
        <f>VLOOKUP($A32,'Occupancy Raw Data'!$B$8:$BE$45,'Occupancy Raw Data'!AT$3,FALSE)</f>
        <v>-3.2161894351633999</v>
      </c>
      <c r="N32" s="48">
        <f>VLOOKUP($A32,'Occupancy Raw Data'!$B$8:$BE$45,'Occupancy Raw Data'!AU$3,FALSE)</f>
        <v>2.2407402356636501</v>
      </c>
      <c r="O32" s="48">
        <f>VLOOKUP($A32,'Occupancy Raw Data'!$B$8:$BE$45,'Occupancy Raw Data'!AV$3,FALSE)</f>
        <v>3.14388341422513</v>
      </c>
      <c r="P32" s="48">
        <f>VLOOKUP($A32,'Occupancy Raw Data'!$B$8:$BE$45,'Occupancy Raw Data'!AW$3,FALSE)</f>
        <v>2.3768879984748299</v>
      </c>
      <c r="Q32" s="48">
        <f>VLOOKUP($A32,'Occupancy Raw Data'!$B$8:$BE$45,'Occupancy Raw Data'!AX$3,FALSE)</f>
        <v>2.4561305844740202</v>
      </c>
      <c r="R32" s="49">
        <f>VLOOKUP($A32,'Occupancy Raw Data'!$B$8:$BE$45,'Occupancy Raw Data'!AY$3,FALSE)</f>
        <v>1.48637811750877</v>
      </c>
      <c r="S32" s="48">
        <f>VLOOKUP($A32,'Occupancy Raw Data'!$B$8:$BE$45,'Occupancy Raw Data'!BA$3,FALSE)</f>
        <v>3.3768901287085602</v>
      </c>
      <c r="T32" s="48">
        <f>VLOOKUP($A32,'Occupancy Raw Data'!$B$8:$BE$45,'Occupancy Raw Data'!BB$3,FALSE)</f>
        <v>2.9682973245897499</v>
      </c>
      <c r="U32" s="49">
        <f>VLOOKUP($A32,'Occupancy Raw Data'!$B$8:$BE$45,'Occupancy Raw Data'!BC$3,FALSE)</f>
        <v>3.1670682855261001</v>
      </c>
      <c r="V32" s="50">
        <f>VLOOKUP($A32,'Occupancy Raw Data'!$B$8:$BE$45,'Occupancy Raw Data'!BE$3,FALSE)</f>
        <v>2.04466287522924</v>
      </c>
      <c r="X32" s="51">
        <f>VLOOKUP($A32,'ADR Raw Data'!$B$6:$BE$43,'ADR Raw Data'!AG$1,FALSE)</f>
        <v>105.410258652176</v>
      </c>
      <c r="Y32" s="52">
        <f>VLOOKUP($A32,'ADR Raw Data'!$B$6:$BE$43,'ADR Raw Data'!AH$1,FALSE)</f>
        <v>105.031112979482</v>
      </c>
      <c r="Z32" s="52">
        <f>VLOOKUP($A32,'ADR Raw Data'!$B$6:$BE$43,'ADR Raw Data'!AI$1,FALSE)</f>
        <v>109.707933082951</v>
      </c>
      <c r="AA32" s="52">
        <f>VLOOKUP($A32,'ADR Raw Data'!$B$6:$BE$43,'ADR Raw Data'!AJ$1,FALSE)</f>
        <v>108.18422872492999</v>
      </c>
      <c r="AB32" s="52">
        <f>VLOOKUP($A32,'ADR Raw Data'!$B$6:$BE$43,'ADR Raw Data'!AK$1,FALSE)</f>
        <v>105.73663256719701</v>
      </c>
      <c r="AC32" s="53">
        <f>VLOOKUP($A32,'ADR Raw Data'!$B$6:$BE$43,'ADR Raw Data'!AL$1,FALSE)</f>
        <v>106.910925085844</v>
      </c>
      <c r="AD32" s="52">
        <f>VLOOKUP($A32,'ADR Raw Data'!$B$6:$BE$43,'ADR Raw Data'!AN$1,FALSE)</f>
        <v>121.43830870803301</v>
      </c>
      <c r="AE32" s="52">
        <f>VLOOKUP($A32,'ADR Raw Data'!$B$6:$BE$43,'ADR Raw Data'!AO$1,FALSE)</f>
        <v>125.20032208664099</v>
      </c>
      <c r="AF32" s="53">
        <f>VLOOKUP($A32,'ADR Raw Data'!$B$6:$BE$43,'ADR Raw Data'!AP$1,FALSE)</f>
        <v>123.366467342972</v>
      </c>
      <c r="AG32" s="54">
        <f>VLOOKUP($A32,'ADR Raw Data'!$B$6:$BE$43,'ADR Raw Data'!AR$1,FALSE)</f>
        <v>112.38433557896001</v>
      </c>
      <c r="AI32" s="47">
        <f>VLOOKUP($A32,'ADR Raw Data'!$B$6:$BE$43,'ADR Raw Data'!AT$1,FALSE)</f>
        <v>2.6933900005984901</v>
      </c>
      <c r="AJ32" s="48">
        <f>VLOOKUP($A32,'ADR Raw Data'!$B$6:$BE$43,'ADR Raw Data'!AU$1,FALSE)</f>
        <v>6.1589366965224501</v>
      </c>
      <c r="AK32" s="48">
        <f>VLOOKUP($A32,'ADR Raw Data'!$B$6:$BE$43,'ADR Raw Data'!AV$1,FALSE)</f>
        <v>6.7376229338617497</v>
      </c>
      <c r="AL32" s="48">
        <f>VLOOKUP($A32,'ADR Raw Data'!$B$6:$BE$43,'ADR Raw Data'!AW$1,FALSE)</f>
        <v>6.4482891999624696</v>
      </c>
      <c r="AM32" s="48">
        <f>VLOOKUP($A32,'ADR Raw Data'!$B$6:$BE$43,'ADR Raw Data'!AX$1,FALSE)</f>
        <v>4.5778152649977697</v>
      </c>
      <c r="AN32" s="49">
        <f>VLOOKUP($A32,'ADR Raw Data'!$B$6:$BE$43,'ADR Raw Data'!AY$1,FALSE)</f>
        <v>5.3815086028712003</v>
      </c>
      <c r="AO32" s="48">
        <f>VLOOKUP($A32,'ADR Raw Data'!$B$6:$BE$43,'ADR Raw Data'!BA$1,FALSE)</f>
        <v>2.5066254029122401</v>
      </c>
      <c r="AP32" s="48">
        <f>VLOOKUP($A32,'ADR Raw Data'!$B$6:$BE$43,'ADR Raw Data'!BB$1,FALSE)</f>
        <v>2.28444694833146</v>
      </c>
      <c r="AQ32" s="49">
        <f>VLOOKUP($A32,'ADR Raw Data'!$B$6:$BE$43,'ADR Raw Data'!BC$1,FALSE)</f>
        <v>2.3876296373838302</v>
      </c>
      <c r="AR32" s="50">
        <f>VLOOKUP($A32,'ADR Raw Data'!$B$6:$BE$43,'ADR Raw Data'!BE$1,FALSE)</f>
        <v>4.3402595556609302</v>
      </c>
      <c r="AT32" s="51">
        <f>VLOOKUP($A32,'RevPAR Raw Data'!$B$6:$BE$43,'RevPAR Raw Data'!AG$1,FALSE)</f>
        <v>58.070542334008501</v>
      </c>
      <c r="AU32" s="52">
        <f>VLOOKUP($A32,'RevPAR Raw Data'!$B$6:$BE$43,'RevPAR Raw Data'!AH$1,FALSE)</f>
        <v>60.950195497411599</v>
      </c>
      <c r="AV32" s="52">
        <f>VLOOKUP($A32,'RevPAR Raw Data'!$B$6:$BE$43,'RevPAR Raw Data'!AI$1,FALSE)</f>
        <v>71.991664258383906</v>
      </c>
      <c r="AW32" s="52">
        <f>VLOOKUP($A32,'RevPAR Raw Data'!$B$6:$BE$43,'RevPAR Raw Data'!AJ$1,FALSE)</f>
        <v>71.268156438217403</v>
      </c>
      <c r="AX32" s="52">
        <f>VLOOKUP($A32,'RevPAR Raw Data'!$B$6:$BE$43,'RevPAR Raw Data'!AK$1,FALSE)</f>
        <v>68.131469400179995</v>
      </c>
      <c r="AY32" s="53">
        <f>VLOOKUP($A32,'RevPAR Raw Data'!$B$6:$BE$43,'RevPAR Raw Data'!AL$1,FALSE)</f>
        <v>66.082405585640302</v>
      </c>
      <c r="AZ32" s="52">
        <f>VLOOKUP($A32,'RevPAR Raw Data'!$B$6:$BE$43,'RevPAR Raw Data'!AN$1,FALSE)</f>
        <v>91.181228415484995</v>
      </c>
      <c r="BA32" s="52">
        <f>VLOOKUP($A32,'RevPAR Raw Data'!$B$6:$BE$43,'RevPAR Raw Data'!AO$1,FALSE)</f>
        <v>98.840060710105703</v>
      </c>
      <c r="BB32" s="53">
        <f>VLOOKUP($A32,'RevPAR Raw Data'!$B$6:$BE$43,'RevPAR Raw Data'!AP$1,FALSE)</f>
        <v>95.010644562795406</v>
      </c>
      <c r="BC32" s="54">
        <f>VLOOKUP($A32,'RevPAR Raw Data'!$B$6:$BE$43,'RevPAR Raw Data'!AR$1,FALSE)</f>
        <v>74.347616721970297</v>
      </c>
      <c r="BE32" s="47">
        <f>VLOOKUP($A32,'RevPAR Raw Data'!$B$6:$BE$43,'RevPAR Raw Data'!AT$1,FALSE)</f>
        <v>-0.60942395921191495</v>
      </c>
      <c r="BF32" s="48">
        <f>VLOOKUP($A32,'RevPAR Raw Data'!$B$6:$BE$43,'RevPAR Raw Data'!AU$1,FALSE)</f>
        <v>8.5376827048341397</v>
      </c>
      <c r="BG32" s="48">
        <f>VLOOKUP($A32,'RevPAR Raw Data'!$B$6:$BE$43,'RevPAR Raw Data'!AV$1,FALSE)</f>
        <v>10.0933293580176</v>
      </c>
      <c r="BH32" s="48">
        <f>VLOOKUP($A32,'RevPAR Raw Data'!$B$6:$BE$43,'RevPAR Raw Data'!AW$1,FALSE)</f>
        <v>8.9784458105381706</v>
      </c>
      <c r="BI32" s="48">
        <f>VLOOKUP($A32,'RevPAR Raw Data'!$B$6:$BE$43,'RevPAR Raw Data'!AX$1,FALSE)</f>
        <v>7.1463829702961297</v>
      </c>
      <c r="BJ32" s="49">
        <f>VLOOKUP($A32,'RevPAR Raw Data'!$B$6:$BE$43,'RevPAR Raw Data'!AY$1,FALSE)</f>
        <v>6.9478762866449104</v>
      </c>
      <c r="BK32" s="48">
        <f>VLOOKUP($A32,'RevPAR Raw Data'!$B$6:$BE$43,'RevPAR Raw Data'!BA$1,FALSE)</f>
        <v>5.9681615174154503</v>
      </c>
      <c r="BL32" s="48">
        <f>VLOOKUP($A32,'RevPAR Raw Data'!$B$6:$BE$43,'RevPAR Raw Data'!BB$1,FALSE)</f>
        <v>5.3205534505702099</v>
      </c>
      <c r="BM32" s="49">
        <f>VLOOKUP($A32,'RevPAR Raw Data'!$B$6:$BE$43,'RevPAR Raw Data'!BC$1,FALSE)</f>
        <v>5.6303157839313398</v>
      </c>
      <c r="BN32" s="50">
        <f>VLOOKUP($A32,'RevPAR Raw Data'!$B$6:$BE$43,'RevPAR Raw Data'!BE$1,FALSE)</f>
        <v>6.4736661067133596</v>
      </c>
    </row>
    <row r="33" spans="1:66" x14ac:dyDescent="0.45">
      <c r="A33" s="63" t="s">
        <v>45</v>
      </c>
      <c r="B33" s="47">
        <f>VLOOKUP($A33,'Occupancy Raw Data'!$B$8:$BE$45,'Occupancy Raw Data'!AG$3,FALSE)</f>
        <v>55.167246713070298</v>
      </c>
      <c r="C33" s="48">
        <f>VLOOKUP($A33,'Occupancy Raw Data'!$B$8:$BE$45,'Occupancy Raw Data'!AH$3,FALSE)</f>
        <v>59.000386697602401</v>
      </c>
      <c r="D33" s="48">
        <f>VLOOKUP($A33,'Occupancy Raw Data'!$B$8:$BE$45,'Occupancy Raw Data'!AI$3,FALSE)</f>
        <v>63.606921887084297</v>
      </c>
      <c r="E33" s="48">
        <f>VLOOKUP($A33,'Occupancy Raw Data'!$B$8:$BE$45,'Occupancy Raw Data'!AJ$3,FALSE)</f>
        <v>64.360982211910198</v>
      </c>
      <c r="F33" s="48">
        <f>VLOOKUP($A33,'Occupancy Raw Data'!$B$8:$BE$45,'Occupancy Raw Data'!AK$3,FALSE)</f>
        <v>63.911446249033197</v>
      </c>
      <c r="G33" s="49">
        <f>VLOOKUP($A33,'Occupancy Raw Data'!$B$8:$BE$45,'Occupancy Raw Data'!AL$3,FALSE)</f>
        <v>61.209396751740101</v>
      </c>
      <c r="H33" s="48">
        <f>VLOOKUP($A33,'Occupancy Raw Data'!$B$8:$BE$45,'Occupancy Raw Data'!AN$3,FALSE)</f>
        <v>73.733565351894796</v>
      </c>
      <c r="I33" s="48">
        <f>VLOOKUP($A33,'Occupancy Raw Data'!$B$8:$BE$45,'Occupancy Raw Data'!AO$3,FALSE)</f>
        <v>75.004833720030902</v>
      </c>
      <c r="J33" s="49">
        <f>VLOOKUP($A33,'Occupancy Raw Data'!$B$8:$BE$45,'Occupancy Raw Data'!AP$3,FALSE)</f>
        <v>74.369199535962807</v>
      </c>
      <c r="K33" s="50">
        <f>VLOOKUP($A33,'Occupancy Raw Data'!$B$8:$BE$45,'Occupancy Raw Data'!AR$3,FALSE)</f>
        <v>64.969340404375203</v>
      </c>
      <c r="M33" s="47">
        <f>VLOOKUP($A33,'Occupancy Raw Data'!$B$8:$BE$45,'Occupancy Raw Data'!AT$3,FALSE)</f>
        <v>-3.9425511393189301</v>
      </c>
      <c r="N33" s="48">
        <f>VLOOKUP($A33,'Occupancy Raw Data'!$B$8:$BE$45,'Occupancy Raw Data'!AU$3,FALSE)</f>
        <v>-3.04892957696226</v>
      </c>
      <c r="O33" s="48">
        <f>VLOOKUP($A33,'Occupancy Raw Data'!$B$8:$BE$45,'Occupancy Raw Data'!AV$3,FALSE)</f>
        <v>-3.9997575096186799</v>
      </c>
      <c r="P33" s="48">
        <f>VLOOKUP($A33,'Occupancy Raw Data'!$B$8:$BE$45,'Occupancy Raw Data'!AW$3,FALSE)</f>
        <v>-5.3593384916213802</v>
      </c>
      <c r="Q33" s="48">
        <f>VLOOKUP($A33,'Occupancy Raw Data'!$B$8:$BE$45,'Occupancy Raw Data'!AX$3,FALSE)</f>
        <v>-0.20410653203665699</v>
      </c>
      <c r="R33" s="49">
        <f>VLOOKUP($A33,'Occupancy Raw Data'!$B$8:$BE$45,'Occupancy Raw Data'!AY$3,FALSE)</f>
        <v>-3.3308483948430498</v>
      </c>
      <c r="S33" s="48">
        <f>VLOOKUP($A33,'Occupancy Raw Data'!$B$8:$BE$45,'Occupancy Raw Data'!BA$3,FALSE)</f>
        <v>7.5013556734516298</v>
      </c>
      <c r="T33" s="48">
        <f>VLOOKUP($A33,'Occupancy Raw Data'!$B$8:$BE$45,'Occupancy Raw Data'!BB$3,FALSE)</f>
        <v>6.4744891834790597</v>
      </c>
      <c r="U33" s="49">
        <f>VLOOKUP($A33,'Occupancy Raw Data'!$B$8:$BE$45,'Occupancy Raw Data'!BC$3,FALSE)</f>
        <v>6.9810704336503404</v>
      </c>
      <c r="V33" s="50">
        <f>VLOOKUP($A33,'Occupancy Raw Data'!$B$8:$BE$45,'Occupancy Raw Data'!BE$3,FALSE)</f>
        <v>-0.18419831012603499</v>
      </c>
      <c r="X33" s="51">
        <f>VLOOKUP($A33,'ADR Raw Data'!$B$6:$BE$43,'ADR Raw Data'!AG$1,FALSE)</f>
        <v>86.371552098484102</v>
      </c>
      <c r="Y33" s="52">
        <f>VLOOKUP($A33,'ADR Raw Data'!$B$6:$BE$43,'ADR Raw Data'!AH$1,FALSE)</f>
        <v>87.982960961822002</v>
      </c>
      <c r="Z33" s="52">
        <f>VLOOKUP($A33,'ADR Raw Data'!$B$6:$BE$43,'ADR Raw Data'!AI$1,FALSE)</f>
        <v>89.924074146971606</v>
      </c>
      <c r="AA33" s="52">
        <f>VLOOKUP($A33,'ADR Raw Data'!$B$6:$BE$43,'ADR Raw Data'!AJ$1,FALSE)</f>
        <v>89.354490642132902</v>
      </c>
      <c r="AB33" s="52">
        <f>VLOOKUP($A33,'ADR Raw Data'!$B$6:$BE$43,'ADR Raw Data'!AK$1,FALSE)</f>
        <v>88.230325412191803</v>
      </c>
      <c r="AC33" s="53">
        <f>VLOOKUP($A33,'ADR Raw Data'!$B$6:$BE$43,'ADR Raw Data'!AL$1,FALSE)</f>
        <v>88.436007941246103</v>
      </c>
      <c r="AD33" s="52">
        <f>VLOOKUP($A33,'ADR Raw Data'!$B$6:$BE$43,'ADR Raw Data'!AN$1,FALSE)</f>
        <v>97.735288003146707</v>
      </c>
      <c r="AE33" s="52">
        <f>VLOOKUP($A33,'ADR Raw Data'!$B$6:$BE$43,'ADR Raw Data'!AO$1,FALSE)</f>
        <v>100.637012985757</v>
      </c>
      <c r="AF33" s="53">
        <f>VLOOKUP($A33,'ADR Raw Data'!$B$6:$BE$43,'ADR Raw Data'!AP$1,FALSE)</f>
        <v>99.198551028565802</v>
      </c>
      <c r="AG33" s="54">
        <f>VLOOKUP($A33,'ADR Raw Data'!$B$6:$BE$43,'ADR Raw Data'!AR$1,FALSE)</f>
        <v>91.955917527581093</v>
      </c>
      <c r="AI33" s="47">
        <f>VLOOKUP($A33,'ADR Raw Data'!$B$6:$BE$43,'ADR Raw Data'!AT$1,FALSE)</f>
        <v>-2.20282719749537E-2</v>
      </c>
      <c r="AJ33" s="48">
        <f>VLOOKUP($A33,'ADR Raw Data'!$B$6:$BE$43,'ADR Raw Data'!AU$1,FALSE)</f>
        <v>0.65686900553963901</v>
      </c>
      <c r="AK33" s="48">
        <f>VLOOKUP($A33,'ADR Raw Data'!$B$6:$BE$43,'ADR Raw Data'!AV$1,FALSE)</f>
        <v>1.5126209179946699</v>
      </c>
      <c r="AL33" s="48">
        <f>VLOOKUP($A33,'ADR Raw Data'!$B$6:$BE$43,'ADR Raw Data'!AW$1,FALSE)</f>
        <v>1.91084794036679</v>
      </c>
      <c r="AM33" s="48">
        <f>VLOOKUP($A33,'ADR Raw Data'!$B$6:$BE$43,'ADR Raw Data'!AX$1,FALSE)</f>
        <v>2.1402619022898501</v>
      </c>
      <c r="AN33" s="49">
        <f>VLOOKUP($A33,'ADR Raw Data'!$B$6:$BE$43,'ADR Raw Data'!AY$1,FALSE)</f>
        <v>1.27769441881238</v>
      </c>
      <c r="AO33" s="48">
        <f>VLOOKUP($A33,'ADR Raw Data'!$B$6:$BE$43,'ADR Raw Data'!BA$1,FALSE)</f>
        <v>4.2583356607940903</v>
      </c>
      <c r="AP33" s="48">
        <f>VLOOKUP($A33,'ADR Raw Data'!$B$6:$BE$43,'ADR Raw Data'!BB$1,FALSE)</f>
        <v>5.7839669294908802</v>
      </c>
      <c r="AQ33" s="49">
        <f>VLOOKUP($A33,'ADR Raw Data'!$B$6:$BE$43,'ADR Raw Data'!BC$1,FALSE)</f>
        <v>5.0295768998160701</v>
      </c>
      <c r="AR33" s="50">
        <f>VLOOKUP($A33,'ADR Raw Data'!$B$6:$BE$43,'ADR Raw Data'!BE$1,FALSE)</f>
        <v>2.7493538530419399</v>
      </c>
      <c r="AT33" s="51">
        <f>VLOOKUP($A33,'RevPAR Raw Data'!$B$6:$BE$43,'RevPAR Raw Data'!AG$1,FALSE)</f>
        <v>47.648807236078802</v>
      </c>
      <c r="AU33" s="52">
        <f>VLOOKUP($A33,'RevPAR Raw Data'!$B$6:$BE$43,'RevPAR Raw Data'!AH$1,FALSE)</f>
        <v>51.910287195475597</v>
      </c>
      <c r="AV33" s="52">
        <f>VLOOKUP($A33,'RevPAR Raw Data'!$B$6:$BE$43,'RevPAR Raw Data'!AI$1,FALSE)</f>
        <v>57.197935600348004</v>
      </c>
      <c r="AW33" s="52">
        <f>VLOOKUP($A33,'RevPAR Raw Data'!$B$6:$BE$43,'RevPAR Raw Data'!AJ$1,FALSE)</f>
        <v>57.509427827726199</v>
      </c>
      <c r="AX33" s="52">
        <f>VLOOKUP($A33,'RevPAR Raw Data'!$B$6:$BE$43,'RevPAR Raw Data'!AK$1,FALSE)</f>
        <v>56.389277001160004</v>
      </c>
      <c r="AY33" s="53">
        <f>VLOOKUP($A33,'RevPAR Raw Data'!$B$6:$BE$43,'RevPAR Raw Data'!AL$1,FALSE)</f>
        <v>54.131146972157701</v>
      </c>
      <c r="AZ33" s="52">
        <f>VLOOKUP($A33,'RevPAR Raw Data'!$B$6:$BE$43,'RevPAR Raw Data'!AN$1,FALSE)</f>
        <v>72.063712451662695</v>
      </c>
      <c r="BA33" s="52">
        <f>VLOOKUP($A33,'RevPAR Raw Data'!$B$6:$BE$43,'RevPAR Raw Data'!AO$1,FALSE)</f>
        <v>75.482624250773299</v>
      </c>
      <c r="BB33" s="53">
        <f>VLOOKUP($A33,'RevPAR Raw Data'!$B$6:$BE$43,'RevPAR Raw Data'!AP$1,FALSE)</f>
        <v>73.773168351218004</v>
      </c>
      <c r="BC33" s="54">
        <f>VLOOKUP($A33,'RevPAR Raw Data'!$B$6:$BE$43,'RevPAR Raw Data'!AR$1,FALSE)</f>
        <v>59.743153080460701</v>
      </c>
      <c r="BE33" s="47">
        <f>VLOOKUP($A33,'RevPAR Raw Data'!$B$6:$BE$43,'RevPAR Raw Data'!AT$1,FALSE)</f>
        <v>-3.9637109354061599</v>
      </c>
      <c r="BF33" s="48">
        <f>VLOOKUP($A33,'RevPAR Raw Data'!$B$6:$BE$43,'RevPAR Raw Data'!AU$1,FALSE)</f>
        <v>-2.41208804481442</v>
      </c>
      <c r="BG33" s="48">
        <f>VLOOKUP($A33,'RevPAR Raw Data'!$B$6:$BE$43,'RevPAR Raw Data'!AV$1,FALSE)</f>
        <v>-2.5476377603835498</v>
      </c>
      <c r="BH33" s="48">
        <f>VLOOKUP($A33,'RevPAR Raw Data'!$B$6:$BE$43,'RevPAR Raw Data'!AW$1,FALSE)</f>
        <v>-3.5508993604390202</v>
      </c>
      <c r="BI33" s="48">
        <f>VLOOKUP($A33,'RevPAR Raw Data'!$B$6:$BE$43,'RevPAR Raw Data'!AX$1,FALSE)</f>
        <v>1.9317869559079199</v>
      </c>
      <c r="BJ33" s="49">
        <f>VLOOKUP($A33,'RevPAR Raw Data'!$B$6:$BE$43,'RevPAR Raw Data'!AY$1,FALSE)</f>
        <v>-2.0957120400706701</v>
      </c>
      <c r="BK33" s="48">
        <f>VLOOKUP($A33,'RevPAR Raw Data'!$B$6:$BE$43,'RevPAR Raw Data'!BA$1,FALSE)</f>
        <v>12.0791242379313</v>
      </c>
      <c r="BL33" s="48">
        <f>VLOOKUP($A33,'RevPAR Raw Data'!$B$6:$BE$43,'RevPAR Raw Data'!BB$1,FALSE)</f>
        <v>12.6329384261958</v>
      </c>
      <c r="BM33" s="49">
        <f>VLOOKUP($A33,'RevPAR Raw Data'!$B$6:$BE$43,'RevPAR Raw Data'!BC$1,FALSE)</f>
        <v>12.361765639357101</v>
      </c>
      <c r="BN33" s="50">
        <f>VLOOKUP($A33,'RevPAR Raw Data'!$B$6:$BE$43,'RevPAR Raw Data'!BE$1,FALSE)</f>
        <v>2.5600912795792099</v>
      </c>
    </row>
    <row r="34" spans="1:66" x14ac:dyDescent="0.45">
      <c r="A34" s="63" t="s">
        <v>120</v>
      </c>
      <c r="B34" s="47">
        <f>VLOOKUP($A34,'Occupancy Raw Data'!$B$8:$BE$45,'Occupancy Raw Data'!AG$3,FALSE)</f>
        <v>51.008786202407997</v>
      </c>
      <c r="C34" s="48">
        <f>VLOOKUP($A34,'Occupancy Raw Data'!$B$8:$BE$45,'Occupancy Raw Data'!AH$3,FALSE)</f>
        <v>55.580865603644597</v>
      </c>
      <c r="D34" s="48">
        <f>VLOOKUP($A34,'Occupancy Raw Data'!$B$8:$BE$45,'Occupancy Raw Data'!AI$3,FALSE)</f>
        <v>67.401561991539197</v>
      </c>
      <c r="E34" s="48">
        <f>VLOOKUP($A34,'Occupancy Raw Data'!$B$8:$BE$45,'Occupancy Raw Data'!AJ$3,FALSE)</f>
        <v>64.025382362512204</v>
      </c>
      <c r="F34" s="48">
        <f>VLOOKUP($A34,'Occupancy Raw Data'!$B$8:$BE$45,'Occupancy Raw Data'!AK$3,FALSE)</f>
        <v>60.022779043280103</v>
      </c>
      <c r="G34" s="49">
        <f>VLOOKUP($A34,'Occupancy Raw Data'!$B$8:$BE$45,'Occupancy Raw Data'!AL$3,FALSE)</f>
        <v>59.607875040676802</v>
      </c>
      <c r="H34" s="48">
        <f>VLOOKUP($A34,'Occupancy Raw Data'!$B$8:$BE$45,'Occupancy Raw Data'!AN$3,FALSE)</f>
        <v>72.323462414578501</v>
      </c>
      <c r="I34" s="48">
        <f>VLOOKUP($A34,'Occupancy Raw Data'!$B$8:$BE$45,'Occupancy Raw Data'!AO$3,FALSE)</f>
        <v>77.774162056622103</v>
      </c>
      <c r="J34" s="49">
        <f>VLOOKUP($A34,'Occupancy Raw Data'!$B$8:$BE$45,'Occupancy Raw Data'!AP$3,FALSE)</f>
        <v>75.048812235600295</v>
      </c>
      <c r="K34" s="50">
        <f>VLOOKUP($A34,'Occupancy Raw Data'!$B$8:$BE$45,'Occupancy Raw Data'!AR$3,FALSE)</f>
        <v>64.019571382083498</v>
      </c>
      <c r="M34" s="47">
        <f>VLOOKUP($A34,'Occupancy Raw Data'!$B$8:$BE$45,'Occupancy Raw Data'!AT$3,FALSE)</f>
        <v>2.2411066103213799</v>
      </c>
      <c r="N34" s="48">
        <f>VLOOKUP($A34,'Occupancy Raw Data'!$B$8:$BE$45,'Occupancy Raw Data'!AU$3,FALSE)</f>
        <v>21.100706075218401</v>
      </c>
      <c r="O34" s="48">
        <f>VLOOKUP($A34,'Occupancy Raw Data'!$B$8:$BE$45,'Occupancy Raw Data'!AV$3,FALSE)</f>
        <v>19.2944448881357</v>
      </c>
      <c r="P34" s="48">
        <f>VLOOKUP($A34,'Occupancy Raw Data'!$B$8:$BE$45,'Occupancy Raw Data'!AW$3,FALSE)</f>
        <v>12.631634179733</v>
      </c>
      <c r="Q34" s="48">
        <f>VLOOKUP($A34,'Occupancy Raw Data'!$B$8:$BE$45,'Occupancy Raw Data'!AX$3,FALSE)</f>
        <v>7.4500810451133397</v>
      </c>
      <c r="R34" s="49">
        <f>VLOOKUP($A34,'Occupancy Raw Data'!$B$8:$BE$45,'Occupancy Raw Data'!AY$3,FALSE)</f>
        <v>12.4705438999348</v>
      </c>
      <c r="S34" s="48">
        <f>VLOOKUP($A34,'Occupancy Raw Data'!$B$8:$BE$45,'Occupancy Raw Data'!BA$3,FALSE)</f>
        <v>5.4008106659520303</v>
      </c>
      <c r="T34" s="48">
        <f>VLOOKUP($A34,'Occupancy Raw Data'!$B$8:$BE$45,'Occupancy Raw Data'!BB$3,FALSE)</f>
        <v>3.72214143516329</v>
      </c>
      <c r="U34" s="49">
        <f>VLOOKUP($A34,'Occupancy Raw Data'!$B$8:$BE$45,'Occupancy Raw Data'!BC$3,FALSE)</f>
        <v>4.5242694976588202</v>
      </c>
      <c r="V34" s="50">
        <f>VLOOKUP($A34,'Occupancy Raw Data'!$B$8:$BE$45,'Occupancy Raw Data'!BE$3,FALSE)</f>
        <v>9.6778184838478207</v>
      </c>
      <c r="X34" s="51">
        <f>VLOOKUP($A34,'ADR Raw Data'!$B$6:$BE$43,'ADR Raw Data'!AG$1,FALSE)</f>
        <v>162.17331897926601</v>
      </c>
      <c r="Y34" s="52">
        <f>VLOOKUP($A34,'ADR Raw Data'!$B$6:$BE$43,'ADR Raw Data'!AH$1,FALSE)</f>
        <v>159.56474531615899</v>
      </c>
      <c r="Z34" s="52">
        <f>VLOOKUP($A34,'ADR Raw Data'!$B$6:$BE$43,'ADR Raw Data'!AI$1,FALSE)</f>
        <v>169.13577549788701</v>
      </c>
      <c r="AA34" s="52">
        <f>VLOOKUP($A34,'ADR Raw Data'!$B$6:$BE$43,'ADR Raw Data'!AJ$1,FALSE)</f>
        <v>167.314833545108</v>
      </c>
      <c r="AB34" s="52">
        <f>VLOOKUP($A34,'ADR Raw Data'!$B$6:$BE$43,'ADR Raw Data'!AK$1,FALSE)</f>
        <v>159.04174708593101</v>
      </c>
      <c r="AC34" s="53">
        <f>VLOOKUP($A34,'ADR Raw Data'!$B$6:$BE$43,'ADR Raw Data'!AL$1,FALSE)</f>
        <v>163.73524498430399</v>
      </c>
      <c r="AD34" s="52">
        <f>VLOOKUP($A34,'ADR Raw Data'!$B$6:$BE$43,'ADR Raw Data'!AN$1,FALSE)</f>
        <v>175.610833520809</v>
      </c>
      <c r="AE34" s="52">
        <f>VLOOKUP($A34,'ADR Raw Data'!$B$6:$BE$43,'ADR Raw Data'!AO$1,FALSE)</f>
        <v>181.41578974895299</v>
      </c>
      <c r="AF34" s="53">
        <f>VLOOKUP($A34,'ADR Raw Data'!$B$6:$BE$43,'ADR Raw Data'!AP$1,FALSE)</f>
        <v>178.61871327913201</v>
      </c>
      <c r="AG34" s="54">
        <f>VLOOKUP($A34,'ADR Raw Data'!$B$6:$BE$43,'ADR Raw Data'!AR$1,FALSE)</f>
        <v>168.720267949532</v>
      </c>
      <c r="AI34" s="47">
        <f>VLOOKUP($A34,'ADR Raw Data'!$B$6:$BE$43,'ADR Raw Data'!AT$1,FALSE)</f>
        <v>0.216788546082434</v>
      </c>
      <c r="AJ34" s="48">
        <f>VLOOKUP($A34,'ADR Raw Data'!$B$6:$BE$43,'ADR Raw Data'!AU$1,FALSE)</f>
        <v>2.76398688653603</v>
      </c>
      <c r="AK34" s="48">
        <f>VLOOKUP($A34,'ADR Raw Data'!$B$6:$BE$43,'ADR Raw Data'!AV$1,FALSE)</f>
        <v>3.9482413825487601</v>
      </c>
      <c r="AL34" s="48">
        <f>VLOOKUP($A34,'ADR Raw Data'!$B$6:$BE$43,'ADR Raw Data'!AW$1,FALSE)</f>
        <v>4.4004734950077298</v>
      </c>
      <c r="AM34" s="48">
        <f>VLOOKUP($A34,'ADR Raw Data'!$B$6:$BE$43,'ADR Raw Data'!AX$1,FALSE)</f>
        <v>6.9309336281295694E-2</v>
      </c>
      <c r="AN34" s="49">
        <f>VLOOKUP($A34,'ADR Raw Data'!$B$6:$BE$43,'ADR Raw Data'!AY$1,FALSE)</f>
        <v>2.3769832293047601</v>
      </c>
      <c r="AO34" s="48">
        <f>VLOOKUP($A34,'ADR Raw Data'!$B$6:$BE$43,'ADR Raw Data'!BA$1,FALSE)</f>
        <v>-4.3685137618937997</v>
      </c>
      <c r="AP34" s="48">
        <f>VLOOKUP($A34,'ADR Raw Data'!$B$6:$BE$43,'ADR Raw Data'!BB$1,FALSE)</f>
        <v>-3.8143490218127201</v>
      </c>
      <c r="AQ34" s="49">
        <f>VLOOKUP($A34,'ADR Raw Data'!$B$6:$BE$43,'ADR Raw Data'!BC$1,FALSE)</f>
        <v>-4.0879438505587</v>
      </c>
      <c r="AR34" s="50">
        <f>VLOOKUP($A34,'ADR Raw Data'!$B$6:$BE$43,'ADR Raw Data'!BE$1,FALSE)</f>
        <v>-0.26946904780954101</v>
      </c>
      <c r="AT34" s="51">
        <f>VLOOKUP($A34,'RevPAR Raw Data'!$B$6:$BE$43,'RevPAR Raw Data'!AG$1,FALSE)</f>
        <v>82.722641555483193</v>
      </c>
      <c r="AU34" s="52">
        <f>VLOOKUP($A34,'RevPAR Raw Data'!$B$6:$BE$43,'RevPAR Raw Data'!AH$1,FALSE)</f>
        <v>88.687466644972304</v>
      </c>
      <c r="AV34" s="52">
        <f>VLOOKUP($A34,'RevPAR Raw Data'!$B$6:$BE$43,'RevPAR Raw Data'!AI$1,FALSE)</f>
        <v>114.000154572079</v>
      </c>
      <c r="AW34" s="52">
        <f>VLOOKUP($A34,'RevPAR Raw Data'!$B$6:$BE$43,'RevPAR Raw Data'!AJ$1,FALSE)</f>
        <v>107.123961926456</v>
      </c>
      <c r="AX34" s="52">
        <f>VLOOKUP($A34,'RevPAR Raw Data'!$B$6:$BE$43,'RevPAR Raw Data'!AK$1,FALSE)</f>
        <v>95.461276439960898</v>
      </c>
      <c r="AY34" s="53">
        <f>VLOOKUP($A34,'RevPAR Raw Data'!$B$6:$BE$43,'RevPAR Raw Data'!AL$1,FALSE)</f>
        <v>97.599100227790402</v>
      </c>
      <c r="AZ34" s="52">
        <f>VLOOKUP($A34,'RevPAR Raw Data'!$B$6:$BE$43,'RevPAR Raw Data'!AN$1,FALSE)</f>
        <v>127.007835177351</v>
      </c>
      <c r="BA34" s="52">
        <f>VLOOKUP($A34,'RevPAR Raw Data'!$B$6:$BE$43,'RevPAR Raw Data'!AO$1,FALSE)</f>
        <v>141.09461031565201</v>
      </c>
      <c r="BB34" s="53">
        <f>VLOOKUP($A34,'RevPAR Raw Data'!$B$6:$BE$43,'RevPAR Raw Data'!AP$1,FALSE)</f>
        <v>134.051222746501</v>
      </c>
      <c r="BC34" s="54">
        <f>VLOOKUP($A34,'RevPAR Raw Data'!$B$6:$BE$43,'RevPAR Raw Data'!AR$1,FALSE)</f>
        <v>108.013992375993</v>
      </c>
      <c r="BE34" s="47">
        <f>VLOOKUP($A34,'RevPAR Raw Data'!$B$6:$BE$43,'RevPAR Raw Data'!AT$1,FALSE)</f>
        <v>2.4627536188404902</v>
      </c>
      <c r="BF34" s="48">
        <f>VLOOKUP($A34,'RevPAR Raw Data'!$B$6:$BE$43,'RevPAR Raw Data'!AU$1,FALSE)</f>
        <v>24.447913710639899</v>
      </c>
      <c r="BG34" s="48">
        <f>VLOOKUP($A34,'RevPAR Raw Data'!$B$6:$BE$43,'RevPAR Raw Data'!AV$1,FALSE)</f>
        <v>24.004477528290899</v>
      </c>
      <c r="BH34" s="48">
        <f>VLOOKUP($A34,'RevPAR Raw Data'!$B$6:$BE$43,'RevPAR Raw Data'!AW$1,FALSE)</f>
        <v>17.587959388806201</v>
      </c>
      <c r="BI34" s="48">
        <f>VLOOKUP($A34,'RevPAR Raw Data'!$B$6:$BE$43,'RevPAR Raw Data'!AX$1,FALSE)</f>
        <v>7.5245539831194197</v>
      </c>
      <c r="BJ34" s="49">
        <f>VLOOKUP($A34,'RevPAR Raw Data'!$B$6:$BE$43,'RevPAR Raw Data'!AY$1,FALSE)</f>
        <v>15.1439498663441</v>
      </c>
      <c r="BK34" s="48">
        <f>VLOOKUP($A34,'RevPAR Raw Data'!$B$6:$BE$43,'RevPAR Raw Data'!BA$1,FALSE)</f>
        <v>0.796361746862285</v>
      </c>
      <c r="BL34" s="48">
        <f>VLOOKUP($A34,'RevPAR Raw Data'!$B$6:$BE$43,'RevPAR Raw Data'!BB$1,FALSE)</f>
        <v>-0.234183052072065</v>
      </c>
      <c r="BM34" s="49">
        <f>VLOOKUP($A34,'RevPAR Raw Data'!$B$6:$BE$43,'RevPAR Raw Data'!BC$1,FALSE)</f>
        <v>0.25137605038787297</v>
      </c>
      <c r="BN34" s="50">
        <f>VLOOKUP($A34,'RevPAR Raw Data'!$B$6:$BE$43,'RevPAR Raw Data'!BE$1,FALSE)</f>
        <v>9.3822707107211194</v>
      </c>
    </row>
    <row r="35" spans="1:66" x14ac:dyDescent="0.45">
      <c r="A35" s="63" t="s">
        <v>94</v>
      </c>
      <c r="B35" s="47">
        <f>VLOOKUP($A35,'Occupancy Raw Data'!$B$8:$BE$45,'Occupancy Raw Data'!AG$3,FALSE)</f>
        <v>54.053579784744898</v>
      </c>
      <c r="C35" s="48">
        <f>VLOOKUP($A35,'Occupancy Raw Data'!$B$8:$BE$45,'Occupancy Raw Data'!AH$3,FALSE)</f>
        <v>58.0925362657931</v>
      </c>
      <c r="D35" s="48">
        <f>VLOOKUP($A35,'Occupancy Raw Data'!$B$8:$BE$45,'Occupancy Raw Data'!AI$3,FALSE)</f>
        <v>67.115114646700903</v>
      </c>
      <c r="E35" s="48">
        <f>VLOOKUP($A35,'Occupancy Raw Data'!$B$8:$BE$45,'Occupancy Raw Data'!AJ$3,FALSE)</f>
        <v>67.793635938231105</v>
      </c>
      <c r="F35" s="48">
        <f>VLOOKUP($A35,'Occupancy Raw Data'!$B$8:$BE$45,'Occupancy Raw Data'!AK$3,FALSE)</f>
        <v>66.372250818905002</v>
      </c>
      <c r="G35" s="49">
        <f>VLOOKUP($A35,'Occupancy Raw Data'!$B$8:$BE$45,'Occupancy Raw Data'!AL$3,FALSE)</f>
        <v>62.685423490875003</v>
      </c>
      <c r="H35" s="48">
        <f>VLOOKUP($A35,'Occupancy Raw Data'!$B$8:$BE$45,'Occupancy Raw Data'!AN$3,FALSE)</f>
        <v>75.815980346279801</v>
      </c>
      <c r="I35" s="48">
        <f>VLOOKUP($A35,'Occupancy Raw Data'!$B$8:$BE$45,'Occupancy Raw Data'!AO$3,FALSE)</f>
        <v>80.395999064108494</v>
      </c>
      <c r="J35" s="49">
        <f>VLOOKUP($A35,'Occupancy Raw Data'!$B$8:$BE$45,'Occupancy Raw Data'!AP$3,FALSE)</f>
        <v>78.105989705194105</v>
      </c>
      <c r="K35" s="50">
        <f>VLOOKUP($A35,'Occupancy Raw Data'!$B$8:$BE$45,'Occupancy Raw Data'!AR$3,FALSE)</f>
        <v>67.091299552109007</v>
      </c>
      <c r="M35" s="47">
        <f>VLOOKUP($A35,'Occupancy Raw Data'!$B$8:$BE$45,'Occupancy Raw Data'!AT$3,FALSE)</f>
        <v>-3.5818993334893698</v>
      </c>
      <c r="N35" s="48">
        <f>VLOOKUP($A35,'Occupancy Raw Data'!$B$8:$BE$45,'Occupancy Raw Data'!AU$3,FALSE)</f>
        <v>4.5232844153157696</v>
      </c>
      <c r="O35" s="48">
        <f>VLOOKUP($A35,'Occupancy Raw Data'!$B$8:$BE$45,'Occupancy Raw Data'!AV$3,FALSE)</f>
        <v>6.96096544400684</v>
      </c>
      <c r="P35" s="48">
        <f>VLOOKUP($A35,'Occupancy Raw Data'!$B$8:$BE$45,'Occupancy Raw Data'!AW$3,FALSE)</f>
        <v>6.9196129157113999</v>
      </c>
      <c r="Q35" s="48">
        <f>VLOOKUP($A35,'Occupancy Raw Data'!$B$8:$BE$45,'Occupancy Raw Data'!AX$3,FALSE)</f>
        <v>6.49851070594302</v>
      </c>
      <c r="R35" s="49">
        <f>VLOOKUP($A35,'Occupancy Raw Data'!$B$8:$BE$45,'Occupancy Raw Data'!AY$3,FALSE)</f>
        <v>4.44560968808588</v>
      </c>
      <c r="S35" s="48">
        <f>VLOOKUP($A35,'Occupancy Raw Data'!$B$8:$BE$45,'Occupancy Raw Data'!BA$3,FALSE)</f>
        <v>1.94448505810163</v>
      </c>
      <c r="T35" s="48">
        <f>VLOOKUP($A35,'Occupancy Raw Data'!$B$8:$BE$45,'Occupancy Raw Data'!BB$3,FALSE)</f>
        <v>2.0278046888191801</v>
      </c>
      <c r="U35" s="49">
        <f>VLOOKUP($A35,'Occupancy Raw Data'!$B$8:$BE$45,'Occupancy Raw Data'!BC$3,FALSE)</f>
        <v>1.98734930518582</v>
      </c>
      <c r="V35" s="50">
        <f>VLOOKUP($A35,'Occupancy Raw Data'!$B$8:$BE$45,'Occupancy Raw Data'!BE$3,FALSE)</f>
        <v>3.6317459008445301</v>
      </c>
      <c r="X35" s="51">
        <f>VLOOKUP($A35,'ADR Raw Data'!$B$6:$BE$43,'ADR Raw Data'!AG$1,FALSE)</f>
        <v>102.3339773834</v>
      </c>
      <c r="Y35" s="52">
        <f>VLOOKUP($A35,'ADR Raw Data'!$B$6:$BE$43,'ADR Raw Data'!AH$1,FALSE)</f>
        <v>103.52731259124999</v>
      </c>
      <c r="Z35" s="52">
        <f>VLOOKUP($A35,'ADR Raw Data'!$B$6:$BE$43,'ADR Raw Data'!AI$1,FALSE)</f>
        <v>106.087460780895</v>
      </c>
      <c r="AA35" s="52">
        <f>VLOOKUP($A35,'ADR Raw Data'!$B$6:$BE$43,'ADR Raw Data'!AJ$1,FALSE)</f>
        <v>105.799807592752</v>
      </c>
      <c r="AB35" s="52">
        <f>VLOOKUP($A35,'ADR Raw Data'!$B$6:$BE$43,'ADR Raw Data'!AK$1,FALSE)</f>
        <v>104.575842954084</v>
      </c>
      <c r="AC35" s="53">
        <f>VLOOKUP($A35,'ADR Raw Data'!$B$6:$BE$43,'ADR Raw Data'!AL$1,FALSE)</f>
        <v>104.583298496738</v>
      </c>
      <c r="AD35" s="52">
        <f>VLOOKUP($A35,'ADR Raw Data'!$B$6:$BE$43,'ADR Raw Data'!AN$1,FALSE)</f>
        <v>122.53612159086499</v>
      </c>
      <c r="AE35" s="52">
        <f>VLOOKUP($A35,'ADR Raw Data'!$B$6:$BE$43,'ADR Raw Data'!AO$1,FALSE)</f>
        <v>125.56634726617899</v>
      </c>
      <c r="AF35" s="53">
        <f>VLOOKUP($A35,'ADR Raw Data'!$B$6:$BE$43,'ADR Raw Data'!AP$1,FALSE)</f>
        <v>124.09565640679899</v>
      </c>
      <c r="AG35" s="54">
        <f>VLOOKUP($A35,'ADR Raw Data'!$B$6:$BE$43,'ADR Raw Data'!AR$1,FALSE)</f>
        <v>111.07352486937801</v>
      </c>
      <c r="AI35" s="47">
        <f>VLOOKUP($A35,'ADR Raw Data'!$B$6:$BE$43,'ADR Raw Data'!AT$1,FALSE)</f>
        <v>2.5845650192796601</v>
      </c>
      <c r="AJ35" s="48">
        <f>VLOOKUP($A35,'ADR Raw Data'!$B$6:$BE$43,'ADR Raw Data'!AU$1,FALSE)</f>
        <v>8.3161653984968709</v>
      </c>
      <c r="AK35" s="48">
        <f>VLOOKUP($A35,'ADR Raw Data'!$B$6:$BE$43,'ADR Raw Data'!AV$1,FALSE)</f>
        <v>6.9235642450511401</v>
      </c>
      <c r="AL35" s="48">
        <f>VLOOKUP($A35,'ADR Raw Data'!$B$6:$BE$43,'ADR Raw Data'!AW$1,FALSE)</f>
        <v>8.1992018404810008</v>
      </c>
      <c r="AM35" s="48">
        <f>VLOOKUP($A35,'ADR Raw Data'!$B$6:$BE$43,'ADR Raw Data'!AX$1,FALSE)</f>
        <v>7.5784297243754404</v>
      </c>
      <c r="AN35" s="49">
        <f>VLOOKUP($A35,'ADR Raw Data'!$B$6:$BE$43,'ADR Raw Data'!AY$1,FALSE)</f>
        <v>6.7994524607699498</v>
      </c>
      <c r="AO35" s="48">
        <f>VLOOKUP($A35,'ADR Raw Data'!$B$6:$BE$43,'ADR Raw Data'!BA$1,FALSE)</f>
        <v>4.2431200347531703</v>
      </c>
      <c r="AP35" s="48">
        <f>VLOOKUP($A35,'ADR Raw Data'!$B$6:$BE$43,'ADR Raw Data'!BB$1,FALSE)</f>
        <v>3.2052847647329599</v>
      </c>
      <c r="AQ35" s="49">
        <f>VLOOKUP($A35,'ADR Raw Data'!$B$6:$BE$43,'ADR Raw Data'!BC$1,FALSE)</f>
        <v>3.7007951854380101</v>
      </c>
      <c r="AR35" s="50">
        <f>VLOOKUP($A35,'ADR Raw Data'!$B$6:$BE$43,'ADR Raw Data'!BE$1,FALSE)</f>
        <v>5.5259472099635403</v>
      </c>
      <c r="AT35" s="51">
        <f>VLOOKUP($A35,'RevPAR Raw Data'!$B$6:$BE$43,'RevPAR Raw Data'!AG$1,FALSE)</f>
        <v>55.315178111839003</v>
      </c>
      <c r="AU35" s="52">
        <f>VLOOKUP($A35,'RevPAR Raw Data'!$B$6:$BE$43,'RevPAR Raw Data'!AH$1,FALSE)</f>
        <v>60.141641612072902</v>
      </c>
      <c r="AV35" s="52">
        <f>VLOOKUP($A35,'RevPAR Raw Data'!$B$6:$BE$43,'RevPAR Raw Data'!AI$1,FALSE)</f>
        <v>71.200720928872201</v>
      </c>
      <c r="AW35" s="52">
        <f>VLOOKUP($A35,'RevPAR Raw Data'!$B$6:$BE$43,'RevPAR Raw Data'!AJ$1,FALSE)</f>
        <v>71.725536382779495</v>
      </c>
      <c r="AX35" s="52">
        <f>VLOOKUP($A35,'RevPAR Raw Data'!$B$6:$BE$43,'RevPAR Raw Data'!AK$1,FALSE)</f>
        <v>69.409340781469297</v>
      </c>
      <c r="AY35" s="53">
        <f>VLOOKUP($A35,'RevPAR Raw Data'!$B$6:$BE$43,'RevPAR Raw Data'!AL$1,FALSE)</f>
        <v>65.558483563406597</v>
      </c>
      <c r="AZ35" s="52">
        <f>VLOOKUP($A35,'RevPAR Raw Data'!$B$6:$BE$43,'RevPAR Raw Data'!AN$1,FALSE)</f>
        <v>92.901961862423903</v>
      </c>
      <c r="BA35" s="52">
        <f>VLOOKUP($A35,'RevPAR Raw Data'!$B$6:$BE$43,'RevPAR Raw Data'!AO$1,FALSE)</f>
        <v>100.95031937295199</v>
      </c>
      <c r="BB35" s="53">
        <f>VLOOKUP($A35,'RevPAR Raw Data'!$B$6:$BE$43,'RevPAR Raw Data'!AP$1,FALSE)</f>
        <v>96.926140617688304</v>
      </c>
      <c r="BC35" s="54">
        <f>VLOOKUP($A35,'RevPAR Raw Data'!$B$6:$BE$43,'RevPAR Raw Data'!AR$1,FALSE)</f>
        <v>74.520671293201403</v>
      </c>
      <c r="BE35" s="47">
        <f>VLOOKUP($A35,'RevPAR Raw Data'!$B$6:$BE$43,'RevPAR Raw Data'!AT$1,FALSE)</f>
        <v>-1.0899108314088899</v>
      </c>
      <c r="BF35" s="48">
        <f>VLOOKUP($A35,'RevPAR Raw Data'!$B$6:$BE$43,'RevPAR Raw Data'!AU$1,FALSE)</f>
        <v>13.215613627234699</v>
      </c>
      <c r="BG35" s="48">
        <f>VLOOKUP($A35,'RevPAR Raw Data'!$B$6:$BE$43,'RevPAR Raw Data'!AV$1,FALSE)</f>
        <v>14.3664766036496</v>
      </c>
      <c r="BH35" s="48">
        <f>VLOOKUP($A35,'RevPAR Raw Data'!$B$6:$BE$43,'RevPAR Raw Data'!AW$1,FALSE)</f>
        <v>15.686167785731501</v>
      </c>
      <c r="BI35" s="48">
        <f>VLOOKUP($A35,'RevPAR Raw Data'!$B$6:$BE$43,'RevPAR Raw Data'!AX$1,FALSE)</f>
        <v>14.569425497299299</v>
      </c>
      <c r="BJ35" s="49">
        <f>VLOOKUP($A35,'RevPAR Raw Data'!$B$6:$BE$43,'RevPAR Raw Data'!AY$1,FALSE)</f>
        <v>11.547339266188599</v>
      </c>
      <c r="BK35" s="48">
        <f>VLOOKUP($A35,'RevPAR Raw Data'!$B$6:$BE$43,'RevPAR Raw Data'!BA$1,FALSE)</f>
        <v>6.2701119279279096</v>
      </c>
      <c r="BL35" s="48">
        <f>VLOOKUP($A35,'RevPAR Raw Data'!$B$6:$BE$43,'RevPAR Raw Data'!BB$1,FALSE)</f>
        <v>5.2980863683014103</v>
      </c>
      <c r="BM35" s="49">
        <f>VLOOKUP($A35,'RevPAR Raw Data'!$B$6:$BE$43,'RevPAR Raw Data'!BC$1,FALSE)</f>
        <v>5.7616922180279797</v>
      </c>
      <c r="BN35" s="50">
        <f>VLOOKUP($A35,'RevPAR Raw Data'!$B$6:$BE$43,'RevPAR Raw Data'!BE$1,FALSE)</f>
        <v>9.3583814720887499</v>
      </c>
    </row>
    <row r="36" spans="1:66" x14ac:dyDescent="0.45">
      <c r="A36" s="63" t="s">
        <v>44</v>
      </c>
      <c r="B36" s="47">
        <f>VLOOKUP($A36,'Occupancy Raw Data'!$B$8:$BE$45,'Occupancy Raw Data'!AG$3,FALSE)</f>
        <v>61.440385940730501</v>
      </c>
      <c r="C36" s="48">
        <f>VLOOKUP($A36,'Occupancy Raw Data'!$B$8:$BE$45,'Occupancy Raw Data'!AH$3,FALSE)</f>
        <v>59.312543073742198</v>
      </c>
      <c r="D36" s="48">
        <f>VLOOKUP($A36,'Occupancy Raw Data'!$B$8:$BE$45,'Occupancy Raw Data'!AI$3,FALSE)</f>
        <v>64.765678842177806</v>
      </c>
      <c r="E36" s="48">
        <f>VLOOKUP($A36,'Occupancy Raw Data'!$B$8:$BE$45,'Occupancy Raw Data'!AJ$3,FALSE)</f>
        <v>64.774293590627096</v>
      </c>
      <c r="F36" s="48">
        <f>VLOOKUP($A36,'Occupancy Raw Data'!$B$8:$BE$45,'Occupancy Raw Data'!AK$3,FALSE)</f>
        <v>64.920744314266003</v>
      </c>
      <c r="G36" s="49">
        <f>VLOOKUP($A36,'Occupancy Raw Data'!$B$8:$BE$45,'Occupancy Raw Data'!AL$3,FALSE)</f>
        <v>63.042729152308702</v>
      </c>
      <c r="H36" s="48">
        <f>VLOOKUP($A36,'Occupancy Raw Data'!$B$8:$BE$45,'Occupancy Raw Data'!AN$3,FALSE)</f>
        <v>78.962784286698806</v>
      </c>
      <c r="I36" s="48">
        <f>VLOOKUP($A36,'Occupancy Raw Data'!$B$8:$BE$45,'Occupancy Raw Data'!AO$3,FALSE)</f>
        <v>83.985182632667104</v>
      </c>
      <c r="J36" s="49">
        <f>VLOOKUP($A36,'Occupancy Raw Data'!$B$8:$BE$45,'Occupancy Raw Data'!AP$3,FALSE)</f>
        <v>81.473983459682898</v>
      </c>
      <c r="K36" s="50">
        <f>VLOOKUP($A36,'Occupancy Raw Data'!$B$8:$BE$45,'Occupancy Raw Data'!AR$3,FALSE)</f>
        <v>68.308801811558496</v>
      </c>
      <c r="M36" s="47">
        <f>VLOOKUP($A36,'Occupancy Raw Data'!$B$8:$BE$45,'Occupancy Raw Data'!AT$3,FALSE)</f>
        <v>0.65082289400849502</v>
      </c>
      <c r="N36" s="48">
        <f>VLOOKUP($A36,'Occupancy Raw Data'!$B$8:$BE$45,'Occupancy Raw Data'!AU$3,FALSE)</f>
        <v>-1.24508401673459</v>
      </c>
      <c r="O36" s="48">
        <f>VLOOKUP($A36,'Occupancy Raw Data'!$B$8:$BE$45,'Occupancy Raw Data'!AV$3,FALSE)</f>
        <v>-0.57148298448086499</v>
      </c>
      <c r="P36" s="48">
        <f>VLOOKUP($A36,'Occupancy Raw Data'!$B$8:$BE$45,'Occupancy Raw Data'!AW$3,FALSE)</f>
        <v>0.17088463555192401</v>
      </c>
      <c r="Q36" s="48">
        <f>VLOOKUP($A36,'Occupancy Raw Data'!$B$8:$BE$45,'Occupancy Raw Data'!AX$3,FALSE)</f>
        <v>1.0710822769407899</v>
      </c>
      <c r="R36" s="49">
        <f>VLOOKUP($A36,'Occupancy Raw Data'!$B$8:$BE$45,'Occupancy Raw Data'!AY$3,FALSE)</f>
        <v>2.4025900916611401E-2</v>
      </c>
      <c r="S36" s="48">
        <f>VLOOKUP($A36,'Occupancy Raw Data'!$B$8:$BE$45,'Occupancy Raw Data'!BA$3,FALSE)</f>
        <v>4.12280296984272</v>
      </c>
      <c r="T36" s="48">
        <f>VLOOKUP($A36,'Occupancy Raw Data'!$B$8:$BE$45,'Occupancy Raw Data'!BB$3,FALSE)</f>
        <v>2.18461490863631</v>
      </c>
      <c r="U36" s="49">
        <f>VLOOKUP($A36,'Occupancy Raw Data'!$B$8:$BE$45,'Occupancy Raw Data'!BC$3,FALSE)</f>
        <v>3.11474640034068</v>
      </c>
      <c r="V36" s="50">
        <f>VLOOKUP($A36,'Occupancy Raw Data'!$B$8:$BE$45,'Occupancy Raw Data'!BE$3,FALSE)</f>
        <v>1.05625570897576</v>
      </c>
      <c r="X36" s="51">
        <f>VLOOKUP($A36,'ADR Raw Data'!$B$6:$BE$43,'ADR Raw Data'!AG$1,FALSE)</f>
        <v>96.190027720134594</v>
      </c>
      <c r="Y36" s="52">
        <f>VLOOKUP($A36,'ADR Raw Data'!$B$6:$BE$43,'ADR Raw Data'!AH$1,FALSE)</f>
        <v>89.515125693536604</v>
      </c>
      <c r="Z36" s="52">
        <f>VLOOKUP($A36,'ADR Raw Data'!$B$6:$BE$43,'ADR Raw Data'!AI$1,FALSE)</f>
        <v>91.3676302607076</v>
      </c>
      <c r="AA36" s="52">
        <f>VLOOKUP($A36,'ADR Raw Data'!$B$6:$BE$43,'ADR Raw Data'!AJ$1,FALSE)</f>
        <v>90.709755047213704</v>
      </c>
      <c r="AB36" s="52">
        <f>VLOOKUP($A36,'ADR Raw Data'!$B$6:$BE$43,'ADR Raw Data'!AK$1,FALSE)</f>
        <v>90.466974296709097</v>
      </c>
      <c r="AC36" s="53">
        <f>VLOOKUP($A36,'ADR Raw Data'!$B$6:$BE$43,'ADR Raw Data'!AL$1,FALSE)</f>
        <v>91.638330934681605</v>
      </c>
      <c r="AD36" s="52">
        <f>VLOOKUP($A36,'ADR Raw Data'!$B$6:$BE$43,'ADR Raw Data'!AN$1,FALSE)</f>
        <v>111.66953456251299</v>
      </c>
      <c r="AE36" s="52">
        <f>VLOOKUP($A36,'ADR Raw Data'!$B$6:$BE$43,'ADR Raw Data'!AO$1,FALSE)</f>
        <v>115.346086183198</v>
      </c>
      <c r="AF36" s="53">
        <f>VLOOKUP($A36,'ADR Raw Data'!$B$6:$BE$43,'ADR Raw Data'!AP$1,FALSE)</f>
        <v>113.56446989162001</v>
      </c>
      <c r="AG36" s="54">
        <f>VLOOKUP($A36,'ADR Raw Data'!$B$6:$BE$43,'ADR Raw Data'!AR$1,FALSE)</f>
        <v>99.110322978110005</v>
      </c>
      <c r="AI36" s="47">
        <f>VLOOKUP($A36,'ADR Raw Data'!$B$6:$BE$43,'ADR Raw Data'!AT$1,FALSE)</f>
        <v>3.2734613087103601</v>
      </c>
      <c r="AJ36" s="48">
        <f>VLOOKUP($A36,'ADR Raw Data'!$B$6:$BE$43,'ADR Raw Data'!AU$1,FALSE)</f>
        <v>2.31176000009782</v>
      </c>
      <c r="AK36" s="48">
        <f>VLOOKUP($A36,'ADR Raw Data'!$B$6:$BE$43,'ADR Raw Data'!AV$1,FALSE)</f>
        <v>2.00249905907833</v>
      </c>
      <c r="AL36" s="48">
        <f>VLOOKUP($A36,'ADR Raw Data'!$B$6:$BE$43,'ADR Raw Data'!AW$1,FALSE)</f>
        <v>2.3600376952424802</v>
      </c>
      <c r="AM36" s="48">
        <f>VLOOKUP($A36,'ADR Raw Data'!$B$6:$BE$43,'ADR Raw Data'!AX$1,FALSE)</f>
        <v>1.4623718452407199</v>
      </c>
      <c r="AN36" s="49">
        <f>VLOOKUP($A36,'ADR Raw Data'!$B$6:$BE$43,'ADR Raw Data'!AY$1,FALSE)</f>
        <v>2.2881814082743199</v>
      </c>
      <c r="AO36" s="48">
        <f>VLOOKUP($A36,'ADR Raw Data'!$B$6:$BE$43,'ADR Raw Data'!BA$1,FALSE)</f>
        <v>3.8539420930657098</v>
      </c>
      <c r="AP36" s="48">
        <f>VLOOKUP($A36,'ADR Raw Data'!$B$6:$BE$43,'ADR Raw Data'!BB$1,FALSE)</f>
        <v>2.3578238524898398</v>
      </c>
      <c r="AQ36" s="49">
        <f>VLOOKUP($A36,'ADR Raw Data'!$B$6:$BE$43,'ADR Raw Data'!BC$1,FALSE)</f>
        <v>3.0426613043292301</v>
      </c>
      <c r="AR36" s="50">
        <f>VLOOKUP($A36,'ADR Raw Data'!$B$6:$BE$43,'ADR Raw Data'!BE$1,FALSE)</f>
        <v>2.7306473657156198</v>
      </c>
      <c r="AT36" s="51">
        <f>VLOOKUP($A36,'RevPAR Raw Data'!$B$6:$BE$43,'RevPAR Raw Data'!AG$1,FALSE)</f>
        <v>59.099524267746297</v>
      </c>
      <c r="AU36" s="52">
        <f>VLOOKUP($A36,'RevPAR Raw Data'!$B$6:$BE$43,'RevPAR Raw Data'!AH$1,FALSE)</f>
        <v>53.093697484493397</v>
      </c>
      <c r="AV36" s="52">
        <f>VLOOKUP($A36,'RevPAR Raw Data'!$B$6:$BE$43,'RevPAR Raw Data'!AI$1,FALSE)</f>
        <v>59.174865980358298</v>
      </c>
      <c r="AW36" s="52">
        <f>VLOOKUP($A36,'RevPAR Raw Data'!$B$6:$BE$43,'RevPAR Raw Data'!AJ$1,FALSE)</f>
        <v>58.7566030496209</v>
      </c>
      <c r="AX36" s="52">
        <f>VLOOKUP($A36,'RevPAR Raw Data'!$B$6:$BE$43,'RevPAR Raw Data'!AK$1,FALSE)</f>
        <v>58.731833072019199</v>
      </c>
      <c r="AY36" s="53">
        <f>VLOOKUP($A36,'RevPAR Raw Data'!$B$6:$BE$43,'RevPAR Raw Data'!AL$1,FALSE)</f>
        <v>57.7713047708476</v>
      </c>
      <c r="AZ36" s="52">
        <f>VLOOKUP($A36,'RevPAR Raw Data'!$B$6:$BE$43,'RevPAR Raw Data'!AN$1,FALSE)</f>
        <v>88.177373690558198</v>
      </c>
      <c r="BA36" s="52">
        <f>VLOOKUP($A36,'RevPAR Raw Data'!$B$6:$BE$43,'RevPAR Raw Data'!AO$1,FALSE)</f>
        <v>96.873621140592604</v>
      </c>
      <c r="BB36" s="53">
        <f>VLOOKUP($A36,'RevPAR Raw Data'!$B$6:$BE$43,'RevPAR Raw Data'!AP$1,FALSE)</f>
        <v>92.525497415575401</v>
      </c>
      <c r="BC36" s="54">
        <f>VLOOKUP($A36,'RevPAR Raw Data'!$B$6:$BE$43,'RevPAR Raw Data'!AR$1,FALSE)</f>
        <v>67.701074097912695</v>
      </c>
      <c r="BE36" s="47">
        <f>VLOOKUP($A36,'RevPAR Raw Data'!$B$6:$BE$43,'RevPAR Raw Data'!AT$1,FALSE)</f>
        <v>3.9455886383424499</v>
      </c>
      <c r="BF36" s="48">
        <f>VLOOKUP($A36,'RevPAR Raw Data'!$B$6:$BE$43,'RevPAR Raw Data'!AU$1,FALSE)</f>
        <v>1.0378926290967501</v>
      </c>
      <c r="BG36" s="48">
        <f>VLOOKUP($A36,'RevPAR Raw Data'!$B$6:$BE$43,'RevPAR Raw Data'!AV$1,FALSE)</f>
        <v>1.4195721332104401</v>
      </c>
      <c r="BH36" s="48">
        <f>VLOOKUP($A36,'RevPAR Raw Data'!$B$6:$BE$43,'RevPAR Raw Data'!AW$1,FALSE)</f>
        <v>2.5349552726088098</v>
      </c>
      <c r="BI36" s="48">
        <f>VLOOKUP($A36,'RevPAR Raw Data'!$B$6:$BE$43,'RevPAR Raw Data'!AX$1,FALSE)</f>
        <v>2.5491173278388599</v>
      </c>
      <c r="BJ36" s="49">
        <f>VLOOKUP($A36,'RevPAR Raw Data'!$B$6:$BE$43,'RevPAR Raw Data'!AY$1,FALSE)</f>
        <v>2.31275706538888</v>
      </c>
      <c r="BK36" s="48">
        <f>VLOOKUP($A36,'RevPAR Raw Data'!$B$6:$BE$43,'RevPAR Raw Data'!BA$1,FALSE)</f>
        <v>8.1356355019773599</v>
      </c>
      <c r="BL36" s="48">
        <f>VLOOKUP($A36,'RevPAR Raw Data'!$B$6:$BE$43,'RevPAR Raw Data'!BB$1,FALSE)</f>
        <v>4.5939481325270304</v>
      </c>
      <c r="BM36" s="49">
        <f>VLOOKUP($A36,'RevPAR Raw Data'!$B$6:$BE$43,'RevPAR Raw Data'!BC$1,FALSE)</f>
        <v>6.2521788881210698</v>
      </c>
      <c r="BN36" s="50">
        <f>VLOOKUP($A36,'RevPAR Raw Data'!$B$6:$BE$43,'RevPAR Raw Data'!BE$1,FALSE)</f>
        <v>3.8157456933837501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77</v>
      </c>
      <c r="B39" s="47">
        <f>VLOOKUP($A39,'Occupancy Raw Data'!$B$8:$BE$45,'Occupancy Raw Data'!AG$3,FALSE)</f>
        <v>54.369525361580699</v>
      </c>
      <c r="C39" s="48">
        <f>VLOOKUP($A39,'Occupancy Raw Data'!$B$8:$BE$45,'Occupancy Raw Data'!AH$3,FALSE)</f>
        <v>56.527127045562501</v>
      </c>
      <c r="D39" s="48">
        <f>VLOOKUP($A39,'Occupancy Raw Data'!$B$8:$BE$45,'Occupancy Raw Data'!AI$3,FALSE)</f>
        <v>63.8385278739729</v>
      </c>
      <c r="E39" s="48">
        <f>VLOOKUP($A39,'Occupancy Raw Data'!$B$8:$BE$45,'Occupancy Raw Data'!AJ$3,FALSE)</f>
        <v>64.545562572146295</v>
      </c>
      <c r="F39" s="48">
        <f>VLOOKUP($A39,'Occupancy Raw Data'!$B$8:$BE$45,'Occupancy Raw Data'!AK$3,FALSE)</f>
        <v>63.869083995382603</v>
      </c>
      <c r="G39" s="49">
        <f>VLOOKUP($A39,'Occupancy Raw Data'!$B$8:$BE$45,'Occupancy Raw Data'!AL$3,FALSE)</f>
        <v>60.629965369729</v>
      </c>
      <c r="H39" s="48">
        <f>VLOOKUP($A39,'Occupancy Raw Data'!$B$8:$BE$45,'Occupancy Raw Data'!AN$3,FALSE)</f>
        <v>74.141882257078805</v>
      </c>
      <c r="I39" s="48">
        <f>VLOOKUP($A39,'Occupancy Raw Data'!$B$8:$BE$45,'Occupancy Raw Data'!AO$3,FALSE)</f>
        <v>77.483533645684702</v>
      </c>
      <c r="J39" s="49">
        <f>VLOOKUP($A39,'Occupancy Raw Data'!$B$8:$BE$45,'Occupancy Raw Data'!AP$3,FALSE)</f>
        <v>75.812707951381796</v>
      </c>
      <c r="K39" s="50">
        <f>VLOOKUP($A39,'Occupancy Raw Data'!$B$8:$BE$45,'Occupancy Raw Data'!AR$3,FALSE)</f>
        <v>64.967891821629806</v>
      </c>
      <c r="M39" s="47">
        <f>VLOOKUP($A39,'Occupancy Raw Data'!$B$8:$BE$45,'Occupancy Raw Data'!AT$3,FALSE)</f>
        <v>-3.0117611304574399</v>
      </c>
      <c r="N39" s="48">
        <f>VLOOKUP($A39,'Occupancy Raw Data'!$B$8:$BE$45,'Occupancy Raw Data'!AU$3,FALSE)</f>
        <v>0.74644727921439102</v>
      </c>
      <c r="O39" s="48">
        <f>VLOOKUP($A39,'Occupancy Raw Data'!$B$8:$BE$45,'Occupancy Raw Data'!AV$3,FALSE)</f>
        <v>1.97289026935399</v>
      </c>
      <c r="P39" s="48">
        <f>VLOOKUP($A39,'Occupancy Raw Data'!$B$8:$BE$45,'Occupancy Raw Data'!AW$3,FALSE)</f>
        <v>0.57266714541910901</v>
      </c>
      <c r="Q39" s="48">
        <f>VLOOKUP($A39,'Occupancy Raw Data'!$B$8:$BE$45,'Occupancy Raw Data'!AX$3,FALSE)</f>
        <v>0.48781017108431801</v>
      </c>
      <c r="R39" s="49">
        <f>VLOOKUP($A39,'Occupancy Raw Data'!$B$8:$BE$45,'Occupancy Raw Data'!AY$3,FALSE)</f>
        <v>0.21598955611317</v>
      </c>
      <c r="S39" s="48">
        <f>VLOOKUP($A39,'Occupancy Raw Data'!$B$8:$BE$45,'Occupancy Raw Data'!BA$3,FALSE)</f>
        <v>1.3890026397044799</v>
      </c>
      <c r="T39" s="48">
        <f>VLOOKUP($A39,'Occupancy Raw Data'!$B$8:$BE$45,'Occupancy Raw Data'!BB$3,FALSE)</f>
        <v>0.62994689907482104</v>
      </c>
      <c r="U39" s="49">
        <f>VLOOKUP($A39,'Occupancy Raw Data'!$B$8:$BE$45,'Occupancy Raw Data'!BC$3,FALSE)</f>
        <v>0.99968519950943902</v>
      </c>
      <c r="V39" s="50">
        <f>VLOOKUP($A39,'Occupancy Raw Data'!$B$8:$BE$45,'Occupancy Raw Data'!BE$3,FALSE)</f>
        <v>0.48012247988631102</v>
      </c>
      <c r="X39" s="51">
        <f>VLOOKUP($A39,'ADR Raw Data'!$B$6:$BE$43,'ADR Raw Data'!AG$1,FALSE)</f>
        <v>118.61809963157199</v>
      </c>
      <c r="Y39" s="52">
        <f>VLOOKUP($A39,'ADR Raw Data'!$B$6:$BE$43,'ADR Raw Data'!AH$1,FALSE)</f>
        <v>109.391538334484</v>
      </c>
      <c r="Z39" s="52">
        <f>VLOOKUP($A39,'ADR Raw Data'!$B$6:$BE$43,'ADR Raw Data'!AI$1,FALSE)</f>
        <v>112.709838456629</v>
      </c>
      <c r="AA39" s="52">
        <f>VLOOKUP($A39,'ADR Raw Data'!$B$6:$BE$43,'ADR Raw Data'!AJ$1,FALSE)</f>
        <v>112.243998947991</v>
      </c>
      <c r="AB39" s="52">
        <f>VLOOKUP($A39,'ADR Raw Data'!$B$6:$BE$43,'ADR Raw Data'!AK$1,FALSE)</f>
        <v>113.57740498086299</v>
      </c>
      <c r="AC39" s="53">
        <f>VLOOKUP($A39,'ADR Raw Data'!$B$6:$BE$43,'ADR Raw Data'!AL$1,FALSE)</f>
        <v>113.234325608482</v>
      </c>
      <c r="AD39" s="52">
        <f>VLOOKUP($A39,'ADR Raw Data'!$B$6:$BE$43,'ADR Raw Data'!AN$1,FALSE)</f>
        <v>138.83371650009701</v>
      </c>
      <c r="AE39" s="52">
        <f>VLOOKUP($A39,'ADR Raw Data'!$B$6:$BE$43,'ADR Raw Data'!AO$1,FALSE)</f>
        <v>143.24447221978701</v>
      </c>
      <c r="AF39" s="53">
        <f>VLOOKUP($A39,'ADR Raw Data'!$B$6:$BE$43,'ADR Raw Data'!AP$1,FALSE)</f>
        <v>141.08769837493401</v>
      </c>
      <c r="AG39" s="54">
        <f>VLOOKUP($A39,'ADR Raw Data'!$B$6:$BE$43,'ADR Raw Data'!AR$1,FALSE)</f>
        <v>122.52084526258</v>
      </c>
      <c r="AI39" s="47">
        <f>VLOOKUP($A39,'ADR Raw Data'!$B$6:$BE$43,'ADR Raw Data'!AT$1,FALSE)</f>
        <v>2.4311032521452498</v>
      </c>
      <c r="AJ39" s="48">
        <f>VLOOKUP($A39,'ADR Raw Data'!$B$6:$BE$43,'ADR Raw Data'!AU$1,FALSE)</f>
        <v>4.1983819584004101</v>
      </c>
      <c r="AK39" s="48">
        <f>VLOOKUP($A39,'ADR Raw Data'!$B$6:$BE$43,'ADR Raw Data'!AV$1,FALSE)</f>
        <v>4.9089224215039904</v>
      </c>
      <c r="AL39" s="48">
        <f>VLOOKUP($A39,'ADR Raw Data'!$B$6:$BE$43,'ADR Raw Data'!AW$1,FALSE)</f>
        <v>4.59394484240946</v>
      </c>
      <c r="AM39" s="48">
        <f>VLOOKUP($A39,'ADR Raw Data'!$B$6:$BE$43,'ADR Raw Data'!AX$1,FALSE)</f>
        <v>3.3218239388017499</v>
      </c>
      <c r="AN39" s="49">
        <f>VLOOKUP($A39,'ADR Raw Data'!$B$6:$BE$43,'ADR Raw Data'!AY$1,FALSE)</f>
        <v>3.85691184890457</v>
      </c>
      <c r="AO39" s="48">
        <f>VLOOKUP($A39,'ADR Raw Data'!$B$6:$BE$43,'ADR Raw Data'!BA$1,FALSE)</f>
        <v>2.9236605721715101</v>
      </c>
      <c r="AP39" s="48">
        <f>VLOOKUP($A39,'ADR Raw Data'!$B$6:$BE$43,'ADR Raw Data'!BB$1,FALSE)</f>
        <v>2.3936695228053</v>
      </c>
      <c r="AQ39" s="49">
        <f>VLOOKUP($A39,'ADR Raw Data'!$B$6:$BE$43,'ADR Raw Data'!BC$1,FALSE)</f>
        <v>2.6409828337579202</v>
      </c>
      <c r="AR39" s="50">
        <f>VLOOKUP($A39,'ADR Raw Data'!$B$6:$BE$43,'ADR Raw Data'!BE$1,FALSE)</f>
        <v>3.4345859500879601</v>
      </c>
      <c r="AT39" s="51">
        <f>VLOOKUP($A39,'RevPAR Raw Data'!$B$6:$BE$43,'RevPAR Raw Data'!AG$1,FALSE)</f>
        <v>64.492097762612801</v>
      </c>
      <c r="AU39" s="52">
        <f>VLOOKUP($A39,'RevPAR Raw Data'!$B$6:$BE$43,'RevPAR Raw Data'!AH$1,FALSE)</f>
        <v>61.835893851429297</v>
      </c>
      <c r="AV39" s="52">
        <f>VLOOKUP($A39,'RevPAR Raw Data'!$B$6:$BE$43,'RevPAR Raw Data'!AI$1,FALSE)</f>
        <v>71.952301639845103</v>
      </c>
      <c r="AW39" s="52">
        <f>VLOOKUP($A39,'RevPAR Raw Data'!$B$6:$BE$43,'RevPAR Raw Data'!AJ$1,FALSE)</f>
        <v>72.448520574455003</v>
      </c>
      <c r="AX39" s="52">
        <f>VLOOKUP($A39,'RevPAR Raw Data'!$B$6:$BE$43,'RevPAR Raw Data'!AK$1,FALSE)</f>
        <v>72.540848187003405</v>
      </c>
      <c r="AY39" s="53">
        <f>VLOOKUP($A39,'RevPAR Raw Data'!$B$6:$BE$43,'RevPAR Raw Data'!AL$1,FALSE)</f>
        <v>68.653932403069106</v>
      </c>
      <c r="AZ39" s="52">
        <f>VLOOKUP($A39,'RevPAR Raw Data'!$B$6:$BE$43,'RevPAR Raw Data'!AN$1,FALSE)</f>
        <v>102.933930620628</v>
      </c>
      <c r="BA39" s="52">
        <f>VLOOKUP($A39,'RevPAR Raw Data'!$B$6:$BE$43,'RevPAR Raw Data'!AO$1,FALSE)</f>
        <v>110.990878828002</v>
      </c>
      <c r="BB39" s="53">
        <f>VLOOKUP($A39,'RevPAR Raw Data'!$B$6:$BE$43,'RevPAR Raw Data'!AP$1,FALSE)</f>
        <v>106.96240472431499</v>
      </c>
      <c r="BC39" s="54">
        <f>VLOOKUP($A39,'RevPAR Raw Data'!$B$6:$BE$43,'RevPAR Raw Data'!AR$1,FALSE)</f>
        <v>79.599210209139599</v>
      </c>
      <c r="BE39" s="47">
        <f>VLOOKUP($A39,'RevPAR Raw Data'!$B$6:$BE$43,'RevPAR Raw Data'!AT$1,FALSE)</f>
        <v>-0.65387690110158703</v>
      </c>
      <c r="BF39" s="48">
        <f>VLOOKUP($A39,'RevPAR Raw Data'!$B$6:$BE$43,'RevPAR Raw Data'!AU$1,FALSE)</f>
        <v>4.9761679455143097</v>
      </c>
      <c r="BG39" s="48">
        <f>VLOOKUP($A39,'RevPAR Raw Data'!$B$6:$BE$43,'RevPAR Raw Data'!AV$1,FALSE)</f>
        <v>6.9786603436419803</v>
      </c>
      <c r="BH39" s="48">
        <f>VLOOKUP($A39,'RevPAR Raw Data'!$B$6:$BE$43,'RevPAR Raw Data'!AW$1,FALSE)</f>
        <v>5.1929200006197203</v>
      </c>
      <c r="BI39" s="48">
        <f>VLOOKUP($A39,'RevPAR Raw Data'!$B$6:$BE$43,'RevPAR Raw Data'!AX$1,FALSE)</f>
        <v>3.8258383049250502</v>
      </c>
      <c r="BJ39" s="49">
        <f>VLOOKUP($A39,'RevPAR Raw Data'!$B$6:$BE$43,'RevPAR Raw Data'!AY$1,FALSE)</f>
        <v>4.08123193179987</v>
      </c>
      <c r="BK39" s="48">
        <f>VLOOKUP($A39,'RevPAR Raw Data'!$B$6:$BE$43,'RevPAR Raw Data'!BA$1,FALSE)</f>
        <v>4.3532729343994703</v>
      </c>
      <c r="BL39" s="48">
        <f>VLOOKUP($A39,'RevPAR Raw Data'!$B$6:$BE$43,'RevPAR Raw Data'!BB$1,FALSE)</f>
        <v>3.0386952688131399</v>
      </c>
      <c r="BM39" s="49">
        <f>VLOOKUP($A39,'RevPAR Raw Data'!$B$6:$BE$43,'RevPAR Raw Data'!BC$1,FALSE)</f>
        <v>3.6670695477780302</v>
      </c>
      <c r="BN39" s="50">
        <f>VLOOKUP($A39,'RevPAR Raw Data'!$B$6:$BE$43,'RevPAR Raw Data'!BE$1,FALSE)</f>
        <v>3.9311986492116602</v>
      </c>
    </row>
    <row r="40" spans="1:66" x14ac:dyDescent="0.45">
      <c r="A40" s="63" t="s">
        <v>78</v>
      </c>
      <c r="B40" s="47">
        <f>VLOOKUP($A40,'Occupancy Raw Data'!$B$8:$BE$45,'Occupancy Raw Data'!AG$3,FALSE)</f>
        <v>54.4336118848653</v>
      </c>
      <c r="C40" s="48">
        <f>VLOOKUP($A40,'Occupancy Raw Data'!$B$8:$BE$45,'Occupancy Raw Data'!AH$3,FALSE)</f>
        <v>58.426183844011099</v>
      </c>
      <c r="D40" s="48">
        <f>VLOOKUP($A40,'Occupancy Raw Data'!$B$8:$BE$45,'Occupancy Raw Data'!AI$3,FALSE)</f>
        <v>63.486536675951697</v>
      </c>
      <c r="E40" s="48">
        <f>VLOOKUP($A40,'Occupancy Raw Data'!$B$8:$BE$45,'Occupancy Raw Data'!AJ$3,FALSE)</f>
        <v>65.25069637883</v>
      </c>
      <c r="F40" s="48">
        <f>VLOOKUP($A40,'Occupancy Raw Data'!$B$8:$BE$45,'Occupancy Raw Data'!AK$3,FALSE)</f>
        <v>65.157845868152194</v>
      </c>
      <c r="G40" s="49">
        <f>VLOOKUP($A40,'Occupancy Raw Data'!$B$8:$BE$45,'Occupancy Raw Data'!AL$3,FALSE)</f>
        <v>61.350974930362099</v>
      </c>
      <c r="H40" s="48">
        <f>VLOOKUP($A40,'Occupancy Raw Data'!$B$8:$BE$45,'Occupancy Raw Data'!AN$3,FALSE)</f>
        <v>76.996285979572804</v>
      </c>
      <c r="I40" s="48">
        <f>VLOOKUP($A40,'Occupancy Raw Data'!$B$8:$BE$45,'Occupancy Raw Data'!AO$3,FALSE)</f>
        <v>82.242339832869007</v>
      </c>
      <c r="J40" s="49">
        <f>VLOOKUP($A40,'Occupancy Raw Data'!$B$8:$BE$45,'Occupancy Raw Data'!AP$3,FALSE)</f>
        <v>79.619312906220898</v>
      </c>
      <c r="K40" s="50">
        <f>VLOOKUP($A40,'Occupancy Raw Data'!$B$8:$BE$45,'Occupancy Raw Data'!AR$3,FALSE)</f>
        <v>66.570500066321699</v>
      </c>
      <c r="M40" s="47">
        <f>VLOOKUP($A40,'Occupancy Raw Data'!$B$8:$BE$45,'Occupancy Raw Data'!AT$3,FALSE)</f>
        <v>2.7157249233464702</v>
      </c>
      <c r="N40" s="48">
        <f>VLOOKUP($A40,'Occupancy Raw Data'!$B$8:$BE$45,'Occupancy Raw Data'!AU$3,FALSE)</f>
        <v>3.7938144329896901</v>
      </c>
      <c r="O40" s="48">
        <f>VLOOKUP($A40,'Occupancy Raw Data'!$B$8:$BE$45,'Occupancy Raw Data'!AV$3,FALSE)</f>
        <v>0.95976375046142404</v>
      </c>
      <c r="P40" s="48">
        <f>VLOOKUP($A40,'Occupancy Raw Data'!$B$8:$BE$45,'Occupancy Raw Data'!AW$3,FALSE)</f>
        <v>-0.95137420718816001</v>
      </c>
      <c r="Q40" s="48">
        <f>VLOOKUP($A40,'Occupancy Raw Data'!$B$8:$BE$45,'Occupancy Raw Data'!AX$3,FALSE)</f>
        <v>2.7076472740578099</v>
      </c>
      <c r="R40" s="49">
        <f>VLOOKUP($A40,'Occupancy Raw Data'!$B$8:$BE$45,'Occupancy Raw Data'!AY$3,FALSE)</f>
        <v>1.7477671696951</v>
      </c>
      <c r="S40" s="48">
        <f>VLOOKUP($A40,'Occupancy Raw Data'!$B$8:$BE$45,'Occupancy Raw Data'!BA$3,FALSE)</f>
        <v>1.3133781307269301</v>
      </c>
      <c r="T40" s="48">
        <f>VLOOKUP($A40,'Occupancy Raw Data'!$B$8:$BE$45,'Occupancy Raw Data'!BB$3,FALSE)</f>
        <v>-0.86737548964745304</v>
      </c>
      <c r="U40" s="49">
        <f>VLOOKUP($A40,'Occupancy Raw Data'!$B$8:$BE$45,'Occupancy Raw Data'!BC$3,FALSE)</f>
        <v>0.17523364485981299</v>
      </c>
      <c r="V40" s="50">
        <f>VLOOKUP($A40,'Occupancy Raw Data'!$B$8:$BE$45,'Occupancy Raw Data'!BE$3,FALSE)</f>
        <v>1.2048800161322799</v>
      </c>
      <c r="X40" s="51">
        <f>VLOOKUP($A40,'ADR Raw Data'!$B$6:$BE$43,'ADR Raw Data'!AG$1,FALSE)</f>
        <v>121.064251599147</v>
      </c>
      <c r="Y40" s="52">
        <f>VLOOKUP($A40,'ADR Raw Data'!$B$6:$BE$43,'ADR Raw Data'!AH$1,FALSE)</f>
        <v>112.693174413984</v>
      </c>
      <c r="Z40" s="52">
        <f>VLOOKUP($A40,'ADR Raw Data'!$B$6:$BE$43,'ADR Raw Data'!AI$1,FALSE)</f>
        <v>110.08712979890301</v>
      </c>
      <c r="AA40" s="52">
        <f>VLOOKUP($A40,'ADR Raw Data'!$B$6:$BE$43,'ADR Raw Data'!AJ$1,FALSE)</f>
        <v>108.93107790821701</v>
      </c>
      <c r="AB40" s="52">
        <f>VLOOKUP($A40,'ADR Raw Data'!$B$6:$BE$43,'ADR Raw Data'!AK$1,FALSE)</f>
        <v>117.98200213751301</v>
      </c>
      <c r="AC40" s="53">
        <f>VLOOKUP($A40,'ADR Raw Data'!$B$6:$BE$43,'ADR Raw Data'!AL$1,FALSE)</f>
        <v>113.962423760877</v>
      </c>
      <c r="AD40" s="52">
        <f>VLOOKUP($A40,'ADR Raw Data'!$B$6:$BE$43,'ADR Raw Data'!AN$1,FALSE)</f>
        <v>152.26349713596599</v>
      </c>
      <c r="AE40" s="52">
        <f>VLOOKUP($A40,'ADR Raw Data'!$B$6:$BE$43,'ADR Raw Data'!AO$1,FALSE)</f>
        <v>160.35593847022199</v>
      </c>
      <c r="AF40" s="53">
        <f>VLOOKUP($A40,'ADR Raw Data'!$B$6:$BE$43,'ADR Raw Data'!AP$1,FALSE)</f>
        <v>156.44301895043699</v>
      </c>
      <c r="AG40" s="54">
        <f>VLOOKUP($A40,'ADR Raw Data'!$B$6:$BE$43,'ADR Raw Data'!AR$1,FALSE)</f>
        <v>128.478831382316</v>
      </c>
      <c r="AI40" s="47">
        <f>VLOOKUP($A40,'ADR Raw Data'!$B$6:$BE$43,'ADR Raw Data'!AT$1,FALSE)</f>
        <v>-4.2582137321662499</v>
      </c>
      <c r="AJ40" s="48">
        <f>VLOOKUP($A40,'ADR Raw Data'!$B$6:$BE$43,'ADR Raw Data'!AU$1,FALSE)</f>
        <v>-1.5220079949259899</v>
      </c>
      <c r="AK40" s="48">
        <f>VLOOKUP($A40,'ADR Raw Data'!$B$6:$BE$43,'ADR Raw Data'!AV$1,FALSE)</f>
        <v>1.8867264135492801</v>
      </c>
      <c r="AL40" s="48">
        <f>VLOOKUP($A40,'ADR Raw Data'!$B$6:$BE$43,'ADR Raw Data'!AW$1,FALSE)</f>
        <v>1.8492766355505299</v>
      </c>
      <c r="AM40" s="48">
        <f>VLOOKUP($A40,'ADR Raw Data'!$B$6:$BE$43,'ADR Raw Data'!AX$1,FALSE)</f>
        <v>2.9878723215452898</v>
      </c>
      <c r="AN40" s="49">
        <f>VLOOKUP($A40,'ADR Raw Data'!$B$6:$BE$43,'ADR Raw Data'!AY$1,FALSE)</f>
        <v>0.31379847098150099</v>
      </c>
      <c r="AO40" s="48">
        <f>VLOOKUP($A40,'ADR Raw Data'!$B$6:$BE$43,'ADR Raw Data'!BA$1,FALSE)</f>
        <v>1.76368704961928</v>
      </c>
      <c r="AP40" s="48">
        <f>VLOOKUP($A40,'ADR Raw Data'!$B$6:$BE$43,'ADR Raw Data'!BB$1,FALSE)</f>
        <v>2.3763427822162502</v>
      </c>
      <c r="AQ40" s="49">
        <f>VLOOKUP($A40,'ADR Raw Data'!$B$6:$BE$43,'ADR Raw Data'!BC$1,FALSE)</f>
        <v>2.0617476705182201</v>
      </c>
      <c r="AR40" s="50">
        <f>VLOOKUP($A40,'ADR Raw Data'!$B$6:$BE$43,'ADR Raw Data'!BE$1,FALSE)</f>
        <v>0.92318612320823501</v>
      </c>
      <c r="AT40" s="51">
        <f>VLOOKUP($A40,'RevPAR Raw Data'!$B$6:$BE$43,'RevPAR Raw Data'!AG$1,FALSE)</f>
        <v>65.899644846796605</v>
      </c>
      <c r="AU40" s="52">
        <f>VLOOKUP($A40,'RevPAR Raw Data'!$B$6:$BE$43,'RevPAR Raw Data'!AH$1,FALSE)</f>
        <v>65.842321262766902</v>
      </c>
      <c r="AV40" s="52">
        <f>VLOOKUP($A40,'RevPAR Raw Data'!$B$6:$BE$43,'RevPAR Raw Data'!AI$1,FALSE)</f>
        <v>69.890506035283096</v>
      </c>
      <c r="AW40" s="52">
        <f>VLOOKUP($A40,'RevPAR Raw Data'!$B$6:$BE$43,'RevPAR Raw Data'!AJ$1,FALSE)</f>
        <v>71.078286908077899</v>
      </c>
      <c r="AX40" s="52">
        <f>VLOOKUP($A40,'RevPAR Raw Data'!$B$6:$BE$43,'RevPAR Raw Data'!AK$1,FALSE)</f>
        <v>76.874531104921004</v>
      </c>
      <c r="AY40" s="53">
        <f>VLOOKUP($A40,'RevPAR Raw Data'!$B$6:$BE$43,'RevPAR Raw Data'!AL$1,FALSE)</f>
        <v>69.917058031569098</v>
      </c>
      <c r="AZ40" s="52">
        <f>VLOOKUP($A40,'RevPAR Raw Data'!$B$6:$BE$43,'RevPAR Raw Data'!AN$1,FALSE)</f>
        <v>117.23723769730699</v>
      </c>
      <c r="BA40" s="52">
        <f>VLOOKUP($A40,'RevPAR Raw Data'!$B$6:$BE$43,'RevPAR Raw Data'!AO$1,FALSE)</f>
        <v>131.88047585886699</v>
      </c>
      <c r="BB40" s="53">
        <f>VLOOKUP($A40,'RevPAR Raw Data'!$B$6:$BE$43,'RevPAR Raw Data'!AP$1,FALSE)</f>
        <v>124.55885677808701</v>
      </c>
      <c r="BC40" s="54">
        <f>VLOOKUP($A40,'RevPAR Raw Data'!$B$6:$BE$43,'RevPAR Raw Data'!AR$1,FALSE)</f>
        <v>85.529000530574294</v>
      </c>
      <c r="BE40" s="47">
        <f>VLOOKUP($A40,'RevPAR Raw Data'!$B$6:$BE$43,'RevPAR Raw Data'!AT$1,FALSE)</f>
        <v>-1.65813018043358</v>
      </c>
      <c r="BF40" s="48">
        <f>VLOOKUP($A40,'RevPAR Raw Data'!$B$6:$BE$43,'RevPAR Raw Data'!AU$1,FALSE)</f>
        <v>2.21406427908093</v>
      </c>
      <c r="BG40" s="48">
        <f>VLOOKUP($A40,'RevPAR Raw Data'!$B$6:$BE$43,'RevPAR Raw Data'!AV$1,FALSE)</f>
        <v>2.8645982801983298</v>
      </c>
      <c r="BH40" s="48">
        <f>VLOOKUP($A40,'RevPAR Raw Data'!$B$6:$BE$43,'RevPAR Raw Data'!AW$1,FALSE)</f>
        <v>0.88030888743219304</v>
      </c>
      <c r="BI40" s="48">
        <f>VLOOKUP($A40,'RevPAR Raw Data'!$B$6:$BE$43,'RevPAR Raw Data'!AX$1,FALSE)</f>
        <v>5.7764206390697499</v>
      </c>
      <c r="BJ40" s="49">
        <f>VLOOKUP($A40,'RevPAR Raw Data'!$B$6:$BE$43,'RevPAR Raw Data'!AY$1,FALSE)</f>
        <v>2.0670501073314198</v>
      </c>
      <c r="BK40" s="48">
        <f>VLOOKUP($A40,'RevPAR Raw Data'!$B$6:$BE$43,'RevPAR Raw Data'!BA$1,FALSE)</f>
        <v>3.1002290603503901</v>
      </c>
      <c r="BL40" s="48">
        <f>VLOOKUP($A40,'RevPAR Raw Data'!$B$6:$BE$43,'RevPAR Raw Data'!BB$1,FALSE)</f>
        <v>1.4883554777258501</v>
      </c>
      <c r="BM40" s="49">
        <f>VLOOKUP($A40,'RevPAR Raw Data'!$B$6:$BE$43,'RevPAR Raw Data'!BC$1,FALSE)</f>
        <v>2.2405941909688898</v>
      </c>
      <c r="BN40" s="50">
        <f>VLOOKUP($A40,'RevPAR Raw Data'!$B$6:$BE$43,'RevPAR Raw Data'!BE$1,FALSE)</f>
        <v>2.1391894244507599</v>
      </c>
    </row>
    <row r="41" spans="1:66" x14ac:dyDescent="0.45">
      <c r="A41" s="63" t="s">
        <v>79</v>
      </c>
      <c r="B41" s="47">
        <f>VLOOKUP($A41,'Occupancy Raw Data'!$B$8:$BE$45,'Occupancy Raw Data'!AG$3,FALSE)</f>
        <v>48.5945186226282</v>
      </c>
      <c r="C41" s="48">
        <f>VLOOKUP($A41,'Occupancy Raw Data'!$B$8:$BE$45,'Occupancy Raw Data'!AH$3,FALSE)</f>
        <v>49.595924104005597</v>
      </c>
      <c r="D41" s="48">
        <f>VLOOKUP($A41,'Occupancy Raw Data'!$B$8:$BE$45,'Occupancy Raw Data'!AI$3,FALSE)</f>
        <v>58.239634574841801</v>
      </c>
      <c r="E41" s="48">
        <f>VLOOKUP($A41,'Occupancy Raw Data'!$B$8:$BE$45,'Occupancy Raw Data'!AJ$3,FALSE)</f>
        <v>59.434293745607803</v>
      </c>
      <c r="F41" s="48">
        <f>VLOOKUP($A41,'Occupancy Raw Data'!$B$8:$BE$45,'Occupancy Raw Data'!AK$3,FALSE)</f>
        <v>59.188334504567798</v>
      </c>
      <c r="G41" s="49">
        <f>VLOOKUP($A41,'Occupancy Raw Data'!$B$8:$BE$45,'Occupancy Raw Data'!AL$3,FALSE)</f>
        <v>55.010541110330202</v>
      </c>
      <c r="H41" s="48">
        <f>VLOOKUP($A41,'Occupancy Raw Data'!$B$8:$BE$45,'Occupancy Raw Data'!AN$3,FALSE)</f>
        <v>68.710470836261393</v>
      </c>
      <c r="I41" s="48">
        <f>VLOOKUP($A41,'Occupancy Raw Data'!$B$8:$BE$45,'Occupancy Raw Data'!AO$3,FALSE)</f>
        <v>72.364722417427899</v>
      </c>
      <c r="J41" s="49">
        <f>VLOOKUP($A41,'Occupancy Raw Data'!$B$8:$BE$45,'Occupancy Raw Data'!AP$3,FALSE)</f>
        <v>70.537596626844604</v>
      </c>
      <c r="K41" s="50">
        <f>VLOOKUP($A41,'Occupancy Raw Data'!$B$8:$BE$45,'Occupancy Raw Data'!AR$3,FALSE)</f>
        <v>59.446842686477197</v>
      </c>
      <c r="M41" s="47">
        <f>VLOOKUP($A41,'Occupancy Raw Data'!$B$8:$BE$45,'Occupancy Raw Data'!AT$3,FALSE)</f>
        <v>-8.1063122923587994</v>
      </c>
      <c r="N41" s="48">
        <f>VLOOKUP($A41,'Occupancy Raw Data'!$B$8:$BE$45,'Occupancy Raw Data'!AU$3,FALSE)</f>
        <v>-7.6847612818835804</v>
      </c>
      <c r="O41" s="48">
        <f>VLOOKUP($A41,'Occupancy Raw Data'!$B$8:$BE$45,'Occupancy Raw Data'!AV$3,FALSE)</f>
        <v>-1.33928571428571</v>
      </c>
      <c r="P41" s="48">
        <f>VLOOKUP($A41,'Occupancy Raw Data'!$B$8:$BE$45,'Occupancy Raw Data'!AW$3,FALSE)</f>
        <v>-4.1643059490084902</v>
      </c>
      <c r="Q41" s="48">
        <f>VLOOKUP($A41,'Occupancy Raw Data'!$B$8:$BE$45,'Occupancy Raw Data'!AX$3,FALSE)</f>
        <v>-3.7978298115362601</v>
      </c>
      <c r="R41" s="49">
        <f>VLOOKUP($A41,'Occupancy Raw Data'!$B$8:$BE$45,'Occupancy Raw Data'!AY$3,FALSE)</f>
        <v>-4.8845686512758197</v>
      </c>
      <c r="S41" s="48">
        <f>VLOOKUP($A41,'Occupancy Raw Data'!$B$8:$BE$45,'Occupancy Raw Data'!BA$3,FALSE)</f>
        <v>-7.3003081298885899</v>
      </c>
      <c r="T41" s="48">
        <f>VLOOKUP($A41,'Occupancy Raw Data'!$B$8:$BE$45,'Occupancy Raw Data'!BB$3,FALSE)</f>
        <v>-7.4797843665768102</v>
      </c>
      <c r="U41" s="49">
        <f>VLOOKUP($A41,'Occupancy Raw Data'!$B$8:$BE$45,'Occupancy Raw Data'!BC$3,FALSE)</f>
        <v>-7.3924576173451699</v>
      </c>
      <c r="V41" s="50">
        <f>VLOOKUP($A41,'Occupancy Raw Data'!$B$8:$BE$45,'Occupancy Raw Data'!BE$3,FALSE)</f>
        <v>-5.7498706776491098</v>
      </c>
      <c r="X41" s="51">
        <f>VLOOKUP($A41,'ADR Raw Data'!$B$6:$BE$43,'ADR Raw Data'!AG$1,FALSE)</f>
        <v>130.61263557483699</v>
      </c>
      <c r="Y41" s="52">
        <f>VLOOKUP($A41,'ADR Raw Data'!$B$6:$BE$43,'ADR Raw Data'!AH$1,FALSE)</f>
        <v>119.973822174991</v>
      </c>
      <c r="Z41" s="52">
        <f>VLOOKUP($A41,'ADR Raw Data'!$B$6:$BE$43,'ADR Raw Data'!AI$1,FALSE)</f>
        <v>124.045324283559</v>
      </c>
      <c r="AA41" s="52">
        <f>VLOOKUP($A41,'ADR Raw Data'!$B$6:$BE$43,'ADR Raw Data'!AJ$1,FALSE)</f>
        <v>123.660975465563</v>
      </c>
      <c r="AB41" s="52">
        <f>VLOOKUP($A41,'ADR Raw Data'!$B$6:$BE$43,'ADR Raw Data'!AK$1,FALSE)</f>
        <v>130.57465716829901</v>
      </c>
      <c r="AC41" s="53">
        <f>VLOOKUP($A41,'ADR Raw Data'!$B$6:$BE$43,'ADR Raw Data'!AL$1,FALSE)</f>
        <v>125.79343382728599</v>
      </c>
      <c r="AD41" s="52">
        <f>VLOOKUP($A41,'ADR Raw Data'!$B$6:$BE$43,'ADR Raw Data'!AN$1,FALSE)</f>
        <v>169.71616977754999</v>
      </c>
      <c r="AE41" s="52">
        <f>VLOOKUP($A41,'ADR Raw Data'!$B$6:$BE$43,'ADR Raw Data'!AO$1,FALSE)</f>
        <v>181.572209274095</v>
      </c>
      <c r="AF41" s="53">
        <f>VLOOKUP($A41,'ADR Raw Data'!$B$6:$BE$43,'ADR Raw Data'!AP$1,FALSE)</f>
        <v>175.797742216687</v>
      </c>
      <c r="AG41" s="54">
        <f>VLOOKUP($A41,'ADR Raw Data'!$B$6:$BE$43,'ADR Raw Data'!AR$1,FALSE)</f>
        <v>142.74583593684</v>
      </c>
      <c r="AI41" s="47">
        <f>VLOOKUP($A41,'ADR Raw Data'!$B$6:$BE$43,'ADR Raw Data'!AT$1,FALSE)</f>
        <v>-1.9050953184902</v>
      </c>
      <c r="AJ41" s="48">
        <f>VLOOKUP($A41,'ADR Raw Data'!$B$6:$BE$43,'ADR Raw Data'!AU$1,FALSE)</f>
        <v>0.134742552203967</v>
      </c>
      <c r="AK41" s="48">
        <f>VLOOKUP($A41,'ADR Raw Data'!$B$6:$BE$43,'ADR Raw Data'!AV$1,FALSE)</f>
        <v>6.8350964379551398</v>
      </c>
      <c r="AL41" s="48">
        <f>VLOOKUP($A41,'ADR Raw Data'!$B$6:$BE$43,'ADR Raw Data'!AW$1,FALSE)</f>
        <v>5.2210111466958002</v>
      </c>
      <c r="AM41" s="48">
        <f>VLOOKUP($A41,'ADR Raw Data'!$B$6:$BE$43,'ADR Raw Data'!AX$1,FALSE)</f>
        <v>8.2354684367692705</v>
      </c>
      <c r="AN41" s="49">
        <f>VLOOKUP($A41,'ADR Raw Data'!$B$6:$BE$43,'ADR Raw Data'!AY$1,FALSE)</f>
        <v>3.8064688302379501</v>
      </c>
      <c r="AO41" s="48">
        <f>VLOOKUP($A41,'ADR Raw Data'!$B$6:$BE$43,'ADR Raw Data'!BA$1,FALSE)</f>
        <v>2.0780289917925199</v>
      </c>
      <c r="AP41" s="48">
        <f>VLOOKUP($A41,'ADR Raw Data'!$B$6:$BE$43,'ADR Raw Data'!BB$1,FALSE)</f>
        <v>3.6623518304598299</v>
      </c>
      <c r="AQ41" s="49">
        <f>VLOOKUP($A41,'ADR Raw Data'!$B$6:$BE$43,'ADR Raw Data'!BC$1,FALSE)</f>
        <v>2.9087280130684001</v>
      </c>
      <c r="AR41" s="50">
        <f>VLOOKUP($A41,'ADR Raw Data'!$B$6:$BE$43,'ADR Raw Data'!BE$1,FALSE)</f>
        <v>3.2064965291257299</v>
      </c>
      <c r="AT41" s="51">
        <f>VLOOKUP($A41,'RevPAR Raw Data'!$B$6:$BE$43,'RevPAR Raw Data'!AG$1,FALSE)</f>
        <v>63.470581517919797</v>
      </c>
      <c r="AU41" s="52">
        <f>VLOOKUP($A41,'RevPAR Raw Data'!$B$6:$BE$43,'RevPAR Raw Data'!AH$1,FALSE)</f>
        <v>59.5021257905832</v>
      </c>
      <c r="AV41" s="52">
        <f>VLOOKUP($A41,'RevPAR Raw Data'!$B$6:$BE$43,'RevPAR Raw Data'!AI$1,FALSE)</f>
        <v>72.243543569922593</v>
      </c>
      <c r="AW41" s="52">
        <f>VLOOKUP($A41,'RevPAR Raw Data'!$B$6:$BE$43,'RevPAR Raw Data'!AJ$1,FALSE)</f>
        <v>73.497027406886801</v>
      </c>
      <c r="AX41" s="52">
        <f>VLOOKUP($A41,'RevPAR Raw Data'!$B$6:$BE$43,'RevPAR Raw Data'!AK$1,FALSE)</f>
        <v>77.284964862965495</v>
      </c>
      <c r="AY41" s="53">
        <f>VLOOKUP($A41,'RevPAR Raw Data'!$B$6:$BE$43,'RevPAR Raw Data'!AL$1,FALSE)</f>
        <v>69.199648629655599</v>
      </c>
      <c r="AZ41" s="52">
        <f>VLOOKUP($A41,'RevPAR Raw Data'!$B$6:$BE$43,'RevPAR Raw Data'!AN$1,FALSE)</f>
        <v>116.612779339423</v>
      </c>
      <c r="BA41" s="52">
        <f>VLOOKUP($A41,'RevPAR Raw Data'!$B$6:$BE$43,'RevPAR Raw Data'!AO$1,FALSE)</f>
        <v>131.39422522839001</v>
      </c>
      <c r="BB41" s="53">
        <f>VLOOKUP($A41,'RevPAR Raw Data'!$B$6:$BE$43,'RevPAR Raw Data'!AP$1,FALSE)</f>
        <v>124.003502283907</v>
      </c>
      <c r="BC41" s="54">
        <f>VLOOKUP($A41,'RevPAR Raw Data'!$B$6:$BE$43,'RevPAR Raw Data'!AR$1,FALSE)</f>
        <v>84.857892530870302</v>
      </c>
      <c r="BE41" s="47">
        <f>VLOOKUP($A41,'RevPAR Raw Data'!$B$6:$BE$43,'RevPAR Raw Data'!AT$1,FALSE)</f>
        <v>-9.8569746348650806</v>
      </c>
      <c r="BF41" s="48">
        <f>VLOOKUP($A41,'RevPAR Raw Data'!$B$6:$BE$43,'RevPAR Raw Data'!AU$1,FALSE)</f>
        <v>-7.5603733731615996</v>
      </c>
      <c r="BG41" s="48">
        <f>VLOOKUP($A41,'RevPAR Raw Data'!$B$6:$BE$43,'RevPAR Raw Data'!AV$1,FALSE)</f>
        <v>5.4042692535182404</v>
      </c>
      <c r="BH41" s="48">
        <f>VLOOKUP($A41,'RevPAR Raw Data'!$B$6:$BE$43,'RevPAR Raw Data'!AW$1,FALSE)</f>
        <v>0.83928631990705105</v>
      </c>
      <c r="BI41" s="48">
        <f>VLOOKUP($A41,'RevPAR Raw Data'!$B$6:$BE$43,'RevPAR Raw Data'!AX$1,FALSE)</f>
        <v>4.1248695498217298</v>
      </c>
      <c r="BJ41" s="49">
        <f>VLOOKUP($A41,'RevPAR Raw Data'!$B$6:$BE$43,'RevPAR Raw Data'!AY$1,FALSE)</f>
        <v>-1.26402940424025</v>
      </c>
      <c r="BK41" s="48">
        <f>VLOOKUP($A41,'RevPAR Raw Data'!$B$6:$BE$43,'RevPAR Raw Data'!BA$1,FALSE)</f>
        <v>-5.3739816575253396</v>
      </c>
      <c r="BL41" s="48">
        <f>VLOOKUP($A41,'RevPAR Raw Data'!$B$6:$BE$43,'RevPAR Raw Data'!BB$1,FALSE)</f>
        <v>-4.0913685557807504</v>
      </c>
      <c r="BM41" s="49">
        <f>VLOOKUP($A41,'RevPAR Raw Data'!$B$6:$BE$43,'RevPAR Raw Data'!BC$1,FALSE)</f>
        <v>-4.6987560898466896</v>
      </c>
      <c r="BN41" s="50">
        <f>VLOOKUP($A41,'RevPAR Raw Data'!$B$6:$BE$43,'RevPAR Raw Data'!BE$1,FALSE)</f>
        <v>-2.72774355223142</v>
      </c>
    </row>
    <row r="42" spans="1:66" x14ac:dyDescent="0.45">
      <c r="A42" s="63" t="s">
        <v>80</v>
      </c>
      <c r="B42" s="47">
        <f>VLOOKUP($A42,'Occupancy Raw Data'!$B$8:$BE$45,'Occupancy Raw Data'!AG$3,FALSE)</f>
        <v>60.031282726027698</v>
      </c>
      <c r="C42" s="48">
        <f>VLOOKUP($A42,'Occupancy Raw Data'!$B$8:$BE$45,'Occupancy Raw Data'!AH$3,FALSE)</f>
        <v>61.340323836631597</v>
      </c>
      <c r="D42" s="48">
        <f>VLOOKUP($A42,'Occupancy Raw Data'!$B$8:$BE$45,'Occupancy Raw Data'!AI$3,FALSE)</f>
        <v>65.820600950565193</v>
      </c>
      <c r="E42" s="48">
        <f>VLOOKUP($A42,'Occupancy Raw Data'!$B$8:$BE$45,'Occupancy Raw Data'!AJ$3,FALSE)</f>
        <v>66.247549743562203</v>
      </c>
      <c r="F42" s="48">
        <f>VLOOKUP($A42,'Occupancy Raw Data'!$B$8:$BE$45,'Occupancy Raw Data'!AK$3,FALSE)</f>
        <v>65.815901828629706</v>
      </c>
      <c r="G42" s="49">
        <f>VLOOKUP($A42,'Occupancy Raw Data'!$B$8:$BE$45,'Occupancy Raw Data'!AL$3,FALSE)</f>
        <v>63.851131817083299</v>
      </c>
      <c r="H42" s="48">
        <f>VLOOKUP($A42,'Occupancy Raw Data'!$B$8:$BE$45,'Occupancy Raw Data'!AN$3,FALSE)</f>
        <v>77.959775516232099</v>
      </c>
      <c r="I42" s="48">
        <f>VLOOKUP($A42,'Occupancy Raw Data'!$B$8:$BE$45,'Occupancy Raw Data'!AO$3,FALSE)</f>
        <v>85.200451115705803</v>
      </c>
      <c r="J42" s="49">
        <f>VLOOKUP($A42,'Occupancy Raw Data'!$B$8:$BE$45,'Occupancy Raw Data'!AP$3,FALSE)</f>
        <v>81.580113315968902</v>
      </c>
      <c r="K42" s="50">
        <f>VLOOKUP($A42,'Occupancy Raw Data'!$B$8:$BE$45,'Occupancy Raw Data'!AR$3,FALSE)</f>
        <v>68.916555102479194</v>
      </c>
      <c r="M42" s="47">
        <f>VLOOKUP($A42,'Occupancy Raw Data'!$B$8:$BE$45,'Occupancy Raw Data'!AT$3,FALSE)</f>
        <v>-8.3896972676594608</v>
      </c>
      <c r="N42" s="48">
        <f>VLOOKUP($A42,'Occupancy Raw Data'!$B$8:$BE$45,'Occupancy Raw Data'!AU$3,FALSE)</f>
        <v>-2.9653895168211699</v>
      </c>
      <c r="O42" s="48">
        <f>VLOOKUP($A42,'Occupancy Raw Data'!$B$8:$BE$45,'Occupancy Raw Data'!AV$3,FALSE)</f>
        <v>-0.76938899758649004</v>
      </c>
      <c r="P42" s="48">
        <f>VLOOKUP($A42,'Occupancy Raw Data'!$B$8:$BE$45,'Occupancy Raw Data'!AW$3,FALSE)</f>
        <v>-3.5044707436960199</v>
      </c>
      <c r="Q42" s="48">
        <f>VLOOKUP($A42,'Occupancy Raw Data'!$B$8:$BE$45,'Occupancy Raw Data'!AX$3,FALSE)</f>
        <v>-4.1950121032210497</v>
      </c>
      <c r="R42" s="49">
        <f>VLOOKUP($A42,'Occupancy Raw Data'!$B$8:$BE$45,'Occupancy Raw Data'!AY$3,FALSE)</f>
        <v>-3.9609229536337298</v>
      </c>
      <c r="S42" s="48">
        <f>VLOOKUP($A42,'Occupancy Raw Data'!$B$8:$BE$45,'Occupancy Raw Data'!BA$3,FALSE)</f>
        <v>-2.9245422495170401</v>
      </c>
      <c r="T42" s="48">
        <f>VLOOKUP($A42,'Occupancy Raw Data'!$B$8:$BE$45,'Occupancy Raw Data'!BB$3,FALSE)</f>
        <v>-1.0970427045317399</v>
      </c>
      <c r="U42" s="49">
        <f>VLOOKUP($A42,'Occupancy Raw Data'!$B$8:$BE$45,'Occupancy Raw Data'!BC$3,FALSE)</f>
        <v>-1.97874982420046</v>
      </c>
      <c r="V42" s="50">
        <f>VLOOKUP($A42,'Occupancy Raw Data'!$B$8:$BE$45,'Occupancy Raw Data'!BE$3,FALSE)</f>
        <v>-3.2973290375619499</v>
      </c>
      <c r="X42" s="51">
        <f>VLOOKUP($A42,'ADR Raw Data'!$B$6:$BE$43,'ADR Raw Data'!AG$1,FALSE)</f>
        <v>132.11043455409501</v>
      </c>
      <c r="Y42" s="52">
        <f>VLOOKUP($A42,'ADR Raw Data'!$B$6:$BE$43,'ADR Raw Data'!AH$1,FALSE)</f>
        <v>121.367295649794</v>
      </c>
      <c r="Z42" s="52">
        <f>VLOOKUP($A42,'ADR Raw Data'!$B$6:$BE$43,'ADR Raw Data'!AI$1,FALSE)</f>
        <v>122.91642076920699</v>
      </c>
      <c r="AA42" s="52">
        <f>VLOOKUP($A42,'ADR Raw Data'!$B$6:$BE$43,'ADR Raw Data'!AJ$1,FALSE)</f>
        <v>123.009088817956</v>
      </c>
      <c r="AB42" s="52">
        <f>VLOOKUP($A42,'ADR Raw Data'!$B$6:$BE$43,'ADR Raw Data'!AK$1,FALSE)</f>
        <v>126.05421237836801</v>
      </c>
      <c r="AC42" s="53">
        <f>VLOOKUP($A42,'ADR Raw Data'!$B$6:$BE$43,'ADR Raw Data'!AL$1,FALSE)</f>
        <v>125.01367480697</v>
      </c>
      <c r="AD42" s="52">
        <f>VLOOKUP($A42,'ADR Raw Data'!$B$6:$BE$43,'ADR Raw Data'!AN$1,FALSE)</f>
        <v>172.985217941652</v>
      </c>
      <c r="AE42" s="52">
        <f>VLOOKUP($A42,'ADR Raw Data'!$B$6:$BE$43,'ADR Raw Data'!AO$1,FALSE)</f>
        <v>183.69067185111601</v>
      </c>
      <c r="AF42" s="53">
        <f>VLOOKUP($A42,'ADR Raw Data'!$B$6:$BE$43,'ADR Raw Data'!AP$1,FALSE)</f>
        <v>178.57548660769299</v>
      </c>
      <c r="AG42" s="54">
        <f>VLOOKUP($A42,'ADR Raw Data'!$B$6:$BE$43,'ADR Raw Data'!AR$1,FALSE)</f>
        <v>143.12907608408199</v>
      </c>
      <c r="AI42" s="47">
        <f>VLOOKUP($A42,'ADR Raw Data'!$B$6:$BE$43,'ADR Raw Data'!AT$1,FALSE)</f>
        <v>-4.1910804500809498</v>
      </c>
      <c r="AJ42" s="48">
        <f>VLOOKUP($A42,'ADR Raw Data'!$B$6:$BE$43,'ADR Raw Data'!AU$1,FALSE)</f>
        <v>0.77017963594893701</v>
      </c>
      <c r="AK42" s="48">
        <f>VLOOKUP($A42,'ADR Raw Data'!$B$6:$BE$43,'ADR Raw Data'!AV$1,FALSE)</f>
        <v>2.0170136325469201</v>
      </c>
      <c r="AL42" s="48">
        <f>VLOOKUP($A42,'ADR Raw Data'!$B$6:$BE$43,'ADR Raw Data'!AW$1,FALSE)</f>
        <v>-0.65402429643763305</v>
      </c>
      <c r="AM42" s="48">
        <f>VLOOKUP($A42,'ADR Raw Data'!$B$6:$BE$43,'ADR Raw Data'!AX$1,FALSE)</f>
        <v>0.21107877702758099</v>
      </c>
      <c r="AN42" s="49">
        <f>VLOOKUP($A42,'ADR Raw Data'!$B$6:$BE$43,'ADR Raw Data'!AY$1,FALSE)</f>
        <v>-0.53991552278677402</v>
      </c>
      <c r="AO42" s="48">
        <f>VLOOKUP($A42,'ADR Raw Data'!$B$6:$BE$43,'ADR Raw Data'!BA$1,FALSE)</f>
        <v>-0.46562120461321199</v>
      </c>
      <c r="AP42" s="48">
        <f>VLOOKUP($A42,'ADR Raw Data'!$B$6:$BE$43,'ADR Raw Data'!BB$1,FALSE)</f>
        <v>-1.95123692751066</v>
      </c>
      <c r="AQ42" s="49">
        <f>VLOOKUP($A42,'ADR Raw Data'!$B$6:$BE$43,'ADR Raw Data'!BC$1,FALSE)</f>
        <v>-1.23471701859036</v>
      </c>
      <c r="AR42" s="50">
        <f>VLOOKUP($A42,'ADR Raw Data'!$B$6:$BE$43,'ADR Raw Data'!BE$1,FALSE)</f>
        <v>-0.65735734831732096</v>
      </c>
      <c r="AT42" s="51">
        <f>VLOOKUP($A42,'RevPAR Raw Data'!$B$6:$BE$43,'RevPAR Raw Data'!AG$1,FALSE)</f>
        <v>79.307588477753001</v>
      </c>
      <c r="AU42" s="52">
        <f>VLOOKUP($A42,'RevPAR Raw Data'!$B$6:$BE$43,'RevPAR Raw Data'!AH$1,FALSE)</f>
        <v>74.4470921833463</v>
      </c>
      <c r="AV42" s="52">
        <f>VLOOKUP($A42,'RevPAR Raw Data'!$B$6:$BE$43,'RevPAR Raw Data'!AI$1,FALSE)</f>
        <v>80.904326817217495</v>
      </c>
      <c r="AW42" s="52">
        <f>VLOOKUP($A42,'RevPAR Raw Data'!$B$6:$BE$43,'RevPAR Raw Data'!AJ$1,FALSE)</f>
        <v>81.490507303778003</v>
      </c>
      <c r="AX42" s="52">
        <f>VLOOKUP($A42,'RevPAR Raw Data'!$B$6:$BE$43,'RevPAR Raw Data'!AK$1,FALSE)</f>
        <v>82.963716669799396</v>
      </c>
      <c r="AY42" s="53">
        <f>VLOOKUP($A42,'RevPAR Raw Data'!$B$6:$BE$43,'RevPAR Raw Data'!AL$1,FALSE)</f>
        <v>79.822646290378799</v>
      </c>
      <c r="AZ42" s="52">
        <f>VLOOKUP($A42,'RevPAR Raw Data'!$B$6:$BE$43,'RevPAR Raw Data'!AN$1,FALSE)</f>
        <v>134.858887583577</v>
      </c>
      <c r="BA42" s="52">
        <f>VLOOKUP($A42,'RevPAR Raw Data'!$B$6:$BE$43,'RevPAR Raw Data'!AO$1,FALSE)</f>
        <v>156.50528107462199</v>
      </c>
      <c r="BB42" s="53">
        <f>VLOOKUP($A42,'RevPAR Raw Data'!$B$6:$BE$43,'RevPAR Raw Data'!AP$1,FALSE)</f>
        <v>145.68208432909901</v>
      </c>
      <c r="BC42" s="54">
        <f>VLOOKUP($A42,'RevPAR Raw Data'!$B$6:$BE$43,'RevPAR Raw Data'!AR$1,FALSE)</f>
        <v>98.639628587156196</v>
      </c>
      <c r="BE42" s="47">
        <f>VLOOKUP($A42,'RevPAR Raw Data'!$B$6:$BE$43,'RevPAR Raw Data'!AT$1,FALSE)</f>
        <v>-12.229158755734501</v>
      </c>
      <c r="BF42" s="48">
        <f>VLOOKUP($A42,'RevPAR Raw Data'!$B$6:$BE$43,'RevPAR Raw Data'!AU$1,FALSE)</f>
        <v>-2.21804870705735</v>
      </c>
      <c r="BG42" s="48">
        <f>VLOOKUP($A42,'RevPAR Raw Data'!$B$6:$BE$43,'RevPAR Raw Data'!AV$1,FALSE)</f>
        <v>1.23210595399179</v>
      </c>
      <c r="BH42" s="48">
        <f>VLOOKUP($A42,'RevPAR Raw Data'!$B$6:$BE$43,'RevPAR Raw Data'!AW$1,FALSE)</f>
        <v>-4.1355749500083299</v>
      </c>
      <c r="BI42" s="48">
        <f>VLOOKUP($A42,'RevPAR Raw Data'!$B$6:$BE$43,'RevPAR Raw Data'!AX$1,FALSE)</f>
        <v>-3.9927881064371098</v>
      </c>
      <c r="BJ42" s="49">
        <f>VLOOKUP($A42,'RevPAR Raw Data'!$B$6:$BE$43,'RevPAR Raw Data'!AY$1,FALSE)</f>
        <v>-4.4794528385482204</v>
      </c>
      <c r="BK42" s="48">
        <f>VLOOKUP($A42,'RevPAR Raw Data'!$B$6:$BE$43,'RevPAR Raw Data'!BA$1,FALSE)</f>
        <v>-3.3765461652786302</v>
      </c>
      <c r="BL42" s="48">
        <f>VLOOKUP($A42,'RevPAR Raw Data'!$B$6:$BE$43,'RevPAR Raw Data'!BB$1,FALSE)</f>
        <v>-3.02687372968101</v>
      </c>
      <c r="BM42" s="49">
        <f>VLOOKUP($A42,'RevPAR Raw Data'!$B$6:$BE$43,'RevPAR Raw Data'!BC$1,FALSE)</f>
        <v>-3.1890348819561001</v>
      </c>
      <c r="BN42" s="50">
        <f>VLOOKUP($A42,'RevPAR Raw Data'!$B$6:$BE$43,'RevPAR Raw Data'!BE$1,FALSE)</f>
        <v>-3.9330111511526602</v>
      </c>
    </row>
    <row r="43" spans="1:66" x14ac:dyDescent="0.45">
      <c r="A43" s="66" t="s">
        <v>81</v>
      </c>
      <c r="B43" s="47">
        <f>VLOOKUP($A43,'Occupancy Raw Data'!$B$8:$BE$45,'Occupancy Raw Data'!AG$3,FALSE)</f>
        <v>63.856364941955498</v>
      </c>
      <c r="C43" s="48">
        <f>VLOOKUP($A43,'Occupancy Raw Data'!$B$8:$BE$45,'Occupancy Raw Data'!AH$3,FALSE)</f>
        <v>72.199006662145393</v>
      </c>
      <c r="D43" s="48">
        <f>VLOOKUP($A43,'Occupancy Raw Data'!$B$8:$BE$45,'Occupancy Raw Data'!AI$3,FALSE)</f>
        <v>80.690748793234107</v>
      </c>
      <c r="E43" s="48">
        <f>VLOOKUP($A43,'Occupancy Raw Data'!$B$8:$BE$45,'Occupancy Raw Data'!AJ$3,FALSE)</f>
        <v>81.010392149040499</v>
      </c>
      <c r="F43" s="48">
        <f>VLOOKUP($A43,'Occupancy Raw Data'!$B$8:$BE$45,'Occupancy Raw Data'!AK$3,FALSE)</f>
        <v>72.992380420473097</v>
      </c>
      <c r="G43" s="49">
        <f>VLOOKUP($A43,'Occupancy Raw Data'!$B$8:$BE$45,'Occupancy Raw Data'!AL$3,FALSE)</f>
        <v>74.149778593369703</v>
      </c>
      <c r="H43" s="48">
        <f>VLOOKUP($A43,'Occupancy Raw Data'!$B$8:$BE$45,'Occupancy Raw Data'!AN$3,FALSE)</f>
        <v>74.902760601587701</v>
      </c>
      <c r="I43" s="48">
        <f>VLOOKUP($A43,'Occupancy Raw Data'!$B$8:$BE$45,'Occupancy Raw Data'!AO$3,FALSE)</f>
        <v>78.944428930466302</v>
      </c>
      <c r="J43" s="49">
        <f>VLOOKUP($A43,'Occupancy Raw Data'!$B$8:$BE$45,'Occupancy Raw Data'!AP$3,FALSE)</f>
        <v>76.923594766026994</v>
      </c>
      <c r="K43" s="50">
        <f>VLOOKUP($A43,'Occupancy Raw Data'!$B$8:$BE$45,'Occupancy Raw Data'!AR$3,FALSE)</f>
        <v>74.942297499843207</v>
      </c>
      <c r="M43" s="47">
        <f>VLOOKUP($A43,'Occupancy Raw Data'!$B$8:$BE$45,'Occupancy Raw Data'!AT$3,FALSE)</f>
        <v>-0.140445990898456</v>
      </c>
      <c r="N43" s="48">
        <f>VLOOKUP($A43,'Occupancy Raw Data'!$B$8:$BE$45,'Occupancy Raw Data'!AU$3,FALSE)</f>
        <v>6.6648318161727698</v>
      </c>
      <c r="O43" s="48">
        <f>VLOOKUP($A43,'Occupancy Raw Data'!$B$8:$BE$45,'Occupancy Raw Data'!AV$3,FALSE)</f>
        <v>6.6815368942591302</v>
      </c>
      <c r="P43" s="48">
        <f>VLOOKUP($A43,'Occupancy Raw Data'!$B$8:$BE$45,'Occupancy Raw Data'!AW$3,FALSE)</f>
        <v>5.5547077803852698</v>
      </c>
      <c r="Q43" s="48">
        <f>VLOOKUP($A43,'Occupancy Raw Data'!$B$8:$BE$45,'Occupancy Raw Data'!AX$3,FALSE)</f>
        <v>-0.90081203280045596</v>
      </c>
      <c r="R43" s="49">
        <f>VLOOKUP($A43,'Occupancy Raw Data'!$B$8:$BE$45,'Occupancy Raw Data'!AY$3,FALSE)</f>
        <v>3.6554971240996399</v>
      </c>
      <c r="S43" s="48">
        <f>VLOOKUP($A43,'Occupancy Raw Data'!$B$8:$BE$45,'Occupancy Raw Data'!BA$3,FALSE)</f>
        <v>-4.8471713932952101</v>
      </c>
      <c r="T43" s="48">
        <f>VLOOKUP($A43,'Occupancy Raw Data'!$B$8:$BE$45,'Occupancy Raw Data'!BB$3,FALSE)</f>
        <v>-5.6518380461789803</v>
      </c>
      <c r="U43" s="49">
        <f>VLOOKUP($A43,'Occupancy Raw Data'!$B$8:$BE$45,'Occupancy Raw Data'!BC$3,FALSE)</f>
        <v>-5.2617813190132896</v>
      </c>
      <c r="V43" s="50">
        <f>VLOOKUP($A43,'Occupancy Raw Data'!$B$8:$BE$45,'Occupancy Raw Data'!BE$3,FALSE)</f>
        <v>0.871054970062768</v>
      </c>
      <c r="X43" s="51">
        <f>VLOOKUP($A43,'ADR Raw Data'!$B$6:$BE$43,'ADR Raw Data'!AG$1,FALSE)</f>
        <v>146.29570364296501</v>
      </c>
      <c r="Y43" s="52">
        <f>VLOOKUP($A43,'ADR Raw Data'!$B$6:$BE$43,'ADR Raw Data'!AH$1,FALSE)</f>
        <v>165.66773816348299</v>
      </c>
      <c r="Z43" s="52">
        <f>VLOOKUP($A43,'ADR Raw Data'!$B$6:$BE$43,'ADR Raw Data'!AI$1,FALSE)</f>
        <v>174.793120928967</v>
      </c>
      <c r="AA43" s="52">
        <f>VLOOKUP($A43,'ADR Raw Data'!$B$6:$BE$43,'ADR Raw Data'!AJ$1,FALSE)</f>
        <v>168.76442387122501</v>
      </c>
      <c r="AB43" s="52">
        <f>VLOOKUP($A43,'ADR Raw Data'!$B$6:$BE$43,'ADR Raw Data'!AK$1,FALSE)</f>
        <v>152.69389059681899</v>
      </c>
      <c r="AC43" s="53">
        <f>VLOOKUP($A43,'ADR Raw Data'!$B$6:$BE$43,'ADR Raw Data'!AL$1,FALSE)</f>
        <v>162.439617853756</v>
      </c>
      <c r="AD43" s="52">
        <f>VLOOKUP($A43,'ADR Raw Data'!$B$6:$BE$43,'ADR Raw Data'!AN$1,FALSE)</f>
        <v>141.28112091979699</v>
      </c>
      <c r="AE43" s="52">
        <f>VLOOKUP($A43,'ADR Raw Data'!$B$6:$BE$43,'ADR Raw Data'!AO$1,FALSE)</f>
        <v>143.27910152104701</v>
      </c>
      <c r="AF43" s="53">
        <f>VLOOKUP($A43,'ADR Raw Data'!$B$6:$BE$43,'ADR Raw Data'!AP$1,FALSE)</f>
        <v>142.30635536222999</v>
      </c>
      <c r="AG43" s="54">
        <f>VLOOKUP($A43,'ADR Raw Data'!$B$6:$BE$43,'ADR Raw Data'!AR$1,FALSE)</f>
        <v>156.53517831681199</v>
      </c>
      <c r="AI43" s="47">
        <f>VLOOKUP($A43,'ADR Raw Data'!$B$6:$BE$43,'ADR Raw Data'!AT$1,FALSE)</f>
        <v>12.443332487445799</v>
      </c>
      <c r="AJ43" s="48">
        <f>VLOOKUP($A43,'ADR Raw Data'!$B$6:$BE$43,'ADR Raw Data'!AU$1,FALSE)</f>
        <v>15.532762652185401</v>
      </c>
      <c r="AK43" s="48">
        <f>VLOOKUP($A43,'ADR Raw Data'!$B$6:$BE$43,'ADR Raw Data'!AV$1,FALSE)</f>
        <v>16.485421116271102</v>
      </c>
      <c r="AL43" s="48">
        <f>VLOOKUP($A43,'ADR Raw Data'!$B$6:$BE$43,'ADR Raw Data'!AW$1,FALSE)</f>
        <v>13.472820795338899</v>
      </c>
      <c r="AM43" s="48">
        <f>VLOOKUP($A43,'ADR Raw Data'!$B$6:$BE$43,'ADR Raw Data'!AX$1,FALSE)</f>
        <v>8.9680509629548002</v>
      </c>
      <c r="AN43" s="49">
        <f>VLOOKUP($A43,'ADR Raw Data'!$B$6:$BE$43,'ADR Raw Data'!AY$1,FALSE)</f>
        <v>13.6746133735474</v>
      </c>
      <c r="AO43" s="48">
        <f>VLOOKUP($A43,'ADR Raw Data'!$B$6:$BE$43,'ADR Raw Data'!BA$1,FALSE)</f>
        <v>5.3375557798803301</v>
      </c>
      <c r="AP43" s="48">
        <f>VLOOKUP($A43,'ADR Raw Data'!$B$6:$BE$43,'ADR Raw Data'!BB$1,FALSE)</f>
        <v>4.3912880198670896</v>
      </c>
      <c r="AQ43" s="49">
        <f>VLOOKUP($A43,'ADR Raw Data'!$B$6:$BE$43,'ADR Raw Data'!BC$1,FALSE)</f>
        <v>4.8414127021907198</v>
      </c>
      <c r="AR43" s="50">
        <f>VLOOKUP($A43,'ADR Raw Data'!$B$6:$BE$43,'ADR Raw Data'!BE$1,FALSE)</f>
        <v>11.2847662034305</v>
      </c>
      <c r="AT43" s="51">
        <f>VLOOKUP($A43,'RevPAR Raw Data'!$B$6:$BE$43,'RevPAR Raw Data'!AG$1,FALSE)</f>
        <v>93.419118412654001</v>
      </c>
      <c r="AU43" s="52">
        <f>VLOOKUP($A43,'RevPAR Raw Data'!$B$6:$BE$43,'RevPAR Raw Data'!AH$1,FALSE)</f>
        <v>119.610461313679</v>
      </c>
      <c r="AV43" s="52">
        <f>VLOOKUP($A43,'RevPAR Raw Data'!$B$6:$BE$43,'RevPAR Raw Data'!AI$1,FALSE)</f>
        <v>141.04187811664701</v>
      </c>
      <c r="AW43" s="52">
        <f>VLOOKUP($A43,'RevPAR Raw Data'!$B$6:$BE$43,'RevPAR Raw Data'!AJ$1,FALSE)</f>
        <v>136.71672158614899</v>
      </c>
      <c r="AX43" s="52">
        <f>VLOOKUP($A43,'RevPAR Raw Data'!$B$6:$BE$43,'RevPAR Raw Data'!AK$1,FALSE)</f>
        <v>111.454905503251</v>
      </c>
      <c r="AY43" s="53">
        <f>VLOOKUP($A43,'RevPAR Raw Data'!$B$6:$BE$43,'RevPAR Raw Data'!AL$1,FALSE)</f>
        <v>120.448616986476</v>
      </c>
      <c r="AZ43" s="52">
        <f>VLOOKUP($A43,'RevPAR Raw Data'!$B$6:$BE$43,'RevPAR Raw Data'!AN$1,FALSE)</f>
        <v>105.82345977779499</v>
      </c>
      <c r="BA43" s="52">
        <f>VLOOKUP($A43,'RevPAR Raw Data'!$B$6:$BE$43,'RevPAR Raw Data'!AO$1,FALSE)</f>
        <v>113.110868472493</v>
      </c>
      <c r="BB43" s="53">
        <f>VLOOKUP($A43,'RevPAR Raw Data'!$B$6:$BE$43,'RevPAR Raw Data'!AP$1,FALSE)</f>
        <v>109.467164125144</v>
      </c>
      <c r="BC43" s="54">
        <f>VLOOKUP($A43,'RevPAR Raw Data'!$B$6:$BE$43,'RevPAR Raw Data'!AR$1,FALSE)</f>
        <v>117.31105902609499</v>
      </c>
      <c r="BE43" s="47">
        <f>VLOOKUP($A43,'RevPAR Raw Data'!$B$6:$BE$43,'RevPAR Raw Data'!AT$1,FALSE)</f>
        <v>12.2854103349346</v>
      </c>
      <c r="BF43" s="48">
        <f>VLOOKUP($A43,'RevPAR Raw Data'!$B$6:$BE$43,'RevPAR Raw Data'!AU$1,FALSE)</f>
        <v>23.232826975531701</v>
      </c>
      <c r="BG43" s="48">
        <f>VLOOKUP($A43,'RevPAR Raw Data'!$B$6:$BE$43,'RevPAR Raw Data'!AV$1,FALSE)</f>
        <v>24.268437504587901</v>
      </c>
      <c r="BH43" s="48">
        <f>VLOOKUP($A43,'RevPAR Raw Data'!$B$6:$BE$43,'RevPAR Raw Data'!AW$1,FALSE)</f>
        <v>19.775904400680201</v>
      </c>
      <c r="BI43" s="48">
        <f>VLOOKUP($A43,'RevPAR Raw Data'!$B$6:$BE$43,'RevPAR Raw Data'!AX$1,FALSE)</f>
        <v>7.98645364797237</v>
      </c>
      <c r="BJ43" s="49">
        <f>VLOOKUP($A43,'RevPAR Raw Data'!$B$6:$BE$43,'RevPAR Raw Data'!AY$1,FALSE)</f>
        <v>17.8299855962488</v>
      </c>
      <c r="BK43" s="48">
        <f>VLOOKUP($A43,'RevPAR Raw Data'!$B$6:$BE$43,'RevPAR Raw Data'!BA$1,FALSE)</f>
        <v>0.23166390972157999</v>
      </c>
      <c r="BL43" s="48">
        <f>VLOOKUP($A43,'RevPAR Raw Data'!$B$6:$BE$43,'RevPAR Raw Data'!BB$1,FALSE)</f>
        <v>-1.50873851333604</v>
      </c>
      <c r="BM43" s="49">
        <f>VLOOKUP($A43,'RevPAR Raw Data'!$B$6:$BE$43,'RevPAR Raw Data'!BC$1,FALSE)</f>
        <v>-0.67511316596277704</v>
      </c>
      <c r="BN43" s="50">
        <f>VLOOKUP($A43,'RevPAR Raw Data'!$B$6:$BE$43,'RevPAR Raw Data'!BE$1,FALSE)</f>
        <v>12.254117690368201</v>
      </c>
    </row>
    <row r="44" spans="1:66" x14ac:dyDescent="0.45">
      <c r="A44" s="63" t="s">
        <v>82</v>
      </c>
      <c r="B44" s="47">
        <f>VLOOKUP($A44,'Occupancy Raw Data'!$B$8:$BE$45,'Occupancy Raw Data'!AG$3,FALSE)</f>
        <v>50.651347928351697</v>
      </c>
      <c r="C44" s="48">
        <f>VLOOKUP($A44,'Occupancy Raw Data'!$B$8:$BE$45,'Occupancy Raw Data'!AH$3,FALSE)</f>
        <v>52.892618056811997</v>
      </c>
      <c r="D44" s="48">
        <f>VLOOKUP($A44,'Occupancy Raw Data'!$B$8:$BE$45,'Occupancy Raw Data'!AI$3,FALSE)</f>
        <v>59.064592002894798</v>
      </c>
      <c r="E44" s="48">
        <f>VLOOKUP($A44,'Occupancy Raw Data'!$B$8:$BE$45,'Occupancy Raw Data'!AJ$3,FALSE)</f>
        <v>61.351094626379499</v>
      </c>
      <c r="F44" s="48">
        <f>VLOOKUP($A44,'Occupancy Raw Data'!$B$8:$BE$45,'Occupancy Raw Data'!AK$3,FALSE)</f>
        <v>61.667722091550502</v>
      </c>
      <c r="G44" s="49">
        <f>VLOOKUP($A44,'Occupancy Raw Data'!$B$8:$BE$45,'Occupancy Raw Data'!AL$3,FALSE)</f>
        <v>57.125474941197702</v>
      </c>
      <c r="H44" s="48">
        <f>VLOOKUP($A44,'Occupancy Raw Data'!$B$8:$BE$45,'Occupancy Raw Data'!AN$3,FALSE)</f>
        <v>70.610186357879499</v>
      </c>
      <c r="I44" s="48">
        <f>VLOOKUP($A44,'Occupancy Raw Data'!$B$8:$BE$45,'Occupancy Raw Data'!AO$3,FALSE)</f>
        <v>74.947982630721896</v>
      </c>
      <c r="J44" s="49">
        <f>VLOOKUP($A44,'Occupancy Raw Data'!$B$8:$BE$45,'Occupancy Raw Data'!AP$3,FALSE)</f>
        <v>72.779084494300704</v>
      </c>
      <c r="K44" s="50">
        <f>VLOOKUP($A44,'Occupancy Raw Data'!$B$8:$BE$45,'Occupancy Raw Data'!AR$3,FALSE)</f>
        <v>61.597934813512801</v>
      </c>
      <c r="M44" s="47">
        <f>VLOOKUP($A44,'Occupancy Raw Data'!$B$8:$BE$45,'Occupancy Raw Data'!AT$3,FALSE)</f>
        <v>0.51017174856616199</v>
      </c>
      <c r="N44" s="48">
        <f>VLOOKUP($A44,'Occupancy Raw Data'!$B$8:$BE$45,'Occupancy Raw Data'!AU$3,FALSE)</f>
        <v>4.5696387985823801</v>
      </c>
      <c r="O44" s="48">
        <f>VLOOKUP($A44,'Occupancy Raw Data'!$B$8:$BE$45,'Occupancy Raw Data'!AV$3,FALSE)</f>
        <v>5.1437381120712997</v>
      </c>
      <c r="P44" s="48">
        <f>VLOOKUP($A44,'Occupancy Raw Data'!$B$8:$BE$45,'Occupancy Raw Data'!AW$3,FALSE)</f>
        <v>2.2472174016571702</v>
      </c>
      <c r="Q44" s="48">
        <f>VLOOKUP($A44,'Occupancy Raw Data'!$B$8:$BE$45,'Occupancy Raw Data'!AX$3,FALSE)</f>
        <v>2.12307298163508</v>
      </c>
      <c r="R44" s="49">
        <f>VLOOKUP($A44,'Occupancy Raw Data'!$B$8:$BE$45,'Occupancy Raw Data'!AY$3,FALSE)</f>
        <v>2.91432950021454</v>
      </c>
      <c r="S44" s="48">
        <f>VLOOKUP($A44,'Occupancy Raw Data'!$B$8:$BE$45,'Occupancy Raw Data'!BA$3,FALSE)</f>
        <v>-2.8562809306485399</v>
      </c>
      <c r="T44" s="48">
        <f>VLOOKUP($A44,'Occupancy Raw Data'!$B$8:$BE$45,'Occupancy Raw Data'!BB$3,FALSE)</f>
        <v>-2.9325984590644398</v>
      </c>
      <c r="U44" s="49">
        <f>VLOOKUP($A44,'Occupancy Raw Data'!$B$8:$BE$45,'Occupancy Raw Data'!BC$3,FALSE)</f>
        <v>-2.8955918501579601</v>
      </c>
      <c r="V44" s="50">
        <f>VLOOKUP($A44,'Occupancy Raw Data'!$B$8:$BE$45,'Occupancy Raw Data'!BE$3,FALSE)</f>
        <v>0.876840967029476</v>
      </c>
      <c r="X44" s="51">
        <f>VLOOKUP($A44,'ADR Raw Data'!$B$6:$BE$43,'ADR Raw Data'!AG$1,FALSE)</f>
        <v>103.594120825147</v>
      </c>
      <c r="Y44" s="52">
        <f>VLOOKUP($A44,'ADR Raw Data'!$B$6:$BE$43,'ADR Raw Data'!AH$1,FALSE)</f>
        <v>102.10920853465601</v>
      </c>
      <c r="Z44" s="52">
        <f>VLOOKUP($A44,'ADR Raw Data'!$B$6:$BE$43,'ADR Raw Data'!AI$1,FALSE)</f>
        <v>106.66019260223599</v>
      </c>
      <c r="AA44" s="52">
        <f>VLOOKUP($A44,'ADR Raw Data'!$B$6:$BE$43,'ADR Raw Data'!AJ$1,FALSE)</f>
        <v>106.992287020311</v>
      </c>
      <c r="AB44" s="52">
        <f>VLOOKUP($A44,'ADR Raw Data'!$B$6:$BE$43,'ADR Raw Data'!AK$1,FALSE)</f>
        <v>108.37443943228</v>
      </c>
      <c r="AC44" s="53">
        <f>VLOOKUP($A44,'ADR Raw Data'!$B$6:$BE$43,'ADR Raw Data'!AL$1,FALSE)</f>
        <v>105.71516386498</v>
      </c>
      <c r="AD44" s="52">
        <f>VLOOKUP($A44,'ADR Raw Data'!$B$6:$BE$43,'ADR Raw Data'!AN$1,FALSE)</f>
        <v>126.53581916018</v>
      </c>
      <c r="AE44" s="52">
        <f>VLOOKUP($A44,'ADR Raw Data'!$B$6:$BE$43,'ADR Raw Data'!AO$1,FALSE)</f>
        <v>131.233073418027</v>
      </c>
      <c r="AF44" s="53">
        <f>VLOOKUP($A44,'ADR Raw Data'!$B$6:$BE$43,'ADR Raw Data'!AP$1,FALSE)</f>
        <v>128.95443800497199</v>
      </c>
      <c r="AG44" s="54">
        <f>VLOOKUP($A44,'ADR Raw Data'!$B$6:$BE$43,'ADR Raw Data'!AR$1,FALSE)</f>
        <v>113.560200049304</v>
      </c>
      <c r="AI44" s="47">
        <f>VLOOKUP($A44,'ADR Raw Data'!$B$6:$BE$43,'ADR Raw Data'!AT$1,FALSE)</f>
        <v>5.5930988753461301</v>
      </c>
      <c r="AJ44" s="48">
        <f>VLOOKUP($A44,'ADR Raw Data'!$B$6:$BE$43,'ADR Raw Data'!AU$1,FALSE)</f>
        <v>8.7807557337848792</v>
      </c>
      <c r="AK44" s="48">
        <f>VLOOKUP($A44,'ADR Raw Data'!$B$6:$BE$43,'ADR Raw Data'!AV$1,FALSE)</f>
        <v>10.2870170961593</v>
      </c>
      <c r="AL44" s="48">
        <f>VLOOKUP($A44,'ADR Raw Data'!$B$6:$BE$43,'ADR Raw Data'!AW$1,FALSE)</f>
        <v>9.6622422880267393</v>
      </c>
      <c r="AM44" s="48">
        <f>VLOOKUP($A44,'ADR Raw Data'!$B$6:$BE$43,'ADR Raw Data'!AX$1,FALSE)</f>
        <v>8.8998609472449495</v>
      </c>
      <c r="AN44" s="49">
        <f>VLOOKUP($A44,'ADR Raw Data'!$B$6:$BE$43,'ADR Raw Data'!AY$1,FALSE)</f>
        <v>8.71397353151416</v>
      </c>
      <c r="AO44" s="48">
        <f>VLOOKUP($A44,'ADR Raw Data'!$B$6:$BE$43,'ADR Raw Data'!BA$1,FALSE)</f>
        <v>4.9053010410903699</v>
      </c>
      <c r="AP44" s="48">
        <f>VLOOKUP($A44,'ADR Raw Data'!$B$6:$BE$43,'ADR Raw Data'!BB$1,FALSE)</f>
        <v>5.93188459303133</v>
      </c>
      <c r="AQ44" s="49">
        <f>VLOOKUP($A44,'ADR Raw Data'!$B$6:$BE$43,'ADR Raw Data'!BC$1,FALSE)</f>
        <v>5.4401829762954197</v>
      </c>
      <c r="AR44" s="50">
        <f>VLOOKUP($A44,'ADR Raw Data'!$B$6:$BE$43,'ADR Raw Data'!BE$1,FALSE)</f>
        <v>7.10225594734354</v>
      </c>
      <c r="AT44" s="51">
        <f>VLOOKUP($A44,'RevPAR Raw Data'!$B$6:$BE$43,'RevPAR Raw Data'!AG$1,FALSE)</f>
        <v>52.471818572462404</v>
      </c>
      <c r="AU44" s="52">
        <f>VLOOKUP($A44,'RevPAR Raw Data'!$B$6:$BE$43,'RevPAR Raw Data'!AH$1,FALSE)</f>
        <v>54.008233671069199</v>
      </c>
      <c r="AV44" s="52">
        <f>VLOOKUP($A44,'RevPAR Raw Data'!$B$6:$BE$43,'RevPAR Raw Data'!AI$1,FALSE)</f>
        <v>62.998407590012597</v>
      </c>
      <c r="AW44" s="52">
        <f>VLOOKUP($A44,'RevPAR Raw Data'!$B$6:$BE$43,'RevPAR Raw Data'!AJ$1,FALSE)</f>
        <v>65.640939252759097</v>
      </c>
      <c r="AX44" s="52">
        <f>VLOOKUP($A44,'RevPAR Raw Data'!$B$6:$BE$43,'RevPAR Raw Data'!AK$1,FALSE)</f>
        <v>66.832048127374705</v>
      </c>
      <c r="AY44" s="53">
        <f>VLOOKUP($A44,'RevPAR Raw Data'!$B$6:$BE$43,'RevPAR Raw Data'!AL$1,FALSE)</f>
        <v>60.3902894427356</v>
      </c>
      <c r="AZ44" s="52">
        <f>VLOOKUP($A44,'RevPAR Raw Data'!$B$6:$BE$43,'RevPAR Raw Data'!AN$1,FALSE)</f>
        <v>89.347177718472906</v>
      </c>
      <c r="BA44" s="52">
        <f>VLOOKUP($A44,'RevPAR Raw Data'!$B$6:$BE$43,'RevPAR Raw Data'!AO$1,FALSE)</f>
        <v>98.356541071105397</v>
      </c>
      <c r="BB44" s="53">
        <f>VLOOKUP($A44,'RevPAR Raw Data'!$B$6:$BE$43,'RevPAR Raw Data'!AP$1,FALSE)</f>
        <v>93.851859394789201</v>
      </c>
      <c r="BC44" s="54">
        <f>VLOOKUP($A44,'RevPAR Raw Data'!$B$6:$BE$43,'RevPAR Raw Data'!AR$1,FALSE)</f>
        <v>69.950738000465194</v>
      </c>
      <c r="BE44" s="47">
        <f>VLOOKUP($A44,'RevPAR Raw Data'!$B$6:$BE$43,'RevPAR Raw Data'!AT$1,FALSE)</f>
        <v>6.1318050342436798</v>
      </c>
      <c r="BF44" s="48">
        <f>VLOOKUP($A44,'RevPAR Raw Data'!$B$6:$BE$43,'RevPAR Raw Data'!AU$1,FALSE)</f>
        <v>13.751643353186999</v>
      </c>
      <c r="BG44" s="48">
        <f>VLOOKUP($A44,'RevPAR Raw Data'!$B$6:$BE$43,'RevPAR Raw Data'!AV$1,FALSE)</f>
        <v>15.959892427201099</v>
      </c>
      <c r="BH44" s="48">
        <f>VLOOKUP($A44,'RevPAR Raw Data'!$B$6:$BE$43,'RevPAR Raw Data'!AW$1,FALSE)</f>
        <v>12.1265912797707</v>
      </c>
      <c r="BI44" s="48">
        <f>VLOOKUP($A44,'RevPAR Raw Data'!$B$6:$BE$43,'RevPAR Raw Data'!AX$1,FALSE)</f>
        <v>11.211884472054001</v>
      </c>
      <c r="BJ44" s="49">
        <f>VLOOKUP($A44,'RevPAR Raw Data'!$B$6:$BE$43,'RevPAR Raw Data'!AY$1,FALSE)</f>
        <v>11.8822569329985</v>
      </c>
      <c r="BK44" s="48">
        <f>VLOOKUP($A44,'RevPAR Raw Data'!$B$6:$BE$43,'RevPAR Raw Data'!BA$1,FALSE)</f>
        <v>1.9089109322142499</v>
      </c>
      <c r="BL44" s="48">
        <f>VLOOKUP($A44,'RevPAR Raw Data'!$B$6:$BE$43,'RevPAR Raw Data'!BB$1,FALSE)</f>
        <v>2.8253277777981598</v>
      </c>
      <c r="BM44" s="49">
        <f>VLOOKUP($A44,'RevPAR Raw Data'!$B$6:$BE$43,'RevPAR Raw Data'!BC$1,FALSE)</f>
        <v>2.3870656312421601</v>
      </c>
      <c r="BN44" s="50">
        <f>VLOOKUP($A44,'RevPAR Raw Data'!$B$6:$BE$43,'RevPAR Raw Data'!BE$1,FALSE)</f>
        <v>8.04137240410261</v>
      </c>
    </row>
    <row r="45" spans="1:66" x14ac:dyDescent="0.45">
      <c r="A45" s="63" t="s">
        <v>83</v>
      </c>
      <c r="B45" s="47">
        <f>VLOOKUP($A45,'Occupancy Raw Data'!$B$8:$BE$45,'Occupancy Raw Data'!AG$3,FALSE)</f>
        <v>45.856493178372901</v>
      </c>
      <c r="C45" s="48">
        <f>VLOOKUP($A45,'Occupancy Raw Data'!$B$8:$BE$45,'Occupancy Raw Data'!AH$3,FALSE)</f>
        <v>53.783476503284398</v>
      </c>
      <c r="D45" s="48">
        <f>VLOOKUP($A45,'Occupancy Raw Data'!$B$8:$BE$45,'Occupancy Raw Data'!AI$3,FALSE)</f>
        <v>62.443153107630103</v>
      </c>
      <c r="E45" s="48">
        <f>VLOOKUP($A45,'Occupancy Raw Data'!$B$8:$BE$45,'Occupancy Raw Data'!AJ$3,FALSE)</f>
        <v>64.4896412329459</v>
      </c>
      <c r="F45" s="48">
        <f>VLOOKUP($A45,'Occupancy Raw Data'!$B$8:$BE$45,'Occupancy Raw Data'!AK$3,FALSE)</f>
        <v>60.901970692268797</v>
      </c>
      <c r="G45" s="49">
        <f>VLOOKUP($A45,'Occupancy Raw Data'!$B$8:$BE$45,'Occupancy Raw Data'!AL$3,FALSE)</f>
        <v>57.494946942900398</v>
      </c>
      <c r="H45" s="48">
        <f>VLOOKUP($A45,'Occupancy Raw Data'!$B$8:$BE$45,'Occupancy Raw Data'!AN$3,FALSE)</f>
        <v>66.093986862051494</v>
      </c>
      <c r="I45" s="48">
        <f>VLOOKUP($A45,'Occupancy Raw Data'!$B$8:$BE$45,'Occupancy Raw Data'!AO$3,FALSE)</f>
        <v>68.614199090449702</v>
      </c>
      <c r="J45" s="49">
        <f>VLOOKUP($A45,'Occupancy Raw Data'!$B$8:$BE$45,'Occupancy Raw Data'!AP$3,FALSE)</f>
        <v>67.354092976250598</v>
      </c>
      <c r="K45" s="50">
        <f>VLOOKUP($A45,'Occupancy Raw Data'!$B$8:$BE$45,'Occupancy Raw Data'!AR$3,FALSE)</f>
        <v>60.311845809571899</v>
      </c>
      <c r="M45" s="47">
        <f>VLOOKUP($A45,'Occupancy Raw Data'!$B$8:$BE$45,'Occupancy Raw Data'!AT$3,FALSE)</f>
        <v>-4.0570899960354101</v>
      </c>
      <c r="N45" s="48">
        <f>VLOOKUP($A45,'Occupancy Raw Data'!$B$8:$BE$45,'Occupancy Raw Data'!AU$3,FALSE)</f>
        <v>-2.7190677482006098</v>
      </c>
      <c r="O45" s="48">
        <f>VLOOKUP($A45,'Occupancy Raw Data'!$B$8:$BE$45,'Occupancy Raw Data'!AV$3,FALSE)</f>
        <v>1.11486140943029</v>
      </c>
      <c r="P45" s="48">
        <f>VLOOKUP($A45,'Occupancy Raw Data'!$B$8:$BE$45,'Occupancy Raw Data'!AW$3,FALSE)</f>
        <v>-0.195503421309872</v>
      </c>
      <c r="Q45" s="48">
        <f>VLOOKUP($A45,'Occupancy Raw Data'!$B$8:$BE$45,'Occupancy Raw Data'!AX$3,FALSE)</f>
        <v>-2.2109533468559799</v>
      </c>
      <c r="R45" s="49">
        <f>VLOOKUP($A45,'Occupancy Raw Data'!$B$8:$BE$45,'Occupancy Raw Data'!AY$3,FALSE)</f>
        <v>-1.45928508021737</v>
      </c>
      <c r="S45" s="48">
        <f>VLOOKUP($A45,'Occupancy Raw Data'!$B$8:$BE$45,'Occupancy Raw Data'!BA$3,FALSE)</f>
        <v>-2.6242322724734701</v>
      </c>
      <c r="T45" s="48">
        <f>VLOOKUP($A45,'Occupancy Raw Data'!$B$8:$BE$45,'Occupancy Raw Data'!BB$3,FALSE)</f>
        <v>-1.0655737704918</v>
      </c>
      <c r="U45" s="49">
        <f>VLOOKUP($A45,'Occupancy Raw Data'!$B$8:$BE$45,'Occupancy Raw Data'!BC$3,FALSE)</f>
        <v>-1.83650925158795</v>
      </c>
      <c r="V45" s="50">
        <f>VLOOKUP($A45,'Occupancy Raw Data'!$B$8:$BE$45,'Occupancy Raw Data'!BE$3,FALSE)</f>
        <v>-1.5799625992077999</v>
      </c>
      <c r="X45" s="51">
        <f>VLOOKUP($A45,'ADR Raw Data'!$B$6:$BE$43,'ADR Raw Data'!AG$1,FALSE)</f>
        <v>96.166863636363601</v>
      </c>
      <c r="Y45" s="52">
        <f>VLOOKUP($A45,'ADR Raw Data'!$B$6:$BE$43,'ADR Raw Data'!AH$1,FALSE)</f>
        <v>101.46943394010501</v>
      </c>
      <c r="Z45" s="52">
        <f>VLOOKUP($A45,'ADR Raw Data'!$B$6:$BE$43,'ADR Raw Data'!AI$1,FALSE)</f>
        <v>106.523121586081</v>
      </c>
      <c r="AA45" s="52">
        <f>VLOOKUP($A45,'ADR Raw Data'!$B$6:$BE$43,'ADR Raw Data'!AJ$1,FALSE)</f>
        <v>107.557974534769</v>
      </c>
      <c r="AB45" s="52">
        <f>VLOOKUP($A45,'ADR Raw Data'!$B$6:$BE$43,'ADR Raw Data'!AK$1,FALSE)</f>
        <v>106.183105164903</v>
      </c>
      <c r="AC45" s="53">
        <f>VLOOKUP($A45,'ADR Raw Data'!$B$6:$BE$43,'ADR Raw Data'!AL$1,FALSE)</f>
        <v>104.08577021949699</v>
      </c>
      <c r="AD45" s="52">
        <f>VLOOKUP($A45,'ADR Raw Data'!$B$6:$BE$43,'ADR Raw Data'!AN$1,FALSE)</f>
        <v>117.37535550458701</v>
      </c>
      <c r="AE45" s="52">
        <f>VLOOKUP($A45,'ADR Raw Data'!$B$6:$BE$43,'ADR Raw Data'!AO$1,FALSE)</f>
        <v>118.594869741323</v>
      </c>
      <c r="AF45" s="53">
        <f>VLOOKUP($A45,'ADR Raw Data'!$B$6:$BE$43,'ADR Raw Data'!AP$1,FALSE)</f>
        <v>117.996520373235</v>
      </c>
      <c r="AG45" s="54">
        <f>VLOOKUP($A45,'ADR Raw Data'!$B$6:$BE$43,'ADR Raw Data'!AR$1,FALSE)</f>
        <v>108.524348444045</v>
      </c>
      <c r="AI45" s="47">
        <f>VLOOKUP($A45,'ADR Raw Data'!$B$6:$BE$43,'ADR Raw Data'!AT$1,FALSE)</f>
        <v>8.8873543200269403</v>
      </c>
      <c r="AJ45" s="48">
        <f>VLOOKUP($A45,'ADR Raw Data'!$B$6:$BE$43,'ADR Raw Data'!AU$1,FALSE)</f>
        <v>13.289181731953599</v>
      </c>
      <c r="AK45" s="48">
        <f>VLOOKUP($A45,'ADR Raw Data'!$B$6:$BE$43,'ADR Raw Data'!AV$1,FALSE)</f>
        <v>14.6327023088049</v>
      </c>
      <c r="AL45" s="48">
        <f>VLOOKUP($A45,'ADR Raw Data'!$B$6:$BE$43,'ADR Raw Data'!AW$1,FALSE)</f>
        <v>13.1732809351293</v>
      </c>
      <c r="AM45" s="48">
        <f>VLOOKUP($A45,'ADR Raw Data'!$B$6:$BE$43,'ADR Raw Data'!AX$1,FALSE)</f>
        <v>8.8490106255581402</v>
      </c>
      <c r="AN45" s="49">
        <f>VLOOKUP($A45,'ADR Raw Data'!$B$6:$BE$43,'ADR Raw Data'!AY$1,FALSE)</f>
        <v>11.9328543973234</v>
      </c>
      <c r="AO45" s="48">
        <f>VLOOKUP($A45,'ADR Raw Data'!$B$6:$BE$43,'ADR Raw Data'!BA$1,FALSE)</f>
        <v>6.2816965470708404</v>
      </c>
      <c r="AP45" s="48">
        <f>VLOOKUP($A45,'ADR Raw Data'!$B$6:$BE$43,'ADR Raw Data'!BB$1,FALSE)</f>
        <v>5.9293214103772502</v>
      </c>
      <c r="AQ45" s="49">
        <f>VLOOKUP($A45,'ADR Raw Data'!$B$6:$BE$43,'ADR Raw Data'!BC$1,FALSE)</f>
        <v>6.1067611029954199</v>
      </c>
      <c r="AR45" s="50">
        <f>VLOOKUP($A45,'ADR Raw Data'!$B$6:$BE$43,'ADR Raw Data'!BE$1,FALSE)</f>
        <v>9.8236295940279401</v>
      </c>
      <c r="AT45" s="51">
        <f>VLOOKUP($A45,'RevPAR Raw Data'!$B$6:$BE$43,'RevPAR Raw Data'!AG$1,FALSE)</f>
        <v>44.098751263264198</v>
      </c>
      <c r="AU45" s="52">
        <f>VLOOKUP($A45,'RevPAR Raw Data'!$B$6:$BE$43,'RevPAR Raw Data'!AH$1,FALSE)</f>
        <v>54.573789161192501</v>
      </c>
      <c r="AV45" s="52">
        <f>VLOOKUP($A45,'RevPAR Raw Data'!$B$6:$BE$43,'RevPAR Raw Data'!AI$1,FALSE)</f>
        <v>66.516395907023707</v>
      </c>
      <c r="AW45" s="52">
        <f>VLOOKUP($A45,'RevPAR Raw Data'!$B$6:$BE$43,'RevPAR Raw Data'!AJ$1,FALSE)</f>
        <v>69.363751894896396</v>
      </c>
      <c r="AX45" s="52">
        <f>VLOOKUP($A45,'RevPAR Raw Data'!$B$6:$BE$43,'RevPAR Raw Data'!AK$1,FALSE)</f>
        <v>64.667603587670499</v>
      </c>
      <c r="AY45" s="53">
        <f>VLOOKUP($A45,'RevPAR Raw Data'!$B$6:$BE$43,'RevPAR Raw Data'!AL$1,FALSE)</f>
        <v>59.844058362809399</v>
      </c>
      <c r="AZ45" s="52">
        <f>VLOOKUP($A45,'RevPAR Raw Data'!$B$6:$BE$43,'RevPAR Raw Data'!AN$1,FALSE)</f>
        <v>77.578052046488096</v>
      </c>
      <c r="BA45" s="52">
        <f>VLOOKUP($A45,'RevPAR Raw Data'!$B$6:$BE$43,'RevPAR Raw Data'!AO$1,FALSE)</f>
        <v>81.372920035371294</v>
      </c>
      <c r="BB45" s="53">
        <f>VLOOKUP($A45,'RevPAR Raw Data'!$B$6:$BE$43,'RevPAR Raw Data'!AP$1,FALSE)</f>
        <v>79.475486040929695</v>
      </c>
      <c r="BC45" s="54">
        <f>VLOOKUP($A45,'RevPAR Raw Data'!$B$6:$BE$43,'RevPAR Raw Data'!AR$1,FALSE)</f>
        <v>65.453037699415205</v>
      </c>
      <c r="BE45" s="47">
        <f>VLOOKUP($A45,'RevPAR Raw Data'!$B$6:$BE$43,'RevPAR Raw Data'!AT$1,FALSE)</f>
        <v>4.4696963609614899</v>
      </c>
      <c r="BF45" s="48">
        <f>VLOOKUP($A45,'RevPAR Raw Data'!$B$6:$BE$43,'RevPAR Raw Data'!AU$1,FALSE)</f>
        <v>10.2087721292797</v>
      </c>
      <c r="BG45" s="48">
        <f>VLOOKUP($A45,'RevPAR Raw Data'!$B$6:$BE$43,'RevPAR Raw Data'!AV$1,FALSE)</f>
        <v>15.910698069432801</v>
      </c>
      <c r="BH45" s="48">
        <f>VLOOKUP($A45,'RevPAR Raw Data'!$B$6:$BE$43,'RevPAR Raw Data'!AW$1,FALSE)</f>
        <v>12.952023298892501</v>
      </c>
      <c r="BI45" s="48">
        <f>VLOOKUP($A45,'RevPAR Raw Data'!$B$6:$BE$43,'RevPAR Raw Data'!AX$1,FALSE)</f>
        <v>6.4424097821127404</v>
      </c>
      <c r="BJ45" s="49">
        <f>VLOOKUP($A45,'RevPAR Raw Data'!$B$6:$BE$43,'RevPAR Raw Data'!AY$1,FALSE)</f>
        <v>10.2994349532418</v>
      </c>
      <c r="BK45" s="48">
        <f>VLOOKUP($A45,'RevPAR Raw Data'!$B$6:$BE$43,'RevPAR Raw Data'!BA$1,FALSE)</f>
        <v>3.4926179665502799</v>
      </c>
      <c r="BL45" s="48">
        <f>VLOOKUP($A45,'RevPAR Raw Data'!$B$6:$BE$43,'RevPAR Raw Data'!BB$1,FALSE)</f>
        <v>4.8005663461683099</v>
      </c>
      <c r="BM45" s="49">
        <f>VLOOKUP($A45,'RevPAR Raw Data'!$B$6:$BE$43,'RevPAR Raw Data'!BC$1,FALSE)</f>
        <v>4.1581006187785796</v>
      </c>
      <c r="BN45" s="50">
        <f>VLOOKUP($A45,'RevPAR Raw Data'!$B$6:$BE$43,'RevPAR Raw Data'!BE$1,FALSE)</f>
        <v>8.0884573213497699</v>
      </c>
    </row>
    <row r="46" spans="1:66" x14ac:dyDescent="0.45">
      <c r="A46" s="66" t="s">
        <v>84</v>
      </c>
      <c r="B46" s="47">
        <f>VLOOKUP($A46,'Occupancy Raw Data'!$B$8:$BE$45,'Occupancy Raw Data'!AG$3,FALSE)</f>
        <v>44.388726672590998</v>
      </c>
      <c r="C46" s="48">
        <f>VLOOKUP($A46,'Occupancy Raw Data'!$B$8:$BE$45,'Occupancy Raw Data'!AH$3,FALSE)</f>
        <v>47.702170877237499</v>
      </c>
      <c r="D46" s="48">
        <f>VLOOKUP($A46,'Occupancy Raw Data'!$B$8:$BE$45,'Occupancy Raw Data'!AI$3,FALSE)</f>
        <v>54.024374761965198</v>
      </c>
      <c r="E46" s="48">
        <f>VLOOKUP($A46,'Occupancy Raw Data'!$B$8:$BE$45,'Occupancy Raw Data'!AJ$3,FALSE)</f>
        <v>57.5092040116795</v>
      </c>
      <c r="F46" s="48">
        <f>VLOOKUP($A46,'Occupancy Raw Data'!$B$8:$BE$45,'Occupancy Raw Data'!AK$3,FALSE)</f>
        <v>59.860987685667098</v>
      </c>
      <c r="G46" s="49">
        <f>VLOOKUP($A46,'Occupancy Raw Data'!$B$8:$BE$45,'Occupancy Raw Data'!AL$3,FALSE)</f>
        <v>52.697092801828099</v>
      </c>
      <c r="H46" s="48">
        <f>VLOOKUP($A46,'Occupancy Raw Data'!$B$8:$BE$45,'Occupancy Raw Data'!AN$3,FALSE)</f>
        <v>71.289831153992594</v>
      </c>
      <c r="I46" s="48">
        <f>VLOOKUP($A46,'Occupancy Raw Data'!$B$8:$BE$45,'Occupancy Raw Data'!AO$3,FALSE)</f>
        <v>66.373619398247996</v>
      </c>
      <c r="J46" s="49">
        <f>VLOOKUP($A46,'Occupancy Raw Data'!$B$8:$BE$45,'Occupancy Raw Data'!AP$3,FALSE)</f>
        <v>68.831725276120295</v>
      </c>
      <c r="K46" s="50">
        <f>VLOOKUP($A46,'Occupancy Raw Data'!$B$8:$BE$45,'Occupancy Raw Data'!AR$3,FALSE)</f>
        <v>57.306987794483</v>
      </c>
      <c r="M46" s="47">
        <f>VLOOKUP($A46,'Occupancy Raw Data'!$B$8:$BE$45,'Occupancy Raw Data'!AT$3,FALSE)</f>
        <v>1.9073792025606</v>
      </c>
      <c r="N46" s="48">
        <f>VLOOKUP($A46,'Occupancy Raw Data'!$B$8:$BE$45,'Occupancy Raw Data'!AU$3,FALSE)</f>
        <v>1.0714815976773</v>
      </c>
      <c r="O46" s="48">
        <f>VLOOKUP($A46,'Occupancy Raw Data'!$B$8:$BE$45,'Occupancy Raw Data'!AV$3,FALSE)</f>
        <v>1.3612740515194099</v>
      </c>
      <c r="P46" s="48">
        <f>VLOOKUP($A46,'Occupancy Raw Data'!$B$8:$BE$45,'Occupancy Raw Data'!AW$3,FALSE)</f>
        <v>0.48318481925329199</v>
      </c>
      <c r="Q46" s="48">
        <f>VLOOKUP($A46,'Occupancy Raw Data'!$B$8:$BE$45,'Occupancy Raw Data'!AX$3,FALSE)</f>
        <v>-0.38666095272510198</v>
      </c>
      <c r="R46" s="49">
        <f>VLOOKUP($A46,'Occupancy Raw Data'!$B$8:$BE$45,'Occupancy Raw Data'!AY$3,FALSE)</f>
        <v>0.80581816277015506</v>
      </c>
      <c r="S46" s="48">
        <f>VLOOKUP($A46,'Occupancy Raw Data'!$B$8:$BE$45,'Occupancy Raw Data'!BA$3,FALSE)</f>
        <v>-3.8478707594145201</v>
      </c>
      <c r="T46" s="48">
        <f>VLOOKUP($A46,'Occupancy Raw Data'!$B$8:$BE$45,'Occupancy Raw Data'!BB$3,FALSE)</f>
        <v>-5.2398569164035598</v>
      </c>
      <c r="U46" s="49">
        <f>VLOOKUP($A46,'Occupancy Raw Data'!$B$8:$BE$45,'Occupancy Raw Data'!BC$3,FALSE)</f>
        <v>-4.52407815838255</v>
      </c>
      <c r="V46" s="50">
        <f>VLOOKUP($A46,'Occupancy Raw Data'!$B$8:$BE$45,'Occupancy Raw Data'!BE$3,FALSE)</f>
        <v>-1.0890641472301399</v>
      </c>
      <c r="X46" s="51">
        <f>VLOOKUP($A46,'ADR Raw Data'!$B$6:$BE$43,'ADR Raw Data'!AG$1,FALSE)</f>
        <v>106.500385385385</v>
      </c>
      <c r="Y46" s="52">
        <f>VLOOKUP($A46,'ADR Raw Data'!$B$6:$BE$43,'ADR Raw Data'!AH$1,FALSE)</f>
        <v>103.46736127744499</v>
      </c>
      <c r="Z46" s="52">
        <f>VLOOKUP($A46,'ADR Raw Data'!$B$6:$BE$43,'ADR Raw Data'!AI$1,FALSE)</f>
        <v>102.59079309129299</v>
      </c>
      <c r="AA46" s="52">
        <f>VLOOKUP($A46,'ADR Raw Data'!$B$6:$BE$43,'ADR Raw Data'!AJ$1,FALSE)</f>
        <v>104.289305187637</v>
      </c>
      <c r="AB46" s="52">
        <f>VLOOKUP($A46,'ADR Raw Data'!$B$6:$BE$43,'ADR Raw Data'!AK$1,FALSE)</f>
        <v>108.528465086686</v>
      </c>
      <c r="AC46" s="53">
        <f>VLOOKUP($A46,'ADR Raw Data'!$B$6:$BE$43,'ADR Raw Data'!AL$1,FALSE)</f>
        <v>105.127824955733</v>
      </c>
      <c r="AD46" s="52">
        <f>VLOOKUP($A46,'ADR Raw Data'!$B$6:$BE$43,'ADR Raw Data'!AN$1,FALSE)</f>
        <v>133.35151322233099</v>
      </c>
      <c r="AE46" s="52">
        <f>VLOOKUP($A46,'ADR Raw Data'!$B$6:$BE$43,'ADR Raw Data'!AO$1,FALSE)</f>
        <v>132.41454788887199</v>
      </c>
      <c r="AF46" s="53">
        <f>VLOOKUP($A46,'ADR Raw Data'!$B$6:$BE$43,'ADR Raw Data'!AP$1,FALSE)</f>
        <v>132.89976092219001</v>
      </c>
      <c r="AG46" s="54">
        <f>VLOOKUP($A46,'ADR Raw Data'!$B$6:$BE$43,'ADR Raw Data'!AR$1,FALSE)</f>
        <v>114.658401743753</v>
      </c>
      <c r="AI46" s="47">
        <f>VLOOKUP($A46,'ADR Raw Data'!$B$6:$BE$43,'ADR Raw Data'!AT$1,FALSE)</f>
        <v>1.2694334540721099</v>
      </c>
      <c r="AJ46" s="48">
        <f>VLOOKUP($A46,'ADR Raw Data'!$B$6:$BE$43,'ADR Raw Data'!AU$1,FALSE)</f>
        <v>1.1163919012299599</v>
      </c>
      <c r="AK46" s="48">
        <f>VLOOKUP($A46,'ADR Raw Data'!$B$6:$BE$43,'ADR Raw Data'!AV$1,FALSE)</f>
        <v>0.71070769799473499</v>
      </c>
      <c r="AL46" s="48">
        <f>VLOOKUP($A46,'ADR Raw Data'!$B$6:$BE$43,'ADR Raw Data'!AW$1,FALSE)</f>
        <v>1.9739804736455</v>
      </c>
      <c r="AM46" s="48">
        <f>VLOOKUP($A46,'ADR Raw Data'!$B$6:$BE$43,'ADR Raw Data'!AX$1,FALSE)</f>
        <v>-8.4322775398810002E-2</v>
      </c>
      <c r="AN46" s="49">
        <f>VLOOKUP($A46,'ADR Raw Data'!$B$6:$BE$43,'ADR Raw Data'!AY$1,FALSE)</f>
        <v>0.94829538784114098</v>
      </c>
      <c r="AO46" s="48">
        <f>VLOOKUP($A46,'ADR Raw Data'!$B$6:$BE$43,'ADR Raw Data'!BA$1,FALSE)</f>
        <v>0.76516159577023302</v>
      </c>
      <c r="AP46" s="48">
        <f>VLOOKUP($A46,'ADR Raw Data'!$B$6:$BE$43,'ADR Raw Data'!BB$1,FALSE)</f>
        <v>0.91655199460012804</v>
      </c>
      <c r="AQ46" s="49">
        <f>VLOOKUP($A46,'ADR Raw Data'!$B$6:$BE$43,'ADR Raw Data'!BC$1,FALSE)</f>
        <v>0.84097075389640896</v>
      </c>
      <c r="AR46" s="50">
        <f>VLOOKUP($A46,'ADR Raw Data'!$B$6:$BE$43,'ADR Raw Data'!BE$1,FALSE)</f>
        <v>0.60331616595179205</v>
      </c>
      <c r="AT46" s="51">
        <f>VLOOKUP($A46,'RevPAR Raw Data'!$B$6:$BE$43,'RevPAR Raw Data'!AG$1,FALSE)</f>
        <v>47.274164973974798</v>
      </c>
      <c r="AU46" s="52">
        <f>VLOOKUP($A46,'RevPAR Raw Data'!$B$6:$BE$43,'RevPAR Raw Data'!AH$1,FALSE)</f>
        <v>49.356177478735503</v>
      </c>
      <c r="AV46" s="52">
        <f>VLOOKUP($A46,'RevPAR Raw Data'!$B$6:$BE$43,'RevPAR Raw Data'!AI$1,FALSE)</f>
        <v>55.424034530912699</v>
      </c>
      <c r="AW46" s="52">
        <f>VLOOKUP($A46,'RevPAR Raw Data'!$B$6:$BE$43,'RevPAR Raw Data'!AJ$1,FALSE)</f>
        <v>59.9759492827218</v>
      </c>
      <c r="AX46" s="52">
        <f>VLOOKUP($A46,'RevPAR Raw Data'!$B$6:$BE$43,'RevPAR Raw Data'!AK$1,FALSE)</f>
        <v>64.966211120985093</v>
      </c>
      <c r="AY46" s="53">
        <f>VLOOKUP($A46,'RevPAR Raw Data'!$B$6:$BE$43,'RevPAR Raw Data'!AL$1,FALSE)</f>
        <v>55.399307477466003</v>
      </c>
      <c r="AZ46" s="52">
        <f>VLOOKUP($A46,'RevPAR Raw Data'!$B$6:$BE$43,'RevPAR Raw Data'!AN$1,FALSE)</f>
        <v>95.066068617493897</v>
      </c>
      <c r="BA46" s="52">
        <f>VLOOKUP($A46,'RevPAR Raw Data'!$B$6:$BE$43,'RevPAR Raw Data'!AO$1,FALSE)</f>
        <v>87.888328043671393</v>
      </c>
      <c r="BB46" s="53">
        <f>VLOOKUP($A46,'RevPAR Raw Data'!$B$6:$BE$43,'RevPAR Raw Data'!AP$1,FALSE)</f>
        <v>91.477198330582695</v>
      </c>
      <c r="BC46" s="54">
        <f>VLOOKUP($A46,'RevPAR Raw Data'!$B$6:$BE$43,'RevPAR Raw Data'!AR$1,FALSE)</f>
        <v>65.707276292642206</v>
      </c>
      <c r="BE46" s="47">
        <f>VLOOKUP($A46,'RevPAR Raw Data'!$B$6:$BE$43,'RevPAR Raw Data'!AT$1,FALSE)</f>
        <v>3.2010255663260301</v>
      </c>
      <c r="BF46" s="48">
        <f>VLOOKUP($A46,'RevPAR Raw Data'!$B$6:$BE$43,'RevPAR Raw Data'!AU$1,FALSE)</f>
        <v>2.1998354326868998</v>
      </c>
      <c r="BG46" s="48">
        <f>VLOOKUP($A46,'RevPAR Raw Data'!$B$6:$BE$43,'RevPAR Raw Data'!AV$1,FALSE)</f>
        <v>2.0816564289891</v>
      </c>
      <c r="BH46" s="48">
        <f>VLOOKUP($A46,'RevPAR Raw Data'!$B$6:$BE$43,'RevPAR Raw Data'!AW$1,FALSE)</f>
        <v>2.4667032668824702</v>
      </c>
      <c r="BI46" s="48">
        <f>VLOOKUP($A46,'RevPAR Raw Data'!$B$6:$BE$43,'RevPAR Raw Data'!AX$1,FALSE)</f>
        <v>-0.47065768487719001</v>
      </c>
      <c r="BJ46" s="49">
        <f>VLOOKUP($A46,'RevPAR Raw Data'!$B$6:$BE$43,'RevPAR Raw Data'!AY$1,FALSE)</f>
        <v>1.7617550870832299</v>
      </c>
      <c r="BK46" s="48">
        <f>VLOOKUP($A46,'RevPAR Raw Data'!$B$6:$BE$43,'RevPAR Raw Data'!BA$1,FALSE)</f>
        <v>-3.1121515929501999</v>
      </c>
      <c r="BL46" s="48">
        <f>VLOOKUP($A46,'RevPAR Raw Data'!$B$6:$BE$43,'RevPAR Raw Data'!BB$1,FALSE)</f>
        <v>-4.3713309348849201</v>
      </c>
      <c r="BM46" s="49">
        <f>VLOOKUP($A46,'RevPAR Raw Data'!$B$6:$BE$43,'RevPAR Raw Data'!BC$1,FALSE)</f>
        <v>-3.7211535786815499</v>
      </c>
      <c r="BN46" s="50">
        <f>VLOOKUP($A46,'RevPAR Raw Data'!$B$6:$BE$43,'RevPAR Raw Data'!BE$1,FALSE)</f>
        <v>-0.49231848133617201</v>
      </c>
    </row>
    <row r="47" spans="1:66" x14ac:dyDescent="0.45">
      <c r="A47" s="63" t="s">
        <v>85</v>
      </c>
      <c r="B47" s="47">
        <f>VLOOKUP($A47,'Occupancy Raw Data'!$B$8:$BE$45,'Occupancy Raw Data'!AG$3,FALSE)</f>
        <v>40.424028268551197</v>
      </c>
      <c r="C47" s="48">
        <f>VLOOKUP($A47,'Occupancy Raw Data'!$B$8:$BE$45,'Occupancy Raw Data'!AH$3,FALSE)</f>
        <v>49.1872791519434</v>
      </c>
      <c r="D47" s="48">
        <f>VLOOKUP($A47,'Occupancy Raw Data'!$B$8:$BE$45,'Occupancy Raw Data'!AI$3,FALSE)</f>
        <v>56.643109540635997</v>
      </c>
      <c r="E47" s="48">
        <f>VLOOKUP($A47,'Occupancy Raw Data'!$B$8:$BE$45,'Occupancy Raw Data'!AJ$3,FALSE)</f>
        <v>59.434628975264999</v>
      </c>
      <c r="F47" s="48">
        <f>VLOOKUP($A47,'Occupancy Raw Data'!$B$8:$BE$45,'Occupancy Raw Data'!AK$3,FALSE)</f>
        <v>57.756183745583002</v>
      </c>
      <c r="G47" s="49">
        <f>VLOOKUP($A47,'Occupancy Raw Data'!$B$8:$BE$45,'Occupancy Raw Data'!AL$3,FALSE)</f>
        <v>52.689045936395701</v>
      </c>
      <c r="H47" s="48">
        <f>VLOOKUP($A47,'Occupancy Raw Data'!$B$8:$BE$45,'Occupancy Raw Data'!AN$3,FALSE)</f>
        <v>64.522968197879806</v>
      </c>
      <c r="I47" s="48">
        <f>VLOOKUP($A47,'Occupancy Raw Data'!$B$8:$BE$45,'Occupancy Raw Data'!AO$3,FALSE)</f>
        <v>63.021201413427498</v>
      </c>
      <c r="J47" s="49">
        <f>VLOOKUP($A47,'Occupancy Raw Data'!$B$8:$BE$45,'Occupancy Raw Data'!AP$3,FALSE)</f>
        <v>63.772084805653698</v>
      </c>
      <c r="K47" s="50">
        <f>VLOOKUP($A47,'Occupancy Raw Data'!$B$8:$BE$45,'Occupancy Raw Data'!AR$3,FALSE)</f>
        <v>55.855628470469398</v>
      </c>
      <c r="M47" s="47">
        <f>VLOOKUP($A47,'Occupancy Raw Data'!$B$8:$BE$45,'Occupancy Raw Data'!AT$3,FALSE)</f>
        <v>-12.9044537495241</v>
      </c>
      <c r="N47" s="48">
        <f>VLOOKUP($A47,'Occupancy Raw Data'!$B$8:$BE$45,'Occupancy Raw Data'!AU$3,FALSE)</f>
        <v>-11.1678366305041</v>
      </c>
      <c r="O47" s="48">
        <f>VLOOKUP($A47,'Occupancy Raw Data'!$B$8:$BE$45,'Occupancy Raw Data'!AV$3,FALSE)</f>
        <v>-11.141906873614101</v>
      </c>
      <c r="P47" s="48">
        <f>VLOOKUP($A47,'Occupancy Raw Data'!$B$8:$BE$45,'Occupancy Raw Data'!AW$3,FALSE)</f>
        <v>-7.8356164383561602</v>
      </c>
      <c r="Q47" s="48">
        <f>VLOOKUP($A47,'Occupancy Raw Data'!$B$8:$BE$45,'Occupancy Raw Data'!AX$3,FALSE)</f>
        <v>-7.4199943358821798</v>
      </c>
      <c r="R47" s="49">
        <f>VLOOKUP($A47,'Occupancy Raw Data'!$B$8:$BE$45,'Occupancy Raw Data'!AY$3,FALSE)</f>
        <v>-9.9033232628398693</v>
      </c>
      <c r="S47" s="48">
        <f>VLOOKUP($A47,'Occupancy Raw Data'!$B$8:$BE$45,'Occupancy Raw Data'!BA$3,FALSE)</f>
        <v>-5.9732234809474702</v>
      </c>
      <c r="T47" s="48">
        <f>VLOOKUP($A47,'Occupancy Raw Data'!$B$8:$BE$45,'Occupancy Raw Data'!BB$3,FALSE)</f>
        <v>-7.4468085106382897</v>
      </c>
      <c r="U47" s="49">
        <f>VLOOKUP($A47,'Occupancy Raw Data'!$B$8:$BE$45,'Occupancy Raw Data'!BC$3,FALSE)</f>
        <v>-6.7071594727319699</v>
      </c>
      <c r="V47" s="50">
        <f>VLOOKUP($A47,'Occupancy Raw Data'!$B$8:$BE$45,'Occupancy Raw Data'!BE$3,FALSE)</f>
        <v>-8.8850461133069807</v>
      </c>
      <c r="X47" s="51">
        <f>VLOOKUP($A47,'ADR Raw Data'!$B$6:$BE$43,'ADR Raw Data'!AG$1,FALSE)</f>
        <v>83.587176573426504</v>
      </c>
      <c r="Y47" s="52">
        <f>VLOOKUP($A47,'ADR Raw Data'!$B$6:$BE$43,'ADR Raw Data'!AH$1,FALSE)</f>
        <v>86.479044540229793</v>
      </c>
      <c r="Z47" s="52">
        <f>VLOOKUP($A47,'ADR Raw Data'!$B$6:$BE$43,'ADR Raw Data'!AI$1,FALSE)</f>
        <v>88.986715533374905</v>
      </c>
      <c r="AA47" s="52">
        <f>VLOOKUP($A47,'ADR Raw Data'!$B$6:$BE$43,'ADR Raw Data'!AJ$1,FALSE)</f>
        <v>89.097330558858502</v>
      </c>
      <c r="AB47" s="52">
        <f>VLOOKUP($A47,'ADR Raw Data'!$B$6:$BE$43,'ADR Raw Data'!AK$1,FALSE)</f>
        <v>92.544588559192405</v>
      </c>
      <c r="AC47" s="53">
        <f>VLOOKUP($A47,'ADR Raw Data'!$B$6:$BE$43,'ADR Raw Data'!AL$1,FALSE)</f>
        <v>88.494950707531302</v>
      </c>
      <c r="AD47" s="52">
        <f>VLOOKUP($A47,'ADR Raw Data'!$B$6:$BE$43,'ADR Raw Data'!AN$1,FALSE)</f>
        <v>96.694789156626499</v>
      </c>
      <c r="AE47" s="52">
        <f>VLOOKUP($A47,'ADR Raw Data'!$B$6:$BE$43,'ADR Raw Data'!AO$1,FALSE)</f>
        <v>98.262133445472301</v>
      </c>
      <c r="AF47" s="53">
        <f>VLOOKUP($A47,'ADR Raw Data'!$B$6:$BE$43,'ADR Raw Data'!AP$1,FALSE)</f>
        <v>97.469233965923195</v>
      </c>
      <c r="AG47" s="54">
        <f>VLOOKUP($A47,'ADR Raw Data'!$B$6:$BE$43,'ADR Raw Data'!AR$1,FALSE)</f>
        <v>91.422440578400298</v>
      </c>
      <c r="AI47" s="47">
        <f>VLOOKUP($A47,'ADR Raw Data'!$B$6:$BE$43,'ADR Raw Data'!AT$1,FALSE)</f>
        <v>3.9273048975167599</v>
      </c>
      <c r="AJ47" s="48">
        <f>VLOOKUP($A47,'ADR Raw Data'!$B$6:$BE$43,'ADR Raw Data'!AU$1,FALSE)</f>
        <v>5.67921447404819</v>
      </c>
      <c r="AK47" s="48">
        <f>VLOOKUP($A47,'ADR Raw Data'!$B$6:$BE$43,'ADR Raw Data'!AV$1,FALSE)</f>
        <v>5.5101938310072196</v>
      </c>
      <c r="AL47" s="48">
        <f>VLOOKUP($A47,'ADR Raw Data'!$B$6:$BE$43,'ADR Raw Data'!AW$1,FALSE)</f>
        <v>7.4908496389061696</v>
      </c>
      <c r="AM47" s="48">
        <f>VLOOKUP($A47,'ADR Raw Data'!$B$6:$BE$43,'ADR Raw Data'!AX$1,FALSE)</f>
        <v>10.124478579755801</v>
      </c>
      <c r="AN47" s="49">
        <f>VLOOKUP($A47,'ADR Raw Data'!$B$6:$BE$43,'ADR Raw Data'!AY$1,FALSE)</f>
        <v>6.8017822518306597</v>
      </c>
      <c r="AO47" s="48">
        <f>VLOOKUP($A47,'ADR Raw Data'!$B$6:$BE$43,'ADR Raw Data'!BA$1,FALSE)</f>
        <v>1.1395549061390999</v>
      </c>
      <c r="AP47" s="48">
        <f>VLOOKUP($A47,'ADR Raw Data'!$B$6:$BE$43,'ADR Raw Data'!BB$1,FALSE)</f>
        <v>2.68788260094259</v>
      </c>
      <c r="AQ47" s="49">
        <f>VLOOKUP($A47,'ADR Raw Data'!$B$6:$BE$43,'ADR Raw Data'!BC$1,FALSE)</f>
        <v>1.90458975133259</v>
      </c>
      <c r="AR47" s="50">
        <f>VLOOKUP($A47,'ADR Raw Data'!$B$6:$BE$43,'ADR Raw Data'!BE$1,FALSE)</f>
        <v>5.1637866059604196</v>
      </c>
      <c r="AT47" s="51">
        <f>VLOOKUP($A47,'RevPAR Raw Data'!$B$6:$BE$43,'RevPAR Raw Data'!AG$1,FALSE)</f>
        <v>33.789303886925701</v>
      </c>
      <c r="AU47" s="52">
        <f>VLOOKUP($A47,'RevPAR Raw Data'!$B$6:$BE$43,'RevPAR Raw Data'!AH$1,FALSE)</f>
        <v>42.536689045936299</v>
      </c>
      <c r="AV47" s="52">
        <f>VLOOKUP($A47,'RevPAR Raw Data'!$B$6:$BE$43,'RevPAR Raw Data'!AI$1,FALSE)</f>
        <v>50.404842756183697</v>
      </c>
      <c r="AW47" s="52">
        <f>VLOOKUP($A47,'RevPAR Raw Data'!$B$6:$BE$43,'RevPAR Raw Data'!AJ$1,FALSE)</f>
        <v>52.954667844522902</v>
      </c>
      <c r="AX47" s="52">
        <f>VLOOKUP($A47,'RevPAR Raw Data'!$B$6:$BE$43,'RevPAR Raw Data'!AK$1,FALSE)</f>
        <v>53.450222614840897</v>
      </c>
      <c r="AY47" s="53">
        <f>VLOOKUP($A47,'RevPAR Raw Data'!$B$6:$BE$43,'RevPAR Raw Data'!AL$1,FALSE)</f>
        <v>46.627145229681901</v>
      </c>
      <c r="AZ47" s="52">
        <f>VLOOKUP($A47,'RevPAR Raw Data'!$B$6:$BE$43,'RevPAR Raw Data'!AN$1,FALSE)</f>
        <v>62.3903480565371</v>
      </c>
      <c r="BA47" s="52">
        <f>VLOOKUP($A47,'RevPAR Raw Data'!$B$6:$BE$43,'RevPAR Raw Data'!AO$1,FALSE)</f>
        <v>61.925977031802098</v>
      </c>
      <c r="BB47" s="53">
        <f>VLOOKUP($A47,'RevPAR Raw Data'!$B$6:$BE$43,'RevPAR Raw Data'!AP$1,FALSE)</f>
        <v>62.158162544169599</v>
      </c>
      <c r="BC47" s="54">
        <f>VLOOKUP($A47,'RevPAR Raw Data'!$B$6:$BE$43,'RevPAR Raw Data'!AR$1,FALSE)</f>
        <v>51.064578748107003</v>
      </c>
      <c r="BE47" s="47">
        <f>VLOOKUP($A47,'RevPAR Raw Data'!$B$6:$BE$43,'RevPAR Raw Data'!AT$1,FALSE)</f>
        <v>-9.48394609611025</v>
      </c>
      <c r="BF47" s="48">
        <f>VLOOKUP($A47,'RevPAR Raw Data'!$B$6:$BE$43,'RevPAR Raw Data'!AU$1,FALSE)</f>
        <v>-6.1228675508135897</v>
      </c>
      <c r="BG47" s="48">
        <f>VLOOKUP($A47,'RevPAR Raw Data'!$B$6:$BE$43,'RevPAR Raw Data'!AV$1,FALSE)</f>
        <v>-6.2456537078134202</v>
      </c>
      <c r="BH47" s="48">
        <f>VLOOKUP($A47,'RevPAR Raw Data'!$B$6:$BE$43,'RevPAR Raw Data'!AW$1,FALSE)</f>
        <v>-0.93172104512866905</v>
      </c>
      <c r="BI47" s="48">
        <f>VLOOKUP($A47,'RevPAR Raw Data'!$B$6:$BE$43,'RevPAR Raw Data'!AX$1,FALSE)</f>
        <v>1.9532485067181999</v>
      </c>
      <c r="BJ47" s="49">
        <f>VLOOKUP($A47,'RevPAR Raw Data'!$B$6:$BE$43,'RevPAR Raw Data'!AY$1,FALSE)</f>
        <v>-3.77514349504247</v>
      </c>
      <c r="BK47" s="48">
        <f>VLOOKUP($A47,'RevPAR Raw Data'!$B$6:$BE$43,'RevPAR Raw Data'!BA$1,FALSE)</f>
        <v>-4.90173673604016</v>
      </c>
      <c r="BL47" s="48">
        <f>VLOOKUP($A47,'RevPAR Raw Data'!$B$6:$BE$43,'RevPAR Raw Data'!BB$1,FALSE)</f>
        <v>-4.9590873799786603</v>
      </c>
      <c r="BM47" s="49">
        <f>VLOOKUP($A47,'RevPAR Raw Data'!$B$6:$BE$43,'RevPAR Raw Data'!BC$1,FALSE)</f>
        <v>-4.9303135933225501</v>
      </c>
      <c r="BN47" s="50">
        <f>VLOOKUP($A47,'RevPAR Raw Data'!$B$6:$BE$43,'RevPAR Raw Data'!BE$1,FALSE)</f>
        <v>-4.1800643284789096</v>
      </c>
    </row>
    <row r="48" spans="1:66" ht="16.5" thickBot="1" x14ac:dyDescent="0.5">
      <c r="A48" s="63" t="s">
        <v>86</v>
      </c>
      <c r="B48" s="67">
        <f>VLOOKUP($A48,'Occupancy Raw Data'!$B$8:$BE$45,'Occupancy Raw Data'!AG$3,FALSE)</f>
        <v>48.345561261922199</v>
      </c>
      <c r="C48" s="68">
        <f>VLOOKUP($A48,'Occupancy Raw Data'!$B$8:$BE$45,'Occupancy Raw Data'!AH$3,FALSE)</f>
        <v>52.002934702861303</v>
      </c>
      <c r="D48" s="68">
        <f>VLOOKUP($A48,'Occupancy Raw Data'!$B$8:$BE$45,'Occupancy Raw Data'!AI$3,FALSE)</f>
        <v>58.826118855465801</v>
      </c>
      <c r="E48" s="68">
        <f>VLOOKUP($A48,'Occupancy Raw Data'!$B$8:$BE$45,'Occupancy Raw Data'!AJ$3,FALSE)</f>
        <v>63.147468818782002</v>
      </c>
      <c r="F48" s="68">
        <f>VLOOKUP($A48,'Occupancy Raw Data'!$B$8:$BE$45,'Occupancy Raw Data'!AK$3,FALSE)</f>
        <v>62.399119589141499</v>
      </c>
      <c r="G48" s="69">
        <f>VLOOKUP($A48,'Occupancy Raw Data'!$B$8:$BE$45,'Occupancy Raw Data'!AL$3,FALSE)</f>
        <v>56.944240645634601</v>
      </c>
      <c r="H48" s="68">
        <f>VLOOKUP($A48,'Occupancy Raw Data'!$B$8:$BE$45,'Occupancy Raw Data'!AN$3,FALSE)</f>
        <v>67.7659574468085</v>
      </c>
      <c r="I48" s="68">
        <f>VLOOKUP($A48,'Occupancy Raw Data'!$B$8:$BE$45,'Occupancy Raw Data'!AO$3,FALSE)</f>
        <v>66.698459280997696</v>
      </c>
      <c r="J48" s="69">
        <f>VLOOKUP($A48,'Occupancy Raw Data'!$B$8:$BE$45,'Occupancy Raw Data'!AP$3,FALSE)</f>
        <v>67.232208363903098</v>
      </c>
      <c r="K48" s="70">
        <f>VLOOKUP($A48,'Occupancy Raw Data'!$B$8:$BE$45,'Occupancy Raw Data'!AR$3,FALSE)</f>
        <v>59.883659993711298</v>
      </c>
      <c r="M48" s="67">
        <f>VLOOKUP($A48,'Occupancy Raw Data'!$B$8:$BE$45,'Occupancy Raw Data'!AT$3,FALSE)</f>
        <v>-6.2684124386251998</v>
      </c>
      <c r="N48" s="68">
        <f>VLOOKUP($A48,'Occupancy Raw Data'!$B$8:$BE$45,'Occupancy Raw Data'!AU$3,FALSE)</f>
        <v>-2.7734632689852501</v>
      </c>
      <c r="O48" s="68">
        <f>VLOOKUP($A48,'Occupancy Raw Data'!$B$8:$BE$45,'Occupancy Raw Data'!AV$3,FALSE)</f>
        <v>-1.2705626367648599</v>
      </c>
      <c r="P48" s="68">
        <f>VLOOKUP($A48,'Occupancy Raw Data'!$B$8:$BE$45,'Occupancy Raw Data'!AW$3,FALSE)</f>
        <v>-0.52078050931539999</v>
      </c>
      <c r="Q48" s="68">
        <f>VLOOKUP($A48,'Occupancy Raw Data'!$B$8:$BE$45,'Occupancy Raw Data'!AX$3,FALSE)</f>
        <v>0.86949687781318297</v>
      </c>
      <c r="R48" s="69">
        <f>VLOOKUP($A48,'Occupancy Raw Data'!$B$8:$BE$45,'Occupancy Raw Data'!AY$3,FALSE)</f>
        <v>-1.81605498994086</v>
      </c>
      <c r="S48" s="68">
        <f>VLOOKUP($A48,'Occupancy Raw Data'!$B$8:$BE$45,'Occupancy Raw Data'!BA$3,FALSE)</f>
        <v>-2.6193077167354701</v>
      </c>
      <c r="T48" s="68">
        <f>VLOOKUP($A48,'Occupancy Raw Data'!$B$8:$BE$45,'Occupancy Raw Data'!BB$3,FALSE)</f>
        <v>-5.8627755742809402</v>
      </c>
      <c r="U48" s="69">
        <f>VLOOKUP($A48,'Occupancy Raw Data'!$B$8:$BE$45,'Occupancy Raw Data'!BC$3,FALSE)</f>
        <v>-4.25563385268193</v>
      </c>
      <c r="V48" s="70">
        <f>VLOOKUP($A48,'Occupancy Raw Data'!$B$8:$BE$45,'Occupancy Raw Data'!BE$3,FALSE)</f>
        <v>-2.6120454710757199</v>
      </c>
      <c r="X48" s="71">
        <f>VLOOKUP($A48,'ADR Raw Data'!$B$6:$BE$43,'ADR Raw Data'!AG$1,FALSE)</f>
        <v>116.590770923438</v>
      </c>
      <c r="Y48" s="72">
        <f>VLOOKUP($A48,'ADR Raw Data'!$B$6:$BE$43,'ADR Raw Data'!AH$1,FALSE)</f>
        <v>109.224862443566</v>
      </c>
      <c r="Z48" s="72">
        <f>VLOOKUP($A48,'ADR Raw Data'!$B$6:$BE$43,'ADR Raw Data'!AI$1,FALSE)</f>
        <v>112.455629209279</v>
      </c>
      <c r="AA48" s="72">
        <f>VLOOKUP($A48,'ADR Raw Data'!$B$6:$BE$43,'ADR Raw Data'!AJ$1,FALSE)</f>
        <v>115.848246194957</v>
      </c>
      <c r="AB48" s="72">
        <f>VLOOKUP($A48,'ADR Raw Data'!$B$6:$BE$43,'ADR Raw Data'!AK$1,FALSE)</f>
        <v>120.354911816578</v>
      </c>
      <c r="AC48" s="73">
        <f>VLOOKUP($A48,'ADR Raw Data'!$B$6:$BE$43,'ADR Raw Data'!AL$1,FALSE)</f>
        <v>115.05132577465599</v>
      </c>
      <c r="AD48" s="72">
        <f>VLOOKUP($A48,'ADR Raw Data'!$B$6:$BE$43,'ADR Raw Data'!AN$1,FALSE)</f>
        <v>143.151005250906</v>
      </c>
      <c r="AE48" s="72">
        <f>VLOOKUP($A48,'ADR Raw Data'!$B$6:$BE$43,'ADR Raw Data'!AO$1,FALSE)</f>
        <v>146.29387141128501</v>
      </c>
      <c r="AF48" s="73">
        <f>VLOOKUP($A48,'ADR Raw Data'!$B$6:$BE$43,'ADR Raw Data'!AP$1,FALSE)</f>
        <v>144.70996289728501</v>
      </c>
      <c r="AG48" s="74">
        <f>VLOOKUP($A48,'ADR Raw Data'!$B$6:$BE$43,'ADR Raw Data'!AR$1,FALSE)</f>
        <v>124.56508567428</v>
      </c>
      <c r="AI48" s="67">
        <f>VLOOKUP($A48,'ADR Raw Data'!$B$6:$BE$43,'ADR Raw Data'!AT$1,FALSE)</f>
        <v>3.9922631991543698</v>
      </c>
      <c r="AJ48" s="68">
        <f>VLOOKUP($A48,'ADR Raw Data'!$B$6:$BE$43,'ADR Raw Data'!AU$1,FALSE)</f>
        <v>5.1618756212519896</v>
      </c>
      <c r="AK48" s="68">
        <f>VLOOKUP($A48,'ADR Raw Data'!$B$6:$BE$43,'ADR Raw Data'!AV$1,FALSE)</f>
        <v>7.1796401167528003</v>
      </c>
      <c r="AL48" s="68">
        <f>VLOOKUP($A48,'ADR Raw Data'!$B$6:$BE$43,'ADR Raw Data'!AW$1,FALSE)</f>
        <v>8.8406885037357501</v>
      </c>
      <c r="AM48" s="68">
        <f>VLOOKUP($A48,'ADR Raw Data'!$B$6:$BE$43,'ADR Raw Data'!AX$1,FALSE)</f>
        <v>10.212368770687799</v>
      </c>
      <c r="AN48" s="69">
        <f>VLOOKUP($A48,'ADR Raw Data'!$B$6:$BE$43,'ADR Raw Data'!AY$1,FALSE)</f>
        <v>7.2726000778977502</v>
      </c>
      <c r="AO48" s="68">
        <f>VLOOKUP($A48,'ADR Raw Data'!$B$6:$BE$43,'ADR Raw Data'!BA$1,FALSE)</f>
        <v>7.67103601395951</v>
      </c>
      <c r="AP48" s="68">
        <f>VLOOKUP($A48,'ADR Raw Data'!$B$6:$BE$43,'ADR Raw Data'!BB$1,FALSE)</f>
        <v>4.9902967282848101</v>
      </c>
      <c r="AQ48" s="69">
        <f>VLOOKUP($A48,'ADR Raw Data'!$B$6:$BE$43,'ADR Raw Data'!BC$1,FALSE)</f>
        <v>6.2676242741561703</v>
      </c>
      <c r="AR48" s="70">
        <f>VLOOKUP($A48,'ADR Raw Data'!$B$6:$BE$43,'ADR Raw Data'!BE$1,FALSE)</f>
        <v>6.7499762885458399</v>
      </c>
      <c r="AT48" s="71">
        <f>VLOOKUP($A48,'RevPAR Raw Data'!$B$6:$BE$43,'RevPAR Raw Data'!AG$1,FALSE)</f>
        <v>56.366462582538503</v>
      </c>
      <c r="AU48" s="72">
        <f>VLOOKUP($A48,'RevPAR Raw Data'!$B$6:$BE$43,'RevPAR Raw Data'!AH$1,FALSE)</f>
        <v>56.800133895818</v>
      </c>
      <c r="AV48" s="72">
        <f>VLOOKUP($A48,'RevPAR Raw Data'!$B$6:$BE$43,'RevPAR Raw Data'!AI$1,FALSE)</f>
        <v>66.153282098312502</v>
      </c>
      <c r="AW48" s="72">
        <f>VLOOKUP($A48,'RevPAR Raw Data'!$B$6:$BE$43,'RevPAR Raw Data'!AJ$1,FALSE)</f>
        <v>73.155235143066704</v>
      </c>
      <c r="AX48" s="72">
        <f>VLOOKUP($A48,'RevPAR Raw Data'!$B$6:$BE$43,'RevPAR Raw Data'!AK$1,FALSE)</f>
        <v>75.100405355832706</v>
      </c>
      <c r="AY48" s="73">
        <f>VLOOKUP($A48,'RevPAR Raw Data'!$B$6:$BE$43,'RevPAR Raw Data'!AL$1,FALSE)</f>
        <v>65.515103815113704</v>
      </c>
      <c r="AZ48" s="72">
        <f>VLOOKUP($A48,'RevPAR Raw Data'!$B$6:$BE$43,'RevPAR Raw Data'!AN$1,FALSE)</f>
        <v>97.007649303007994</v>
      </c>
      <c r="BA48" s="72">
        <f>VLOOKUP($A48,'RevPAR Raw Data'!$B$6:$BE$43,'RevPAR Raw Data'!AO$1,FALSE)</f>
        <v>97.575758253851703</v>
      </c>
      <c r="BB48" s="73">
        <f>VLOOKUP($A48,'RevPAR Raw Data'!$B$6:$BE$43,'RevPAR Raw Data'!AP$1,FALSE)</f>
        <v>97.291703778429905</v>
      </c>
      <c r="BC48" s="74">
        <f>VLOOKUP($A48,'RevPAR Raw Data'!$B$6:$BE$43,'RevPAR Raw Data'!AR$1,FALSE)</f>
        <v>74.594132376061197</v>
      </c>
      <c r="BE48" s="67">
        <f>VLOOKUP($A48,'RevPAR Raw Data'!$B$6:$BE$43,'RevPAR Raw Data'!AT$1,FALSE)</f>
        <v>-2.5264007624292701</v>
      </c>
      <c r="BF48" s="68">
        <f>VLOOKUP($A48,'RevPAR Raw Data'!$B$6:$BE$43,'RevPAR Raw Data'!AU$1,FALSE)</f>
        <v>2.2452496279205998</v>
      </c>
      <c r="BG48" s="68">
        <f>VLOOKUP($A48,'RevPAR Raw Data'!$B$6:$BE$43,'RevPAR Raw Data'!AV$1,FALSE)</f>
        <v>5.8178556552102902</v>
      </c>
      <c r="BH48" s="68">
        <f>VLOOKUP($A48,'RevPAR Raw Data'!$B$6:$BE$43,'RevPAR Raw Data'!AW$1,FALSE)</f>
        <v>8.2738674118036108</v>
      </c>
      <c r="BI48" s="68">
        <f>VLOOKUP($A48,'RevPAR Raw Data'!$B$6:$BE$43,'RevPAR Raw Data'!AX$1,FALSE)</f>
        <v>11.1706618761129</v>
      </c>
      <c r="BJ48" s="69">
        <f>VLOOKUP($A48,'RevPAR Raw Data'!$B$6:$BE$43,'RevPAR Raw Data'!AY$1,FALSE)</f>
        <v>5.3244706713437804</v>
      </c>
      <c r="BK48" s="68">
        <f>VLOOKUP($A48,'RevPAR Raw Data'!$B$6:$BE$43,'RevPAR Raw Data'!BA$1,FALSE)</f>
        <v>4.8508002589568404</v>
      </c>
      <c r="BL48" s="68">
        <f>VLOOKUP($A48,'RevPAR Raw Data'!$B$6:$BE$43,'RevPAR Raw Data'!BB$1,FALSE)</f>
        <v>-1.1650487436661501</v>
      </c>
      <c r="BM48" s="69">
        <f>VLOOKUP($A48,'RevPAR Raw Data'!$B$6:$BE$43,'RevPAR Raw Data'!BC$1,FALSE)</f>
        <v>1.74526328110434</v>
      </c>
      <c r="BN48" s="70">
        <f>VLOOKUP($A48,'RevPAR Raw Data'!$B$6:$BE$43,'RevPAR Raw Data'!BE$1,FALSE)</f>
        <v>3.9616183675264698</v>
      </c>
    </row>
    <row r="49" spans="1:11" ht="14.25" customHeight="1" x14ac:dyDescent="0.45">
      <c r="A49" s="165" t="s">
        <v>106</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algorithmName="SHA-512" hashValue="B1X19n1v1slWKk7mQS0CDF3sJ2y4TZjeJNzaupwLytwvU8L+L8FVWyBVEzuC05/9wKHX+rpLfNeeQ4lQq4PptQ==" saltValue="YxHQWBuFhgnjsOc6ysuWr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20" zoomScale="91" zoomScaleNormal="85" workbookViewId="0">
      <selection activeCell="B37" sqref="B37"/>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80" t="s">
        <v>109</v>
      </c>
      <c r="B1" s="80" t="s">
        <v>121</v>
      </c>
    </row>
    <row r="2" spans="1:57" ht="54" x14ac:dyDescent="0.4">
      <c r="A2" s="80" t="s">
        <v>108</v>
      </c>
      <c r="B2" s="81"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85">
        <v>56.928220732435399</v>
      </c>
      <c r="H8" s="86">
        <v>67.924648886755705</v>
      </c>
      <c r="I8" s="86">
        <v>73.018583189981001</v>
      </c>
      <c r="J8" s="86">
        <v>73.067180237355501</v>
      </c>
      <c r="K8" s="86">
        <v>70.894755117001296</v>
      </c>
      <c r="L8" s="87">
        <v>68.366640631550794</v>
      </c>
      <c r="M8" s="84"/>
      <c r="N8" s="93">
        <v>75.994010289941599</v>
      </c>
      <c r="O8" s="94">
        <v>77.850747649994901</v>
      </c>
      <c r="P8" s="95">
        <v>76.922378969968307</v>
      </c>
      <c r="Q8" s="84"/>
      <c r="R8" s="101">
        <v>70.811102238039894</v>
      </c>
      <c r="S8" s="82"/>
      <c r="T8" s="85">
        <v>-3.6205960537847401</v>
      </c>
      <c r="U8" s="86">
        <v>-0.82254128591646203</v>
      </c>
      <c r="V8" s="86">
        <v>-8.2512042205865305E-2</v>
      </c>
      <c r="W8" s="86">
        <v>-0.186954093381659</v>
      </c>
      <c r="X8" s="86">
        <v>-1.30146014727224</v>
      </c>
      <c r="Y8" s="87">
        <v>-1.1091395700940301</v>
      </c>
      <c r="Z8" s="84"/>
      <c r="AA8" s="93">
        <v>-1.3200776456657699</v>
      </c>
      <c r="AB8" s="94">
        <v>-1.0989895292155001</v>
      </c>
      <c r="AC8" s="95">
        <v>-1.2083232181403301</v>
      </c>
      <c r="AD8" s="84"/>
      <c r="AE8" s="101">
        <v>-1.1399790915480801</v>
      </c>
      <c r="AF8" s="29"/>
      <c r="AG8" s="85">
        <v>57.9106001704289</v>
      </c>
      <c r="AH8" s="86">
        <v>60.5452631657148</v>
      </c>
      <c r="AI8" s="86">
        <v>66.624449599791006</v>
      </c>
      <c r="AJ8" s="86">
        <v>67.415147867946501</v>
      </c>
      <c r="AK8" s="86">
        <v>65.997051887694994</v>
      </c>
      <c r="AL8" s="87">
        <v>63.698628777940399</v>
      </c>
      <c r="AM8" s="84"/>
      <c r="AN8" s="93">
        <v>73.3255801039207</v>
      </c>
      <c r="AO8" s="94">
        <v>77.782154958120501</v>
      </c>
      <c r="AP8" s="95">
        <v>75.553867580615204</v>
      </c>
      <c r="AQ8" s="84"/>
      <c r="AR8" s="101">
        <v>67.086369077993197</v>
      </c>
      <c r="AS8" s="82"/>
      <c r="AT8" s="85">
        <v>-2.4592597405538701</v>
      </c>
      <c r="AU8" s="86">
        <v>-0.116369117500199</v>
      </c>
      <c r="AV8" s="86">
        <v>0.66475990880298996</v>
      </c>
      <c r="AW8" s="86">
        <v>-0.13409512974081</v>
      </c>
      <c r="AX8" s="86">
        <v>-1.58120814143341</v>
      </c>
      <c r="AY8" s="87">
        <v>-0.69953501021254105</v>
      </c>
      <c r="AZ8" s="84"/>
      <c r="BA8" s="93">
        <v>-2.2402777816933201</v>
      </c>
      <c r="BB8" s="94">
        <v>-2.16489703413417</v>
      </c>
      <c r="BC8" s="95">
        <v>-2.20149032948629</v>
      </c>
      <c r="BD8" s="84"/>
      <c r="BE8" s="101">
        <v>-1.18822320167845</v>
      </c>
    </row>
    <row r="9" spans="1:57" x14ac:dyDescent="0.25">
      <c r="A9" s="20" t="s">
        <v>18</v>
      </c>
      <c r="B9" s="3" t="str">
        <f>TRIM(A9)</f>
        <v>Virginia</v>
      </c>
      <c r="C9" s="10"/>
      <c r="D9" s="24" t="s">
        <v>16</v>
      </c>
      <c r="E9" s="27" t="s">
        <v>17</v>
      </c>
      <c r="F9" s="3"/>
      <c r="G9" s="88">
        <v>56.646777367696302</v>
      </c>
      <c r="H9" s="84">
        <v>68.420655529497495</v>
      </c>
      <c r="I9" s="84">
        <v>73.621005111696505</v>
      </c>
      <c r="J9" s="84">
        <v>73.27896785227</v>
      </c>
      <c r="K9" s="84">
        <v>69.840361654102196</v>
      </c>
      <c r="L9" s="89">
        <v>68.361553503052505</v>
      </c>
      <c r="M9" s="84"/>
      <c r="N9" s="96">
        <v>75.857450942174296</v>
      </c>
      <c r="O9" s="104">
        <v>76.871616566172193</v>
      </c>
      <c r="P9" s="97">
        <v>76.364533754173195</v>
      </c>
      <c r="Q9" s="84"/>
      <c r="R9" s="102">
        <v>70.648119289087006</v>
      </c>
      <c r="S9" s="82"/>
      <c r="T9" s="88">
        <v>-2.1458526004559402</v>
      </c>
      <c r="U9" s="84">
        <v>3.6352132917517203E-2</v>
      </c>
      <c r="V9" s="84">
        <v>1.7768833183762101</v>
      </c>
      <c r="W9" s="84">
        <v>-0.37301220288430897</v>
      </c>
      <c r="X9" s="84">
        <v>-4.5495666383012798</v>
      </c>
      <c r="Y9" s="89">
        <v>-1.02369944941918</v>
      </c>
      <c r="Z9" s="84"/>
      <c r="AA9" s="96">
        <v>-5.3129880416625799</v>
      </c>
      <c r="AB9" s="104">
        <v>-5.4046246472473003</v>
      </c>
      <c r="AC9" s="97">
        <v>-5.3591327721718498</v>
      </c>
      <c r="AD9" s="84"/>
      <c r="AE9" s="102">
        <v>-2.4044238109203602</v>
      </c>
      <c r="AF9" s="30"/>
      <c r="AG9" s="88">
        <v>57.287625670399301</v>
      </c>
      <c r="AH9" s="84">
        <v>61.627380585612997</v>
      </c>
      <c r="AI9" s="84">
        <v>68.616509585216903</v>
      </c>
      <c r="AJ9" s="84">
        <v>69.6308323954554</v>
      </c>
      <c r="AK9" s="84">
        <v>66.711255163567998</v>
      </c>
      <c r="AL9" s="89">
        <v>64.774720680050507</v>
      </c>
      <c r="AM9" s="84"/>
      <c r="AN9" s="96">
        <v>74.201022339308494</v>
      </c>
      <c r="AO9" s="104">
        <v>78.105056995730806</v>
      </c>
      <c r="AP9" s="97">
        <v>76.153039667519593</v>
      </c>
      <c r="AQ9" s="84"/>
      <c r="AR9" s="102">
        <v>68.025668962184497</v>
      </c>
      <c r="AS9" s="82"/>
      <c r="AT9" s="88">
        <v>-2.9369745627167201</v>
      </c>
      <c r="AU9" s="84">
        <v>2.0997438936217598</v>
      </c>
      <c r="AV9" s="84">
        <v>3.2587230917344501</v>
      </c>
      <c r="AW9" s="84">
        <v>1.6810632341727201</v>
      </c>
      <c r="AX9" s="84">
        <v>-0.93838593118764602</v>
      </c>
      <c r="AY9" s="89">
        <v>0.68961193141033095</v>
      </c>
      <c r="AZ9" s="84"/>
      <c r="BA9" s="96">
        <v>-2.5908462137343098</v>
      </c>
      <c r="BB9" s="104">
        <v>-2.7971615443840498</v>
      </c>
      <c r="BC9" s="97">
        <v>-2.6967573875667101</v>
      </c>
      <c r="BD9" s="84"/>
      <c r="BE9" s="102">
        <v>-0.41903511524722198</v>
      </c>
    </row>
    <row r="10" spans="1:57" x14ac:dyDescent="0.25">
      <c r="A10" s="21" t="s">
        <v>19</v>
      </c>
      <c r="B10" s="3" t="str">
        <f t="shared" ref="B10:B45" si="0">TRIM(A10)</f>
        <v>Norfolk/Virginia Beach, VA</v>
      </c>
      <c r="C10" s="3"/>
      <c r="D10" s="24" t="s">
        <v>16</v>
      </c>
      <c r="E10" s="27" t="s">
        <v>17</v>
      </c>
      <c r="F10" s="3"/>
      <c r="G10" s="88">
        <v>63.173395188824301</v>
      </c>
      <c r="H10" s="84">
        <v>71.390966665797905</v>
      </c>
      <c r="I10" s="84">
        <v>76.147410670072105</v>
      </c>
      <c r="J10" s="84">
        <v>76.022309677083001</v>
      </c>
      <c r="K10" s="84">
        <v>74.169251218431498</v>
      </c>
      <c r="L10" s="89">
        <v>72.180666684041796</v>
      </c>
      <c r="M10" s="84"/>
      <c r="N10" s="96">
        <v>85.337121113398794</v>
      </c>
      <c r="O10" s="104">
        <v>90.758164142927797</v>
      </c>
      <c r="P10" s="97">
        <v>88.047642628163302</v>
      </c>
      <c r="Q10" s="84"/>
      <c r="R10" s="102">
        <v>76.714088382362206</v>
      </c>
      <c r="S10" s="82"/>
      <c r="T10" s="88">
        <v>-2.4088069955526699</v>
      </c>
      <c r="U10" s="84">
        <v>-0.20836697286322001</v>
      </c>
      <c r="V10" s="84">
        <v>4.0786645839084299</v>
      </c>
      <c r="W10" s="84">
        <v>-2.2753064146974098</v>
      </c>
      <c r="X10" s="84">
        <v>-4.8686822138231403</v>
      </c>
      <c r="Y10" s="89">
        <v>-1.1747614986058099</v>
      </c>
      <c r="Z10" s="84"/>
      <c r="AA10" s="96">
        <v>-2.0593766698171398</v>
      </c>
      <c r="AB10" s="104">
        <v>2.2843706484209898</v>
      </c>
      <c r="AC10" s="97">
        <v>0.13225334723075799</v>
      </c>
      <c r="AD10" s="84"/>
      <c r="AE10" s="102">
        <v>-0.74993471247849597</v>
      </c>
      <c r="AF10" s="30"/>
      <c r="AG10" s="88">
        <v>60.227657744533303</v>
      </c>
      <c r="AH10" s="84">
        <v>61.575099689853701</v>
      </c>
      <c r="AI10" s="84">
        <v>66.079387005134294</v>
      </c>
      <c r="AJ10" s="84">
        <v>66.478146420287203</v>
      </c>
      <c r="AK10" s="84">
        <v>66.027261591388793</v>
      </c>
      <c r="AL10" s="89">
        <v>64.077510490239504</v>
      </c>
      <c r="AM10" s="84"/>
      <c r="AN10" s="96">
        <v>78.146420287211001</v>
      </c>
      <c r="AO10" s="104">
        <v>85.365138523287001</v>
      </c>
      <c r="AP10" s="97">
        <v>81.755779405249001</v>
      </c>
      <c r="AQ10" s="84"/>
      <c r="AR10" s="102">
        <v>69.128444465956505</v>
      </c>
      <c r="AS10" s="82"/>
      <c r="AT10" s="88">
        <v>-8.1490633488636899</v>
      </c>
      <c r="AU10" s="84">
        <v>-2.5917114508713799</v>
      </c>
      <c r="AV10" s="84">
        <v>-0.40129894280051398</v>
      </c>
      <c r="AW10" s="84">
        <v>-3.2005340912919298</v>
      </c>
      <c r="AX10" s="84">
        <v>-3.9056186673369901</v>
      </c>
      <c r="AY10" s="89">
        <v>-3.64800258290028</v>
      </c>
      <c r="AZ10" s="84"/>
      <c r="BA10" s="96">
        <v>-2.7240502635046799</v>
      </c>
      <c r="BB10" s="104">
        <v>-0.96961933351238105</v>
      </c>
      <c r="BC10" s="97">
        <v>-1.8159351040104801</v>
      </c>
      <c r="BD10" s="84"/>
      <c r="BE10" s="102">
        <v>-3.0370136410616899</v>
      </c>
    </row>
    <row r="11" spans="1:57" x14ac:dyDescent="0.25">
      <c r="A11" s="21" t="s">
        <v>20</v>
      </c>
      <c r="B11" s="2" t="s">
        <v>71</v>
      </c>
      <c r="C11" s="3"/>
      <c r="D11" s="24" t="s">
        <v>16</v>
      </c>
      <c r="E11" s="27" t="s">
        <v>17</v>
      </c>
      <c r="F11" s="3"/>
      <c r="G11" s="88">
        <v>50.695476029709603</v>
      </c>
      <c r="H11" s="84">
        <v>63.218546027458899</v>
      </c>
      <c r="I11" s="84">
        <v>67.350889038937595</v>
      </c>
      <c r="J11" s="84">
        <v>66.392077425163095</v>
      </c>
      <c r="K11" s="84">
        <v>63.907269862705299</v>
      </c>
      <c r="L11" s="89">
        <v>62.312851676794899</v>
      </c>
      <c r="M11" s="84"/>
      <c r="N11" s="96">
        <v>70.790006752194401</v>
      </c>
      <c r="O11" s="104">
        <v>72.563583164528396</v>
      </c>
      <c r="P11" s="97">
        <v>71.676794958361398</v>
      </c>
      <c r="Q11" s="84"/>
      <c r="R11" s="102">
        <v>64.9882640429568</v>
      </c>
      <c r="S11" s="82"/>
      <c r="T11" s="88">
        <v>-5.8299957048996998</v>
      </c>
      <c r="U11" s="84">
        <v>-1.2059644860938299</v>
      </c>
      <c r="V11" s="84">
        <v>-2.00288541440072</v>
      </c>
      <c r="W11" s="84">
        <v>-2.9003261011284902</v>
      </c>
      <c r="X11" s="84">
        <v>-5.2325330583440701</v>
      </c>
      <c r="Y11" s="89">
        <v>-3.3497851387602502</v>
      </c>
      <c r="Z11" s="84"/>
      <c r="AA11" s="96">
        <v>-3.1225567319328702</v>
      </c>
      <c r="AB11" s="104">
        <v>-3.4404191097098402</v>
      </c>
      <c r="AC11" s="97">
        <v>-3.2837153398356902</v>
      </c>
      <c r="AD11" s="84"/>
      <c r="AE11" s="102">
        <v>-3.32897498444762</v>
      </c>
      <c r="AF11" s="30"/>
      <c r="AG11" s="88">
        <v>55.090029259509301</v>
      </c>
      <c r="AH11" s="84">
        <v>58.030609948233099</v>
      </c>
      <c r="AI11" s="84">
        <v>65.621201890614401</v>
      </c>
      <c r="AJ11" s="84">
        <v>65.876659914472199</v>
      </c>
      <c r="AK11" s="84">
        <v>64.435066396578804</v>
      </c>
      <c r="AL11" s="89">
        <v>61.810713481881599</v>
      </c>
      <c r="AM11" s="84"/>
      <c r="AN11" s="96">
        <v>75.084402430790007</v>
      </c>
      <c r="AO11" s="104">
        <v>78.945532297996806</v>
      </c>
      <c r="AP11" s="97">
        <v>77.014967364393399</v>
      </c>
      <c r="AQ11" s="84"/>
      <c r="AR11" s="102">
        <v>66.154786019742104</v>
      </c>
      <c r="AS11" s="82"/>
      <c r="AT11" s="88">
        <v>-3.2161894351633999</v>
      </c>
      <c r="AU11" s="84">
        <v>2.2407402356636501</v>
      </c>
      <c r="AV11" s="84">
        <v>3.14388341422513</v>
      </c>
      <c r="AW11" s="84">
        <v>2.3768879984748299</v>
      </c>
      <c r="AX11" s="84">
        <v>2.4561305844740202</v>
      </c>
      <c r="AY11" s="89">
        <v>1.48637811750877</v>
      </c>
      <c r="AZ11" s="84"/>
      <c r="BA11" s="96">
        <v>3.3768901287085602</v>
      </c>
      <c r="BB11" s="104">
        <v>2.9682973245897499</v>
      </c>
      <c r="BC11" s="97">
        <v>3.1670682855261001</v>
      </c>
      <c r="BD11" s="84"/>
      <c r="BE11" s="102">
        <v>2.04466287522924</v>
      </c>
    </row>
    <row r="12" spans="1:57" x14ac:dyDescent="0.25">
      <c r="A12" s="21" t="s">
        <v>21</v>
      </c>
      <c r="B12" s="3" t="str">
        <f t="shared" si="0"/>
        <v>Virginia Area</v>
      </c>
      <c r="C12" s="3"/>
      <c r="D12" s="24" t="s">
        <v>16</v>
      </c>
      <c r="E12" s="27" t="s">
        <v>17</v>
      </c>
      <c r="F12" s="3"/>
      <c r="G12" s="88">
        <v>47.683540215033901</v>
      </c>
      <c r="H12" s="84">
        <v>57.286235060680099</v>
      </c>
      <c r="I12" s="84">
        <v>62.530570808915101</v>
      </c>
      <c r="J12" s="84">
        <v>65.493055235106794</v>
      </c>
      <c r="K12" s="84">
        <v>66.104471413409598</v>
      </c>
      <c r="L12" s="89">
        <v>59.819574546629099</v>
      </c>
      <c r="M12" s="84"/>
      <c r="N12" s="96">
        <v>73.822158645193994</v>
      </c>
      <c r="O12" s="104">
        <v>70.292095427068404</v>
      </c>
      <c r="P12" s="97">
        <v>72.057127036131206</v>
      </c>
      <c r="Q12" s="84"/>
      <c r="R12" s="102">
        <v>63.316018115058299</v>
      </c>
      <c r="S12" s="82"/>
      <c r="T12" s="88">
        <v>-0.42303391446907701</v>
      </c>
      <c r="U12" s="84">
        <v>-4.37279365630891</v>
      </c>
      <c r="V12" s="84">
        <v>-0.65555262180170704</v>
      </c>
      <c r="W12" s="84">
        <v>6.3413635344549898E-2</v>
      </c>
      <c r="X12" s="84">
        <v>1.90071538549562</v>
      </c>
      <c r="Y12" s="89">
        <v>-0.65111355201283905</v>
      </c>
      <c r="Z12" s="84"/>
      <c r="AA12" s="96">
        <v>-1.7831640845492001</v>
      </c>
      <c r="AB12" s="104">
        <v>-6.1261808328186804</v>
      </c>
      <c r="AC12" s="97">
        <v>-3.95057539979859</v>
      </c>
      <c r="AD12" s="84"/>
      <c r="AE12" s="102">
        <v>-1.7485580856256</v>
      </c>
      <c r="AF12" s="30"/>
      <c r="AG12" s="88">
        <v>48.694684140094999</v>
      </c>
      <c r="AH12" s="84">
        <v>51.862512112962001</v>
      </c>
      <c r="AI12" s="84">
        <v>58.724793502837798</v>
      </c>
      <c r="AJ12" s="84">
        <v>61.582875732545702</v>
      </c>
      <c r="AK12" s="84">
        <v>61.380416224447401</v>
      </c>
      <c r="AL12" s="89">
        <v>56.449056342577599</v>
      </c>
      <c r="AM12" s="84"/>
      <c r="AN12" s="96">
        <v>69.599349360896994</v>
      </c>
      <c r="AO12" s="104">
        <v>70.588574592773696</v>
      </c>
      <c r="AP12" s="97">
        <v>70.093961976835402</v>
      </c>
      <c r="AQ12" s="84"/>
      <c r="AR12" s="102">
        <v>60.3476008095084</v>
      </c>
      <c r="AS12" s="82"/>
      <c r="AT12" s="88">
        <v>-1.92288752473845</v>
      </c>
      <c r="AU12" s="84">
        <v>-0.38505379455371203</v>
      </c>
      <c r="AV12" s="84">
        <v>1.11454172632325</v>
      </c>
      <c r="AW12" s="84">
        <v>-8.6820866004581498E-2</v>
      </c>
      <c r="AX12" s="84">
        <v>-0.61289285031592999</v>
      </c>
      <c r="AY12" s="89">
        <v>-0.33604467114103997</v>
      </c>
      <c r="AZ12" s="84"/>
      <c r="BA12" s="96">
        <v>-3.3627045588892899</v>
      </c>
      <c r="BB12" s="104">
        <v>-4.3494233236890496</v>
      </c>
      <c r="BC12" s="97">
        <v>-3.862076732972</v>
      </c>
      <c r="BD12" s="84"/>
      <c r="BE12" s="102">
        <v>-1.5382368390332399</v>
      </c>
    </row>
    <row r="13" spans="1:57" x14ac:dyDescent="0.25">
      <c r="A13" s="34" t="s">
        <v>22</v>
      </c>
      <c r="B13" s="2" t="s">
        <v>87</v>
      </c>
      <c r="C13" s="3"/>
      <c r="D13" s="24" t="s">
        <v>16</v>
      </c>
      <c r="E13" s="27" t="s">
        <v>17</v>
      </c>
      <c r="F13" s="3"/>
      <c r="G13" s="88">
        <v>63.834235447321497</v>
      </c>
      <c r="H13" s="84">
        <v>80.044825172966696</v>
      </c>
      <c r="I13" s="84">
        <v>86.510812079763994</v>
      </c>
      <c r="J13" s="84">
        <v>82.904423163806698</v>
      </c>
      <c r="K13" s="84">
        <v>71.930228643817003</v>
      </c>
      <c r="L13" s="89">
        <v>77.044904901535205</v>
      </c>
      <c r="M13" s="84"/>
      <c r="N13" s="96">
        <v>73.191711772366006</v>
      </c>
      <c r="O13" s="104">
        <v>75.001550277721094</v>
      </c>
      <c r="P13" s="97">
        <v>74.096631025043607</v>
      </c>
      <c r="Q13" s="84"/>
      <c r="R13" s="102">
        <v>76.202540936823297</v>
      </c>
      <c r="S13" s="82"/>
      <c r="T13" s="88">
        <v>3.0604438583626798</v>
      </c>
      <c r="U13" s="84">
        <v>8.6121491160253392</v>
      </c>
      <c r="V13" s="84">
        <v>8.3243681130864307</v>
      </c>
      <c r="W13" s="84">
        <v>6.0457404334103</v>
      </c>
      <c r="X13" s="84">
        <v>-5.2294475867113404</v>
      </c>
      <c r="Y13" s="89">
        <v>4.2340229845367503</v>
      </c>
      <c r="Z13" s="84"/>
      <c r="AA13" s="96">
        <v>-10.088271990989201</v>
      </c>
      <c r="AB13" s="104">
        <v>-10.1918230411036</v>
      </c>
      <c r="AC13" s="97">
        <v>-10.1407096619038</v>
      </c>
      <c r="AD13" s="84"/>
      <c r="AE13" s="102">
        <v>-0.20127447533756199</v>
      </c>
      <c r="AF13" s="30"/>
      <c r="AG13" s="88">
        <v>65.568996217322294</v>
      </c>
      <c r="AH13" s="84">
        <v>72.821416865249802</v>
      </c>
      <c r="AI13" s="84">
        <v>81.879911058352405</v>
      </c>
      <c r="AJ13" s="84">
        <v>80.167518581185803</v>
      </c>
      <c r="AK13" s="84">
        <v>71.417529654598098</v>
      </c>
      <c r="AL13" s="89">
        <v>74.3710744753417</v>
      </c>
      <c r="AM13" s="84"/>
      <c r="AN13" s="96">
        <v>73.829761788754695</v>
      </c>
      <c r="AO13" s="104">
        <v>78.356129798109507</v>
      </c>
      <c r="AP13" s="97">
        <v>76.092945793432094</v>
      </c>
      <c r="AQ13" s="84"/>
      <c r="AR13" s="102">
        <v>74.863037709081794</v>
      </c>
      <c r="AS13" s="82"/>
      <c r="AT13" s="88">
        <v>5.7842354148051003</v>
      </c>
      <c r="AU13" s="84">
        <v>12.5720237674118</v>
      </c>
      <c r="AV13" s="84">
        <v>13.8624372359695</v>
      </c>
      <c r="AW13" s="84">
        <v>9.9209131075058892</v>
      </c>
      <c r="AX13" s="84">
        <v>2.8132482253538802</v>
      </c>
      <c r="AY13" s="89">
        <v>9.0538277759461998</v>
      </c>
      <c r="AZ13" s="84"/>
      <c r="BA13" s="96">
        <v>-3.4155037805375801</v>
      </c>
      <c r="BB13" s="104">
        <v>-4.2667054363614598</v>
      </c>
      <c r="BC13" s="97">
        <v>-3.8556447847895101</v>
      </c>
      <c r="BD13" s="84"/>
      <c r="BE13" s="102">
        <v>4.95961325411304</v>
      </c>
    </row>
    <row r="14" spans="1:57" x14ac:dyDescent="0.25">
      <c r="A14" s="21" t="s">
        <v>23</v>
      </c>
      <c r="B14" s="3" t="str">
        <f t="shared" si="0"/>
        <v>Arlington, VA</v>
      </c>
      <c r="C14" s="3"/>
      <c r="D14" s="24" t="s">
        <v>16</v>
      </c>
      <c r="E14" s="27" t="s">
        <v>17</v>
      </c>
      <c r="F14" s="3"/>
      <c r="G14" s="88">
        <v>67.842773135252202</v>
      </c>
      <c r="H14" s="84">
        <v>89.167440420922304</v>
      </c>
      <c r="I14" s="84">
        <v>95.357474466109494</v>
      </c>
      <c r="J14" s="84">
        <v>90.756215825853701</v>
      </c>
      <c r="K14" s="84">
        <v>80.119673991540196</v>
      </c>
      <c r="L14" s="89">
        <v>84.648715567935596</v>
      </c>
      <c r="M14" s="84"/>
      <c r="N14" s="96">
        <v>76.632621479418106</v>
      </c>
      <c r="O14" s="104">
        <v>77.1278242030331</v>
      </c>
      <c r="P14" s="97">
        <v>76.880222841225603</v>
      </c>
      <c r="Q14" s="84"/>
      <c r="R14" s="102">
        <v>82.429146217446998</v>
      </c>
      <c r="S14" s="82"/>
      <c r="T14" s="88">
        <v>-1.47079465140346</v>
      </c>
      <c r="U14" s="84">
        <v>12.7180394391987</v>
      </c>
      <c r="V14" s="84">
        <v>6.77575451339409</v>
      </c>
      <c r="W14" s="84">
        <v>3.54478545843055</v>
      </c>
      <c r="X14" s="84">
        <v>-10.923131651012</v>
      </c>
      <c r="Y14" s="89">
        <v>2.0203086804185899</v>
      </c>
      <c r="Z14" s="84"/>
      <c r="AA14" s="96">
        <v>-12.177099517099901</v>
      </c>
      <c r="AB14" s="104">
        <v>-8.7353623241176699</v>
      </c>
      <c r="AC14" s="97">
        <v>-10.483762343418</v>
      </c>
      <c r="AD14" s="84"/>
      <c r="AE14" s="102">
        <v>-1.6409443910906001</v>
      </c>
      <c r="AF14" s="30"/>
      <c r="AG14" s="88">
        <v>68.183225007737505</v>
      </c>
      <c r="AH14" s="84">
        <v>77.984112245950598</v>
      </c>
      <c r="AI14" s="84">
        <v>85.053646961724894</v>
      </c>
      <c r="AJ14" s="84">
        <v>86.495409058083098</v>
      </c>
      <c r="AK14" s="84">
        <v>76.645517383678893</v>
      </c>
      <c r="AL14" s="89">
        <v>78.872382131435003</v>
      </c>
      <c r="AM14" s="84"/>
      <c r="AN14" s="96">
        <v>74.981945734034795</v>
      </c>
      <c r="AO14" s="104">
        <v>75.998142989786402</v>
      </c>
      <c r="AP14" s="97">
        <v>75.490044361910606</v>
      </c>
      <c r="AQ14" s="84"/>
      <c r="AR14" s="102">
        <v>77.905999911570902</v>
      </c>
      <c r="AS14" s="82"/>
      <c r="AT14" s="88">
        <v>0.157722217209504</v>
      </c>
      <c r="AU14" s="84">
        <v>8.89923245038365</v>
      </c>
      <c r="AV14" s="84">
        <v>5.0573651004474502</v>
      </c>
      <c r="AW14" s="84">
        <v>5.0683746212834704</v>
      </c>
      <c r="AX14" s="84">
        <v>-2.7028780793957701</v>
      </c>
      <c r="AY14" s="89">
        <v>3.3053248210814101</v>
      </c>
      <c r="AZ14" s="84"/>
      <c r="BA14" s="96">
        <v>-7.22386695295984</v>
      </c>
      <c r="BB14" s="104">
        <v>-7.1314353806105997</v>
      </c>
      <c r="BC14" s="97">
        <v>-7.1773631131934099</v>
      </c>
      <c r="BD14" s="84"/>
      <c r="BE14" s="102">
        <v>0.17332607322723201</v>
      </c>
    </row>
    <row r="15" spans="1:57" x14ac:dyDescent="0.25">
      <c r="A15" s="21" t="s">
        <v>24</v>
      </c>
      <c r="B15" s="3" t="str">
        <f t="shared" si="0"/>
        <v>Suburban Virginia Area</v>
      </c>
      <c r="C15" s="3"/>
      <c r="D15" s="24" t="s">
        <v>16</v>
      </c>
      <c r="E15" s="27" t="s">
        <v>17</v>
      </c>
      <c r="F15" s="3"/>
      <c r="G15" s="88">
        <v>55.9549154664996</v>
      </c>
      <c r="H15" s="84">
        <v>70.557294927989901</v>
      </c>
      <c r="I15" s="84">
        <v>73.838447088290494</v>
      </c>
      <c r="J15" s="84">
        <v>70.356919223544097</v>
      </c>
      <c r="K15" s="84">
        <v>66.662492172824003</v>
      </c>
      <c r="L15" s="89">
        <v>67.474013775829604</v>
      </c>
      <c r="M15" s="84"/>
      <c r="N15" s="96">
        <v>67.764558547276096</v>
      </c>
      <c r="O15" s="104">
        <v>76.455854727614195</v>
      </c>
      <c r="P15" s="97">
        <v>72.110206637445202</v>
      </c>
      <c r="Q15" s="84"/>
      <c r="R15" s="102">
        <v>68.798640307719793</v>
      </c>
      <c r="S15" s="82"/>
      <c r="T15" s="88">
        <v>2.17023813848918</v>
      </c>
      <c r="U15" s="84">
        <v>2.3838903033946002</v>
      </c>
      <c r="V15" s="84">
        <v>4.4642798004598703</v>
      </c>
      <c r="W15" s="84">
        <v>-4.7620916310335604</v>
      </c>
      <c r="X15" s="84">
        <v>-14.0616064759979</v>
      </c>
      <c r="Y15" s="89">
        <v>-2.4402798613580599</v>
      </c>
      <c r="Z15" s="84"/>
      <c r="AA15" s="96">
        <v>-17.445698949674899</v>
      </c>
      <c r="AB15" s="104">
        <v>-10.5098502809563</v>
      </c>
      <c r="AC15" s="97">
        <v>-13.908422081635599</v>
      </c>
      <c r="AD15" s="84"/>
      <c r="AE15" s="102">
        <v>-6.1827963872796996</v>
      </c>
      <c r="AF15" s="30"/>
      <c r="AG15" s="88">
        <v>58.443957420162803</v>
      </c>
      <c r="AH15" s="84">
        <v>64.508453350031303</v>
      </c>
      <c r="AI15" s="84">
        <v>71.577958672510903</v>
      </c>
      <c r="AJ15" s="84">
        <v>71.133375078271698</v>
      </c>
      <c r="AK15" s="84">
        <v>67.561051972448297</v>
      </c>
      <c r="AL15" s="89">
        <v>66.644959298684995</v>
      </c>
      <c r="AM15" s="84"/>
      <c r="AN15" s="96">
        <v>72.492172824044999</v>
      </c>
      <c r="AO15" s="104">
        <v>80.898559799624195</v>
      </c>
      <c r="AP15" s="97">
        <v>76.695366311834604</v>
      </c>
      <c r="AQ15" s="84"/>
      <c r="AR15" s="102">
        <v>69.516504159584898</v>
      </c>
      <c r="AS15" s="82"/>
      <c r="AT15" s="88">
        <v>-1.47188853296998</v>
      </c>
      <c r="AU15" s="84">
        <v>4.2356491954388602</v>
      </c>
      <c r="AV15" s="84">
        <v>6.9555704301887804</v>
      </c>
      <c r="AW15" s="84">
        <v>3.1283805658200099</v>
      </c>
      <c r="AX15" s="84">
        <v>-1.88711876214893</v>
      </c>
      <c r="AY15" s="89">
        <v>2.22769249415092</v>
      </c>
      <c r="AZ15" s="84"/>
      <c r="BA15" s="96">
        <v>-9.8183495968817098</v>
      </c>
      <c r="BB15" s="104">
        <v>-8.1763388973664597</v>
      </c>
      <c r="BC15" s="97">
        <v>-8.9597384082417904</v>
      </c>
      <c r="BD15" s="84"/>
      <c r="BE15" s="102">
        <v>-1.58448908053759</v>
      </c>
    </row>
    <row r="16" spans="1:57" x14ac:dyDescent="0.25">
      <c r="A16" s="21" t="s">
        <v>25</v>
      </c>
      <c r="B16" s="3" t="str">
        <f t="shared" si="0"/>
        <v>Alexandria, VA</v>
      </c>
      <c r="C16" s="3"/>
      <c r="D16" s="24" t="s">
        <v>16</v>
      </c>
      <c r="E16" s="27" t="s">
        <v>17</v>
      </c>
      <c r="F16" s="3"/>
      <c r="G16" s="88">
        <v>62.070163251128797</v>
      </c>
      <c r="H16" s="84">
        <v>79.553085562116394</v>
      </c>
      <c r="I16" s="84">
        <v>88.340859094593</v>
      </c>
      <c r="J16" s="84">
        <v>81.706611091814196</v>
      </c>
      <c r="K16" s="84">
        <v>70.082204469144301</v>
      </c>
      <c r="L16" s="89">
        <v>76.350584693759401</v>
      </c>
      <c r="M16" s="84"/>
      <c r="N16" s="96">
        <v>71.795762417505998</v>
      </c>
      <c r="O16" s="104">
        <v>74.007178418432304</v>
      </c>
      <c r="P16" s="97">
        <v>72.901470417969193</v>
      </c>
      <c r="Q16" s="84"/>
      <c r="R16" s="102">
        <v>75.365123472104997</v>
      </c>
      <c r="S16" s="82"/>
      <c r="T16" s="88">
        <v>-2.9987759346781</v>
      </c>
      <c r="U16" s="84">
        <v>7.3008953416476299</v>
      </c>
      <c r="V16" s="84">
        <v>12.218932573222199</v>
      </c>
      <c r="W16" s="84">
        <v>6.6284598547158602</v>
      </c>
      <c r="X16" s="84">
        <v>-7.75363970015347</v>
      </c>
      <c r="Y16" s="89">
        <v>3.3296767888001702</v>
      </c>
      <c r="Z16" s="84"/>
      <c r="AA16" s="96">
        <v>-14.108799602177699</v>
      </c>
      <c r="AB16" s="104">
        <v>-15.286429607671</v>
      </c>
      <c r="AC16" s="97">
        <v>-14.7106082948562</v>
      </c>
      <c r="AD16" s="84"/>
      <c r="AE16" s="102">
        <v>-2.3771872329290402</v>
      </c>
      <c r="AF16" s="30"/>
      <c r="AG16" s="88">
        <v>66.414843116822894</v>
      </c>
      <c r="AH16" s="84">
        <v>73.888502952414001</v>
      </c>
      <c r="AI16" s="84">
        <v>83.232025008683493</v>
      </c>
      <c r="AJ16" s="84">
        <v>81.330323028829397</v>
      </c>
      <c r="AK16" s="84">
        <v>72.377561653351805</v>
      </c>
      <c r="AL16" s="89">
        <v>75.448651152020304</v>
      </c>
      <c r="AM16" s="84"/>
      <c r="AN16" s="96">
        <v>73.439851800393598</v>
      </c>
      <c r="AO16" s="104">
        <v>77.616649299525207</v>
      </c>
      <c r="AP16" s="97">
        <v>75.528250549959395</v>
      </c>
      <c r="AQ16" s="84"/>
      <c r="AR16" s="102">
        <v>75.471393837145797</v>
      </c>
      <c r="AS16" s="82"/>
      <c r="AT16" s="88">
        <v>2.5606775173506202</v>
      </c>
      <c r="AU16" s="84">
        <v>10.507268899018401</v>
      </c>
      <c r="AV16" s="84">
        <v>12.425447058024099</v>
      </c>
      <c r="AW16" s="84">
        <v>8.3415828172564801</v>
      </c>
      <c r="AX16" s="84">
        <v>-0.86574562785400699</v>
      </c>
      <c r="AY16" s="89">
        <v>6.6469882301216501</v>
      </c>
      <c r="AZ16" s="84"/>
      <c r="BA16" s="96">
        <v>-8.9397853506407099</v>
      </c>
      <c r="BB16" s="104">
        <v>-10.884686037381901</v>
      </c>
      <c r="BC16" s="97">
        <v>-9.9496104327461108</v>
      </c>
      <c r="BD16" s="84"/>
      <c r="BE16" s="102">
        <v>1.3082652661129901</v>
      </c>
    </row>
    <row r="17" spans="1:57" x14ac:dyDescent="0.25">
      <c r="A17" s="21" t="s">
        <v>26</v>
      </c>
      <c r="B17" s="3" t="str">
        <f t="shared" si="0"/>
        <v>Fairfax/Tysons Corner, VA</v>
      </c>
      <c r="C17" s="3"/>
      <c r="D17" s="24" t="s">
        <v>16</v>
      </c>
      <c r="E17" s="27" t="s">
        <v>17</v>
      </c>
      <c r="F17" s="3"/>
      <c r="G17" s="88">
        <v>59.2720970537261</v>
      </c>
      <c r="H17" s="84">
        <v>77.677642980935801</v>
      </c>
      <c r="I17" s="84">
        <v>85.326400924321206</v>
      </c>
      <c r="J17" s="84">
        <v>82.703639514731293</v>
      </c>
      <c r="K17" s="84">
        <v>69.601386481802393</v>
      </c>
      <c r="L17" s="89">
        <v>74.916233391103404</v>
      </c>
      <c r="M17" s="84"/>
      <c r="N17" s="96">
        <v>70.167533217793107</v>
      </c>
      <c r="O17" s="104">
        <v>72.767186597342501</v>
      </c>
      <c r="P17" s="97">
        <v>71.467359907567797</v>
      </c>
      <c r="Q17" s="84"/>
      <c r="R17" s="102">
        <v>73.930840967236094</v>
      </c>
      <c r="S17" s="82"/>
      <c r="T17" s="88">
        <v>6.0607047424305103</v>
      </c>
      <c r="U17" s="84">
        <v>14.638020107764</v>
      </c>
      <c r="V17" s="84">
        <v>10.5124182349674</v>
      </c>
      <c r="W17" s="84">
        <v>12.6016873581558</v>
      </c>
      <c r="X17" s="84">
        <v>6.4535148696258</v>
      </c>
      <c r="Y17" s="89">
        <v>10.2734787117067</v>
      </c>
      <c r="Z17" s="84"/>
      <c r="AA17" s="96">
        <v>-0.917086057455479</v>
      </c>
      <c r="AB17" s="104">
        <v>-3.5484186215095099</v>
      </c>
      <c r="AC17" s="97">
        <v>-2.2743761800420899</v>
      </c>
      <c r="AD17" s="84"/>
      <c r="AE17" s="102">
        <v>6.4967865395724997</v>
      </c>
      <c r="AF17" s="30"/>
      <c r="AG17" s="88">
        <v>62.172154823801201</v>
      </c>
      <c r="AH17" s="84">
        <v>71.675332177931807</v>
      </c>
      <c r="AI17" s="84">
        <v>82.333911034084295</v>
      </c>
      <c r="AJ17" s="84">
        <v>81.9670710571923</v>
      </c>
      <c r="AK17" s="84">
        <v>69.789139225880902</v>
      </c>
      <c r="AL17" s="89">
        <v>73.587521663778105</v>
      </c>
      <c r="AM17" s="84"/>
      <c r="AN17" s="96">
        <v>72.186597342576505</v>
      </c>
      <c r="AO17" s="104">
        <v>78.717504332755595</v>
      </c>
      <c r="AP17" s="97">
        <v>75.452050837665993</v>
      </c>
      <c r="AQ17" s="84"/>
      <c r="AR17" s="102">
        <v>74.120244284888898</v>
      </c>
      <c r="AS17" s="82"/>
      <c r="AT17" s="88">
        <v>8.62031020675607</v>
      </c>
      <c r="AU17" s="84">
        <v>16.356189510412001</v>
      </c>
      <c r="AV17" s="84">
        <v>15.1930372976065</v>
      </c>
      <c r="AW17" s="84">
        <v>15.237936045040399</v>
      </c>
      <c r="AX17" s="84">
        <v>9.2324342857244197</v>
      </c>
      <c r="AY17" s="89">
        <v>13.096124557882</v>
      </c>
      <c r="AZ17" s="84"/>
      <c r="BA17" s="96">
        <v>4.84251101031019</v>
      </c>
      <c r="BB17" s="104">
        <v>3.56245522205257</v>
      </c>
      <c r="BC17" s="97">
        <v>4.17086090757173</v>
      </c>
      <c r="BD17" s="84"/>
      <c r="BE17" s="102">
        <v>10.3463385969503</v>
      </c>
    </row>
    <row r="18" spans="1:57" x14ac:dyDescent="0.25">
      <c r="A18" s="21" t="s">
        <v>27</v>
      </c>
      <c r="B18" s="3" t="str">
        <f t="shared" si="0"/>
        <v>I-95 Fredericksburg, VA</v>
      </c>
      <c r="C18" s="3"/>
      <c r="D18" s="24" t="s">
        <v>16</v>
      </c>
      <c r="E18" s="27" t="s">
        <v>17</v>
      </c>
      <c r="F18" s="3"/>
      <c r="G18" s="88">
        <v>57.783547739879602</v>
      </c>
      <c r="H18" s="84">
        <v>66.812227074235807</v>
      </c>
      <c r="I18" s="84">
        <v>71.910775404225106</v>
      </c>
      <c r="J18" s="84">
        <v>71.167237106101695</v>
      </c>
      <c r="K18" s="84">
        <v>67.602974153192406</v>
      </c>
      <c r="L18" s="89">
        <v>67.055352295526902</v>
      </c>
      <c r="M18" s="84"/>
      <c r="N18" s="96">
        <v>72.170423698807895</v>
      </c>
      <c r="O18" s="104">
        <v>72.040599551516493</v>
      </c>
      <c r="P18" s="97">
        <v>72.105511625162194</v>
      </c>
      <c r="Q18" s="84"/>
      <c r="R18" s="102">
        <v>68.498254961136993</v>
      </c>
      <c r="S18" s="82"/>
      <c r="T18" s="88">
        <v>-12.6513422619183</v>
      </c>
      <c r="U18" s="84">
        <v>-12.995633187772899</v>
      </c>
      <c r="V18" s="84">
        <v>-10.9291751297811</v>
      </c>
      <c r="W18" s="84">
        <v>-9.6101623780946994</v>
      </c>
      <c r="X18" s="84">
        <v>-8.6768725946459995</v>
      </c>
      <c r="Y18" s="89">
        <v>-10.934576306025599</v>
      </c>
      <c r="Z18" s="84"/>
      <c r="AA18" s="96">
        <v>-9.9247811150453291</v>
      </c>
      <c r="AB18" s="104">
        <v>-11.605924275922501</v>
      </c>
      <c r="AC18" s="97">
        <v>-10.772514049515101</v>
      </c>
      <c r="AD18" s="84"/>
      <c r="AE18" s="102">
        <v>-10.8858963049613</v>
      </c>
      <c r="AF18" s="30"/>
      <c r="AG18" s="88">
        <v>59.2086628112828</v>
      </c>
      <c r="AH18" s="84">
        <v>61.560250206538399</v>
      </c>
      <c r="AI18" s="84">
        <v>68.429127817774102</v>
      </c>
      <c r="AJ18" s="84">
        <v>70.355836185530507</v>
      </c>
      <c r="AK18" s="84">
        <v>68.821550808450297</v>
      </c>
      <c r="AL18" s="89">
        <v>65.675085565915197</v>
      </c>
      <c r="AM18" s="84"/>
      <c r="AN18" s="96">
        <v>75.457335064321896</v>
      </c>
      <c r="AO18" s="104">
        <v>78.685235453794405</v>
      </c>
      <c r="AP18" s="97">
        <v>77.071285259058101</v>
      </c>
      <c r="AQ18" s="84"/>
      <c r="AR18" s="102">
        <v>68.9311426210989</v>
      </c>
      <c r="AS18" s="82"/>
      <c r="AT18" s="88">
        <v>-4.8967848946179897</v>
      </c>
      <c r="AU18" s="84">
        <v>-1.8800513965565699</v>
      </c>
      <c r="AV18" s="84">
        <v>0.76989585227497004</v>
      </c>
      <c r="AW18" s="84">
        <v>-0.401759328842895</v>
      </c>
      <c r="AX18" s="84">
        <v>-3.47033390237655</v>
      </c>
      <c r="AY18" s="89">
        <v>-1.9302838972660299</v>
      </c>
      <c r="AZ18" s="84"/>
      <c r="BA18" s="96">
        <v>-5.5031722856973104</v>
      </c>
      <c r="BB18" s="104">
        <v>-6.4682340921356802</v>
      </c>
      <c r="BC18" s="97">
        <v>-5.9982831218534898</v>
      </c>
      <c r="BD18" s="84"/>
      <c r="BE18" s="102">
        <v>-3.2675758364415102</v>
      </c>
    </row>
    <row r="19" spans="1:57" x14ac:dyDescent="0.25">
      <c r="A19" s="21" t="s">
        <v>28</v>
      </c>
      <c r="B19" s="3" t="str">
        <f t="shared" si="0"/>
        <v>Dulles Airport Area, VA</v>
      </c>
      <c r="C19" s="3"/>
      <c r="D19" s="24" t="s">
        <v>16</v>
      </c>
      <c r="E19" s="27" t="s">
        <v>17</v>
      </c>
      <c r="F19" s="3"/>
      <c r="G19" s="88">
        <v>64.646177195977899</v>
      </c>
      <c r="H19" s="84">
        <v>80.961866818440498</v>
      </c>
      <c r="I19" s="84">
        <v>84.860557768924295</v>
      </c>
      <c r="J19" s="84">
        <v>84.130146082337305</v>
      </c>
      <c r="K19" s="84">
        <v>76.237905520774007</v>
      </c>
      <c r="L19" s="89">
        <v>78.167330677290806</v>
      </c>
      <c r="M19" s="84"/>
      <c r="N19" s="96">
        <v>74.065642193132206</v>
      </c>
      <c r="O19" s="104">
        <v>74.852969076076604</v>
      </c>
      <c r="P19" s="97">
        <v>74.459305634604405</v>
      </c>
      <c r="Q19" s="84"/>
      <c r="R19" s="102">
        <v>77.107894950808998</v>
      </c>
      <c r="S19" s="82"/>
      <c r="T19" s="88">
        <v>-6.1206023364170399</v>
      </c>
      <c r="U19" s="84">
        <v>-2.8348729689043002</v>
      </c>
      <c r="V19" s="84">
        <v>-2.7960883737776099</v>
      </c>
      <c r="W19" s="84">
        <v>-1.84349154646394E-2</v>
      </c>
      <c r="X19" s="84">
        <v>-12.222321207537</v>
      </c>
      <c r="Y19" s="89">
        <v>-4.7867398091821602</v>
      </c>
      <c r="Z19" s="84"/>
      <c r="AA19" s="96">
        <v>-13.7028907867225</v>
      </c>
      <c r="AB19" s="104">
        <v>-13.547363441736101</v>
      </c>
      <c r="AC19" s="97">
        <v>-13.624785990076999</v>
      </c>
      <c r="AD19" s="84"/>
      <c r="AE19" s="102">
        <v>-7.4008636435229098</v>
      </c>
      <c r="AF19" s="30"/>
      <c r="AG19" s="88">
        <v>64.869095048377901</v>
      </c>
      <c r="AH19" s="84">
        <v>76.076645797761302</v>
      </c>
      <c r="AI19" s="84">
        <v>85.818630240940905</v>
      </c>
      <c r="AJ19" s="84">
        <v>86.257351546196105</v>
      </c>
      <c r="AK19" s="84">
        <v>76.854486814646094</v>
      </c>
      <c r="AL19" s="89">
        <v>77.975241889584495</v>
      </c>
      <c r="AM19" s="84"/>
      <c r="AN19" s="96">
        <v>78.044963005122298</v>
      </c>
      <c r="AO19" s="104">
        <v>81.770536900018897</v>
      </c>
      <c r="AP19" s="97">
        <v>79.907749952570597</v>
      </c>
      <c r="AQ19" s="84"/>
      <c r="AR19" s="102">
        <v>78.527387050437696</v>
      </c>
      <c r="AS19" s="82"/>
      <c r="AT19" s="88">
        <v>-4.0999367840254601</v>
      </c>
      <c r="AU19" s="84">
        <v>2.0708896328247901</v>
      </c>
      <c r="AV19" s="84">
        <v>2.74061366873218</v>
      </c>
      <c r="AW19" s="84">
        <v>2.6662112143762302</v>
      </c>
      <c r="AX19" s="84">
        <v>-3.6620372442812998</v>
      </c>
      <c r="AY19" s="89">
        <v>9.7067695560999701E-2</v>
      </c>
      <c r="AZ19" s="84"/>
      <c r="BA19" s="96">
        <v>-3.0772780861710798</v>
      </c>
      <c r="BB19" s="104">
        <v>-4.2725637865001698</v>
      </c>
      <c r="BC19" s="97">
        <v>-3.6925585042023399</v>
      </c>
      <c r="BD19" s="84"/>
      <c r="BE19" s="102">
        <v>-1.0351171935177399</v>
      </c>
    </row>
    <row r="20" spans="1:57" x14ac:dyDescent="0.25">
      <c r="A20" s="21" t="s">
        <v>29</v>
      </c>
      <c r="B20" s="3" t="str">
        <f t="shared" si="0"/>
        <v>Williamsburg, VA</v>
      </c>
      <c r="C20" s="3"/>
      <c r="D20" s="24" t="s">
        <v>16</v>
      </c>
      <c r="E20" s="27" t="s">
        <v>17</v>
      </c>
      <c r="F20" s="3"/>
      <c r="G20" s="88">
        <v>53.898622442155897</v>
      </c>
      <c r="H20" s="84">
        <v>58.807008158352197</v>
      </c>
      <c r="I20" s="84">
        <v>58.5796442423431</v>
      </c>
      <c r="J20" s="84">
        <v>64.745218670589793</v>
      </c>
      <c r="K20" s="84">
        <v>64.999331282599897</v>
      </c>
      <c r="L20" s="89">
        <v>60.205964959208202</v>
      </c>
      <c r="M20" s="84"/>
      <c r="N20" s="96">
        <v>82.212117159288397</v>
      </c>
      <c r="O20" s="104">
        <v>87.976461147519004</v>
      </c>
      <c r="P20" s="97">
        <v>85.094289153403693</v>
      </c>
      <c r="Q20" s="84"/>
      <c r="R20" s="102">
        <v>67.316914728978304</v>
      </c>
      <c r="S20" s="82"/>
      <c r="T20" s="88">
        <v>-4.0247678018575801</v>
      </c>
      <c r="U20" s="84">
        <v>-8.6052795676574494</v>
      </c>
      <c r="V20" s="84">
        <v>0.114285714285714</v>
      </c>
      <c r="W20" s="84">
        <v>6.0924830155599299</v>
      </c>
      <c r="X20" s="84">
        <v>1.95091252359974</v>
      </c>
      <c r="Y20" s="89">
        <v>-0.91129209773277497</v>
      </c>
      <c r="Z20" s="84"/>
      <c r="AA20" s="96">
        <v>-0.30814142069412898</v>
      </c>
      <c r="AB20" s="104">
        <v>2.6689558295614102</v>
      </c>
      <c r="AC20" s="97">
        <v>1.20893979161695</v>
      </c>
      <c r="AD20" s="84"/>
      <c r="AE20" s="102">
        <v>-0.155860349127182</v>
      </c>
      <c r="AF20" s="30"/>
      <c r="AG20" s="88">
        <v>53.932058312157203</v>
      </c>
      <c r="AH20" s="84">
        <v>52.821987428112799</v>
      </c>
      <c r="AI20" s="84">
        <v>53.718068744148702</v>
      </c>
      <c r="AJ20" s="84">
        <v>55.617226160224597</v>
      </c>
      <c r="AK20" s="84">
        <v>58.292095760331598</v>
      </c>
      <c r="AL20" s="89">
        <v>54.876287280995001</v>
      </c>
      <c r="AM20" s="84"/>
      <c r="AN20" s="96">
        <v>74.388123578975495</v>
      </c>
      <c r="AO20" s="104">
        <v>82.345860639293804</v>
      </c>
      <c r="AP20" s="97">
        <v>78.3669921091346</v>
      </c>
      <c r="AQ20" s="84"/>
      <c r="AR20" s="102">
        <v>61.587917231892</v>
      </c>
      <c r="AS20" s="82"/>
      <c r="AT20" s="88">
        <v>-4.1022592152199699</v>
      </c>
      <c r="AU20" s="84">
        <v>-0.56020645811040404</v>
      </c>
      <c r="AV20" s="84">
        <v>4.5827366228355597</v>
      </c>
      <c r="AW20" s="84">
        <v>1.49490511928732</v>
      </c>
      <c r="AX20" s="84">
        <v>2.6737338044758499</v>
      </c>
      <c r="AY20" s="89">
        <v>0.76622706844470601</v>
      </c>
      <c r="AZ20" s="84"/>
      <c r="BA20" s="96">
        <v>4.9467104375590203E-2</v>
      </c>
      <c r="BB20" s="104">
        <v>0.53065556371948697</v>
      </c>
      <c r="BC20" s="97">
        <v>0.30170108056060702</v>
      </c>
      <c r="BD20" s="84"/>
      <c r="BE20" s="102">
        <v>0.59684957050236698</v>
      </c>
    </row>
    <row r="21" spans="1:57" x14ac:dyDescent="0.25">
      <c r="A21" s="21" t="s">
        <v>30</v>
      </c>
      <c r="B21" s="3" t="str">
        <f t="shared" si="0"/>
        <v>Virginia Beach, VA</v>
      </c>
      <c r="C21" s="3"/>
      <c r="D21" s="24" t="s">
        <v>16</v>
      </c>
      <c r="E21" s="27" t="s">
        <v>17</v>
      </c>
      <c r="F21" s="3"/>
      <c r="G21" s="88">
        <v>63.848791769678598</v>
      </c>
      <c r="H21" s="84">
        <v>70.619666640082897</v>
      </c>
      <c r="I21" s="84">
        <v>78.259829332482596</v>
      </c>
      <c r="J21" s="84">
        <v>77.573969216045896</v>
      </c>
      <c r="K21" s="84">
        <v>76.297950394768307</v>
      </c>
      <c r="L21" s="89">
        <v>73.320041470611599</v>
      </c>
      <c r="M21" s="84"/>
      <c r="N21" s="96">
        <v>86.514076082622196</v>
      </c>
      <c r="O21" s="104">
        <v>93.428503070420206</v>
      </c>
      <c r="P21" s="97">
        <v>89.971289576521201</v>
      </c>
      <c r="Q21" s="84"/>
      <c r="R21" s="102">
        <v>78.077540929442904</v>
      </c>
      <c r="S21" s="82"/>
      <c r="T21" s="88">
        <v>-3.8067545048920999</v>
      </c>
      <c r="U21" s="84">
        <v>-1.97746125589116</v>
      </c>
      <c r="V21" s="84">
        <v>3.9708905807349</v>
      </c>
      <c r="W21" s="84">
        <v>-2.9658402462447802</v>
      </c>
      <c r="X21" s="84">
        <v>-3.2902363077382999</v>
      </c>
      <c r="Y21" s="89">
        <v>-1.5916347031948901</v>
      </c>
      <c r="Z21" s="84"/>
      <c r="AA21" s="96">
        <v>-2.0568465771577</v>
      </c>
      <c r="AB21" s="104">
        <v>1.0351437664029099</v>
      </c>
      <c r="AC21" s="97">
        <v>-0.47544799147850197</v>
      </c>
      <c r="AD21" s="84"/>
      <c r="AE21" s="102">
        <v>-1.22691855411845</v>
      </c>
      <c r="AF21" s="30"/>
      <c r="AG21" s="88">
        <v>60.493261025600098</v>
      </c>
      <c r="AH21" s="84">
        <v>59.127522130951398</v>
      </c>
      <c r="AI21" s="84">
        <v>64.227609857245298</v>
      </c>
      <c r="AJ21" s="84">
        <v>64.389105989313293</v>
      </c>
      <c r="AK21" s="84">
        <v>64.183746710263904</v>
      </c>
      <c r="AL21" s="89">
        <v>62.484249142674798</v>
      </c>
      <c r="AM21" s="84"/>
      <c r="AN21" s="96">
        <v>78.265810670707296</v>
      </c>
      <c r="AO21" s="104">
        <v>87.144110375628003</v>
      </c>
      <c r="AP21" s="97">
        <v>82.704960523167699</v>
      </c>
      <c r="AQ21" s="84"/>
      <c r="AR21" s="102">
        <v>68.261595251387106</v>
      </c>
      <c r="AS21" s="82"/>
      <c r="AT21" s="88">
        <v>-10.8221665610978</v>
      </c>
      <c r="AU21" s="84">
        <v>-4.35556911802058</v>
      </c>
      <c r="AV21" s="84">
        <v>-1.10182725622553</v>
      </c>
      <c r="AW21" s="84">
        <v>-4.4344999302834101</v>
      </c>
      <c r="AX21" s="84">
        <v>-4.8137610049291801</v>
      </c>
      <c r="AY21" s="89">
        <v>-5.1582007128246898</v>
      </c>
      <c r="AZ21" s="84"/>
      <c r="BA21" s="96">
        <v>-4.3085904139117597</v>
      </c>
      <c r="BB21" s="104">
        <v>-3.0495973797794602</v>
      </c>
      <c r="BC21" s="97">
        <v>-3.64940957179105</v>
      </c>
      <c r="BD21" s="84"/>
      <c r="BE21" s="102">
        <v>-4.6505974025041299</v>
      </c>
    </row>
    <row r="22" spans="1:57" x14ac:dyDescent="0.25">
      <c r="A22" s="34" t="s">
        <v>31</v>
      </c>
      <c r="B22" s="3" t="str">
        <f t="shared" si="0"/>
        <v>Norfolk/Portsmouth, VA</v>
      </c>
      <c r="C22" s="3"/>
      <c r="D22" s="24" t="s">
        <v>16</v>
      </c>
      <c r="E22" s="27" t="s">
        <v>17</v>
      </c>
      <c r="F22" s="3"/>
      <c r="G22" s="88">
        <v>74.530124714561694</v>
      </c>
      <c r="H22" s="84">
        <v>80.800983664148902</v>
      </c>
      <c r="I22" s="84">
        <v>83.312840330230102</v>
      </c>
      <c r="J22" s="84">
        <v>76.198840681538698</v>
      </c>
      <c r="K22" s="84">
        <v>72.896539610047398</v>
      </c>
      <c r="L22" s="89">
        <v>77.547865800105299</v>
      </c>
      <c r="M22" s="84"/>
      <c r="N22" s="96">
        <v>83.137186017916704</v>
      </c>
      <c r="O22" s="104">
        <v>89.302652380115902</v>
      </c>
      <c r="P22" s="97">
        <v>86.219919199016303</v>
      </c>
      <c r="Q22" s="84"/>
      <c r="R22" s="102">
        <v>80.0255953426513</v>
      </c>
      <c r="S22" s="82"/>
      <c r="T22" s="88">
        <v>8.7200076564032294</v>
      </c>
      <c r="U22" s="84">
        <v>7.7598873046710004</v>
      </c>
      <c r="V22" s="84">
        <v>5.5221822785201899</v>
      </c>
      <c r="W22" s="84">
        <v>-7.1851484786393103</v>
      </c>
      <c r="X22" s="84">
        <v>-10.3441868063115</v>
      </c>
      <c r="Y22" s="89">
        <v>0.47859142595035098</v>
      </c>
      <c r="Z22" s="84"/>
      <c r="AA22" s="96">
        <v>-1.78147305645867</v>
      </c>
      <c r="AB22" s="104">
        <v>1.4794764119824</v>
      </c>
      <c r="AC22" s="97">
        <v>-0.119308012455279</v>
      </c>
      <c r="AD22" s="84"/>
      <c r="AE22" s="102">
        <v>0.29377896428665801</v>
      </c>
      <c r="AF22" s="30"/>
      <c r="AG22" s="88">
        <v>64.012822764798798</v>
      </c>
      <c r="AH22" s="84">
        <v>66.717899174424701</v>
      </c>
      <c r="AI22" s="84">
        <v>72.387142104338594</v>
      </c>
      <c r="AJ22" s="84">
        <v>71.965571754786495</v>
      </c>
      <c r="AK22" s="84">
        <v>70.007026172492502</v>
      </c>
      <c r="AL22" s="89">
        <v>69.018092394168207</v>
      </c>
      <c r="AM22" s="84"/>
      <c r="AN22" s="96">
        <v>78.218865273142399</v>
      </c>
      <c r="AO22" s="104">
        <v>85.903741436852201</v>
      </c>
      <c r="AP22" s="97">
        <v>82.061303354997307</v>
      </c>
      <c r="AQ22" s="84"/>
      <c r="AR22" s="102">
        <v>72.744724097262306</v>
      </c>
      <c r="AS22" s="82"/>
      <c r="AT22" s="88">
        <v>-7.5861790399030298</v>
      </c>
      <c r="AU22" s="84">
        <v>-1.45707012138602</v>
      </c>
      <c r="AV22" s="84">
        <v>-0.88710549604949895</v>
      </c>
      <c r="AW22" s="84">
        <v>-3.3299556952041001</v>
      </c>
      <c r="AX22" s="84">
        <v>-5.1326898695498597</v>
      </c>
      <c r="AY22" s="89">
        <v>-3.67227400291784</v>
      </c>
      <c r="AZ22" s="84"/>
      <c r="BA22" s="96">
        <v>-4.4893378226711501E-2</v>
      </c>
      <c r="BB22" s="104">
        <v>2.6499449021356898</v>
      </c>
      <c r="BC22" s="97">
        <v>1.34772351330097</v>
      </c>
      <c r="BD22" s="84"/>
      <c r="BE22" s="102">
        <v>-2.1092699280712002</v>
      </c>
    </row>
    <row r="23" spans="1:57" x14ac:dyDescent="0.25">
      <c r="A23" s="35" t="s">
        <v>32</v>
      </c>
      <c r="B23" s="3" t="str">
        <f t="shared" si="0"/>
        <v>Newport News/Hampton, VA</v>
      </c>
      <c r="C23" s="3"/>
      <c r="D23" s="24" t="s">
        <v>16</v>
      </c>
      <c r="E23" s="27" t="s">
        <v>17</v>
      </c>
      <c r="F23" s="3"/>
      <c r="G23" s="88">
        <v>57.752776575796901</v>
      </c>
      <c r="H23" s="84">
        <v>69.897591230347601</v>
      </c>
      <c r="I23" s="84">
        <v>76.489254291071603</v>
      </c>
      <c r="J23" s="84">
        <v>76.258473965094396</v>
      </c>
      <c r="K23" s="84">
        <v>72.868887927304101</v>
      </c>
      <c r="L23" s="89">
        <v>70.653396797922895</v>
      </c>
      <c r="M23" s="84"/>
      <c r="N23" s="96">
        <v>83.888648492715902</v>
      </c>
      <c r="O23" s="104">
        <v>88.475407471512995</v>
      </c>
      <c r="P23" s="97">
        <v>86.182027982114505</v>
      </c>
      <c r="Q23" s="84"/>
      <c r="R23" s="102">
        <v>75.090148564834806</v>
      </c>
      <c r="S23" s="82"/>
      <c r="T23" s="88">
        <v>-8.7719298245614006</v>
      </c>
      <c r="U23" s="84">
        <v>4.5297670405522004</v>
      </c>
      <c r="V23" s="84">
        <v>8.6680327868852398</v>
      </c>
      <c r="W23" s="84">
        <v>-5.58928571428571</v>
      </c>
      <c r="X23" s="84">
        <v>-12.8213977566867</v>
      </c>
      <c r="Y23" s="89">
        <v>-3.1936758893280599</v>
      </c>
      <c r="Z23" s="84"/>
      <c r="AA23" s="96">
        <v>-6.5252330440372797</v>
      </c>
      <c r="AB23" s="104">
        <v>4.1072640868974801</v>
      </c>
      <c r="AC23" s="97">
        <v>-1.3538055142809899</v>
      </c>
      <c r="AD23" s="84"/>
      <c r="AE23" s="102">
        <v>-2.59795798364248</v>
      </c>
      <c r="AF23" s="30"/>
      <c r="AG23" s="88">
        <v>59.227607096494999</v>
      </c>
      <c r="AH23" s="84">
        <v>63.046300302899098</v>
      </c>
      <c r="AI23" s="84">
        <v>67.824174239146103</v>
      </c>
      <c r="AJ23" s="84">
        <v>68.101831818837397</v>
      </c>
      <c r="AK23" s="84">
        <v>67.045290638973</v>
      </c>
      <c r="AL23" s="89">
        <v>65.049040819270104</v>
      </c>
      <c r="AM23" s="84"/>
      <c r="AN23" s="96">
        <v>78.155199769219607</v>
      </c>
      <c r="AO23" s="104">
        <v>83.322515505553099</v>
      </c>
      <c r="AP23" s="97">
        <v>80.738857637386403</v>
      </c>
      <c r="AQ23" s="84"/>
      <c r="AR23" s="102">
        <v>69.531845624446206</v>
      </c>
      <c r="AS23" s="82"/>
      <c r="AT23" s="88">
        <v>-9.4737246510039892</v>
      </c>
      <c r="AU23" s="84">
        <v>-2.6689023311687299</v>
      </c>
      <c r="AV23" s="84">
        <v>-1.48691924940478</v>
      </c>
      <c r="AW23" s="84">
        <v>-5.6809272765663401</v>
      </c>
      <c r="AX23" s="84">
        <v>-8.1446205045132096</v>
      </c>
      <c r="AY23" s="89">
        <v>-5.5099748992535202</v>
      </c>
      <c r="AZ23" s="84"/>
      <c r="BA23" s="96">
        <v>-5.4375392808359599</v>
      </c>
      <c r="BB23" s="104">
        <v>-2.71471011595884</v>
      </c>
      <c r="BC23" s="97">
        <v>-4.0518702620677098</v>
      </c>
      <c r="BD23" s="84"/>
      <c r="BE23" s="102">
        <v>-5.0209676199160498</v>
      </c>
    </row>
    <row r="24" spans="1:57" x14ac:dyDescent="0.25">
      <c r="A24" s="36" t="s">
        <v>33</v>
      </c>
      <c r="B24" s="3" t="str">
        <f t="shared" si="0"/>
        <v>Chesapeake/Suffolk, VA</v>
      </c>
      <c r="C24" s="3"/>
      <c r="D24" s="25" t="s">
        <v>16</v>
      </c>
      <c r="E24" s="28" t="s">
        <v>17</v>
      </c>
      <c r="F24" s="3"/>
      <c r="G24" s="90">
        <v>69.076305220883498</v>
      </c>
      <c r="H24" s="91">
        <v>81.962633141260596</v>
      </c>
      <c r="I24" s="91">
        <v>86.921599441243202</v>
      </c>
      <c r="J24" s="91">
        <v>86.886677143355996</v>
      </c>
      <c r="K24" s="91">
        <v>84.319888248646706</v>
      </c>
      <c r="L24" s="92">
        <v>81.833420639078</v>
      </c>
      <c r="M24" s="84"/>
      <c r="N24" s="98">
        <v>90.780513357778901</v>
      </c>
      <c r="O24" s="99">
        <v>92.753623188405697</v>
      </c>
      <c r="P24" s="100">
        <v>91.767068273092306</v>
      </c>
      <c r="Q24" s="84"/>
      <c r="R24" s="103">
        <v>84.671605677367793</v>
      </c>
      <c r="S24" s="82"/>
      <c r="T24" s="90">
        <v>-1.7558560122257501</v>
      </c>
      <c r="U24" s="91">
        <v>-0.14509843258324601</v>
      </c>
      <c r="V24" s="91">
        <v>1.84429678750946</v>
      </c>
      <c r="W24" s="91">
        <v>-0.29797328199265599</v>
      </c>
      <c r="X24" s="91">
        <v>-7.9536400713710001E-2</v>
      </c>
      <c r="Y24" s="92">
        <v>-2.5993902419261299E-2</v>
      </c>
      <c r="Z24" s="84"/>
      <c r="AA24" s="98">
        <v>0.93382902653247002</v>
      </c>
      <c r="AB24" s="99">
        <v>3.1877300129806798</v>
      </c>
      <c r="AC24" s="100">
        <v>2.06045118611768</v>
      </c>
      <c r="AD24" s="84"/>
      <c r="AE24" s="103">
        <v>0.610912449906866</v>
      </c>
      <c r="AF24" s="31"/>
      <c r="AG24" s="90">
        <v>65.313427623537606</v>
      </c>
      <c r="AH24" s="91">
        <v>71.468482626156799</v>
      </c>
      <c r="AI24" s="91">
        <v>77.889820150165804</v>
      </c>
      <c r="AJ24" s="91">
        <v>77.811244979919607</v>
      </c>
      <c r="AK24" s="91">
        <v>74.973808276584506</v>
      </c>
      <c r="AL24" s="92">
        <v>73.491356731272901</v>
      </c>
      <c r="AM24" s="84"/>
      <c r="AN24" s="98">
        <v>82.709097258599598</v>
      </c>
      <c r="AO24" s="99">
        <v>87.349397590361406</v>
      </c>
      <c r="AP24" s="100">
        <v>85.029247424480502</v>
      </c>
      <c r="AQ24" s="84"/>
      <c r="AR24" s="103">
        <v>76.787896929332206</v>
      </c>
      <c r="AS24" s="75"/>
      <c r="AT24" s="90">
        <v>-5.8862065876372496</v>
      </c>
      <c r="AU24" s="91">
        <v>-2.1160003546316202</v>
      </c>
      <c r="AV24" s="91">
        <v>-1.67070271072042</v>
      </c>
      <c r="AW24" s="91">
        <v>-2.2118652938227501</v>
      </c>
      <c r="AX24" s="91">
        <v>-2.3763442429281598</v>
      </c>
      <c r="AY24" s="92">
        <v>-2.7879530947909901</v>
      </c>
      <c r="AZ24" s="84"/>
      <c r="BA24" s="98">
        <v>-1.8512427536933</v>
      </c>
      <c r="BB24" s="99">
        <v>0.353661838364694</v>
      </c>
      <c r="BC24" s="100">
        <v>-0.73094869585839395</v>
      </c>
      <c r="BD24" s="84"/>
      <c r="BE24" s="103">
        <v>-2.1464400428733201</v>
      </c>
    </row>
    <row r="25" spans="1:57" ht="13" x14ac:dyDescent="0.3">
      <c r="A25" s="35" t="s">
        <v>120</v>
      </c>
      <c r="B25" s="3" t="s">
        <v>120</v>
      </c>
      <c r="C25" s="9"/>
      <c r="D25" s="23" t="s">
        <v>16</v>
      </c>
      <c r="E25" s="26" t="s">
        <v>17</v>
      </c>
      <c r="F25" s="3"/>
      <c r="G25" s="85">
        <v>45.558086560364401</v>
      </c>
      <c r="H25" s="86">
        <v>67.198177676537497</v>
      </c>
      <c r="I25" s="86">
        <v>71.428571428571402</v>
      </c>
      <c r="J25" s="86">
        <v>64.301985030914395</v>
      </c>
      <c r="K25" s="86">
        <v>52.977546371623802</v>
      </c>
      <c r="L25" s="87">
        <v>60.292873413602301</v>
      </c>
      <c r="M25" s="84"/>
      <c r="N25" s="93">
        <v>57.761145460461996</v>
      </c>
      <c r="O25" s="94">
        <v>65.929059550927406</v>
      </c>
      <c r="P25" s="95">
        <v>61.845102505694697</v>
      </c>
      <c r="Q25" s="84"/>
      <c r="R25" s="101">
        <v>60.736367439914403</v>
      </c>
      <c r="S25" s="82"/>
      <c r="T25" s="85">
        <v>-3.1849954653584298</v>
      </c>
      <c r="U25" s="86">
        <v>23.933115528750701</v>
      </c>
      <c r="V25" s="86">
        <v>14.9118738404452</v>
      </c>
      <c r="W25" s="86">
        <v>7.3987648859036801</v>
      </c>
      <c r="X25" s="86">
        <v>-14.586634835771299</v>
      </c>
      <c r="Y25" s="87">
        <v>5.6529014845218404</v>
      </c>
      <c r="Z25" s="84"/>
      <c r="AA25" s="93">
        <v>-6.92472333119035</v>
      </c>
      <c r="AB25" s="94">
        <v>-7.6744728945326104</v>
      </c>
      <c r="AC25" s="95">
        <v>-7.3258620214563797</v>
      </c>
      <c r="AD25" s="84"/>
      <c r="AE25" s="101">
        <v>1.51670892234036</v>
      </c>
      <c r="AF25" s="29"/>
      <c r="AG25" s="85">
        <v>51.008786202407997</v>
      </c>
      <c r="AH25" s="86">
        <v>55.580865603644597</v>
      </c>
      <c r="AI25" s="86">
        <v>67.401561991539197</v>
      </c>
      <c r="AJ25" s="86">
        <v>64.025382362512204</v>
      </c>
      <c r="AK25" s="86">
        <v>60.022779043280103</v>
      </c>
      <c r="AL25" s="87">
        <v>59.607875040676802</v>
      </c>
      <c r="AM25" s="84"/>
      <c r="AN25" s="93">
        <v>72.323462414578501</v>
      </c>
      <c r="AO25" s="94">
        <v>77.774162056622103</v>
      </c>
      <c r="AP25" s="95">
        <v>75.048812235600295</v>
      </c>
      <c r="AQ25" s="84"/>
      <c r="AR25" s="101">
        <v>64.019571382083498</v>
      </c>
      <c r="AS25" s="82"/>
      <c r="AT25" s="85">
        <v>2.2411066103213799</v>
      </c>
      <c r="AU25" s="86">
        <v>21.100706075218401</v>
      </c>
      <c r="AV25" s="86">
        <v>19.2944448881357</v>
      </c>
      <c r="AW25" s="86">
        <v>12.631634179733</v>
      </c>
      <c r="AX25" s="86">
        <v>7.4500810451133397</v>
      </c>
      <c r="AY25" s="87">
        <v>12.4705438999348</v>
      </c>
      <c r="AZ25" s="84"/>
      <c r="BA25" s="93">
        <v>5.4008106659520303</v>
      </c>
      <c r="BB25" s="94">
        <v>3.72214143516329</v>
      </c>
      <c r="BC25" s="95">
        <v>4.5242694976588202</v>
      </c>
      <c r="BD25" s="84"/>
      <c r="BE25" s="101">
        <v>9.6778184838478207</v>
      </c>
    </row>
    <row r="26" spans="1:57" x14ac:dyDescent="0.25">
      <c r="A26" s="35" t="s">
        <v>43</v>
      </c>
      <c r="B26" s="3" t="str">
        <f t="shared" si="0"/>
        <v>Richmond North/Glen Allen, VA</v>
      </c>
      <c r="C26" s="10"/>
      <c r="D26" s="24" t="s">
        <v>16</v>
      </c>
      <c r="E26" s="27" t="s">
        <v>17</v>
      </c>
      <c r="F26" s="3"/>
      <c r="G26" s="88">
        <v>48.175011698642898</v>
      </c>
      <c r="H26" s="84">
        <v>64.202152550304106</v>
      </c>
      <c r="I26" s="84">
        <v>68.881609733270906</v>
      </c>
      <c r="J26" s="84">
        <v>67.676649508656894</v>
      </c>
      <c r="K26" s="84">
        <v>66.541881141787499</v>
      </c>
      <c r="L26" s="89">
        <v>63.095460926532503</v>
      </c>
      <c r="M26" s="84"/>
      <c r="N26" s="96">
        <v>72.075339260645706</v>
      </c>
      <c r="O26" s="104">
        <v>73.900327562002801</v>
      </c>
      <c r="P26" s="97">
        <v>72.987833411324203</v>
      </c>
      <c r="Q26" s="84"/>
      <c r="R26" s="102">
        <v>65.921853065044402</v>
      </c>
      <c r="S26" s="82"/>
      <c r="T26" s="88">
        <v>-8.7411271124781997</v>
      </c>
      <c r="U26" s="84">
        <v>-0.25364381675387598</v>
      </c>
      <c r="V26" s="84">
        <v>0.75779839256429304</v>
      </c>
      <c r="W26" s="84">
        <v>-0.59919898045667597</v>
      </c>
      <c r="X26" s="84">
        <v>-2.3825498134799399</v>
      </c>
      <c r="Y26" s="89">
        <v>-1.9553285512216301</v>
      </c>
      <c r="Z26" s="84"/>
      <c r="AA26" s="96">
        <v>-6.5356113039041199</v>
      </c>
      <c r="AB26" s="104">
        <v>-6.5080990525698903</v>
      </c>
      <c r="AC26" s="97">
        <v>-6.5216852231267897</v>
      </c>
      <c r="AD26" s="84"/>
      <c r="AE26" s="102">
        <v>-3.4473537510883099</v>
      </c>
      <c r="AF26" s="30"/>
      <c r="AG26" s="88">
        <v>54.053579784744898</v>
      </c>
      <c r="AH26" s="84">
        <v>58.0925362657931</v>
      </c>
      <c r="AI26" s="84">
        <v>67.115114646700903</v>
      </c>
      <c r="AJ26" s="84">
        <v>67.793635938231105</v>
      </c>
      <c r="AK26" s="84">
        <v>66.372250818905002</v>
      </c>
      <c r="AL26" s="89">
        <v>62.685423490875003</v>
      </c>
      <c r="AM26" s="84"/>
      <c r="AN26" s="96">
        <v>75.815980346279801</v>
      </c>
      <c r="AO26" s="104">
        <v>80.395999064108494</v>
      </c>
      <c r="AP26" s="97">
        <v>78.105989705194105</v>
      </c>
      <c r="AQ26" s="84"/>
      <c r="AR26" s="102">
        <v>67.091299552109007</v>
      </c>
      <c r="AS26" s="82"/>
      <c r="AT26" s="88">
        <v>-3.5818993334893698</v>
      </c>
      <c r="AU26" s="84">
        <v>4.5232844153157696</v>
      </c>
      <c r="AV26" s="84">
        <v>6.96096544400684</v>
      </c>
      <c r="AW26" s="84">
        <v>6.9196129157113999</v>
      </c>
      <c r="AX26" s="84">
        <v>6.49851070594302</v>
      </c>
      <c r="AY26" s="89">
        <v>4.44560968808588</v>
      </c>
      <c r="AZ26" s="84"/>
      <c r="BA26" s="96">
        <v>1.94448505810163</v>
      </c>
      <c r="BB26" s="104">
        <v>2.0278046888191801</v>
      </c>
      <c r="BC26" s="97">
        <v>1.98734930518582</v>
      </c>
      <c r="BD26" s="84"/>
      <c r="BE26" s="102">
        <v>3.6317459008445301</v>
      </c>
    </row>
    <row r="27" spans="1:57" x14ac:dyDescent="0.25">
      <c r="A27" s="21" t="s">
        <v>44</v>
      </c>
      <c r="B27" s="3" t="str">
        <f t="shared" si="0"/>
        <v>Richmond West/Midlothian, VA</v>
      </c>
      <c r="C27" s="3"/>
      <c r="D27" s="24" t="s">
        <v>16</v>
      </c>
      <c r="E27" s="27" t="s">
        <v>17</v>
      </c>
      <c r="F27" s="3"/>
      <c r="G27" s="88">
        <v>56.340454858718097</v>
      </c>
      <c r="H27" s="84">
        <v>60.406616126808999</v>
      </c>
      <c r="I27" s="84">
        <v>64.886285320468602</v>
      </c>
      <c r="J27" s="84">
        <v>64.369400413507904</v>
      </c>
      <c r="K27" s="84">
        <v>67.195037904893098</v>
      </c>
      <c r="L27" s="89">
        <v>62.639558924879303</v>
      </c>
      <c r="M27" s="84"/>
      <c r="N27" s="96">
        <v>77.7739490006891</v>
      </c>
      <c r="O27" s="104">
        <v>77.636113025499597</v>
      </c>
      <c r="P27" s="97">
        <v>77.705031013094398</v>
      </c>
      <c r="Q27" s="84"/>
      <c r="R27" s="102">
        <v>66.943979521512205</v>
      </c>
      <c r="S27" s="82"/>
      <c r="T27" s="88">
        <v>2.7593201825676501</v>
      </c>
      <c r="U27" s="84">
        <v>-8.2351038408871702</v>
      </c>
      <c r="V27" s="84">
        <v>-7.8500355390014303</v>
      </c>
      <c r="W27" s="84">
        <v>-4.8081278943533903</v>
      </c>
      <c r="X27" s="84">
        <v>1.7574986549296101</v>
      </c>
      <c r="Y27" s="89">
        <v>-3.5495800774395998</v>
      </c>
      <c r="Z27" s="84"/>
      <c r="AA27" s="96">
        <v>3.5557631322307701</v>
      </c>
      <c r="AB27" s="104">
        <v>-1.42525053679991</v>
      </c>
      <c r="AC27" s="97">
        <v>1.0060914110146999</v>
      </c>
      <c r="AD27" s="84"/>
      <c r="AE27" s="102">
        <v>-2.0849640257440099</v>
      </c>
      <c r="AF27" s="30"/>
      <c r="AG27" s="88">
        <v>61.440385940730501</v>
      </c>
      <c r="AH27" s="84">
        <v>59.312543073742198</v>
      </c>
      <c r="AI27" s="84">
        <v>64.765678842177806</v>
      </c>
      <c r="AJ27" s="84">
        <v>64.774293590627096</v>
      </c>
      <c r="AK27" s="84">
        <v>64.920744314266003</v>
      </c>
      <c r="AL27" s="89">
        <v>63.042729152308702</v>
      </c>
      <c r="AM27" s="84"/>
      <c r="AN27" s="96">
        <v>78.962784286698806</v>
      </c>
      <c r="AO27" s="104">
        <v>83.985182632667104</v>
      </c>
      <c r="AP27" s="97">
        <v>81.473983459682898</v>
      </c>
      <c r="AQ27" s="84"/>
      <c r="AR27" s="102">
        <v>68.308801811558496</v>
      </c>
      <c r="AS27" s="82"/>
      <c r="AT27" s="88">
        <v>0.65082289400849502</v>
      </c>
      <c r="AU27" s="84">
        <v>-1.24508401673459</v>
      </c>
      <c r="AV27" s="84">
        <v>-0.57148298448086499</v>
      </c>
      <c r="AW27" s="84">
        <v>0.17088463555192401</v>
      </c>
      <c r="AX27" s="84">
        <v>1.0710822769407899</v>
      </c>
      <c r="AY27" s="89">
        <v>2.4025900916611401E-2</v>
      </c>
      <c r="AZ27" s="84"/>
      <c r="BA27" s="96">
        <v>4.12280296984272</v>
      </c>
      <c r="BB27" s="104">
        <v>2.18461490863631</v>
      </c>
      <c r="BC27" s="97">
        <v>3.11474640034068</v>
      </c>
      <c r="BD27" s="84"/>
      <c r="BE27" s="102">
        <v>1.05625570897576</v>
      </c>
    </row>
    <row r="28" spans="1:57" x14ac:dyDescent="0.25">
      <c r="A28" s="21" t="s">
        <v>45</v>
      </c>
      <c r="B28" s="3" t="str">
        <f t="shared" si="0"/>
        <v>Petersburg/Chester, VA</v>
      </c>
      <c r="C28" s="3"/>
      <c r="D28" s="24" t="s">
        <v>16</v>
      </c>
      <c r="E28" s="27" t="s">
        <v>17</v>
      </c>
      <c r="F28" s="3"/>
      <c r="G28" s="88">
        <v>53.480278422273699</v>
      </c>
      <c r="H28" s="84">
        <v>60.518174787316298</v>
      </c>
      <c r="I28" s="84">
        <v>64.636504253673607</v>
      </c>
      <c r="J28" s="84">
        <v>65.371229698375799</v>
      </c>
      <c r="K28" s="84">
        <v>64.907192575406</v>
      </c>
      <c r="L28" s="89">
        <v>61.782675947409103</v>
      </c>
      <c r="M28" s="84"/>
      <c r="N28" s="96">
        <v>73.549883990719195</v>
      </c>
      <c r="O28" s="104">
        <v>73.859242072699104</v>
      </c>
      <c r="P28" s="97">
        <v>73.704563031709199</v>
      </c>
      <c r="Q28" s="84"/>
      <c r="R28" s="102">
        <v>65.188929400066201</v>
      </c>
      <c r="S28" s="82"/>
      <c r="T28" s="88">
        <v>-6.1496784727435498</v>
      </c>
      <c r="U28" s="84">
        <v>-7.01879234915907</v>
      </c>
      <c r="V28" s="84">
        <v>-6.2861725651667104</v>
      </c>
      <c r="W28" s="84">
        <v>-8.8168782499889904</v>
      </c>
      <c r="X28" s="84">
        <v>-1.8862495783803599</v>
      </c>
      <c r="Y28" s="89">
        <v>-6.07412774653982</v>
      </c>
      <c r="Z28" s="84"/>
      <c r="AA28" s="96">
        <v>2.3968766297625099</v>
      </c>
      <c r="AB28" s="104">
        <v>4.9567970591337698</v>
      </c>
      <c r="AC28" s="97">
        <v>3.66372070616403</v>
      </c>
      <c r="AD28" s="84"/>
      <c r="AE28" s="102">
        <v>-3.13474090176152</v>
      </c>
      <c r="AF28" s="30"/>
      <c r="AG28" s="88">
        <v>55.167246713070298</v>
      </c>
      <c r="AH28" s="84">
        <v>59.000386697602401</v>
      </c>
      <c r="AI28" s="84">
        <v>63.606921887084297</v>
      </c>
      <c r="AJ28" s="84">
        <v>64.360982211910198</v>
      </c>
      <c r="AK28" s="84">
        <v>63.911446249033197</v>
      </c>
      <c r="AL28" s="89">
        <v>61.209396751740101</v>
      </c>
      <c r="AM28" s="84"/>
      <c r="AN28" s="96">
        <v>73.733565351894796</v>
      </c>
      <c r="AO28" s="104">
        <v>75.004833720030902</v>
      </c>
      <c r="AP28" s="97">
        <v>74.369199535962807</v>
      </c>
      <c r="AQ28" s="84"/>
      <c r="AR28" s="102">
        <v>64.969340404375203</v>
      </c>
      <c r="AS28" s="82"/>
      <c r="AT28" s="88">
        <v>-3.9425511393189301</v>
      </c>
      <c r="AU28" s="84">
        <v>-3.04892957696226</v>
      </c>
      <c r="AV28" s="84">
        <v>-3.9997575096186799</v>
      </c>
      <c r="AW28" s="84">
        <v>-5.3593384916213802</v>
      </c>
      <c r="AX28" s="84">
        <v>-0.20410653203665699</v>
      </c>
      <c r="AY28" s="89">
        <v>-3.3308483948430498</v>
      </c>
      <c r="AZ28" s="84"/>
      <c r="BA28" s="96">
        <v>7.5013556734516298</v>
      </c>
      <c r="BB28" s="104">
        <v>6.4744891834790597</v>
      </c>
      <c r="BC28" s="97">
        <v>6.9810704336503404</v>
      </c>
      <c r="BD28" s="84"/>
      <c r="BE28" s="102">
        <v>-0.18419831012603499</v>
      </c>
    </row>
    <row r="29" spans="1:57" x14ac:dyDescent="0.25">
      <c r="A29" s="77" t="s">
        <v>97</v>
      </c>
      <c r="B29" s="37" t="s">
        <v>70</v>
      </c>
      <c r="C29" s="3"/>
      <c r="D29" s="24" t="s">
        <v>16</v>
      </c>
      <c r="E29" s="27" t="s">
        <v>17</v>
      </c>
      <c r="F29" s="3"/>
      <c r="G29" s="88">
        <v>46.126025164280897</v>
      </c>
      <c r="H29" s="84">
        <v>54.734858132545398</v>
      </c>
      <c r="I29" s="84">
        <v>60.465590138046899</v>
      </c>
      <c r="J29" s="84">
        <v>62.268860475778098</v>
      </c>
      <c r="K29" s="84">
        <v>63.109367836584902</v>
      </c>
      <c r="L29" s="89">
        <v>57.340940349447301</v>
      </c>
      <c r="M29" s="84"/>
      <c r="N29" s="96">
        <v>71.983087973103693</v>
      </c>
      <c r="O29" s="104">
        <v>71.565381284702696</v>
      </c>
      <c r="P29" s="97">
        <v>71.774234628903201</v>
      </c>
      <c r="Q29" s="84"/>
      <c r="R29" s="102">
        <v>61.464738715006099</v>
      </c>
      <c r="S29" s="82"/>
      <c r="T29" s="88">
        <v>-2.2639837925905102</v>
      </c>
      <c r="U29" s="84">
        <v>-7.1761839458429399</v>
      </c>
      <c r="V29" s="84">
        <v>-2.0339720911365702</v>
      </c>
      <c r="W29" s="84">
        <v>-3.2544561550287101</v>
      </c>
      <c r="X29" s="84">
        <v>-1.83986819430353</v>
      </c>
      <c r="Y29" s="89">
        <v>-3.3159281882602101</v>
      </c>
      <c r="Z29" s="84"/>
      <c r="AA29" s="96">
        <v>-4.1656827689968798</v>
      </c>
      <c r="AB29" s="104">
        <v>-5.4397141797926301</v>
      </c>
      <c r="AC29" s="97">
        <v>-4.8051075019138203</v>
      </c>
      <c r="AD29" s="84"/>
      <c r="AE29" s="102">
        <v>-3.8179261685138699</v>
      </c>
      <c r="AF29" s="30"/>
      <c r="AG29" s="88">
        <v>46.8162599969436</v>
      </c>
      <c r="AH29" s="84">
        <v>50.236870256227299</v>
      </c>
      <c r="AI29" s="84">
        <v>56.987672558708098</v>
      </c>
      <c r="AJ29" s="84">
        <v>59.5041006571239</v>
      </c>
      <c r="AK29" s="84">
        <v>59.193367632825598</v>
      </c>
      <c r="AL29" s="89">
        <v>54.5476542203657</v>
      </c>
      <c r="AM29" s="84"/>
      <c r="AN29" s="96">
        <v>68.165146961438495</v>
      </c>
      <c r="AO29" s="104">
        <v>71.128572156283397</v>
      </c>
      <c r="AP29" s="97">
        <v>69.646859558860896</v>
      </c>
      <c r="AQ29" s="84"/>
      <c r="AR29" s="102">
        <v>58.861712888507199</v>
      </c>
      <c r="AS29" s="82"/>
      <c r="AT29" s="88">
        <v>-3.08182481450197</v>
      </c>
      <c r="AU29" s="84">
        <v>-2.02548192703714</v>
      </c>
      <c r="AV29" s="84">
        <v>0.290935765593477</v>
      </c>
      <c r="AW29" s="84">
        <v>-1.5992577219831601</v>
      </c>
      <c r="AX29" s="84">
        <v>-1.9374788162405201</v>
      </c>
      <c r="AY29" s="89">
        <v>-1.62614174843921</v>
      </c>
      <c r="AZ29" s="84"/>
      <c r="BA29" s="96">
        <v>-2.8839076384631301</v>
      </c>
      <c r="BB29" s="104">
        <v>-2.38664405173399</v>
      </c>
      <c r="BC29" s="97">
        <v>-2.63062094699524</v>
      </c>
      <c r="BD29" s="84"/>
      <c r="BE29" s="102">
        <v>-1.9712281888835199</v>
      </c>
    </row>
    <row r="30" spans="1:57" x14ac:dyDescent="0.25">
      <c r="A30" s="21" t="s">
        <v>47</v>
      </c>
      <c r="B30" s="3" t="str">
        <f t="shared" si="0"/>
        <v>Roanoke, VA</v>
      </c>
      <c r="C30" s="3"/>
      <c r="D30" s="24" t="s">
        <v>16</v>
      </c>
      <c r="E30" s="27" t="s">
        <v>17</v>
      </c>
      <c r="F30" s="3"/>
      <c r="G30" s="88">
        <v>49.172877658607497</v>
      </c>
      <c r="H30" s="84">
        <v>60.461734230139903</v>
      </c>
      <c r="I30" s="84">
        <v>67.587711325213505</v>
      </c>
      <c r="J30" s="84">
        <v>80.003635702599496</v>
      </c>
      <c r="K30" s="84">
        <v>81.294310125431707</v>
      </c>
      <c r="L30" s="89">
        <v>67.704053808398399</v>
      </c>
      <c r="M30" s="84"/>
      <c r="N30" s="96">
        <v>82.057807671332398</v>
      </c>
      <c r="O30" s="104">
        <v>67.169605526267901</v>
      </c>
      <c r="P30" s="97">
        <v>74.613706598800206</v>
      </c>
      <c r="Q30" s="84"/>
      <c r="R30" s="102">
        <v>69.678240319941807</v>
      </c>
      <c r="S30" s="82"/>
      <c r="T30" s="88">
        <v>2.68793397315484E-2</v>
      </c>
      <c r="U30" s="84">
        <v>-1.7475317432263</v>
      </c>
      <c r="V30" s="84">
        <v>2.2949144381611202</v>
      </c>
      <c r="W30" s="84">
        <v>12.3907444990773</v>
      </c>
      <c r="X30" s="84">
        <v>20.642530380999201</v>
      </c>
      <c r="Y30" s="89">
        <v>7.3521972444959101</v>
      </c>
      <c r="Z30" s="84"/>
      <c r="AA30" s="96">
        <v>13.1067078712961</v>
      </c>
      <c r="AB30" s="104">
        <v>-4.0098106664892299</v>
      </c>
      <c r="AC30" s="97">
        <v>4.70298294861733</v>
      </c>
      <c r="AD30" s="84"/>
      <c r="AE30" s="102">
        <v>6.5275402803714302</v>
      </c>
      <c r="AF30" s="30"/>
      <c r="AG30" s="88">
        <v>49.945464461006999</v>
      </c>
      <c r="AH30" s="84">
        <v>54.321941465188097</v>
      </c>
      <c r="AI30" s="84">
        <v>62.411379749136501</v>
      </c>
      <c r="AJ30" s="84">
        <v>67.537720414470002</v>
      </c>
      <c r="AK30" s="84">
        <v>66.456098891110699</v>
      </c>
      <c r="AL30" s="89">
        <v>60.134520996182502</v>
      </c>
      <c r="AM30" s="84"/>
      <c r="AN30" s="96">
        <v>70.169060170877998</v>
      </c>
      <c r="AO30" s="104">
        <v>68.196691510634395</v>
      </c>
      <c r="AP30" s="97">
        <v>69.182875840756196</v>
      </c>
      <c r="AQ30" s="84"/>
      <c r="AR30" s="102">
        <v>62.719765237489199</v>
      </c>
      <c r="AS30" s="82"/>
      <c r="AT30" s="88">
        <v>-7.6063499307675499</v>
      </c>
      <c r="AU30" s="84">
        <v>-2.5480748589338198</v>
      </c>
      <c r="AV30" s="84">
        <v>-2.0957635078426802</v>
      </c>
      <c r="AW30" s="84">
        <v>-0.911716687227074</v>
      </c>
      <c r="AX30" s="84">
        <v>0.46906289049807598</v>
      </c>
      <c r="AY30" s="89">
        <v>-2.33205836668813</v>
      </c>
      <c r="AZ30" s="84"/>
      <c r="BA30" s="96">
        <v>-3.5655526746333202</v>
      </c>
      <c r="BB30" s="104">
        <v>-7.3848069641598002</v>
      </c>
      <c r="BC30" s="97">
        <v>-5.4865408706031102</v>
      </c>
      <c r="BD30" s="84"/>
      <c r="BE30" s="102">
        <v>-3.34870096425287</v>
      </c>
    </row>
    <row r="31" spans="1:57" x14ac:dyDescent="0.25">
      <c r="A31" s="21" t="s">
        <v>48</v>
      </c>
      <c r="B31" s="3" t="str">
        <f t="shared" si="0"/>
        <v>Charlottesville, VA</v>
      </c>
      <c r="C31" s="3"/>
      <c r="D31" s="24" t="s">
        <v>16</v>
      </c>
      <c r="E31" s="27" t="s">
        <v>17</v>
      </c>
      <c r="F31" s="3"/>
      <c r="G31" s="88">
        <v>59.4790486976217</v>
      </c>
      <c r="H31" s="84">
        <v>67.633069082672705</v>
      </c>
      <c r="I31" s="84">
        <v>68.448471121177803</v>
      </c>
      <c r="J31" s="84">
        <v>68.652321630803996</v>
      </c>
      <c r="K31" s="84">
        <v>72.140430351075807</v>
      </c>
      <c r="L31" s="89">
        <v>67.270668176670398</v>
      </c>
      <c r="M31" s="84"/>
      <c r="N31" s="96">
        <v>76.081540203850494</v>
      </c>
      <c r="O31" s="104">
        <v>77.1007927519818</v>
      </c>
      <c r="P31" s="97">
        <v>76.591166477916104</v>
      </c>
      <c r="Q31" s="84"/>
      <c r="R31" s="102">
        <v>69.933667691311996</v>
      </c>
      <c r="S31" s="82"/>
      <c r="T31" s="88">
        <v>-1.87261850284661</v>
      </c>
      <c r="U31" s="84">
        <v>-6.6320514933463501</v>
      </c>
      <c r="V31" s="84">
        <v>-7.4827200793492104</v>
      </c>
      <c r="W31" s="84">
        <v>-12.5512774052954</v>
      </c>
      <c r="X31" s="84">
        <v>-3.9675507138558599</v>
      </c>
      <c r="Y31" s="89">
        <v>-6.7401342164279097</v>
      </c>
      <c r="Z31" s="84"/>
      <c r="AA31" s="96">
        <v>-5.6169015347553302</v>
      </c>
      <c r="AB31" s="104">
        <v>-4.2088078034854099</v>
      </c>
      <c r="AC31" s="97">
        <v>-4.9133829948487504</v>
      </c>
      <c r="AD31" s="84"/>
      <c r="AE31" s="102">
        <v>-6.1761099629811103</v>
      </c>
      <c r="AF31" s="30"/>
      <c r="AG31" s="88">
        <v>64.411098527746304</v>
      </c>
      <c r="AH31" s="84">
        <v>58.657984144960302</v>
      </c>
      <c r="AI31" s="84">
        <v>64.139297848244595</v>
      </c>
      <c r="AJ31" s="84">
        <v>66.851642129105301</v>
      </c>
      <c r="AK31" s="84">
        <v>69.343148357870803</v>
      </c>
      <c r="AL31" s="89">
        <v>64.680634201585505</v>
      </c>
      <c r="AM31" s="84"/>
      <c r="AN31" s="96">
        <v>77.095130237825501</v>
      </c>
      <c r="AO31" s="104">
        <v>82.061155152887807</v>
      </c>
      <c r="AP31" s="97">
        <v>79.578142695356703</v>
      </c>
      <c r="AQ31" s="84"/>
      <c r="AR31" s="102">
        <v>68.937065199805801</v>
      </c>
      <c r="AS31" s="82"/>
      <c r="AT31" s="88">
        <v>0.539410703182857</v>
      </c>
      <c r="AU31" s="84">
        <v>-2.9368183942564201</v>
      </c>
      <c r="AV31" s="84">
        <v>-0.92245157783762799</v>
      </c>
      <c r="AW31" s="84">
        <v>-3.3391393651530699</v>
      </c>
      <c r="AX31" s="84">
        <v>-2.26503267740534</v>
      </c>
      <c r="AY31" s="89">
        <v>-1.80442929221368</v>
      </c>
      <c r="AZ31" s="84"/>
      <c r="BA31" s="96">
        <v>-1.6378626779836001</v>
      </c>
      <c r="BB31" s="104">
        <v>-1.7996563580920699</v>
      </c>
      <c r="BC31" s="97">
        <v>-1.72135019767229</v>
      </c>
      <c r="BD31" s="84"/>
      <c r="BE31" s="102">
        <v>-1.7770439269784699</v>
      </c>
    </row>
    <row r="32" spans="1:57" x14ac:dyDescent="0.25">
      <c r="A32" s="21" t="s">
        <v>49</v>
      </c>
      <c r="B32" t="s">
        <v>72</v>
      </c>
      <c r="C32" s="3"/>
      <c r="D32" s="24" t="s">
        <v>16</v>
      </c>
      <c r="E32" s="27" t="s">
        <v>17</v>
      </c>
      <c r="F32" s="3"/>
      <c r="G32" s="88">
        <v>57.680857398035101</v>
      </c>
      <c r="H32" s="84">
        <v>58.707948794284</v>
      </c>
      <c r="I32" s="84">
        <v>64.676987198570998</v>
      </c>
      <c r="J32" s="84">
        <v>67.862459065197896</v>
      </c>
      <c r="K32" s="84">
        <v>74.426912771658195</v>
      </c>
      <c r="L32" s="89">
        <v>64.671033045549194</v>
      </c>
      <c r="M32" s="84"/>
      <c r="N32" s="96">
        <v>82.405477820779893</v>
      </c>
      <c r="O32" s="104">
        <v>72.238761536171396</v>
      </c>
      <c r="P32" s="97">
        <v>77.322119678475701</v>
      </c>
      <c r="Q32" s="84"/>
      <c r="R32" s="102">
        <v>68.285629226385396</v>
      </c>
      <c r="S32" s="82"/>
      <c r="T32" s="88">
        <v>15.946608667687601</v>
      </c>
      <c r="U32" s="84">
        <v>-6.80839027944553</v>
      </c>
      <c r="V32" s="84">
        <v>-6.1522295547107504</v>
      </c>
      <c r="W32" s="84">
        <v>-6.0601819471278704</v>
      </c>
      <c r="X32" s="84">
        <v>-2.6324937731023899</v>
      </c>
      <c r="Y32" s="89">
        <v>-2.1148073822137601</v>
      </c>
      <c r="Z32" s="84"/>
      <c r="AA32" s="96">
        <v>-7.2611587056174303</v>
      </c>
      <c r="AB32" s="104">
        <v>-19.389196563940999</v>
      </c>
      <c r="AC32" s="97">
        <v>-13.3508875828536</v>
      </c>
      <c r="AD32" s="84"/>
      <c r="AE32" s="102">
        <v>-6.0559868519022704</v>
      </c>
      <c r="AF32" s="30"/>
      <c r="AG32" s="88">
        <v>50.807532003572398</v>
      </c>
      <c r="AH32" s="84">
        <v>54.569812444179803</v>
      </c>
      <c r="AI32" s="84">
        <v>62.172521583804702</v>
      </c>
      <c r="AJ32" s="84">
        <v>64.691872581125295</v>
      </c>
      <c r="AK32" s="84">
        <v>69.030961595712995</v>
      </c>
      <c r="AL32" s="89">
        <v>60.254540041679</v>
      </c>
      <c r="AM32" s="84"/>
      <c r="AN32" s="96">
        <v>76.871836856207196</v>
      </c>
      <c r="AO32" s="104">
        <v>75.636350104197604</v>
      </c>
      <c r="AP32" s="97">
        <v>76.2540934802024</v>
      </c>
      <c r="AQ32" s="84"/>
      <c r="AR32" s="102">
        <v>64.825841024114297</v>
      </c>
      <c r="AS32" s="82"/>
      <c r="AT32" s="88">
        <v>1.3452098979492599</v>
      </c>
      <c r="AU32" s="84">
        <v>-1.9686600790179201</v>
      </c>
      <c r="AV32" s="84">
        <v>-1.4453638394841599</v>
      </c>
      <c r="AW32" s="84">
        <v>-0.18968230340662601</v>
      </c>
      <c r="AX32" s="84">
        <v>7.5745101630065301</v>
      </c>
      <c r="AY32" s="89">
        <v>1.1478587987834299</v>
      </c>
      <c r="AZ32" s="84"/>
      <c r="BA32" s="96">
        <v>4.9312232112029504</v>
      </c>
      <c r="BB32" s="104">
        <v>-0.40568384231468801</v>
      </c>
      <c r="BC32" s="97">
        <v>2.2147461320822002</v>
      </c>
      <c r="BD32" s="84"/>
      <c r="BE32" s="102">
        <v>1.5082594739105899</v>
      </c>
    </row>
    <row r="33" spans="1:57" x14ac:dyDescent="0.25">
      <c r="A33" s="21" t="s">
        <v>50</v>
      </c>
      <c r="B33" s="3" t="str">
        <f t="shared" si="0"/>
        <v>Staunton &amp; Harrisonburg, VA</v>
      </c>
      <c r="C33" s="3"/>
      <c r="D33" s="24" t="s">
        <v>16</v>
      </c>
      <c r="E33" s="27" t="s">
        <v>17</v>
      </c>
      <c r="F33" s="3"/>
      <c r="G33" s="88">
        <v>50.316284113500799</v>
      </c>
      <c r="H33" s="84">
        <v>64.033977950478899</v>
      </c>
      <c r="I33" s="84">
        <v>68.100487981203599</v>
      </c>
      <c r="J33" s="84">
        <v>67.992047713717596</v>
      </c>
      <c r="K33" s="84">
        <v>66.961865172600696</v>
      </c>
      <c r="L33" s="89">
        <v>63.480932586300298</v>
      </c>
      <c r="M33" s="84"/>
      <c r="N33" s="96">
        <v>72.745346105186997</v>
      </c>
      <c r="O33" s="104">
        <v>72.112777878185398</v>
      </c>
      <c r="P33" s="97">
        <v>72.429061991686197</v>
      </c>
      <c r="Q33" s="84"/>
      <c r="R33" s="102">
        <v>66.037540987839094</v>
      </c>
      <c r="S33" s="82"/>
      <c r="T33" s="88">
        <v>10.354835306617099</v>
      </c>
      <c r="U33" s="84">
        <v>9.2415243541744605</v>
      </c>
      <c r="V33" s="84">
        <v>12.1667231608011</v>
      </c>
      <c r="W33" s="84">
        <v>12.022049521055401</v>
      </c>
      <c r="X33" s="84">
        <v>16.0572715790342</v>
      </c>
      <c r="Y33" s="89">
        <v>12.031235546518801</v>
      </c>
      <c r="Z33" s="84"/>
      <c r="AA33" s="96">
        <v>3.0527479869468501</v>
      </c>
      <c r="AB33" s="104">
        <v>-2.97521075879876</v>
      </c>
      <c r="AC33" s="97">
        <v>-3.8885632999588603E-2</v>
      </c>
      <c r="AD33" s="84"/>
      <c r="AE33" s="102">
        <v>7.94668953554834</v>
      </c>
      <c r="AF33" s="30"/>
      <c r="AG33" s="88">
        <v>52.7787818543285</v>
      </c>
      <c r="AH33" s="84">
        <v>57.084764142418202</v>
      </c>
      <c r="AI33" s="84">
        <v>63.699620459063702</v>
      </c>
      <c r="AJ33" s="84">
        <v>65.525031628411298</v>
      </c>
      <c r="AK33" s="84">
        <v>64.734321344659307</v>
      </c>
      <c r="AL33" s="89">
        <v>60.7645038857762</v>
      </c>
      <c r="AM33" s="84"/>
      <c r="AN33" s="96">
        <v>71.674498463762802</v>
      </c>
      <c r="AO33" s="104">
        <v>73.3101391650099</v>
      </c>
      <c r="AP33" s="97">
        <v>72.492318814386394</v>
      </c>
      <c r="AQ33" s="84"/>
      <c r="AR33" s="102">
        <v>64.115308151093402</v>
      </c>
      <c r="AS33" s="82"/>
      <c r="AT33" s="88">
        <v>6.7255181560146697</v>
      </c>
      <c r="AU33" s="84">
        <v>10.8958866073525</v>
      </c>
      <c r="AV33" s="84">
        <v>11.0225473428209</v>
      </c>
      <c r="AW33" s="84">
        <v>10.613862287874699</v>
      </c>
      <c r="AX33" s="84">
        <v>10.5230036586317</v>
      </c>
      <c r="AY33" s="89">
        <v>10.035673409037701</v>
      </c>
      <c r="AZ33" s="84"/>
      <c r="BA33" s="96">
        <v>0.592216868218576</v>
      </c>
      <c r="BB33" s="104">
        <v>-2.6054424825512399</v>
      </c>
      <c r="BC33" s="97">
        <v>-1.05046447151976</v>
      </c>
      <c r="BD33" s="84"/>
      <c r="BE33" s="102">
        <v>6.1922216361840903</v>
      </c>
    </row>
    <row r="34" spans="1:57" x14ac:dyDescent="0.25">
      <c r="A34" s="21" t="s">
        <v>51</v>
      </c>
      <c r="B34" s="3" t="str">
        <f t="shared" si="0"/>
        <v>Blacksburg &amp; Wytheville, VA</v>
      </c>
      <c r="C34" s="3"/>
      <c r="D34" s="24" t="s">
        <v>16</v>
      </c>
      <c r="E34" s="27" t="s">
        <v>17</v>
      </c>
      <c r="F34" s="3"/>
      <c r="G34" s="88">
        <v>43.923444976076503</v>
      </c>
      <c r="H34" s="84">
        <v>51.827751196172201</v>
      </c>
      <c r="I34" s="84">
        <v>55.808612440191297</v>
      </c>
      <c r="J34" s="84">
        <v>59.272727272727202</v>
      </c>
      <c r="K34" s="84">
        <v>56.995215311004699</v>
      </c>
      <c r="L34" s="89">
        <v>53.565550239234398</v>
      </c>
      <c r="M34" s="84"/>
      <c r="N34" s="96">
        <v>73.550239234449705</v>
      </c>
      <c r="O34" s="104">
        <v>61.626794258373202</v>
      </c>
      <c r="P34" s="97">
        <v>67.588516746411401</v>
      </c>
      <c r="Q34" s="84"/>
      <c r="R34" s="102">
        <v>57.572112098427802</v>
      </c>
      <c r="S34" s="82"/>
      <c r="T34" s="88">
        <v>-0.83183237907959295</v>
      </c>
      <c r="U34" s="84">
        <v>-3.1104233230340501</v>
      </c>
      <c r="V34" s="84">
        <v>-2.6975696921697301</v>
      </c>
      <c r="W34" s="84">
        <v>-0.86208542114053899</v>
      </c>
      <c r="X34" s="84">
        <v>-10.375815035316901</v>
      </c>
      <c r="Y34" s="89">
        <v>-3.8392932179670298</v>
      </c>
      <c r="Z34" s="84"/>
      <c r="AA34" s="96">
        <v>-6.8424547534844997</v>
      </c>
      <c r="AB34" s="104">
        <v>-11.350621577543199</v>
      </c>
      <c r="AC34" s="97">
        <v>-8.9532941278357097</v>
      </c>
      <c r="AD34" s="84"/>
      <c r="AE34" s="102">
        <v>-5.61749392022704</v>
      </c>
      <c r="AF34" s="30"/>
      <c r="AG34" s="88">
        <v>41.799043062200901</v>
      </c>
      <c r="AH34" s="84">
        <v>47.157894736842103</v>
      </c>
      <c r="AI34" s="84">
        <v>53.837320574162597</v>
      </c>
      <c r="AJ34" s="84">
        <v>57.588516746411401</v>
      </c>
      <c r="AK34" s="84">
        <v>57.172248803827699</v>
      </c>
      <c r="AL34" s="89">
        <v>51.5110047846889</v>
      </c>
      <c r="AM34" s="84"/>
      <c r="AN34" s="96">
        <v>67.569377990430596</v>
      </c>
      <c r="AO34" s="104">
        <v>62.631578947368403</v>
      </c>
      <c r="AP34" s="97">
        <v>65.100478468899496</v>
      </c>
      <c r="AQ34" s="84"/>
      <c r="AR34" s="102">
        <v>55.393711551606202</v>
      </c>
      <c r="AS34" s="82"/>
      <c r="AT34" s="88">
        <v>-0.34302746119467797</v>
      </c>
      <c r="AU34" s="84">
        <v>1.84746764177972</v>
      </c>
      <c r="AV34" s="84">
        <v>2.6988438866534401</v>
      </c>
      <c r="AW34" s="84">
        <v>1.2366408183468001</v>
      </c>
      <c r="AX34" s="84">
        <v>-4.2417661102541597</v>
      </c>
      <c r="AY34" s="89">
        <v>0.115555620413456</v>
      </c>
      <c r="AZ34" s="84"/>
      <c r="BA34" s="96">
        <v>-9.5764039912809196</v>
      </c>
      <c r="BB34" s="104">
        <v>-9.6630953533217596</v>
      </c>
      <c r="BC34" s="97">
        <v>-9.6181265701389496</v>
      </c>
      <c r="BD34" s="84"/>
      <c r="BE34" s="102">
        <v>-3.37846471329869</v>
      </c>
    </row>
    <row r="35" spans="1:57" x14ac:dyDescent="0.25">
      <c r="A35" s="21" t="s">
        <v>52</v>
      </c>
      <c r="B35" s="3" t="str">
        <f t="shared" si="0"/>
        <v>Lynchburg, VA</v>
      </c>
      <c r="C35" s="3"/>
      <c r="D35" s="24" t="s">
        <v>16</v>
      </c>
      <c r="E35" s="27" t="s">
        <v>17</v>
      </c>
      <c r="F35" s="3"/>
      <c r="G35" s="88">
        <v>39.578531445505398</v>
      </c>
      <c r="H35" s="84">
        <v>50.082318077049699</v>
      </c>
      <c r="I35" s="84">
        <v>59.532433322357498</v>
      </c>
      <c r="J35" s="84">
        <v>61.606848864010502</v>
      </c>
      <c r="K35" s="84">
        <v>63.286137635824801</v>
      </c>
      <c r="L35" s="89">
        <v>54.817253868949599</v>
      </c>
      <c r="M35" s="84"/>
      <c r="N35" s="96">
        <v>69.937438261442196</v>
      </c>
      <c r="O35" s="104">
        <v>69.410602568323995</v>
      </c>
      <c r="P35" s="97">
        <v>69.674020414883103</v>
      </c>
      <c r="Q35" s="84"/>
      <c r="R35" s="102">
        <v>59.0620443106449</v>
      </c>
      <c r="S35" s="82"/>
      <c r="T35" s="88">
        <v>-7.5799185926761403</v>
      </c>
      <c r="U35" s="84">
        <v>-15.0176899774854</v>
      </c>
      <c r="V35" s="84">
        <v>-5.9418161441620096</v>
      </c>
      <c r="W35" s="84">
        <v>-0.62055298734678199</v>
      </c>
      <c r="X35" s="84">
        <v>-2.5171423785014002</v>
      </c>
      <c r="Y35" s="89">
        <v>-6.1227033329903104</v>
      </c>
      <c r="Z35" s="84"/>
      <c r="AA35" s="96">
        <v>-6.5168561211779297</v>
      </c>
      <c r="AB35" s="104">
        <v>-14.509506335687499</v>
      </c>
      <c r="AC35" s="97">
        <v>-10.6765687380326</v>
      </c>
      <c r="AD35" s="84"/>
      <c r="AE35" s="102">
        <v>-7.7085838176461898</v>
      </c>
      <c r="AF35" s="30"/>
      <c r="AG35" s="88">
        <v>40.146526177148502</v>
      </c>
      <c r="AH35" s="84">
        <v>46.616727033256502</v>
      </c>
      <c r="AI35" s="84">
        <v>54.749753045768799</v>
      </c>
      <c r="AJ35" s="84">
        <v>56.2644056634837</v>
      </c>
      <c r="AK35" s="84">
        <v>55.877510701349998</v>
      </c>
      <c r="AL35" s="89">
        <v>50.730984524201503</v>
      </c>
      <c r="AM35" s="84"/>
      <c r="AN35" s="96">
        <v>66.652946987158302</v>
      </c>
      <c r="AO35" s="104">
        <v>63.4837010207441</v>
      </c>
      <c r="AP35" s="97">
        <v>65.068324003951204</v>
      </c>
      <c r="AQ35" s="84"/>
      <c r="AR35" s="102">
        <v>54.827367232701398</v>
      </c>
      <c r="AS35" s="82"/>
      <c r="AT35" s="88">
        <v>-8.0096334381351895</v>
      </c>
      <c r="AU35" s="84">
        <v>-5.87592973074001</v>
      </c>
      <c r="AV35" s="84">
        <v>-4.2634216697499099</v>
      </c>
      <c r="AW35" s="84">
        <v>-4.5129247072100602</v>
      </c>
      <c r="AX35" s="84">
        <v>-5.5646014115498197</v>
      </c>
      <c r="AY35" s="89">
        <v>-5.54951617687676</v>
      </c>
      <c r="AZ35" s="84"/>
      <c r="BA35" s="96">
        <v>-5.6454152804795203</v>
      </c>
      <c r="BB35" s="104">
        <v>-11.4400915380036</v>
      </c>
      <c r="BC35" s="97">
        <v>-8.5639970985408507</v>
      </c>
      <c r="BD35" s="84"/>
      <c r="BE35" s="102">
        <v>-6.6279192469750301</v>
      </c>
    </row>
    <row r="36" spans="1:57" x14ac:dyDescent="0.25">
      <c r="A36" s="21" t="s">
        <v>77</v>
      </c>
      <c r="B36" s="3" t="str">
        <f t="shared" si="0"/>
        <v>Central Virginia</v>
      </c>
      <c r="C36" s="3"/>
      <c r="D36" s="24" t="s">
        <v>16</v>
      </c>
      <c r="E36" s="27" t="s">
        <v>17</v>
      </c>
      <c r="F36" s="3"/>
      <c r="G36" s="88">
        <v>50.281795341889001</v>
      </c>
      <c r="H36" s="84">
        <v>61.916887349765702</v>
      </c>
      <c r="I36" s="84">
        <v>66.445983567596898</v>
      </c>
      <c r="J36" s="84">
        <v>65.940110002037002</v>
      </c>
      <c r="K36" s="84">
        <v>64.823114008284094</v>
      </c>
      <c r="L36" s="89">
        <v>61.881578053914502</v>
      </c>
      <c r="M36" s="84"/>
      <c r="N36" s="96">
        <v>71.355333740748193</v>
      </c>
      <c r="O36" s="104">
        <v>72.869559312826695</v>
      </c>
      <c r="P36" s="97">
        <v>72.112446526787494</v>
      </c>
      <c r="Q36" s="84"/>
      <c r="R36" s="102">
        <v>64.804683331878195</v>
      </c>
      <c r="S36" s="82"/>
      <c r="T36" s="88">
        <v>-5.5184218376067298</v>
      </c>
      <c r="U36" s="84">
        <v>-3.6935064521905701</v>
      </c>
      <c r="V36" s="84">
        <v>-2.7667759593397601</v>
      </c>
      <c r="W36" s="84">
        <v>-4.1459116988534097</v>
      </c>
      <c r="X36" s="84">
        <v>-5.2351615681607404</v>
      </c>
      <c r="Y36" s="89">
        <v>-4.2208891113301199</v>
      </c>
      <c r="Z36" s="84"/>
      <c r="AA36" s="96">
        <v>-4.2522480838526304</v>
      </c>
      <c r="AB36" s="104">
        <v>-4.9067169448251704</v>
      </c>
      <c r="AC36" s="97">
        <v>-4.5840402190088598</v>
      </c>
      <c r="AD36" s="84"/>
      <c r="AE36" s="102">
        <v>-4.3366462398393004</v>
      </c>
      <c r="AF36" s="30"/>
      <c r="AG36" s="88">
        <v>54.369525361580699</v>
      </c>
      <c r="AH36" s="84">
        <v>56.527127045562501</v>
      </c>
      <c r="AI36" s="84">
        <v>63.8385278739729</v>
      </c>
      <c r="AJ36" s="84">
        <v>64.545562572146295</v>
      </c>
      <c r="AK36" s="84">
        <v>63.869083995382603</v>
      </c>
      <c r="AL36" s="89">
        <v>60.629965369729</v>
      </c>
      <c r="AM36" s="84"/>
      <c r="AN36" s="96">
        <v>74.141882257078805</v>
      </c>
      <c r="AO36" s="104">
        <v>77.483533645684702</v>
      </c>
      <c r="AP36" s="97">
        <v>75.812707951381796</v>
      </c>
      <c r="AQ36" s="84"/>
      <c r="AR36" s="102">
        <v>64.967891821629806</v>
      </c>
      <c r="AS36" s="82"/>
      <c r="AT36" s="88">
        <v>-3.0117611304574399</v>
      </c>
      <c r="AU36" s="84">
        <v>0.74644727921439102</v>
      </c>
      <c r="AV36" s="84">
        <v>1.97289026935399</v>
      </c>
      <c r="AW36" s="84">
        <v>0.57266714541910901</v>
      </c>
      <c r="AX36" s="84">
        <v>0.48781017108431801</v>
      </c>
      <c r="AY36" s="89">
        <v>0.21598955611317</v>
      </c>
      <c r="AZ36" s="84"/>
      <c r="BA36" s="96">
        <v>1.3890026397044799</v>
      </c>
      <c r="BB36" s="104">
        <v>0.62994689907482104</v>
      </c>
      <c r="BC36" s="97">
        <v>0.99968519950943902</v>
      </c>
      <c r="BD36" s="84"/>
      <c r="BE36" s="102">
        <v>0.48012247988631102</v>
      </c>
    </row>
    <row r="37" spans="1:57" x14ac:dyDescent="0.25">
      <c r="A37" s="21" t="s">
        <v>78</v>
      </c>
      <c r="B37" s="3" t="str">
        <f t="shared" si="0"/>
        <v>Chesapeake Bay</v>
      </c>
      <c r="C37" s="3"/>
      <c r="D37" s="24" t="s">
        <v>16</v>
      </c>
      <c r="E37" s="27" t="s">
        <v>17</v>
      </c>
      <c r="F37" s="3"/>
      <c r="G37" s="88">
        <v>55.988857938718603</v>
      </c>
      <c r="H37" s="84">
        <v>67.409470752089106</v>
      </c>
      <c r="I37" s="84">
        <v>70.287836583101196</v>
      </c>
      <c r="J37" s="84">
        <v>70.844939647168005</v>
      </c>
      <c r="K37" s="84">
        <v>72.5162488393686</v>
      </c>
      <c r="L37" s="89">
        <v>67.409470752089106</v>
      </c>
      <c r="M37" s="84"/>
      <c r="N37" s="96">
        <v>83.101207056638799</v>
      </c>
      <c r="O37" s="104">
        <v>82.636954503249697</v>
      </c>
      <c r="P37" s="97">
        <v>82.869080779944198</v>
      </c>
      <c r="Q37" s="84"/>
      <c r="R37" s="102">
        <v>71.826502188619102</v>
      </c>
      <c r="S37" s="82"/>
      <c r="T37" s="88">
        <v>14.6387832699619</v>
      </c>
      <c r="U37" s="84">
        <v>4.1606886657101798</v>
      </c>
      <c r="V37" s="84">
        <v>5.7262569832402201</v>
      </c>
      <c r="W37" s="84">
        <v>-3.41772151898734</v>
      </c>
      <c r="X37" s="84">
        <v>3.4437086092715199</v>
      </c>
      <c r="Y37" s="89">
        <v>4.1905855338691103</v>
      </c>
      <c r="Z37" s="84"/>
      <c r="AA37" s="96">
        <v>0.448933782267115</v>
      </c>
      <c r="AB37" s="104">
        <v>-1.4396456256921299</v>
      </c>
      <c r="AC37" s="97">
        <v>-0.50167224080267503</v>
      </c>
      <c r="AD37" s="84"/>
      <c r="AE37" s="102">
        <v>2.5956801818870701</v>
      </c>
      <c r="AF37" s="30"/>
      <c r="AG37" s="88">
        <v>54.4336118848653</v>
      </c>
      <c r="AH37" s="84">
        <v>58.426183844011099</v>
      </c>
      <c r="AI37" s="84">
        <v>63.486536675951697</v>
      </c>
      <c r="AJ37" s="84">
        <v>65.25069637883</v>
      </c>
      <c r="AK37" s="84">
        <v>65.157845868152194</v>
      </c>
      <c r="AL37" s="89">
        <v>61.350974930362099</v>
      </c>
      <c r="AM37" s="84"/>
      <c r="AN37" s="96">
        <v>76.996285979572804</v>
      </c>
      <c r="AO37" s="104">
        <v>82.242339832869007</v>
      </c>
      <c r="AP37" s="97">
        <v>79.619312906220898</v>
      </c>
      <c r="AQ37" s="84"/>
      <c r="AR37" s="102">
        <v>66.570500066321699</v>
      </c>
      <c r="AS37" s="82"/>
      <c r="AT37" s="88">
        <v>2.7157249233464702</v>
      </c>
      <c r="AU37" s="84">
        <v>3.7938144329896901</v>
      </c>
      <c r="AV37" s="84">
        <v>0.95976375046142404</v>
      </c>
      <c r="AW37" s="84">
        <v>-0.95137420718816001</v>
      </c>
      <c r="AX37" s="84">
        <v>2.7076472740578099</v>
      </c>
      <c r="AY37" s="89">
        <v>1.7477671696951</v>
      </c>
      <c r="AZ37" s="84"/>
      <c r="BA37" s="96">
        <v>1.3133781307269301</v>
      </c>
      <c r="BB37" s="104">
        <v>-0.86737548964745304</v>
      </c>
      <c r="BC37" s="97">
        <v>0.17523364485981299</v>
      </c>
      <c r="BD37" s="84"/>
      <c r="BE37" s="102">
        <v>1.2048800161322799</v>
      </c>
    </row>
    <row r="38" spans="1:57" x14ac:dyDescent="0.25">
      <c r="A38" s="21" t="s">
        <v>79</v>
      </c>
      <c r="B38" s="3" t="str">
        <f t="shared" si="0"/>
        <v>Coastal Virginia - Eastern Shore</v>
      </c>
      <c r="C38" s="3"/>
      <c r="D38" s="24" t="s">
        <v>16</v>
      </c>
      <c r="E38" s="27" t="s">
        <v>17</v>
      </c>
      <c r="F38" s="3"/>
      <c r="G38" s="88">
        <v>49.683766690091304</v>
      </c>
      <c r="H38" s="84">
        <v>54.532677442023797</v>
      </c>
      <c r="I38" s="84">
        <v>63.949402670414599</v>
      </c>
      <c r="J38" s="84">
        <v>65.776528460997795</v>
      </c>
      <c r="K38" s="84">
        <v>65.3548840477863</v>
      </c>
      <c r="L38" s="89">
        <v>59.859451862262802</v>
      </c>
      <c r="M38" s="84"/>
      <c r="N38" s="96">
        <v>78.074490513000697</v>
      </c>
      <c r="O38" s="104">
        <v>80.744905130006998</v>
      </c>
      <c r="P38" s="97">
        <v>79.409697821503798</v>
      </c>
      <c r="Q38" s="84"/>
      <c r="R38" s="102">
        <v>65.445236422045895</v>
      </c>
      <c r="S38" s="82"/>
      <c r="T38" s="88">
        <v>-6.85111989459815</v>
      </c>
      <c r="U38" s="84">
        <v>-11.4155251141552</v>
      </c>
      <c r="V38" s="84">
        <v>-1.0869565217391299</v>
      </c>
      <c r="W38" s="84">
        <v>-3.30578512396694</v>
      </c>
      <c r="X38" s="84">
        <v>-4.8106448311156598</v>
      </c>
      <c r="Y38" s="89">
        <v>-5.3555555555555499</v>
      </c>
      <c r="Z38" s="84"/>
      <c r="AA38" s="96">
        <v>-5.2855924978687101</v>
      </c>
      <c r="AB38" s="104">
        <v>-4.25</v>
      </c>
      <c r="AC38" s="97">
        <v>-4.7619047619047601</v>
      </c>
      <c r="AD38" s="84"/>
      <c r="AE38" s="102">
        <v>-5.1505892623308496</v>
      </c>
      <c r="AF38" s="30"/>
      <c r="AG38" s="88">
        <v>48.5945186226282</v>
      </c>
      <c r="AH38" s="84">
        <v>49.595924104005597</v>
      </c>
      <c r="AI38" s="84">
        <v>58.239634574841801</v>
      </c>
      <c r="AJ38" s="84">
        <v>59.434293745607803</v>
      </c>
      <c r="AK38" s="84">
        <v>59.188334504567798</v>
      </c>
      <c r="AL38" s="89">
        <v>55.010541110330202</v>
      </c>
      <c r="AM38" s="84"/>
      <c r="AN38" s="96">
        <v>68.710470836261393</v>
      </c>
      <c r="AO38" s="104">
        <v>72.364722417427899</v>
      </c>
      <c r="AP38" s="97">
        <v>70.537596626844604</v>
      </c>
      <c r="AQ38" s="84"/>
      <c r="AR38" s="102">
        <v>59.446842686477197</v>
      </c>
      <c r="AS38" s="82"/>
      <c r="AT38" s="88">
        <v>-8.1063122923587994</v>
      </c>
      <c r="AU38" s="84">
        <v>-7.6847612818835804</v>
      </c>
      <c r="AV38" s="84">
        <v>-1.33928571428571</v>
      </c>
      <c r="AW38" s="84">
        <v>-4.1643059490084902</v>
      </c>
      <c r="AX38" s="84">
        <v>-3.7978298115362601</v>
      </c>
      <c r="AY38" s="89">
        <v>-4.8845686512758197</v>
      </c>
      <c r="AZ38" s="84"/>
      <c r="BA38" s="96">
        <v>-7.3003081298885899</v>
      </c>
      <c r="BB38" s="104">
        <v>-7.4797843665768102</v>
      </c>
      <c r="BC38" s="97">
        <v>-7.3924576173451699</v>
      </c>
      <c r="BD38" s="84"/>
      <c r="BE38" s="102">
        <v>-5.7498706776491098</v>
      </c>
    </row>
    <row r="39" spans="1:57" x14ac:dyDescent="0.25">
      <c r="A39" s="21" t="s">
        <v>80</v>
      </c>
      <c r="B39" s="3" t="str">
        <f t="shared" si="0"/>
        <v>Coastal Virginia - Hampton Roads</v>
      </c>
      <c r="C39" s="3"/>
      <c r="D39" s="24" t="s">
        <v>16</v>
      </c>
      <c r="E39" s="27" t="s">
        <v>17</v>
      </c>
      <c r="F39" s="3"/>
      <c r="G39" s="88">
        <v>62.968233935716</v>
      </c>
      <c r="H39" s="84">
        <v>71.131280040815199</v>
      </c>
      <c r="I39" s="84">
        <v>75.945866115303005</v>
      </c>
      <c r="J39" s="84">
        <v>75.822346338712705</v>
      </c>
      <c r="K39" s="84">
        <v>73.851400338336703</v>
      </c>
      <c r="L39" s="89">
        <v>71.943825353776703</v>
      </c>
      <c r="M39" s="84"/>
      <c r="N39" s="96">
        <v>85.126607771004998</v>
      </c>
      <c r="O39" s="104">
        <v>90.593700491393804</v>
      </c>
      <c r="P39" s="97">
        <v>87.860154131199394</v>
      </c>
      <c r="Q39" s="84"/>
      <c r="R39" s="102">
        <v>76.4913478616118</v>
      </c>
      <c r="S39" s="82"/>
      <c r="T39" s="88">
        <v>-2.5824367502428398</v>
      </c>
      <c r="U39" s="84">
        <v>-0.76385304301692802</v>
      </c>
      <c r="V39" s="84">
        <v>3.5848072408458602</v>
      </c>
      <c r="W39" s="84">
        <v>-2.7418175069470601</v>
      </c>
      <c r="X39" s="84">
        <v>-5.5174196668186903</v>
      </c>
      <c r="Y39" s="89">
        <v>-1.6509845627623201</v>
      </c>
      <c r="Z39" s="84"/>
      <c r="AA39" s="96">
        <v>-2.4034336076594101</v>
      </c>
      <c r="AB39" s="104">
        <v>2.1003183175231501</v>
      </c>
      <c r="AC39" s="97">
        <v>-0.13226911288988699</v>
      </c>
      <c r="AD39" s="84"/>
      <c r="AE39" s="102">
        <v>-1.1576906969840599</v>
      </c>
      <c r="AF39" s="30"/>
      <c r="AG39" s="88">
        <v>60.031282726027698</v>
      </c>
      <c r="AH39" s="84">
        <v>61.340323836631597</v>
      </c>
      <c r="AI39" s="84">
        <v>65.820600950565193</v>
      </c>
      <c r="AJ39" s="84">
        <v>66.247549743562203</v>
      </c>
      <c r="AK39" s="84">
        <v>65.815901828629706</v>
      </c>
      <c r="AL39" s="89">
        <v>63.851131817083299</v>
      </c>
      <c r="AM39" s="84"/>
      <c r="AN39" s="96">
        <v>77.959775516232099</v>
      </c>
      <c r="AO39" s="104">
        <v>85.200451115705803</v>
      </c>
      <c r="AP39" s="97">
        <v>81.580113315968902</v>
      </c>
      <c r="AQ39" s="84"/>
      <c r="AR39" s="102">
        <v>68.916555102479194</v>
      </c>
      <c r="AS39" s="82"/>
      <c r="AT39" s="88">
        <v>-8.3896972676594608</v>
      </c>
      <c r="AU39" s="84">
        <v>-2.9653895168211699</v>
      </c>
      <c r="AV39" s="84">
        <v>-0.76938899758649004</v>
      </c>
      <c r="AW39" s="84">
        <v>-3.5044707436960199</v>
      </c>
      <c r="AX39" s="84">
        <v>-4.1950121032210497</v>
      </c>
      <c r="AY39" s="89">
        <v>-3.9609229536337298</v>
      </c>
      <c r="AZ39" s="84"/>
      <c r="BA39" s="96">
        <v>-2.9245422495170401</v>
      </c>
      <c r="BB39" s="104">
        <v>-1.0970427045317399</v>
      </c>
      <c r="BC39" s="97">
        <v>-1.97874982420046</v>
      </c>
      <c r="BD39" s="84"/>
      <c r="BE39" s="102">
        <v>-3.2973290375619499</v>
      </c>
    </row>
    <row r="40" spans="1:57" x14ac:dyDescent="0.25">
      <c r="A40" s="20" t="s">
        <v>81</v>
      </c>
      <c r="B40" s="3" t="str">
        <f t="shared" si="0"/>
        <v>Northern Virginia</v>
      </c>
      <c r="C40" s="3"/>
      <c r="D40" s="24" t="s">
        <v>16</v>
      </c>
      <c r="E40" s="27" t="s">
        <v>17</v>
      </c>
      <c r="F40" s="3"/>
      <c r="G40" s="88">
        <v>61.922048908923998</v>
      </c>
      <c r="H40" s="84">
        <v>78.701081102644906</v>
      </c>
      <c r="I40" s="84">
        <v>84.567359476602704</v>
      </c>
      <c r="J40" s="84">
        <v>81.336019467826205</v>
      </c>
      <c r="K40" s="84">
        <v>72.575497666254407</v>
      </c>
      <c r="L40" s="89">
        <v>75.820401324450401</v>
      </c>
      <c r="M40" s="84"/>
      <c r="N40" s="96">
        <v>72.778952407547706</v>
      </c>
      <c r="O40" s="104">
        <v>74.466429967686494</v>
      </c>
      <c r="P40" s="97">
        <v>73.622691187617093</v>
      </c>
      <c r="Q40" s="84"/>
      <c r="R40" s="102">
        <v>75.192484142498103</v>
      </c>
      <c r="S40" s="82"/>
      <c r="T40" s="88">
        <v>-3.56210994545919</v>
      </c>
      <c r="U40" s="84">
        <v>3.20583519963784</v>
      </c>
      <c r="V40" s="84">
        <v>2.8580783355452399</v>
      </c>
      <c r="W40" s="84">
        <v>1.45782296128749</v>
      </c>
      <c r="X40" s="84">
        <v>-8.4989817833383796</v>
      </c>
      <c r="Y40" s="89">
        <v>-0.802034886129804</v>
      </c>
      <c r="Z40" s="84"/>
      <c r="AA40" s="96">
        <v>-11.2907601499764</v>
      </c>
      <c r="AB40" s="104">
        <v>-10.9944759638789</v>
      </c>
      <c r="AC40" s="97">
        <v>-11.1411672560067</v>
      </c>
      <c r="AD40" s="84"/>
      <c r="AE40" s="102">
        <v>-3.9291532594469198</v>
      </c>
      <c r="AF40" s="30"/>
      <c r="AG40" s="88">
        <v>63.856364941955498</v>
      </c>
      <c r="AH40" s="84">
        <v>72.199006662145393</v>
      </c>
      <c r="AI40" s="84">
        <v>80.690748793234107</v>
      </c>
      <c r="AJ40" s="84">
        <v>81.010392149040499</v>
      </c>
      <c r="AK40" s="84">
        <v>72.992380420473097</v>
      </c>
      <c r="AL40" s="89">
        <v>74.149778593369703</v>
      </c>
      <c r="AM40" s="84"/>
      <c r="AN40" s="96">
        <v>74.902760601587701</v>
      </c>
      <c r="AO40" s="104">
        <v>78.944428930466302</v>
      </c>
      <c r="AP40" s="97">
        <v>76.923594766026994</v>
      </c>
      <c r="AQ40" s="84"/>
      <c r="AR40" s="102">
        <v>74.942297499843207</v>
      </c>
      <c r="AS40" s="82"/>
      <c r="AT40" s="88">
        <v>-0.140445990898456</v>
      </c>
      <c r="AU40" s="84">
        <v>6.6648318161727698</v>
      </c>
      <c r="AV40" s="84">
        <v>6.6815368942591302</v>
      </c>
      <c r="AW40" s="84">
        <v>5.5547077803852698</v>
      </c>
      <c r="AX40" s="84">
        <v>-0.90081203280045596</v>
      </c>
      <c r="AY40" s="89">
        <v>3.6554971240996399</v>
      </c>
      <c r="AZ40" s="84"/>
      <c r="BA40" s="96">
        <v>-4.8471713932952101</v>
      </c>
      <c r="BB40" s="104">
        <v>-5.6518380461789803</v>
      </c>
      <c r="BC40" s="97">
        <v>-5.2617813190132896</v>
      </c>
      <c r="BD40" s="84"/>
      <c r="BE40" s="102">
        <v>0.871054970062768</v>
      </c>
    </row>
    <row r="41" spans="1:57" x14ac:dyDescent="0.25">
      <c r="A41" s="22" t="s">
        <v>82</v>
      </c>
      <c r="B41" s="3" t="str">
        <f t="shared" si="0"/>
        <v>Shenandoah Valley</v>
      </c>
      <c r="C41" s="3"/>
      <c r="D41" s="25" t="s">
        <v>16</v>
      </c>
      <c r="E41" s="28" t="s">
        <v>17</v>
      </c>
      <c r="F41" s="3"/>
      <c r="G41" s="90">
        <v>49.520535552741002</v>
      </c>
      <c r="H41" s="91">
        <v>58.874615523792201</v>
      </c>
      <c r="I41" s="91">
        <v>63.171702551112702</v>
      </c>
      <c r="J41" s="91">
        <v>64.076352451601196</v>
      </c>
      <c r="K41" s="91">
        <v>64.2210964356793</v>
      </c>
      <c r="L41" s="92">
        <v>59.972860502985299</v>
      </c>
      <c r="M41" s="84"/>
      <c r="N41" s="98">
        <v>73.439478921657297</v>
      </c>
      <c r="O41" s="99">
        <v>74.154152343043194</v>
      </c>
      <c r="P41" s="100">
        <v>73.796815632350203</v>
      </c>
      <c r="Q41" s="84"/>
      <c r="R41" s="103">
        <v>63.922561968518103</v>
      </c>
      <c r="S41" s="82"/>
      <c r="T41" s="90">
        <v>3.9790696364745202</v>
      </c>
      <c r="U41" s="91">
        <v>3.4079785481992801</v>
      </c>
      <c r="V41" s="91">
        <v>7.0908009791777902</v>
      </c>
      <c r="W41" s="91">
        <v>3.8946936229425502</v>
      </c>
      <c r="X41" s="91">
        <v>5.5951262626662004</v>
      </c>
      <c r="Y41" s="92">
        <v>4.8325299290574497</v>
      </c>
      <c r="Z41" s="84"/>
      <c r="AA41" s="98">
        <v>0.550018210195097</v>
      </c>
      <c r="AB41" s="99">
        <v>-2.8810777114657302</v>
      </c>
      <c r="AC41" s="100">
        <v>-1.2036116452900101</v>
      </c>
      <c r="AD41" s="84"/>
      <c r="AE41" s="103">
        <v>2.7616037076267301</v>
      </c>
      <c r="AF41" s="31"/>
      <c r="AG41" s="90">
        <v>50.651347928351697</v>
      </c>
      <c r="AH41" s="91">
        <v>52.892618056811997</v>
      </c>
      <c r="AI41" s="91">
        <v>59.064592002894798</v>
      </c>
      <c r="AJ41" s="91">
        <v>61.351094626379499</v>
      </c>
      <c r="AK41" s="91">
        <v>61.667722091550502</v>
      </c>
      <c r="AL41" s="92">
        <v>57.125474941197702</v>
      </c>
      <c r="AM41" s="84"/>
      <c r="AN41" s="98">
        <v>70.610186357879499</v>
      </c>
      <c r="AO41" s="99">
        <v>74.947982630721896</v>
      </c>
      <c r="AP41" s="100">
        <v>72.779084494300704</v>
      </c>
      <c r="AQ41" s="84"/>
      <c r="AR41" s="103">
        <v>61.597934813512801</v>
      </c>
      <c r="AS41" s="75"/>
      <c r="AT41" s="90">
        <v>0.51017174856616199</v>
      </c>
      <c r="AU41" s="91">
        <v>4.5696387985823801</v>
      </c>
      <c r="AV41" s="91">
        <v>5.1437381120712997</v>
      </c>
      <c r="AW41" s="91">
        <v>2.2472174016571702</v>
      </c>
      <c r="AX41" s="91">
        <v>2.12307298163508</v>
      </c>
      <c r="AY41" s="92">
        <v>2.91432950021454</v>
      </c>
      <c r="AZ41" s="84"/>
      <c r="BA41" s="98">
        <v>-2.8562809306485399</v>
      </c>
      <c r="BB41" s="99">
        <v>-2.9325984590644398</v>
      </c>
      <c r="BC41" s="100">
        <v>-2.8955918501579601</v>
      </c>
      <c r="BD41" s="84"/>
      <c r="BE41" s="103">
        <v>0.876840967029476</v>
      </c>
    </row>
    <row r="42" spans="1:57" ht="13" x14ac:dyDescent="0.3">
      <c r="A42" s="19" t="s">
        <v>83</v>
      </c>
      <c r="B42" s="3" t="str">
        <f t="shared" si="0"/>
        <v>Southern Virginia</v>
      </c>
      <c r="C42" s="9"/>
      <c r="D42" s="23" t="s">
        <v>16</v>
      </c>
      <c r="E42" s="26" t="s">
        <v>17</v>
      </c>
      <c r="F42" s="3"/>
      <c r="G42" s="85">
        <v>45.982819605861501</v>
      </c>
      <c r="H42" s="86">
        <v>58.211217786760898</v>
      </c>
      <c r="I42" s="86">
        <v>66.1445174330469</v>
      </c>
      <c r="J42" s="86">
        <v>67.281455280444604</v>
      </c>
      <c r="K42" s="86">
        <v>65.992925720060597</v>
      </c>
      <c r="L42" s="87">
        <v>60.722587165234899</v>
      </c>
      <c r="M42" s="84"/>
      <c r="N42" s="93">
        <v>69.530065689742202</v>
      </c>
      <c r="O42" s="94">
        <v>69.353208691258203</v>
      </c>
      <c r="P42" s="95">
        <v>69.441637190500202</v>
      </c>
      <c r="Q42" s="84"/>
      <c r="R42" s="101">
        <v>63.213744315310699</v>
      </c>
      <c r="S42" s="82"/>
      <c r="T42" s="85">
        <v>-4.0590405904058997</v>
      </c>
      <c r="U42" s="86">
        <v>-9.0765588003157003</v>
      </c>
      <c r="V42" s="86">
        <v>-4.2078302231979503</v>
      </c>
      <c r="W42" s="86">
        <v>-2.7747353048557799</v>
      </c>
      <c r="X42" s="86">
        <v>-4.3223443223443203</v>
      </c>
      <c r="Y42" s="87">
        <v>-4.8761181033800298</v>
      </c>
      <c r="Z42" s="84"/>
      <c r="AA42" s="93">
        <v>-10.2413568166992</v>
      </c>
      <c r="AB42" s="94">
        <v>-8.5914085914085891</v>
      </c>
      <c r="AC42" s="95">
        <v>-9.4249464491678996</v>
      </c>
      <c r="AD42" s="84"/>
      <c r="AE42" s="101">
        <v>-6.35226179018286</v>
      </c>
      <c r="AF42" s="29"/>
      <c r="AG42" s="85">
        <v>45.856493178372901</v>
      </c>
      <c r="AH42" s="86">
        <v>53.783476503284398</v>
      </c>
      <c r="AI42" s="86">
        <v>62.443153107630103</v>
      </c>
      <c r="AJ42" s="86">
        <v>64.4896412329459</v>
      </c>
      <c r="AK42" s="86">
        <v>60.901970692268797</v>
      </c>
      <c r="AL42" s="87">
        <v>57.494946942900398</v>
      </c>
      <c r="AM42" s="84"/>
      <c r="AN42" s="93">
        <v>66.093986862051494</v>
      </c>
      <c r="AO42" s="94">
        <v>68.614199090449702</v>
      </c>
      <c r="AP42" s="95">
        <v>67.354092976250598</v>
      </c>
      <c r="AQ42" s="84"/>
      <c r="AR42" s="101">
        <v>60.311845809571899</v>
      </c>
      <c r="AS42" s="82"/>
      <c r="AT42" s="85">
        <v>-4.0570899960354101</v>
      </c>
      <c r="AU42" s="86">
        <v>-2.7190677482006098</v>
      </c>
      <c r="AV42" s="86">
        <v>1.11486140943029</v>
      </c>
      <c r="AW42" s="86">
        <v>-0.195503421309872</v>
      </c>
      <c r="AX42" s="86">
        <v>-2.2109533468559799</v>
      </c>
      <c r="AY42" s="87">
        <v>-1.45928508021737</v>
      </c>
      <c r="AZ42" s="84"/>
      <c r="BA42" s="93">
        <v>-2.6242322724734701</v>
      </c>
      <c r="BB42" s="94">
        <v>-1.0655737704918</v>
      </c>
      <c r="BC42" s="95">
        <v>-1.83650925158795</v>
      </c>
      <c r="BD42" s="84"/>
      <c r="BE42" s="101">
        <v>-1.5799625992077999</v>
      </c>
    </row>
    <row r="43" spans="1:57" x14ac:dyDescent="0.25">
      <c r="A43" s="20" t="s">
        <v>84</v>
      </c>
      <c r="B43" s="3" t="str">
        <f t="shared" si="0"/>
        <v>Southwest Virginia - Blue Ridge Highlands</v>
      </c>
      <c r="C43" s="10"/>
      <c r="D43" s="24" t="s">
        <v>16</v>
      </c>
      <c r="E43" s="27" t="s">
        <v>17</v>
      </c>
      <c r="F43" s="3"/>
      <c r="G43" s="88">
        <v>48.203630823917699</v>
      </c>
      <c r="H43" s="84">
        <v>51.707502856417399</v>
      </c>
      <c r="I43" s="84">
        <v>55.782658372476803</v>
      </c>
      <c r="J43" s="84">
        <v>59.197664085311601</v>
      </c>
      <c r="K43" s="84">
        <v>60.6703059540434</v>
      </c>
      <c r="L43" s="89">
        <v>55.112352418433403</v>
      </c>
      <c r="M43" s="84"/>
      <c r="N43" s="96">
        <v>76.539291608480298</v>
      </c>
      <c r="O43" s="104">
        <v>64.288434683255005</v>
      </c>
      <c r="P43" s="97">
        <v>70.413863145867694</v>
      </c>
      <c r="Q43" s="84"/>
      <c r="R43" s="102">
        <v>59.484212626271699</v>
      </c>
      <c r="S43" s="82"/>
      <c r="T43" s="88">
        <v>10.4643158054505</v>
      </c>
      <c r="U43" s="84">
        <v>-3.7937435039152199</v>
      </c>
      <c r="V43" s="84">
        <v>-3.42289973067665</v>
      </c>
      <c r="W43" s="84">
        <v>-2.4848520904301101</v>
      </c>
      <c r="X43" s="84">
        <v>-7.6873451049008903</v>
      </c>
      <c r="Y43" s="89">
        <v>-2.1346211396092398</v>
      </c>
      <c r="Z43" s="84"/>
      <c r="AA43" s="96">
        <v>-7.4096816523007201</v>
      </c>
      <c r="AB43" s="104">
        <v>-15.0088759744878</v>
      </c>
      <c r="AC43" s="97">
        <v>-11.040712649729199</v>
      </c>
      <c r="AD43" s="84"/>
      <c r="AE43" s="102">
        <v>-5.3397958328083899</v>
      </c>
      <c r="AF43" s="30"/>
      <c r="AG43" s="88">
        <v>44.388726672590998</v>
      </c>
      <c r="AH43" s="84">
        <v>47.702170877237499</v>
      </c>
      <c r="AI43" s="84">
        <v>54.024374761965198</v>
      </c>
      <c r="AJ43" s="84">
        <v>57.5092040116795</v>
      </c>
      <c r="AK43" s="84">
        <v>59.860987685667098</v>
      </c>
      <c r="AL43" s="89">
        <v>52.697092801828099</v>
      </c>
      <c r="AM43" s="84"/>
      <c r="AN43" s="96">
        <v>71.289831153992594</v>
      </c>
      <c r="AO43" s="104">
        <v>66.373619398247996</v>
      </c>
      <c r="AP43" s="97">
        <v>68.831725276120295</v>
      </c>
      <c r="AQ43" s="84"/>
      <c r="AR43" s="102">
        <v>57.306987794483</v>
      </c>
      <c r="AS43" s="82"/>
      <c r="AT43" s="88">
        <v>1.9073792025606</v>
      </c>
      <c r="AU43" s="84">
        <v>1.0714815976773</v>
      </c>
      <c r="AV43" s="84">
        <v>1.3612740515194099</v>
      </c>
      <c r="AW43" s="84">
        <v>0.48318481925329199</v>
      </c>
      <c r="AX43" s="84">
        <v>-0.38666095272510198</v>
      </c>
      <c r="AY43" s="89">
        <v>0.80581816277015506</v>
      </c>
      <c r="AZ43" s="84"/>
      <c r="BA43" s="96">
        <v>-3.8478707594145201</v>
      </c>
      <c r="BB43" s="104">
        <v>-5.2398569164035598</v>
      </c>
      <c r="BC43" s="97">
        <v>-4.52407815838255</v>
      </c>
      <c r="BD43" s="84"/>
      <c r="BE43" s="102">
        <v>-1.0890641472301399</v>
      </c>
    </row>
    <row r="44" spans="1:57" x14ac:dyDescent="0.25">
      <c r="A44" s="21" t="s">
        <v>85</v>
      </c>
      <c r="B44" s="3" t="str">
        <f t="shared" si="0"/>
        <v>Southwest Virginia - Heart of Appalachia</v>
      </c>
      <c r="C44" s="3"/>
      <c r="D44" s="24" t="s">
        <v>16</v>
      </c>
      <c r="E44" s="27" t="s">
        <v>17</v>
      </c>
      <c r="F44" s="3"/>
      <c r="G44" s="88">
        <v>40.141342756183697</v>
      </c>
      <c r="H44" s="84">
        <v>52.4381625441696</v>
      </c>
      <c r="I44" s="84">
        <v>57.102473498233202</v>
      </c>
      <c r="J44" s="84">
        <v>60.777385159010599</v>
      </c>
      <c r="K44" s="84">
        <v>59.151943462897499</v>
      </c>
      <c r="L44" s="89">
        <v>53.922261484098897</v>
      </c>
      <c r="M44" s="84"/>
      <c r="N44" s="96">
        <v>64.593639575971693</v>
      </c>
      <c r="O44" s="104">
        <v>59.929328621908098</v>
      </c>
      <c r="P44" s="97">
        <v>62.261484098939903</v>
      </c>
      <c r="Q44" s="84"/>
      <c r="R44" s="102">
        <v>56.304896516910603</v>
      </c>
      <c r="S44" s="82"/>
      <c r="T44" s="88">
        <v>-17.201166180758001</v>
      </c>
      <c r="U44" s="84">
        <v>-13.418903150525001</v>
      </c>
      <c r="V44" s="84">
        <v>-13.397642015005299</v>
      </c>
      <c r="W44" s="84">
        <v>-6.5217391304347796</v>
      </c>
      <c r="X44" s="84">
        <v>-5.5304740406320496</v>
      </c>
      <c r="Y44" s="89">
        <v>-10.9061186361513</v>
      </c>
      <c r="Z44" s="84"/>
      <c r="AA44" s="96">
        <v>-10.304219823356201</v>
      </c>
      <c r="AB44" s="104">
        <v>-14.6881287726358</v>
      </c>
      <c r="AC44" s="97">
        <v>-12.468951813214099</v>
      </c>
      <c r="AD44" s="84"/>
      <c r="AE44" s="102">
        <v>-11.4058776806989</v>
      </c>
      <c r="AF44" s="30"/>
      <c r="AG44" s="88">
        <v>40.424028268551197</v>
      </c>
      <c r="AH44" s="84">
        <v>49.1872791519434</v>
      </c>
      <c r="AI44" s="84">
        <v>56.643109540635997</v>
      </c>
      <c r="AJ44" s="84">
        <v>59.434628975264999</v>
      </c>
      <c r="AK44" s="84">
        <v>57.756183745583002</v>
      </c>
      <c r="AL44" s="89">
        <v>52.689045936395701</v>
      </c>
      <c r="AM44" s="84"/>
      <c r="AN44" s="96">
        <v>64.522968197879806</v>
      </c>
      <c r="AO44" s="104">
        <v>63.021201413427498</v>
      </c>
      <c r="AP44" s="97">
        <v>63.772084805653698</v>
      </c>
      <c r="AQ44" s="84"/>
      <c r="AR44" s="102">
        <v>55.855628470469398</v>
      </c>
      <c r="AS44" s="82"/>
      <c r="AT44" s="88">
        <v>-12.9044537495241</v>
      </c>
      <c r="AU44" s="84">
        <v>-11.1678366305041</v>
      </c>
      <c r="AV44" s="84">
        <v>-11.141906873614101</v>
      </c>
      <c r="AW44" s="84">
        <v>-7.8356164383561602</v>
      </c>
      <c r="AX44" s="84">
        <v>-7.4199943358821798</v>
      </c>
      <c r="AY44" s="89">
        <v>-9.9033232628398693</v>
      </c>
      <c r="AZ44" s="84"/>
      <c r="BA44" s="96">
        <v>-5.9732234809474702</v>
      </c>
      <c r="BB44" s="104">
        <v>-7.4468085106382897</v>
      </c>
      <c r="BC44" s="97">
        <v>-6.7071594727319699</v>
      </c>
      <c r="BD44" s="84"/>
      <c r="BE44" s="102">
        <v>-8.8850461133069807</v>
      </c>
    </row>
    <row r="45" spans="1:57" x14ac:dyDescent="0.25">
      <c r="A45" s="22" t="s">
        <v>86</v>
      </c>
      <c r="B45" s="3" t="str">
        <f t="shared" si="0"/>
        <v>Virginia Mountains</v>
      </c>
      <c r="C45" s="3"/>
      <c r="D45" s="25" t="s">
        <v>16</v>
      </c>
      <c r="E45" s="28" t="s">
        <v>17</v>
      </c>
      <c r="F45" s="3"/>
      <c r="G45" s="90">
        <v>46.324284666177498</v>
      </c>
      <c r="H45" s="91">
        <v>56.947909024211199</v>
      </c>
      <c r="I45" s="91">
        <v>63.389581804842202</v>
      </c>
      <c r="J45" s="91">
        <v>72.736610418195099</v>
      </c>
      <c r="K45" s="91">
        <v>74.247982391782799</v>
      </c>
      <c r="L45" s="92">
        <v>62.729273661041802</v>
      </c>
      <c r="M45" s="84"/>
      <c r="N45" s="98">
        <v>77.109317681584699</v>
      </c>
      <c r="O45" s="99">
        <v>65.355832721936906</v>
      </c>
      <c r="P45" s="100">
        <v>71.232575201760795</v>
      </c>
      <c r="Q45" s="84"/>
      <c r="R45" s="103">
        <v>65.158788386961504</v>
      </c>
      <c r="S45" s="82"/>
      <c r="T45" s="90">
        <v>-1.09176239666821</v>
      </c>
      <c r="U45" s="91">
        <v>-5.4012304891120797</v>
      </c>
      <c r="V45" s="91">
        <v>0.44682251761377101</v>
      </c>
      <c r="W45" s="91">
        <v>7.8724715197755604</v>
      </c>
      <c r="X45" s="91">
        <v>16.603888832332199</v>
      </c>
      <c r="Y45" s="92">
        <v>4.1162334175476802</v>
      </c>
      <c r="Z45" s="84"/>
      <c r="AA45" s="98">
        <v>10.040787149945301</v>
      </c>
      <c r="AB45" s="99">
        <v>-4.4473642265425397</v>
      </c>
      <c r="AC45" s="100">
        <v>2.8843735437373499</v>
      </c>
      <c r="AD45" s="84"/>
      <c r="AE45" s="103">
        <v>3.72830929061932</v>
      </c>
      <c r="AF45" s="31"/>
      <c r="AG45" s="90">
        <v>48.345561261922199</v>
      </c>
      <c r="AH45" s="91">
        <v>52.002934702861303</v>
      </c>
      <c r="AI45" s="91">
        <v>58.826118855465801</v>
      </c>
      <c r="AJ45" s="91">
        <v>63.147468818782002</v>
      </c>
      <c r="AK45" s="91">
        <v>62.399119589141499</v>
      </c>
      <c r="AL45" s="92">
        <v>56.944240645634601</v>
      </c>
      <c r="AM45" s="84"/>
      <c r="AN45" s="98">
        <v>67.7659574468085</v>
      </c>
      <c r="AO45" s="99">
        <v>66.698459280997696</v>
      </c>
      <c r="AP45" s="100">
        <v>67.232208363903098</v>
      </c>
      <c r="AQ45" s="84"/>
      <c r="AR45" s="103">
        <v>59.883659993711298</v>
      </c>
      <c r="AS45" s="82"/>
      <c r="AT45" s="90">
        <v>-6.2684124386251998</v>
      </c>
      <c r="AU45" s="91">
        <v>-2.7734632689852501</v>
      </c>
      <c r="AV45" s="91">
        <v>-1.2705626367648599</v>
      </c>
      <c r="AW45" s="91">
        <v>-0.52078050931539999</v>
      </c>
      <c r="AX45" s="91">
        <v>0.86949687781318297</v>
      </c>
      <c r="AY45" s="92">
        <v>-1.81605498994086</v>
      </c>
      <c r="AZ45" s="84"/>
      <c r="BA45" s="98">
        <v>-2.6193077167354701</v>
      </c>
      <c r="BB45" s="99">
        <v>-5.8627755742809402</v>
      </c>
      <c r="BC45" s="100">
        <v>-4.25563385268193</v>
      </c>
      <c r="BD45" s="84"/>
      <c r="BE45" s="103">
        <v>-2.6120454710757199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B37" sqref="B37"/>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06">
        <v>147.47511293411</v>
      </c>
      <c r="H6" s="107">
        <v>154.436620551956</v>
      </c>
      <c r="I6" s="107">
        <v>159.86250988236699</v>
      </c>
      <c r="J6" s="107">
        <v>157.38921222051101</v>
      </c>
      <c r="K6" s="107">
        <v>153.097385216124</v>
      </c>
      <c r="L6" s="108">
        <v>154.789648743844</v>
      </c>
      <c r="M6" s="105"/>
      <c r="N6" s="114">
        <v>168.82441032885399</v>
      </c>
      <c r="O6" s="115">
        <v>173.09667341688299</v>
      </c>
      <c r="P6" s="116">
        <v>170.986322635872</v>
      </c>
      <c r="Q6" s="105"/>
      <c r="R6" s="122">
        <v>159.81657966261201</v>
      </c>
      <c r="S6" s="82"/>
      <c r="T6" s="85">
        <v>0.36782464430314699</v>
      </c>
      <c r="U6" s="86">
        <v>3.1013424868475199</v>
      </c>
      <c r="V6" s="86">
        <v>4.7072610087536404</v>
      </c>
      <c r="W6" s="86">
        <v>3.9771142932784498</v>
      </c>
      <c r="X6" s="86">
        <v>2.1437064039279501</v>
      </c>
      <c r="Y6" s="87">
        <v>3.0101729450226702</v>
      </c>
      <c r="Z6" s="84"/>
      <c r="AA6" s="93">
        <v>1.87269158064833</v>
      </c>
      <c r="AB6" s="94">
        <v>1.8310315484108699</v>
      </c>
      <c r="AC6" s="95">
        <v>1.8527925472883799</v>
      </c>
      <c r="AD6" s="84"/>
      <c r="AE6" s="101">
        <v>2.6204192299445999</v>
      </c>
      <c r="AF6" s="29"/>
      <c r="AG6" s="106">
        <v>151.17638041716401</v>
      </c>
      <c r="AH6" s="107">
        <v>149.03458004899201</v>
      </c>
      <c r="AI6" s="107">
        <v>152.01782017035899</v>
      </c>
      <c r="AJ6" s="107">
        <v>150.01284601603899</v>
      </c>
      <c r="AK6" s="107">
        <v>147.716878093004</v>
      </c>
      <c r="AL6" s="108">
        <v>149.981964386236</v>
      </c>
      <c r="AM6" s="105"/>
      <c r="AN6" s="114">
        <v>166.22864251379201</v>
      </c>
      <c r="AO6" s="115">
        <v>173.45383266089701</v>
      </c>
      <c r="AP6" s="116">
        <v>169.94778284457999</v>
      </c>
      <c r="AQ6" s="105"/>
      <c r="AR6" s="122">
        <v>156.40750000544799</v>
      </c>
      <c r="AS6" s="82"/>
      <c r="AT6" s="85">
        <v>1.2547260729926899</v>
      </c>
      <c r="AU6" s="86">
        <v>2.9107086891460301</v>
      </c>
      <c r="AV6" s="86">
        <v>3.7859757925420401</v>
      </c>
      <c r="AW6" s="86">
        <v>2.9054362675137</v>
      </c>
      <c r="AX6" s="86">
        <v>1.59743696384601</v>
      </c>
      <c r="AY6" s="87">
        <v>2.5082224154877801</v>
      </c>
      <c r="AZ6" s="84"/>
      <c r="BA6" s="93">
        <v>0.70783608111154195</v>
      </c>
      <c r="BB6" s="94">
        <v>0.25814959657819497</v>
      </c>
      <c r="BC6" s="95">
        <v>0.47199328498743898</v>
      </c>
      <c r="BD6" s="84"/>
      <c r="BE6" s="101">
        <v>1.73616532504914</v>
      </c>
    </row>
    <row r="7" spans="1:57" x14ac:dyDescent="0.25">
      <c r="A7" s="20" t="s">
        <v>18</v>
      </c>
      <c r="B7" s="3" t="str">
        <f>TRIM(A7)</f>
        <v>Virginia</v>
      </c>
      <c r="C7" s="10"/>
      <c r="D7" s="24" t="s">
        <v>16</v>
      </c>
      <c r="E7" s="27" t="s">
        <v>17</v>
      </c>
      <c r="F7" s="3"/>
      <c r="G7" s="109">
        <v>128.37192179699201</v>
      </c>
      <c r="H7" s="105">
        <v>138.783687327813</v>
      </c>
      <c r="I7" s="105">
        <v>144.17172928124799</v>
      </c>
      <c r="J7" s="105">
        <v>140.27362161770199</v>
      </c>
      <c r="K7" s="105">
        <v>134.411955993482</v>
      </c>
      <c r="L7" s="110">
        <v>137.64485320131999</v>
      </c>
      <c r="M7" s="105"/>
      <c r="N7" s="117">
        <v>150.221566565823</v>
      </c>
      <c r="O7" s="125">
        <v>154.30488294973</v>
      </c>
      <c r="P7" s="118">
        <v>152.276781964587</v>
      </c>
      <c r="Q7" s="105"/>
      <c r="R7" s="123">
        <v>142.163668944855</v>
      </c>
      <c r="S7" s="82"/>
      <c r="T7" s="88">
        <v>6.2340209628491401</v>
      </c>
      <c r="U7" s="84">
        <v>9.31423530436264</v>
      </c>
      <c r="V7" s="84">
        <v>10.009044595122001</v>
      </c>
      <c r="W7" s="84">
        <v>7.24248539621503</v>
      </c>
      <c r="X7" s="84">
        <v>3.3572897993131199</v>
      </c>
      <c r="Y7" s="89">
        <v>7.3145219340145298</v>
      </c>
      <c r="Z7" s="84"/>
      <c r="AA7" s="96">
        <v>2.2729074220914001</v>
      </c>
      <c r="AB7" s="104">
        <v>2.6555564598342798</v>
      </c>
      <c r="AC7" s="97">
        <v>2.4671378704443501</v>
      </c>
      <c r="AD7" s="84"/>
      <c r="AE7" s="102">
        <v>5.5071741793920204</v>
      </c>
      <c r="AF7" s="30"/>
      <c r="AG7" s="109">
        <v>130.47454606112601</v>
      </c>
      <c r="AH7" s="105">
        <v>133.41653403865601</v>
      </c>
      <c r="AI7" s="105">
        <v>138.483302278423</v>
      </c>
      <c r="AJ7" s="105">
        <v>136.03861969601499</v>
      </c>
      <c r="AK7" s="105">
        <v>130.70729961405101</v>
      </c>
      <c r="AL7" s="110">
        <v>133.97528912564999</v>
      </c>
      <c r="AM7" s="105"/>
      <c r="AN7" s="117">
        <v>147.746157140224</v>
      </c>
      <c r="AO7" s="125">
        <v>153.208439218547</v>
      </c>
      <c r="AP7" s="118">
        <v>150.54730503213199</v>
      </c>
      <c r="AQ7" s="105"/>
      <c r="AR7" s="123">
        <v>139.275848685217</v>
      </c>
      <c r="AS7" s="82"/>
      <c r="AT7" s="88">
        <v>4.8583849718080803</v>
      </c>
      <c r="AU7" s="84">
        <v>9.6369933986707395</v>
      </c>
      <c r="AV7" s="84">
        <v>10.839693936879801</v>
      </c>
      <c r="AW7" s="84">
        <v>8.7086413455543799</v>
      </c>
      <c r="AX7" s="84">
        <v>5.8390477513095203</v>
      </c>
      <c r="AY7" s="89">
        <v>8.0648286881629705</v>
      </c>
      <c r="AZ7" s="84"/>
      <c r="BA7" s="96">
        <v>3.26667476552938</v>
      </c>
      <c r="BB7" s="104">
        <v>2.4931875747165901</v>
      </c>
      <c r="BC7" s="97">
        <v>2.8591696326125602</v>
      </c>
      <c r="BD7" s="84"/>
      <c r="BE7" s="102">
        <v>6.0707459988330399</v>
      </c>
    </row>
    <row r="8" spans="1:57" x14ac:dyDescent="0.25">
      <c r="A8" s="21" t="s">
        <v>19</v>
      </c>
      <c r="B8" s="3" t="str">
        <f t="shared" ref="B8:B43" si="0">TRIM(A8)</f>
        <v>Norfolk/Virginia Beach, VA</v>
      </c>
      <c r="C8" s="3"/>
      <c r="D8" s="24" t="s">
        <v>16</v>
      </c>
      <c r="E8" s="27" t="s">
        <v>17</v>
      </c>
      <c r="F8" s="3"/>
      <c r="G8" s="109">
        <v>132.77490113866</v>
      </c>
      <c r="H8" s="105">
        <v>133.06802038551399</v>
      </c>
      <c r="I8" s="105">
        <v>136.414867443611</v>
      </c>
      <c r="J8" s="105">
        <v>135.000087795262</v>
      </c>
      <c r="K8" s="105">
        <v>136.859894732588</v>
      </c>
      <c r="L8" s="110">
        <v>134.909114788951</v>
      </c>
      <c r="M8" s="105"/>
      <c r="N8" s="117">
        <v>183.710844122407</v>
      </c>
      <c r="O8" s="125">
        <v>193.30592834333601</v>
      </c>
      <c r="P8" s="118">
        <v>188.65607719562999</v>
      </c>
      <c r="Q8" s="105"/>
      <c r="R8" s="123">
        <v>152.53408876000401</v>
      </c>
      <c r="S8" s="82"/>
      <c r="T8" s="88">
        <v>1.17640201176639</v>
      </c>
      <c r="U8" s="84">
        <v>1.07457039294187</v>
      </c>
      <c r="V8" s="84">
        <v>2.8680647521850098</v>
      </c>
      <c r="W8" s="84">
        <v>-1.2544852033818601</v>
      </c>
      <c r="X8" s="84">
        <v>-2.1603259134596202</v>
      </c>
      <c r="Y8" s="89">
        <v>0.22564078614223501</v>
      </c>
      <c r="Z8" s="84"/>
      <c r="AA8" s="96">
        <v>0.11186771170248801</v>
      </c>
      <c r="AB8" s="104">
        <v>0.72275930579334502</v>
      </c>
      <c r="AC8" s="97">
        <v>0.48235453747386697</v>
      </c>
      <c r="AD8" s="84"/>
      <c r="AE8" s="102">
        <v>0.43102820420547899</v>
      </c>
      <c r="AF8" s="30"/>
      <c r="AG8" s="109">
        <v>133.09140111429599</v>
      </c>
      <c r="AH8" s="105">
        <v>122.31117692030899</v>
      </c>
      <c r="AI8" s="105">
        <v>123.827661094896</v>
      </c>
      <c r="AJ8" s="105">
        <v>123.955304991766</v>
      </c>
      <c r="AK8" s="105">
        <v>127.037343698192</v>
      </c>
      <c r="AL8" s="110">
        <v>125.96559615633301</v>
      </c>
      <c r="AM8" s="105"/>
      <c r="AN8" s="117">
        <v>174.28174484975301</v>
      </c>
      <c r="AO8" s="125">
        <v>185.20750258214699</v>
      </c>
      <c r="AP8" s="118">
        <v>179.98579922415101</v>
      </c>
      <c r="AQ8" s="105"/>
      <c r="AR8" s="123">
        <v>144.21925152645301</v>
      </c>
      <c r="AS8" s="82"/>
      <c r="AT8" s="88">
        <v>-3.27362698811665</v>
      </c>
      <c r="AU8" s="84">
        <v>1.6248504914173401</v>
      </c>
      <c r="AV8" s="84">
        <v>2.8198387750134102</v>
      </c>
      <c r="AW8" s="84">
        <v>0.16586241795978701</v>
      </c>
      <c r="AX8" s="84">
        <v>1.0474156243594901</v>
      </c>
      <c r="AY8" s="89">
        <v>0.30698245097694399</v>
      </c>
      <c r="AZ8" s="84"/>
      <c r="BA8" s="96">
        <v>0.33665091435733002</v>
      </c>
      <c r="BB8" s="104">
        <v>-1.0683858140072</v>
      </c>
      <c r="BC8" s="97">
        <v>-0.38986712334701001</v>
      </c>
      <c r="BD8" s="84"/>
      <c r="BE8" s="102">
        <v>0.172071848297596</v>
      </c>
    </row>
    <row r="9" spans="1:57" ht="16" x14ac:dyDescent="0.45">
      <c r="A9" s="21" t="s">
        <v>20</v>
      </c>
      <c r="B9" s="83" t="s">
        <v>71</v>
      </c>
      <c r="C9" s="3"/>
      <c r="D9" s="24" t="s">
        <v>16</v>
      </c>
      <c r="E9" s="27" t="s">
        <v>17</v>
      </c>
      <c r="F9" s="3"/>
      <c r="G9" s="109">
        <v>100.65579165334699</v>
      </c>
      <c r="H9" s="105">
        <v>109.254165074052</v>
      </c>
      <c r="I9" s="105">
        <v>110.702534614356</v>
      </c>
      <c r="J9" s="105">
        <v>107.517425683097</v>
      </c>
      <c r="K9" s="105">
        <v>104.2256466507</v>
      </c>
      <c r="L9" s="110">
        <v>106.766670900395</v>
      </c>
      <c r="M9" s="105"/>
      <c r="N9" s="117">
        <v>114.56942232608399</v>
      </c>
      <c r="O9" s="125">
        <v>116.595619509925</v>
      </c>
      <c r="P9" s="118">
        <v>115.595055014758</v>
      </c>
      <c r="Q9" s="105"/>
      <c r="R9" s="123">
        <v>109.54866892638</v>
      </c>
      <c r="S9" s="82"/>
      <c r="T9" s="88">
        <v>2.8299696420879101</v>
      </c>
      <c r="U9" s="84">
        <v>7.0548249776661898</v>
      </c>
      <c r="V9" s="84">
        <v>5.7691917820274501</v>
      </c>
      <c r="W9" s="84">
        <v>4.8693386443064099</v>
      </c>
      <c r="X9" s="84">
        <v>1.2748364510391701</v>
      </c>
      <c r="Y9" s="89">
        <v>4.4742514679609497</v>
      </c>
      <c r="Z9" s="84"/>
      <c r="AA9" s="96">
        <v>-9.3870125093323903E-2</v>
      </c>
      <c r="AB9" s="104">
        <v>-1.5393745152340801</v>
      </c>
      <c r="AC9" s="97">
        <v>-0.83977562977937303</v>
      </c>
      <c r="AD9" s="84"/>
      <c r="AE9" s="102">
        <v>2.6472116212993599</v>
      </c>
      <c r="AF9" s="30"/>
      <c r="AG9" s="109">
        <v>105.410258652176</v>
      </c>
      <c r="AH9" s="105">
        <v>105.031112979482</v>
      </c>
      <c r="AI9" s="105">
        <v>109.707933082951</v>
      </c>
      <c r="AJ9" s="105">
        <v>108.18422872492999</v>
      </c>
      <c r="AK9" s="105">
        <v>105.73663256719701</v>
      </c>
      <c r="AL9" s="110">
        <v>106.910925085844</v>
      </c>
      <c r="AM9" s="105"/>
      <c r="AN9" s="117">
        <v>121.43830870803301</v>
      </c>
      <c r="AO9" s="125">
        <v>125.20032208664099</v>
      </c>
      <c r="AP9" s="118">
        <v>123.366467342972</v>
      </c>
      <c r="AQ9" s="105"/>
      <c r="AR9" s="123">
        <v>112.38433557896001</v>
      </c>
      <c r="AS9" s="82"/>
      <c r="AT9" s="88">
        <v>2.6933900005984901</v>
      </c>
      <c r="AU9" s="84">
        <v>6.1589366965224501</v>
      </c>
      <c r="AV9" s="84">
        <v>6.7376229338617497</v>
      </c>
      <c r="AW9" s="84">
        <v>6.4482891999624696</v>
      </c>
      <c r="AX9" s="84">
        <v>4.5778152649977697</v>
      </c>
      <c r="AY9" s="89">
        <v>5.3815086028712003</v>
      </c>
      <c r="AZ9" s="84"/>
      <c r="BA9" s="96">
        <v>2.5066254029122401</v>
      </c>
      <c r="BB9" s="104">
        <v>2.28444694833146</v>
      </c>
      <c r="BC9" s="97">
        <v>2.3876296373838302</v>
      </c>
      <c r="BD9" s="84"/>
      <c r="BE9" s="102">
        <v>4.3402595556609302</v>
      </c>
    </row>
    <row r="10" spans="1:57" x14ac:dyDescent="0.25">
      <c r="A10" s="21" t="s">
        <v>21</v>
      </c>
      <c r="B10" s="3" t="str">
        <f t="shared" si="0"/>
        <v>Virginia Area</v>
      </c>
      <c r="C10" s="3"/>
      <c r="D10" s="24" t="s">
        <v>16</v>
      </c>
      <c r="E10" s="27" t="s">
        <v>17</v>
      </c>
      <c r="F10" s="3"/>
      <c r="G10" s="109">
        <v>108.582543184787</v>
      </c>
      <c r="H10" s="105">
        <v>111.441163558741</v>
      </c>
      <c r="I10" s="105">
        <v>114.96531289203701</v>
      </c>
      <c r="J10" s="105">
        <v>117.270169802015</v>
      </c>
      <c r="K10" s="105">
        <v>122.06718683466499</v>
      </c>
      <c r="L10" s="110">
        <v>115.347058973271</v>
      </c>
      <c r="M10" s="105"/>
      <c r="N10" s="117">
        <v>146.66050756344501</v>
      </c>
      <c r="O10" s="125">
        <v>149.47265574739001</v>
      </c>
      <c r="P10" s="118">
        <v>148.03214002113199</v>
      </c>
      <c r="Q10" s="105"/>
      <c r="R10" s="123">
        <v>125.97489559961799</v>
      </c>
      <c r="S10" s="82"/>
      <c r="T10" s="88">
        <v>4.1541593645093</v>
      </c>
      <c r="U10" s="84">
        <v>6.5423751118845397</v>
      </c>
      <c r="V10" s="84">
        <v>7.0964856637618201</v>
      </c>
      <c r="W10" s="84">
        <v>7.8471420894333104</v>
      </c>
      <c r="X10" s="84">
        <v>9.4920585686016103</v>
      </c>
      <c r="Y10" s="89">
        <v>7.2979253626215197</v>
      </c>
      <c r="Z10" s="84"/>
      <c r="AA10" s="96">
        <v>7.5328207334643098</v>
      </c>
      <c r="AB10" s="104">
        <v>8.0212701415475305</v>
      </c>
      <c r="AC10" s="97">
        <v>7.7552109120180699</v>
      </c>
      <c r="AD10" s="84"/>
      <c r="AE10" s="102">
        <v>7.2683769406719501</v>
      </c>
      <c r="AF10" s="30"/>
      <c r="AG10" s="109">
        <v>117.866065078594</v>
      </c>
      <c r="AH10" s="105">
        <v>108.53463103222001</v>
      </c>
      <c r="AI10" s="105">
        <v>110.71115155682099</v>
      </c>
      <c r="AJ10" s="105">
        <v>112.03419257247199</v>
      </c>
      <c r="AK10" s="105">
        <v>116.454940515345</v>
      </c>
      <c r="AL10" s="110">
        <v>113.08341179548</v>
      </c>
      <c r="AM10" s="105"/>
      <c r="AN10" s="117">
        <v>143.49830353960999</v>
      </c>
      <c r="AO10" s="125">
        <v>147.60163852980099</v>
      </c>
      <c r="AP10" s="118">
        <v>145.56444846754201</v>
      </c>
      <c r="AQ10" s="105"/>
      <c r="AR10" s="123">
        <v>123.8625102135</v>
      </c>
      <c r="AS10" s="82"/>
      <c r="AT10" s="88">
        <v>3.21069099804786</v>
      </c>
      <c r="AU10" s="84">
        <v>4.9624326291420697</v>
      </c>
      <c r="AV10" s="84">
        <v>6.3118067029512401</v>
      </c>
      <c r="AW10" s="84">
        <v>6.4239313094568002</v>
      </c>
      <c r="AX10" s="84">
        <v>5.7569017600916004</v>
      </c>
      <c r="AY10" s="89">
        <v>5.3726927349528504</v>
      </c>
      <c r="AZ10" s="84"/>
      <c r="BA10" s="96">
        <v>4.4244679120006598</v>
      </c>
      <c r="BB10" s="104">
        <v>4.1283880631936798</v>
      </c>
      <c r="BC10" s="97">
        <v>4.2647872598661802</v>
      </c>
      <c r="BD10" s="84"/>
      <c r="BE10" s="102">
        <v>4.7031830133878501</v>
      </c>
    </row>
    <row r="11" spans="1:57" x14ac:dyDescent="0.25">
      <c r="A11" s="34" t="s">
        <v>22</v>
      </c>
      <c r="B11" s="3" t="str">
        <f t="shared" si="0"/>
        <v>Washington, DC</v>
      </c>
      <c r="C11" s="3"/>
      <c r="D11" s="24" t="s">
        <v>16</v>
      </c>
      <c r="E11" s="27" t="s">
        <v>17</v>
      </c>
      <c r="F11" s="3"/>
      <c r="G11" s="109">
        <v>179.59890602015</v>
      </c>
      <c r="H11" s="105">
        <v>207.584459090053</v>
      </c>
      <c r="I11" s="105">
        <v>223.71550186368401</v>
      </c>
      <c r="J11" s="105">
        <v>213.331407704226</v>
      </c>
      <c r="K11" s="105">
        <v>186.71629838540801</v>
      </c>
      <c r="L11" s="110">
        <v>203.909898425444</v>
      </c>
      <c r="M11" s="105"/>
      <c r="N11" s="117">
        <v>167.31370595853301</v>
      </c>
      <c r="O11" s="125">
        <v>165.18466491070501</v>
      </c>
      <c r="P11" s="118">
        <v>166.23618477448599</v>
      </c>
      <c r="Q11" s="105"/>
      <c r="R11" s="123">
        <v>193.44344856162499</v>
      </c>
      <c r="S11" s="82"/>
      <c r="T11" s="88">
        <v>6.9937832340449404</v>
      </c>
      <c r="U11" s="84">
        <v>11.980018009571999</v>
      </c>
      <c r="V11" s="84">
        <v>16.388745455985301</v>
      </c>
      <c r="W11" s="84">
        <v>13.0173830385703</v>
      </c>
      <c r="X11" s="84">
        <v>4.9219613564694704</v>
      </c>
      <c r="Y11" s="89">
        <v>11.359090138634</v>
      </c>
      <c r="Z11" s="84"/>
      <c r="AA11" s="96">
        <v>-3.15294593943986</v>
      </c>
      <c r="AB11" s="104">
        <v>-4.9412989532279701</v>
      </c>
      <c r="AC11" s="97">
        <v>-4.0608107734554304</v>
      </c>
      <c r="AD11" s="84"/>
      <c r="AE11" s="102">
        <v>7.4239365516095299</v>
      </c>
      <c r="AF11" s="30"/>
      <c r="AG11" s="109">
        <v>184.32200648506199</v>
      </c>
      <c r="AH11" s="105">
        <v>206.26836590513699</v>
      </c>
      <c r="AI11" s="105">
        <v>218.907028676219</v>
      </c>
      <c r="AJ11" s="105">
        <v>207.30182716267601</v>
      </c>
      <c r="AK11" s="105">
        <v>185.801034877338</v>
      </c>
      <c r="AL11" s="110">
        <v>201.473425445163</v>
      </c>
      <c r="AM11" s="105"/>
      <c r="AN11" s="117">
        <v>169.222846429589</v>
      </c>
      <c r="AO11" s="125">
        <v>170.47689499523699</v>
      </c>
      <c r="AP11" s="118">
        <v>169.868519896153</v>
      </c>
      <c r="AQ11" s="105"/>
      <c r="AR11" s="123">
        <v>192.29510102636499</v>
      </c>
      <c r="AS11" s="82"/>
      <c r="AT11" s="88">
        <v>13.7643677433066</v>
      </c>
      <c r="AU11" s="84">
        <v>16.1886434381036</v>
      </c>
      <c r="AV11" s="84">
        <v>19.450338221653901</v>
      </c>
      <c r="AW11" s="84">
        <v>14.29199306654</v>
      </c>
      <c r="AX11" s="84">
        <v>8.7142842389192392</v>
      </c>
      <c r="AY11" s="89">
        <v>14.869169383022999</v>
      </c>
      <c r="AZ11" s="84"/>
      <c r="BA11" s="96">
        <v>2.2089934233319499</v>
      </c>
      <c r="BB11" s="104">
        <v>0.85751383508568502</v>
      </c>
      <c r="BC11" s="97">
        <v>1.50153006818649</v>
      </c>
      <c r="BD11" s="84"/>
      <c r="BE11" s="102">
        <v>11.253138059322101</v>
      </c>
    </row>
    <row r="12" spans="1:57" x14ac:dyDescent="0.25">
      <c r="A12" s="21" t="s">
        <v>23</v>
      </c>
      <c r="B12" s="3" t="str">
        <f t="shared" si="0"/>
        <v>Arlington, VA</v>
      </c>
      <c r="C12" s="3"/>
      <c r="D12" s="24" t="s">
        <v>16</v>
      </c>
      <c r="E12" s="27" t="s">
        <v>17</v>
      </c>
      <c r="F12" s="3"/>
      <c r="G12" s="109">
        <v>198.36155413625301</v>
      </c>
      <c r="H12" s="105">
        <v>233.423128543329</v>
      </c>
      <c r="I12" s="105">
        <v>247.52423455588001</v>
      </c>
      <c r="J12" s="105">
        <v>232.81100034102499</v>
      </c>
      <c r="K12" s="105">
        <v>204.338694308524</v>
      </c>
      <c r="L12" s="110">
        <v>225.34310420475299</v>
      </c>
      <c r="M12" s="105"/>
      <c r="N12" s="117">
        <v>163.17640818524501</v>
      </c>
      <c r="O12" s="125">
        <v>161.66422953451001</v>
      </c>
      <c r="P12" s="118">
        <v>162.417883789586</v>
      </c>
      <c r="Q12" s="105"/>
      <c r="R12" s="123">
        <v>208.574746374868</v>
      </c>
      <c r="S12" s="82"/>
      <c r="T12" s="88">
        <v>15.016038216132101</v>
      </c>
      <c r="U12" s="84">
        <v>16.615721199943799</v>
      </c>
      <c r="V12" s="84">
        <v>16.896997877076199</v>
      </c>
      <c r="W12" s="84">
        <v>10.2458989393933</v>
      </c>
      <c r="X12" s="84">
        <v>4.3208607535672101</v>
      </c>
      <c r="Y12" s="89">
        <v>12.9787571738363</v>
      </c>
      <c r="Z12" s="84"/>
      <c r="AA12" s="96">
        <v>-5.2790903709880697</v>
      </c>
      <c r="AB12" s="104">
        <v>-5.3179754542602602</v>
      </c>
      <c r="AC12" s="97">
        <v>-5.30660752227032</v>
      </c>
      <c r="AD12" s="84"/>
      <c r="AE12" s="102">
        <v>9.0437210411759708</v>
      </c>
      <c r="AF12" s="30"/>
      <c r="AG12" s="109">
        <v>189.537018081404</v>
      </c>
      <c r="AH12" s="105">
        <v>225.35184151342699</v>
      </c>
      <c r="AI12" s="105">
        <v>238.88457531006401</v>
      </c>
      <c r="AJ12" s="105">
        <v>227.16733748807201</v>
      </c>
      <c r="AK12" s="105">
        <v>202.96103644378601</v>
      </c>
      <c r="AL12" s="110">
        <v>218.124762789237</v>
      </c>
      <c r="AM12" s="105"/>
      <c r="AN12" s="117">
        <v>162.843788181067</v>
      </c>
      <c r="AO12" s="125">
        <v>161.016126722324</v>
      </c>
      <c r="AP12" s="118">
        <v>161.923806758003</v>
      </c>
      <c r="AQ12" s="105"/>
      <c r="AR12" s="123">
        <v>202.56530590238299</v>
      </c>
      <c r="AS12" s="82"/>
      <c r="AT12" s="88">
        <v>13.5844258179545</v>
      </c>
      <c r="AU12" s="84">
        <v>16.319373203584501</v>
      </c>
      <c r="AV12" s="84">
        <v>17.6215301807364</v>
      </c>
      <c r="AW12" s="84">
        <v>13.269400148695199</v>
      </c>
      <c r="AX12" s="84">
        <v>10.350119876997301</v>
      </c>
      <c r="AY12" s="89">
        <v>14.5759978380517</v>
      </c>
      <c r="AZ12" s="84"/>
      <c r="BA12" s="96">
        <v>3.03791541991697</v>
      </c>
      <c r="BB12" s="104">
        <v>0.83661371671609697</v>
      </c>
      <c r="BC12" s="97">
        <v>1.92444538952161</v>
      </c>
      <c r="BD12" s="84"/>
      <c r="BE12" s="102">
        <v>11.9384169534676</v>
      </c>
    </row>
    <row r="13" spans="1:57" x14ac:dyDescent="0.25">
      <c r="A13" s="21" t="s">
        <v>24</v>
      </c>
      <c r="B13" s="3" t="str">
        <f t="shared" si="0"/>
        <v>Suburban Virginia Area</v>
      </c>
      <c r="C13" s="3"/>
      <c r="D13" s="24" t="s">
        <v>16</v>
      </c>
      <c r="E13" s="27" t="s">
        <v>17</v>
      </c>
      <c r="F13" s="3"/>
      <c r="G13" s="109">
        <v>133.37178603401901</v>
      </c>
      <c r="H13" s="105">
        <v>148.821228257011</v>
      </c>
      <c r="I13" s="105">
        <v>152.98540027137</v>
      </c>
      <c r="J13" s="105">
        <v>140.20833036667801</v>
      </c>
      <c r="K13" s="105">
        <v>143.14926920909201</v>
      </c>
      <c r="L13" s="110">
        <v>144.25330635880999</v>
      </c>
      <c r="M13" s="105"/>
      <c r="N13" s="117">
        <v>155.85099427092899</v>
      </c>
      <c r="O13" s="125">
        <v>159.762376740376</v>
      </c>
      <c r="P13" s="118">
        <v>157.92454324418199</v>
      </c>
      <c r="Q13" s="105"/>
      <c r="R13" s="123">
        <v>148.3473894162</v>
      </c>
      <c r="S13" s="82"/>
      <c r="T13" s="88">
        <v>10.631743408321899</v>
      </c>
      <c r="U13" s="84">
        <v>16.958006826727999</v>
      </c>
      <c r="V13" s="84">
        <v>24.322852590664802</v>
      </c>
      <c r="W13" s="84">
        <v>12.2341882954562</v>
      </c>
      <c r="X13" s="84">
        <v>4.0467663929946802</v>
      </c>
      <c r="Y13" s="89">
        <v>13.449795005608401</v>
      </c>
      <c r="Z13" s="84"/>
      <c r="AA13" s="96">
        <v>4.2115329020243601</v>
      </c>
      <c r="AB13" s="104">
        <v>2.00406828613455</v>
      </c>
      <c r="AC13" s="97">
        <v>3.1116750739586498</v>
      </c>
      <c r="AD13" s="84"/>
      <c r="AE13" s="102">
        <v>9.3694168107942701</v>
      </c>
      <c r="AF13" s="30"/>
      <c r="AG13" s="109">
        <v>140.943760647131</v>
      </c>
      <c r="AH13" s="105">
        <v>144.063132401475</v>
      </c>
      <c r="AI13" s="105">
        <v>146.31886317907399</v>
      </c>
      <c r="AJ13" s="105">
        <v>141.22473547535199</v>
      </c>
      <c r="AK13" s="105">
        <v>141.99125167987299</v>
      </c>
      <c r="AL13" s="110">
        <v>142.974584899278</v>
      </c>
      <c r="AM13" s="105"/>
      <c r="AN13" s="117">
        <v>159.24782413405799</v>
      </c>
      <c r="AO13" s="125">
        <v>169.094701033321</v>
      </c>
      <c r="AP13" s="118">
        <v>164.44108546118801</v>
      </c>
      <c r="AQ13" s="105"/>
      <c r="AR13" s="123">
        <v>149.74124574553599</v>
      </c>
      <c r="AS13" s="82"/>
      <c r="AT13" s="88">
        <v>12.4259334095032</v>
      </c>
      <c r="AU13" s="84">
        <v>18.426153756320101</v>
      </c>
      <c r="AV13" s="84">
        <v>23.2895260008262</v>
      </c>
      <c r="AW13" s="84">
        <v>18.900713005794199</v>
      </c>
      <c r="AX13" s="84">
        <v>11.3003300458453</v>
      </c>
      <c r="AY13" s="89">
        <v>16.848228307323399</v>
      </c>
      <c r="AZ13" s="84"/>
      <c r="BA13" s="96">
        <v>5.3047985496317098</v>
      </c>
      <c r="BB13" s="104">
        <v>3.8429691042480698</v>
      </c>
      <c r="BC13" s="97">
        <v>4.5416514043375198</v>
      </c>
      <c r="BD13" s="84"/>
      <c r="BE13" s="102">
        <v>11.5270249889911</v>
      </c>
    </row>
    <row r="14" spans="1:57" x14ac:dyDescent="0.25">
      <c r="A14" s="21" t="s">
        <v>25</v>
      </c>
      <c r="B14" s="3" t="str">
        <f t="shared" si="0"/>
        <v>Alexandria, VA</v>
      </c>
      <c r="C14" s="3"/>
      <c r="D14" s="24" t="s">
        <v>16</v>
      </c>
      <c r="E14" s="27" t="s">
        <v>17</v>
      </c>
      <c r="F14" s="3"/>
      <c r="G14" s="109">
        <v>160.84587390412199</v>
      </c>
      <c r="H14" s="105">
        <v>176.92161694076501</v>
      </c>
      <c r="I14" s="105">
        <v>186.818792922673</v>
      </c>
      <c r="J14" s="105">
        <v>180.65233526994399</v>
      </c>
      <c r="K14" s="105">
        <v>164.86363786552101</v>
      </c>
      <c r="L14" s="110">
        <v>175.18299405556201</v>
      </c>
      <c r="M14" s="105"/>
      <c r="N14" s="117">
        <v>152.004889533946</v>
      </c>
      <c r="O14" s="125">
        <v>150.98728723404199</v>
      </c>
      <c r="P14" s="118">
        <v>151.48837131739799</v>
      </c>
      <c r="Q14" s="105"/>
      <c r="R14" s="123">
        <v>168.63440667178699</v>
      </c>
      <c r="S14" s="82"/>
      <c r="T14" s="88">
        <v>14.697414886457301</v>
      </c>
      <c r="U14" s="84">
        <v>15.875539075951499</v>
      </c>
      <c r="V14" s="84">
        <v>18.181684446041999</v>
      </c>
      <c r="W14" s="84">
        <v>16.5777356225224</v>
      </c>
      <c r="X14" s="84">
        <v>11.4170700613839</v>
      </c>
      <c r="Y14" s="89">
        <v>15.877061895155499</v>
      </c>
      <c r="Z14" s="84"/>
      <c r="AA14" s="96">
        <v>6.1718839241432804</v>
      </c>
      <c r="AB14" s="104">
        <v>3.8808029565328002</v>
      </c>
      <c r="AC14" s="97">
        <v>4.9948556075056496</v>
      </c>
      <c r="AD14" s="84"/>
      <c r="AE14" s="102">
        <v>13.1791063076189</v>
      </c>
      <c r="AF14" s="30"/>
      <c r="AG14" s="109">
        <v>158.13727042928701</v>
      </c>
      <c r="AH14" s="105">
        <v>177.37452932189399</v>
      </c>
      <c r="AI14" s="105">
        <v>184.96199652234299</v>
      </c>
      <c r="AJ14" s="105">
        <v>179.30050074738401</v>
      </c>
      <c r="AK14" s="105">
        <v>162.13457668466299</v>
      </c>
      <c r="AL14" s="110">
        <v>173.15308869792</v>
      </c>
      <c r="AM14" s="105"/>
      <c r="AN14" s="117">
        <v>153.00360909664099</v>
      </c>
      <c r="AO14" s="125">
        <v>154.59943986574601</v>
      </c>
      <c r="AP14" s="118">
        <v>153.82358729185401</v>
      </c>
      <c r="AQ14" s="105"/>
      <c r="AR14" s="123">
        <v>167.62621344861</v>
      </c>
      <c r="AS14" s="82"/>
      <c r="AT14" s="88">
        <v>15.998005657814399</v>
      </c>
      <c r="AU14" s="84">
        <v>19.2520497302595</v>
      </c>
      <c r="AV14" s="84">
        <v>18.541221304414599</v>
      </c>
      <c r="AW14" s="84">
        <v>15.7295833504221</v>
      </c>
      <c r="AX14" s="84">
        <v>10.2793024039486</v>
      </c>
      <c r="AY14" s="89">
        <v>16.2469785442808</v>
      </c>
      <c r="AZ14" s="84"/>
      <c r="BA14" s="96">
        <v>6.72655922766429</v>
      </c>
      <c r="BB14" s="104">
        <v>5.5778238379132397</v>
      </c>
      <c r="BC14" s="97">
        <v>6.11810500896914</v>
      </c>
      <c r="BD14" s="84"/>
      <c r="BE14" s="102">
        <v>13.516514671833599</v>
      </c>
    </row>
    <row r="15" spans="1:57" x14ac:dyDescent="0.25">
      <c r="A15" s="21" t="s">
        <v>26</v>
      </c>
      <c r="B15" s="3" t="str">
        <f t="shared" si="0"/>
        <v>Fairfax/Tysons Corner, VA</v>
      </c>
      <c r="C15" s="3"/>
      <c r="D15" s="24" t="s">
        <v>16</v>
      </c>
      <c r="E15" s="27" t="s">
        <v>17</v>
      </c>
      <c r="F15" s="3"/>
      <c r="G15" s="109">
        <v>154.87185769980499</v>
      </c>
      <c r="H15" s="105">
        <v>186.17894392384301</v>
      </c>
      <c r="I15" s="105">
        <v>198.65281245768401</v>
      </c>
      <c r="J15" s="105">
        <v>192.23230371612101</v>
      </c>
      <c r="K15" s="105">
        <v>166.59364541832599</v>
      </c>
      <c r="L15" s="110">
        <v>181.76383837137499</v>
      </c>
      <c r="M15" s="105"/>
      <c r="N15" s="117">
        <v>141.830691585707</v>
      </c>
      <c r="O15" s="125">
        <v>139.630462051444</v>
      </c>
      <c r="P15" s="118">
        <v>140.71056826448901</v>
      </c>
      <c r="Q15" s="105"/>
      <c r="R15" s="123">
        <v>170.425176486347</v>
      </c>
      <c r="S15" s="82"/>
      <c r="T15" s="88">
        <v>9.2400970088068703</v>
      </c>
      <c r="U15" s="84">
        <v>12.1378642261759</v>
      </c>
      <c r="V15" s="84">
        <v>11.1204094519629</v>
      </c>
      <c r="W15" s="84">
        <v>12.4871033901966</v>
      </c>
      <c r="X15" s="84">
        <v>9.7558692404438698</v>
      </c>
      <c r="Y15" s="89">
        <v>11.344540622952699</v>
      </c>
      <c r="Z15" s="84"/>
      <c r="AA15" s="96">
        <v>3.5970548307849302</v>
      </c>
      <c r="AB15" s="104">
        <v>2.8816288819977398</v>
      </c>
      <c r="AC15" s="97">
        <v>3.2404362685058001</v>
      </c>
      <c r="AD15" s="84"/>
      <c r="AE15" s="102">
        <v>9.8575547318842105</v>
      </c>
      <c r="AF15" s="30"/>
      <c r="AG15" s="109">
        <v>155.558981137335</v>
      </c>
      <c r="AH15" s="105">
        <v>179.118313855081</v>
      </c>
      <c r="AI15" s="105">
        <v>194.382993965759</v>
      </c>
      <c r="AJ15" s="105">
        <v>186.76355287733</v>
      </c>
      <c r="AK15" s="105">
        <v>164.13005339182899</v>
      </c>
      <c r="AL15" s="110">
        <v>177.41342259381301</v>
      </c>
      <c r="AM15" s="105"/>
      <c r="AN15" s="117">
        <v>145.74196510743801</v>
      </c>
      <c r="AO15" s="125">
        <v>147.47853845589299</v>
      </c>
      <c r="AP15" s="118">
        <v>146.64782994850901</v>
      </c>
      <c r="AQ15" s="105"/>
      <c r="AR15" s="123">
        <v>168.46530984339401</v>
      </c>
      <c r="AS15" s="82"/>
      <c r="AT15" s="88">
        <v>14.455295421221299</v>
      </c>
      <c r="AU15" s="84">
        <v>14.811748586267599</v>
      </c>
      <c r="AV15" s="84">
        <v>16.511173182616901</v>
      </c>
      <c r="AW15" s="84">
        <v>13.277665027832001</v>
      </c>
      <c r="AX15" s="84">
        <v>10.400442905189999</v>
      </c>
      <c r="AY15" s="89">
        <v>14.2035503390586</v>
      </c>
      <c r="AZ15" s="84"/>
      <c r="BA15" s="96">
        <v>9.3052151970780805</v>
      </c>
      <c r="BB15" s="104">
        <v>9.2152579991848693</v>
      </c>
      <c r="BC15" s="97">
        <v>9.2537654593596894</v>
      </c>
      <c r="BD15" s="84"/>
      <c r="BE15" s="102">
        <v>13.1846997316679</v>
      </c>
    </row>
    <row r="16" spans="1:57" x14ac:dyDescent="0.25">
      <c r="A16" s="21" t="s">
        <v>27</v>
      </c>
      <c r="B16" s="3" t="str">
        <f t="shared" si="0"/>
        <v>I-95 Fredericksburg, VA</v>
      </c>
      <c r="C16" s="3"/>
      <c r="D16" s="24" t="s">
        <v>16</v>
      </c>
      <c r="E16" s="27" t="s">
        <v>17</v>
      </c>
      <c r="F16" s="3"/>
      <c r="G16" s="109">
        <v>96.336699346405197</v>
      </c>
      <c r="H16" s="105">
        <v>101.58700936230299</v>
      </c>
      <c r="I16" s="105">
        <v>104.818086328573</v>
      </c>
      <c r="J16" s="105">
        <v>104.515545605306</v>
      </c>
      <c r="K16" s="105">
        <v>100.748226256983</v>
      </c>
      <c r="L16" s="110">
        <v>101.827644325542</v>
      </c>
      <c r="M16" s="105"/>
      <c r="N16" s="117">
        <v>112.23425020441501</v>
      </c>
      <c r="O16" s="125">
        <v>112.34809469200501</v>
      </c>
      <c r="P16" s="118">
        <v>112.291121204681</v>
      </c>
      <c r="Q16" s="105"/>
      <c r="R16" s="123">
        <v>104.97464567898101</v>
      </c>
      <c r="S16" s="82"/>
      <c r="T16" s="88">
        <v>2.3067138053784899</v>
      </c>
      <c r="U16" s="84">
        <v>6.6742203717055304</v>
      </c>
      <c r="V16" s="84">
        <v>6.4722806555943198</v>
      </c>
      <c r="W16" s="84">
        <v>7.6543804452372699</v>
      </c>
      <c r="X16" s="84">
        <v>4.1870498645252399</v>
      </c>
      <c r="Y16" s="89">
        <v>5.6198239529676801</v>
      </c>
      <c r="Z16" s="84"/>
      <c r="AA16" s="96">
        <v>1.1819274198957599</v>
      </c>
      <c r="AB16" s="104">
        <v>-0.43416568019725299</v>
      </c>
      <c r="AC16" s="97">
        <v>0.359603742204187</v>
      </c>
      <c r="AD16" s="84"/>
      <c r="AE16" s="102">
        <v>3.8744046855817</v>
      </c>
      <c r="AF16" s="30"/>
      <c r="AG16" s="109">
        <v>98.145997408680898</v>
      </c>
      <c r="AH16" s="105">
        <v>99.299843270705495</v>
      </c>
      <c r="AI16" s="105">
        <v>102.50049327354201</v>
      </c>
      <c r="AJ16" s="105">
        <v>102.18084923463999</v>
      </c>
      <c r="AK16" s="105">
        <v>101.699412647374</v>
      </c>
      <c r="AL16" s="110">
        <v>100.878943419622</v>
      </c>
      <c r="AM16" s="105"/>
      <c r="AN16" s="117">
        <v>114.630462579181</v>
      </c>
      <c r="AO16" s="125">
        <v>116.98856944652699</v>
      </c>
      <c r="AP16" s="118">
        <v>115.83420657708299</v>
      </c>
      <c r="AQ16" s="105"/>
      <c r="AR16" s="123">
        <v>105.656470296878</v>
      </c>
      <c r="AS16" s="82"/>
      <c r="AT16" s="88">
        <v>3.7586266267470601</v>
      </c>
      <c r="AU16" s="84">
        <v>7.1388211219703903</v>
      </c>
      <c r="AV16" s="84">
        <v>7.8403261716036097</v>
      </c>
      <c r="AW16" s="84">
        <v>6.9909677825716603</v>
      </c>
      <c r="AX16" s="84">
        <v>4.2760681815417003</v>
      </c>
      <c r="AY16" s="89">
        <v>6.0271045995719703</v>
      </c>
      <c r="AZ16" s="84"/>
      <c r="BA16" s="96">
        <v>2.4156411377175102</v>
      </c>
      <c r="BB16" s="104">
        <v>1.4920311608854799</v>
      </c>
      <c r="BC16" s="97">
        <v>1.9296884936705601</v>
      </c>
      <c r="BD16" s="84"/>
      <c r="BE16" s="102">
        <v>4.3778185020047404</v>
      </c>
    </row>
    <row r="17" spans="1:57" x14ac:dyDescent="0.25">
      <c r="A17" s="21" t="s">
        <v>28</v>
      </c>
      <c r="B17" s="3" t="str">
        <f t="shared" si="0"/>
        <v>Dulles Airport Area, VA</v>
      </c>
      <c r="C17" s="3"/>
      <c r="D17" s="24" t="s">
        <v>16</v>
      </c>
      <c r="E17" s="27" t="s">
        <v>17</v>
      </c>
      <c r="F17" s="3"/>
      <c r="G17" s="109">
        <v>125.698426999266</v>
      </c>
      <c r="H17" s="105">
        <v>142.94659988283499</v>
      </c>
      <c r="I17" s="105">
        <v>151.10004135926599</v>
      </c>
      <c r="J17" s="105">
        <v>147.70035742473701</v>
      </c>
      <c r="K17" s="105">
        <v>129.64635311683401</v>
      </c>
      <c r="L17" s="110">
        <v>140.29287874375001</v>
      </c>
      <c r="M17" s="105"/>
      <c r="N17" s="117">
        <v>116.294969262295</v>
      </c>
      <c r="O17" s="125">
        <v>118.32128374097</v>
      </c>
      <c r="P17" s="118">
        <v>117.31348302439601</v>
      </c>
      <c r="Q17" s="105"/>
      <c r="R17" s="123">
        <v>133.95285777051299</v>
      </c>
      <c r="S17" s="82"/>
      <c r="T17" s="88">
        <v>7.3610354882456601</v>
      </c>
      <c r="U17" s="84">
        <v>5.5143383959119001</v>
      </c>
      <c r="V17" s="84">
        <v>7.6320290960803403</v>
      </c>
      <c r="W17" s="84">
        <v>7.8222895987800403</v>
      </c>
      <c r="X17" s="84">
        <v>-0.173361849510558</v>
      </c>
      <c r="Y17" s="89">
        <v>5.8353331722976103</v>
      </c>
      <c r="Z17" s="84"/>
      <c r="AA17" s="96">
        <v>-1.35202545679532</v>
      </c>
      <c r="AB17" s="104">
        <v>1.1513013832794099</v>
      </c>
      <c r="AC17" s="97">
        <v>-9.8967253217954201E-2</v>
      </c>
      <c r="AD17" s="84"/>
      <c r="AE17" s="102">
        <v>4.5827519362955798</v>
      </c>
      <c r="AF17" s="30"/>
      <c r="AG17" s="109">
        <v>123.63845982306</v>
      </c>
      <c r="AH17" s="105">
        <v>142.56924376558601</v>
      </c>
      <c r="AI17" s="105">
        <v>152.668343373493</v>
      </c>
      <c r="AJ17" s="105">
        <v>149.55756935089201</v>
      </c>
      <c r="AK17" s="105">
        <v>132.239558442359</v>
      </c>
      <c r="AL17" s="110">
        <v>141.152332135058</v>
      </c>
      <c r="AM17" s="105"/>
      <c r="AN17" s="117">
        <v>122.02719659677901</v>
      </c>
      <c r="AO17" s="125">
        <v>123.20534526260801</v>
      </c>
      <c r="AP17" s="118">
        <v>122.63000326453</v>
      </c>
      <c r="AQ17" s="105"/>
      <c r="AR17" s="123">
        <v>135.76721317203999</v>
      </c>
      <c r="AS17" s="82"/>
      <c r="AT17" s="88">
        <v>7.5264011606194998</v>
      </c>
      <c r="AU17" s="84">
        <v>10.181694293657401</v>
      </c>
      <c r="AV17" s="84">
        <v>12.374589156696199</v>
      </c>
      <c r="AW17" s="84">
        <v>10.7306217843037</v>
      </c>
      <c r="AX17" s="84">
        <v>5.5881118272027397</v>
      </c>
      <c r="AY17" s="89">
        <v>9.7180050638174293</v>
      </c>
      <c r="AZ17" s="84"/>
      <c r="BA17" s="96">
        <v>6.2323019527901504</v>
      </c>
      <c r="BB17" s="104">
        <v>6.1366356359781502</v>
      </c>
      <c r="BC17" s="97">
        <v>6.1796436485869597</v>
      </c>
      <c r="BD17" s="84"/>
      <c r="BE17" s="102">
        <v>8.8582321517080604</v>
      </c>
    </row>
    <row r="18" spans="1:57" x14ac:dyDescent="0.25">
      <c r="A18" s="21" t="s">
        <v>29</v>
      </c>
      <c r="B18" s="3" t="str">
        <f t="shared" si="0"/>
        <v>Williamsburg, VA</v>
      </c>
      <c r="C18" s="3"/>
      <c r="D18" s="24" t="s">
        <v>16</v>
      </c>
      <c r="E18" s="27" t="s">
        <v>17</v>
      </c>
      <c r="F18" s="3"/>
      <c r="G18" s="109">
        <v>128.68892555831201</v>
      </c>
      <c r="H18" s="105">
        <v>130.188728678644</v>
      </c>
      <c r="I18" s="105">
        <v>129.505360730593</v>
      </c>
      <c r="J18" s="105">
        <v>130.317490187977</v>
      </c>
      <c r="K18" s="105">
        <v>134.28047736625501</v>
      </c>
      <c r="L18" s="110">
        <v>130.69840856584301</v>
      </c>
      <c r="M18" s="105"/>
      <c r="N18" s="117">
        <v>186.96513421181001</v>
      </c>
      <c r="O18" s="125">
        <v>201.35323502584299</v>
      </c>
      <c r="P18" s="118">
        <v>194.40284950884001</v>
      </c>
      <c r="Q18" s="105"/>
      <c r="R18" s="123">
        <v>153.706355973093</v>
      </c>
      <c r="S18" s="82"/>
      <c r="T18" s="88">
        <v>-5.6516693183310096</v>
      </c>
      <c r="U18" s="84">
        <v>-5.0802919044370496</v>
      </c>
      <c r="V18" s="84">
        <v>-2.9708534931372301</v>
      </c>
      <c r="W18" s="84">
        <v>-2.76734513269869</v>
      </c>
      <c r="X18" s="84">
        <v>-6.4825479795367498</v>
      </c>
      <c r="Y18" s="89">
        <v>-4.6188098600577403</v>
      </c>
      <c r="Z18" s="84"/>
      <c r="AA18" s="96">
        <v>-3.7851785083606599</v>
      </c>
      <c r="AB18" s="104">
        <v>1.07025990993897</v>
      </c>
      <c r="AC18" s="97">
        <v>-1.22697248934258</v>
      </c>
      <c r="AD18" s="84"/>
      <c r="AE18" s="102">
        <v>-2.9205869720319502</v>
      </c>
      <c r="AF18" s="30"/>
      <c r="AG18" s="109">
        <v>141.78850588964599</v>
      </c>
      <c r="AH18" s="105">
        <v>125.213053551082</v>
      </c>
      <c r="AI18" s="105">
        <v>121.85248226067399</v>
      </c>
      <c r="AJ18" s="105">
        <v>122.782417337982</v>
      </c>
      <c r="AK18" s="105">
        <v>128.475233451875</v>
      </c>
      <c r="AL18" s="110">
        <v>128.01353062318699</v>
      </c>
      <c r="AM18" s="105"/>
      <c r="AN18" s="117">
        <v>174.41867718446599</v>
      </c>
      <c r="AO18" s="125">
        <v>191.830946483677</v>
      </c>
      <c r="AP18" s="118">
        <v>183.56684188070599</v>
      </c>
      <c r="AQ18" s="105"/>
      <c r="AR18" s="123">
        <v>148.210191177154</v>
      </c>
      <c r="AS18" s="82"/>
      <c r="AT18" s="88">
        <v>-3.8512768425173198</v>
      </c>
      <c r="AU18" s="84">
        <v>-2.6218193328724801</v>
      </c>
      <c r="AV18" s="84">
        <v>-2.0799196755987501</v>
      </c>
      <c r="AW18" s="84">
        <v>-3.5846837624874599</v>
      </c>
      <c r="AX18" s="84">
        <v>-3.13757570353502</v>
      </c>
      <c r="AY18" s="89">
        <v>-3.2391560728017201</v>
      </c>
      <c r="AZ18" s="84"/>
      <c r="BA18" s="96">
        <v>-2.9426377448665502</v>
      </c>
      <c r="BB18" s="104">
        <v>-2.3590923905024499</v>
      </c>
      <c r="BC18" s="97">
        <v>-2.61275551613301</v>
      </c>
      <c r="BD18" s="84"/>
      <c r="BE18" s="102">
        <v>-2.9962800066314301</v>
      </c>
    </row>
    <row r="19" spans="1:57" x14ac:dyDescent="0.25">
      <c r="A19" s="21" t="s">
        <v>30</v>
      </c>
      <c r="B19" s="3" t="str">
        <f t="shared" si="0"/>
        <v>Virginia Beach, VA</v>
      </c>
      <c r="C19" s="3"/>
      <c r="D19" s="24" t="s">
        <v>16</v>
      </c>
      <c r="E19" s="27" t="s">
        <v>17</v>
      </c>
      <c r="F19" s="3"/>
      <c r="G19" s="109">
        <v>180.437178241319</v>
      </c>
      <c r="H19" s="105">
        <v>174.46621237718799</v>
      </c>
      <c r="I19" s="105">
        <v>178.91123592173599</v>
      </c>
      <c r="J19" s="105">
        <v>179.96767262259601</v>
      </c>
      <c r="K19" s="105">
        <v>186.06007991010699</v>
      </c>
      <c r="L19" s="110">
        <v>180.03212351635901</v>
      </c>
      <c r="M19" s="105"/>
      <c r="N19" s="117">
        <v>252.691157171828</v>
      </c>
      <c r="O19" s="125">
        <v>262.76728588988402</v>
      </c>
      <c r="P19" s="118">
        <v>257.92281288835699</v>
      </c>
      <c r="Q19" s="105"/>
      <c r="R19" s="123">
        <v>205.67668764500701</v>
      </c>
      <c r="S19" s="82"/>
      <c r="T19" s="88">
        <v>-0.232193079235994</v>
      </c>
      <c r="U19" s="84">
        <v>-3.0186773922527399</v>
      </c>
      <c r="V19" s="84">
        <v>-1.64494470107524</v>
      </c>
      <c r="W19" s="84">
        <v>-3.72898229547418</v>
      </c>
      <c r="X19" s="84">
        <v>-1.6005574502792299</v>
      </c>
      <c r="Y19" s="89">
        <v>-2.11958553383975</v>
      </c>
      <c r="Z19" s="84"/>
      <c r="AA19" s="96">
        <v>2.4447117908347802</v>
      </c>
      <c r="AB19" s="104">
        <v>0.16059292321011201</v>
      </c>
      <c r="AC19" s="97">
        <v>1.27206237666064</v>
      </c>
      <c r="AD19" s="84"/>
      <c r="AE19" s="102">
        <v>-0.66287849830117596</v>
      </c>
      <c r="AF19" s="30"/>
      <c r="AG19" s="109">
        <v>178.34773241817999</v>
      </c>
      <c r="AH19" s="105">
        <v>155.286574774076</v>
      </c>
      <c r="AI19" s="105">
        <v>157.43851472030701</v>
      </c>
      <c r="AJ19" s="105">
        <v>158.797446589255</v>
      </c>
      <c r="AK19" s="105">
        <v>167.31864206013901</v>
      </c>
      <c r="AL19" s="110">
        <v>163.38968453202901</v>
      </c>
      <c r="AM19" s="105"/>
      <c r="AN19" s="117">
        <v>239.33895218188701</v>
      </c>
      <c r="AO19" s="125">
        <v>250.51834219364801</v>
      </c>
      <c r="AP19" s="118">
        <v>245.228671437869</v>
      </c>
      <c r="AQ19" s="105"/>
      <c r="AR19" s="123">
        <v>191.71973352068099</v>
      </c>
      <c r="AS19" s="82"/>
      <c r="AT19" s="88">
        <v>-4.69314509510611</v>
      </c>
      <c r="AU19" s="84">
        <v>-0.78624558801573396</v>
      </c>
      <c r="AV19" s="84">
        <v>0.62258581522901502</v>
      </c>
      <c r="AW19" s="84">
        <v>-2.0657661035375101</v>
      </c>
      <c r="AX19" s="84">
        <v>1.41270509485639</v>
      </c>
      <c r="AY19" s="89">
        <v>-1.39064402126413</v>
      </c>
      <c r="AZ19" s="84"/>
      <c r="BA19" s="96">
        <v>1.2725141806125999</v>
      </c>
      <c r="BB19" s="104">
        <v>-1.1143650029856</v>
      </c>
      <c r="BC19" s="97">
        <v>-3.6413715898395002E-3</v>
      </c>
      <c r="BD19" s="84"/>
      <c r="BE19" s="102">
        <v>-0.65135324750017698</v>
      </c>
    </row>
    <row r="20" spans="1:57" x14ac:dyDescent="0.25">
      <c r="A20" s="34" t="s">
        <v>31</v>
      </c>
      <c r="B20" s="3" t="str">
        <f t="shared" si="0"/>
        <v>Norfolk/Portsmouth, VA</v>
      </c>
      <c r="C20" s="3"/>
      <c r="D20" s="24" t="s">
        <v>16</v>
      </c>
      <c r="E20" s="27" t="s">
        <v>17</v>
      </c>
      <c r="F20" s="3"/>
      <c r="G20" s="109">
        <v>118.95018164034801</v>
      </c>
      <c r="H20" s="105">
        <v>127.329295847826</v>
      </c>
      <c r="I20" s="105">
        <v>131.55804305292</v>
      </c>
      <c r="J20" s="105">
        <v>118.81285541724201</v>
      </c>
      <c r="K20" s="105">
        <v>115.42991108433699</v>
      </c>
      <c r="L20" s="110">
        <v>122.716520684968</v>
      </c>
      <c r="M20" s="105"/>
      <c r="N20" s="117">
        <v>145.69118066765199</v>
      </c>
      <c r="O20" s="125">
        <v>154.44608166797701</v>
      </c>
      <c r="P20" s="118">
        <v>150.22514386268699</v>
      </c>
      <c r="Q20" s="105"/>
      <c r="R20" s="123">
        <v>131.184494525101</v>
      </c>
      <c r="S20" s="82"/>
      <c r="T20" s="88">
        <v>11.7245863440344</v>
      </c>
      <c r="U20" s="84">
        <v>18.0134906533156</v>
      </c>
      <c r="V20" s="84">
        <v>19.6936646330788</v>
      </c>
      <c r="W20" s="84">
        <v>4.1008585067506402</v>
      </c>
      <c r="X20" s="84">
        <v>1.5965650270310201</v>
      </c>
      <c r="Y20" s="89">
        <v>10.9690194165391</v>
      </c>
      <c r="Z20" s="84"/>
      <c r="AA20" s="96">
        <v>-0.82045717226228598</v>
      </c>
      <c r="AB20" s="104">
        <v>4.0471984955105199E-2</v>
      </c>
      <c r="AC20" s="97">
        <v>-0.323541804050962</v>
      </c>
      <c r="AD20" s="84"/>
      <c r="AE20" s="102">
        <v>6.66316663915517</v>
      </c>
      <c r="AF20" s="30"/>
      <c r="AG20" s="109">
        <v>113.438362873019</v>
      </c>
      <c r="AH20" s="105">
        <v>112.79449447113799</v>
      </c>
      <c r="AI20" s="105">
        <v>118.18512340451301</v>
      </c>
      <c r="AJ20" s="105">
        <v>115.323383695386</v>
      </c>
      <c r="AK20" s="105">
        <v>114.386512739932</v>
      </c>
      <c r="AL20" s="110">
        <v>114.895026244528</v>
      </c>
      <c r="AM20" s="105"/>
      <c r="AN20" s="117">
        <v>143.67365433977</v>
      </c>
      <c r="AO20" s="125">
        <v>154.08306748287399</v>
      </c>
      <c r="AP20" s="118">
        <v>149.122066067319</v>
      </c>
      <c r="AQ20" s="105"/>
      <c r="AR20" s="123">
        <v>125.926618599837</v>
      </c>
      <c r="AS20" s="82"/>
      <c r="AT20" s="88">
        <v>-3.1763591324367901</v>
      </c>
      <c r="AU20" s="84">
        <v>5.7848575407897496</v>
      </c>
      <c r="AV20" s="84">
        <v>7.4073878059711298</v>
      </c>
      <c r="AW20" s="84">
        <v>3.6515591355866901</v>
      </c>
      <c r="AX20" s="84">
        <v>3.78430213040079</v>
      </c>
      <c r="AY20" s="89">
        <v>3.45295350040614</v>
      </c>
      <c r="AZ20" s="84"/>
      <c r="BA20" s="96">
        <v>-0.50647238231420499</v>
      </c>
      <c r="BB20" s="104">
        <v>-1.38192749494831</v>
      </c>
      <c r="BC20" s="97">
        <v>-0.93015598698047897</v>
      </c>
      <c r="BD20" s="84"/>
      <c r="BE20" s="102">
        <v>2.0934981133778598</v>
      </c>
    </row>
    <row r="21" spans="1:57" x14ac:dyDescent="0.25">
      <c r="A21" s="35" t="s">
        <v>32</v>
      </c>
      <c r="B21" s="3" t="str">
        <f t="shared" si="0"/>
        <v>Newport News/Hampton, VA</v>
      </c>
      <c r="C21" s="3"/>
      <c r="D21" s="24" t="s">
        <v>16</v>
      </c>
      <c r="E21" s="27" t="s">
        <v>17</v>
      </c>
      <c r="F21" s="3"/>
      <c r="G21" s="109">
        <v>88.097012712287693</v>
      </c>
      <c r="H21" s="105">
        <v>92.096195295088705</v>
      </c>
      <c r="I21" s="105">
        <v>95.306080803318807</v>
      </c>
      <c r="J21" s="105">
        <v>94.836132683941699</v>
      </c>
      <c r="K21" s="105">
        <v>92.529066785431496</v>
      </c>
      <c r="L21" s="110">
        <v>92.8181539563939</v>
      </c>
      <c r="M21" s="105"/>
      <c r="N21" s="117">
        <v>121.776351891334</v>
      </c>
      <c r="O21" s="125">
        <v>126.21945976524199</v>
      </c>
      <c r="P21" s="118">
        <v>124.057023330543</v>
      </c>
      <c r="Q21" s="105"/>
      <c r="R21" s="123">
        <v>103.06195201964699</v>
      </c>
      <c r="S21" s="82"/>
      <c r="T21" s="88">
        <v>1.3937211236992799</v>
      </c>
      <c r="U21" s="84">
        <v>8.1124363392900793</v>
      </c>
      <c r="V21" s="84">
        <v>8.4560910319345499</v>
      </c>
      <c r="W21" s="84">
        <v>-1.4146896889045999</v>
      </c>
      <c r="X21" s="84">
        <v>-10.657745024584599</v>
      </c>
      <c r="Y21" s="89">
        <v>0.18476505421248099</v>
      </c>
      <c r="Z21" s="84"/>
      <c r="AA21" s="96">
        <v>-5.5719594511548802</v>
      </c>
      <c r="AB21" s="104">
        <v>0.45868387722595499</v>
      </c>
      <c r="AC21" s="97">
        <v>-2.58409821127964</v>
      </c>
      <c r="AD21" s="84"/>
      <c r="AE21" s="102">
        <v>-0.7898820839049</v>
      </c>
      <c r="AF21" s="30"/>
      <c r="AG21" s="109">
        <v>90.066836773211506</v>
      </c>
      <c r="AH21" s="105">
        <v>93.697826098146805</v>
      </c>
      <c r="AI21" s="105">
        <v>93.895831979371494</v>
      </c>
      <c r="AJ21" s="105">
        <v>93.655425992798797</v>
      </c>
      <c r="AK21" s="105">
        <v>91.800179874146096</v>
      </c>
      <c r="AL21" s="110">
        <v>92.677854129294701</v>
      </c>
      <c r="AM21" s="105"/>
      <c r="AN21" s="117">
        <v>120.467152837501</v>
      </c>
      <c r="AO21" s="125">
        <v>123.983663465616</v>
      </c>
      <c r="AP21" s="118">
        <v>122.28167263571601</v>
      </c>
      <c r="AQ21" s="105"/>
      <c r="AR21" s="123">
        <v>102.49937020255101</v>
      </c>
      <c r="AS21" s="82"/>
      <c r="AT21" s="88">
        <v>0.88047719707793204</v>
      </c>
      <c r="AU21" s="84">
        <v>8.0198977393304496</v>
      </c>
      <c r="AV21" s="84">
        <v>7.51817481247312</v>
      </c>
      <c r="AW21" s="84">
        <v>4.0275457603106002</v>
      </c>
      <c r="AX21" s="84">
        <v>-0.233455223473271</v>
      </c>
      <c r="AY21" s="89">
        <v>3.9615789790045199</v>
      </c>
      <c r="AZ21" s="84"/>
      <c r="BA21" s="96">
        <v>0.82798551919907104</v>
      </c>
      <c r="BB21" s="104">
        <v>0.61618910104564795</v>
      </c>
      <c r="BC21" s="97">
        <v>0.73911328961244005</v>
      </c>
      <c r="BD21" s="84"/>
      <c r="BE21" s="102">
        <v>2.7926096350664</v>
      </c>
    </row>
    <row r="22" spans="1:57" x14ac:dyDescent="0.25">
      <c r="A22" s="36" t="s">
        <v>33</v>
      </c>
      <c r="B22" s="3" t="str">
        <f t="shared" si="0"/>
        <v>Chesapeake/Suffolk, VA</v>
      </c>
      <c r="C22" s="3"/>
      <c r="D22" s="25" t="s">
        <v>16</v>
      </c>
      <c r="E22" s="28" t="s">
        <v>17</v>
      </c>
      <c r="F22" s="3"/>
      <c r="G22" s="111">
        <v>100.527894362992</v>
      </c>
      <c r="H22" s="112">
        <v>105.591849275671</v>
      </c>
      <c r="I22" s="112">
        <v>107.142587243873</v>
      </c>
      <c r="J22" s="112">
        <v>108.439758641479</v>
      </c>
      <c r="K22" s="112">
        <v>106.777387326568</v>
      </c>
      <c r="L22" s="113">
        <v>105.91544114283199</v>
      </c>
      <c r="M22" s="105"/>
      <c r="N22" s="119">
        <v>139.82846612810101</v>
      </c>
      <c r="O22" s="120">
        <v>144.811363535391</v>
      </c>
      <c r="P22" s="121">
        <v>142.34669950527999</v>
      </c>
      <c r="Q22" s="105"/>
      <c r="R22" s="124">
        <v>117.196638310157</v>
      </c>
      <c r="S22" s="82"/>
      <c r="T22" s="90">
        <v>3.6242301412363802</v>
      </c>
      <c r="U22" s="91">
        <v>3.5380028562521799</v>
      </c>
      <c r="V22" s="91">
        <v>3.5147750754630001</v>
      </c>
      <c r="W22" s="91">
        <v>2.0202484860335699</v>
      </c>
      <c r="X22" s="91">
        <v>1.12676343527638</v>
      </c>
      <c r="Y22" s="92">
        <v>2.7235330938634701</v>
      </c>
      <c r="Z22" s="84"/>
      <c r="AA22" s="98">
        <v>2.2494566011408099</v>
      </c>
      <c r="AB22" s="99">
        <v>4.3612403089126497</v>
      </c>
      <c r="AC22" s="100">
        <v>3.3327048135805502</v>
      </c>
      <c r="AD22" s="84"/>
      <c r="AE22" s="103">
        <v>3.0898008195755899</v>
      </c>
      <c r="AF22" s="31"/>
      <c r="AG22" s="111">
        <v>98.320258194091593</v>
      </c>
      <c r="AH22" s="112">
        <v>99.168038419252298</v>
      </c>
      <c r="AI22" s="112">
        <v>101.689710614806</v>
      </c>
      <c r="AJ22" s="112">
        <v>101.962951068723</v>
      </c>
      <c r="AK22" s="112">
        <v>99.965460570596704</v>
      </c>
      <c r="AL22" s="113">
        <v>100.306410571771</v>
      </c>
      <c r="AM22" s="105"/>
      <c r="AN22" s="119">
        <v>129.667907885153</v>
      </c>
      <c r="AO22" s="120">
        <v>135.52369927036401</v>
      </c>
      <c r="AP22" s="121">
        <v>132.67569559000901</v>
      </c>
      <c r="AQ22" s="105"/>
      <c r="AR22" s="124">
        <v>110.54736949827</v>
      </c>
      <c r="AS22" s="82"/>
      <c r="AT22" s="90">
        <v>-0.76339814796513294</v>
      </c>
      <c r="AU22" s="91">
        <v>3.4489026099542199</v>
      </c>
      <c r="AV22" s="91">
        <v>3.4889316534612198</v>
      </c>
      <c r="AW22" s="91">
        <v>2.6591688787457799</v>
      </c>
      <c r="AX22" s="91">
        <v>1.4241771520045801</v>
      </c>
      <c r="AY22" s="92">
        <v>2.11191826387953</v>
      </c>
      <c r="AZ22" s="84"/>
      <c r="BA22" s="98">
        <v>1.65295414470275</v>
      </c>
      <c r="BB22" s="99">
        <v>0.45533861559951599</v>
      </c>
      <c r="BC22" s="100">
        <v>1.0524584201093501</v>
      </c>
      <c r="BD22" s="84"/>
      <c r="BE22" s="103">
        <v>1.8467856226377199</v>
      </c>
    </row>
    <row r="23" spans="1:57" ht="13" x14ac:dyDescent="0.3">
      <c r="A23" s="35" t="s">
        <v>120</v>
      </c>
      <c r="B23" s="3" t="s">
        <v>120</v>
      </c>
      <c r="C23" s="9"/>
      <c r="D23" s="23" t="s">
        <v>16</v>
      </c>
      <c r="E23" s="26" t="s">
        <v>17</v>
      </c>
      <c r="F23" s="3"/>
      <c r="G23" s="106">
        <v>152.00222857142799</v>
      </c>
      <c r="H23" s="107">
        <v>158.49184019370401</v>
      </c>
      <c r="I23" s="107">
        <v>164.46285649202699</v>
      </c>
      <c r="J23" s="107">
        <v>160.79968623481699</v>
      </c>
      <c r="K23" s="107">
        <v>147.29614250614199</v>
      </c>
      <c r="L23" s="108">
        <v>157.450673575129</v>
      </c>
      <c r="M23" s="105"/>
      <c r="N23" s="114">
        <v>152.57370704225301</v>
      </c>
      <c r="O23" s="115">
        <v>157.718425468904</v>
      </c>
      <c r="P23" s="116">
        <v>155.315932649302</v>
      </c>
      <c r="Q23" s="105"/>
      <c r="R23" s="122">
        <v>156.829613471106</v>
      </c>
      <c r="S23" s="82"/>
      <c r="T23" s="85">
        <v>-3.5901900659978301</v>
      </c>
      <c r="U23" s="86">
        <v>0.43330367201438602</v>
      </c>
      <c r="V23" s="86">
        <v>3.88382834264717</v>
      </c>
      <c r="W23" s="86">
        <v>1.9886883418858701</v>
      </c>
      <c r="X23" s="86">
        <v>-7.3594695297267601</v>
      </c>
      <c r="Y23" s="87">
        <v>-0.42501247653882901</v>
      </c>
      <c r="Z23" s="84"/>
      <c r="AA23" s="93">
        <v>-10.3277560424818</v>
      </c>
      <c r="AB23" s="94">
        <v>-10.6570007169123</v>
      </c>
      <c r="AC23" s="95">
        <v>-10.5128910611263</v>
      </c>
      <c r="AD23" s="84"/>
      <c r="AE23" s="101">
        <v>-3.8109838204096098</v>
      </c>
      <c r="AF23" s="29"/>
      <c r="AG23" s="106">
        <v>162.17331897926601</v>
      </c>
      <c r="AH23" s="107">
        <v>159.56474531615899</v>
      </c>
      <c r="AI23" s="107">
        <v>169.13577549788701</v>
      </c>
      <c r="AJ23" s="107">
        <v>167.314833545108</v>
      </c>
      <c r="AK23" s="107">
        <v>159.04174708593101</v>
      </c>
      <c r="AL23" s="108">
        <v>163.73524498430399</v>
      </c>
      <c r="AM23" s="105"/>
      <c r="AN23" s="114">
        <v>175.610833520809</v>
      </c>
      <c r="AO23" s="115">
        <v>181.41578974895299</v>
      </c>
      <c r="AP23" s="116">
        <v>178.61871327913201</v>
      </c>
      <c r="AQ23" s="105"/>
      <c r="AR23" s="122">
        <v>168.720267949532</v>
      </c>
      <c r="AS23" s="82"/>
      <c r="AT23" s="85">
        <v>0.216788546082434</v>
      </c>
      <c r="AU23" s="86">
        <v>2.76398688653603</v>
      </c>
      <c r="AV23" s="86">
        <v>3.9482413825487601</v>
      </c>
      <c r="AW23" s="86">
        <v>4.4004734950077298</v>
      </c>
      <c r="AX23" s="86">
        <v>6.9309336281295694E-2</v>
      </c>
      <c r="AY23" s="87">
        <v>2.3769832293047601</v>
      </c>
      <c r="AZ23" s="84"/>
      <c r="BA23" s="93">
        <v>-4.3685137618937997</v>
      </c>
      <c r="BB23" s="94">
        <v>-3.8143490218127201</v>
      </c>
      <c r="BC23" s="95">
        <v>-4.0879438505587</v>
      </c>
      <c r="BD23" s="84"/>
      <c r="BE23" s="101">
        <v>-0.26946904780954101</v>
      </c>
    </row>
    <row r="24" spans="1:57" x14ac:dyDescent="0.25">
      <c r="A24" s="35" t="s">
        <v>43</v>
      </c>
      <c r="B24" s="3" t="str">
        <f t="shared" si="0"/>
        <v>Richmond North/Glen Allen, VA</v>
      </c>
      <c r="C24" s="10"/>
      <c r="D24" s="24" t="s">
        <v>16</v>
      </c>
      <c r="E24" s="27" t="s">
        <v>17</v>
      </c>
      <c r="F24" s="3"/>
      <c r="G24" s="109">
        <v>96.607816901408398</v>
      </c>
      <c r="H24" s="105">
        <v>108.397802478134</v>
      </c>
      <c r="I24" s="105">
        <v>108.382778532608</v>
      </c>
      <c r="J24" s="105">
        <v>105.507740708729</v>
      </c>
      <c r="K24" s="105">
        <v>105.687790084388</v>
      </c>
      <c r="L24" s="110">
        <v>105.40254236659599</v>
      </c>
      <c r="M24" s="105"/>
      <c r="N24" s="117">
        <v>118.215701996429</v>
      </c>
      <c r="O24" s="125">
        <v>119.378432800379</v>
      </c>
      <c r="P24" s="118">
        <v>118.80433563071</v>
      </c>
      <c r="Q24" s="105"/>
      <c r="R24" s="123">
        <v>109.642055013309</v>
      </c>
      <c r="S24" s="82"/>
      <c r="T24" s="88">
        <v>1.99323959674837</v>
      </c>
      <c r="U24" s="84">
        <v>8.6647768045480404</v>
      </c>
      <c r="V24" s="84">
        <v>5.7772714163566397</v>
      </c>
      <c r="W24" s="84">
        <v>6.2420166829248496</v>
      </c>
      <c r="X24" s="84">
        <v>6.6928990443418499</v>
      </c>
      <c r="Y24" s="89">
        <v>6.1860778711465398</v>
      </c>
      <c r="Z24" s="84"/>
      <c r="AA24" s="96">
        <v>1.5484171828253399</v>
      </c>
      <c r="AB24" s="104">
        <v>0.47484864847232799</v>
      </c>
      <c r="AC24" s="97">
        <v>0.99959599240567798</v>
      </c>
      <c r="AD24" s="84"/>
      <c r="AE24" s="102">
        <v>4.15990186841137</v>
      </c>
      <c r="AF24" s="30"/>
      <c r="AG24" s="109">
        <v>102.3339773834</v>
      </c>
      <c r="AH24" s="105">
        <v>103.52731259124999</v>
      </c>
      <c r="AI24" s="105">
        <v>106.087460780895</v>
      </c>
      <c r="AJ24" s="105">
        <v>105.799807592752</v>
      </c>
      <c r="AK24" s="105">
        <v>104.575842954084</v>
      </c>
      <c r="AL24" s="110">
        <v>104.583298496738</v>
      </c>
      <c r="AM24" s="105"/>
      <c r="AN24" s="117">
        <v>122.53612159086499</v>
      </c>
      <c r="AO24" s="125">
        <v>125.56634726617899</v>
      </c>
      <c r="AP24" s="118">
        <v>124.09565640679899</v>
      </c>
      <c r="AQ24" s="105"/>
      <c r="AR24" s="123">
        <v>111.07352486937801</v>
      </c>
      <c r="AS24" s="82"/>
      <c r="AT24" s="88">
        <v>2.5845650192796601</v>
      </c>
      <c r="AU24" s="84">
        <v>8.3161653984968709</v>
      </c>
      <c r="AV24" s="84">
        <v>6.9235642450511401</v>
      </c>
      <c r="AW24" s="84">
        <v>8.1992018404810008</v>
      </c>
      <c r="AX24" s="84">
        <v>7.5784297243754404</v>
      </c>
      <c r="AY24" s="89">
        <v>6.7994524607699498</v>
      </c>
      <c r="AZ24" s="84"/>
      <c r="BA24" s="96">
        <v>4.2431200347531703</v>
      </c>
      <c r="BB24" s="104">
        <v>3.2052847647329599</v>
      </c>
      <c r="BC24" s="97">
        <v>3.7007951854380101</v>
      </c>
      <c r="BD24" s="84"/>
      <c r="BE24" s="102">
        <v>5.5259472099635403</v>
      </c>
    </row>
    <row r="25" spans="1:57" x14ac:dyDescent="0.25">
      <c r="A25" s="35" t="s">
        <v>44</v>
      </c>
      <c r="B25" s="3" t="str">
        <f t="shared" si="0"/>
        <v>Richmond West/Midlothian, VA</v>
      </c>
      <c r="C25" s="3"/>
      <c r="D25" s="24" t="s">
        <v>16</v>
      </c>
      <c r="E25" s="27" t="s">
        <v>17</v>
      </c>
      <c r="F25" s="3"/>
      <c r="G25" s="109">
        <v>91.383498226299594</v>
      </c>
      <c r="H25" s="105">
        <v>91.665829777524195</v>
      </c>
      <c r="I25" s="105">
        <v>92.161826659585699</v>
      </c>
      <c r="J25" s="105">
        <v>91.181468147751602</v>
      </c>
      <c r="K25" s="105">
        <v>92.601770512820494</v>
      </c>
      <c r="L25" s="110">
        <v>91.819053119155001</v>
      </c>
      <c r="M25" s="105"/>
      <c r="N25" s="117">
        <v>107.48408174568</v>
      </c>
      <c r="O25" s="125">
        <v>107.559763115845</v>
      </c>
      <c r="P25" s="118">
        <v>107.52188886917899</v>
      </c>
      <c r="Q25" s="105"/>
      <c r="R25" s="123">
        <v>97.0267734833443</v>
      </c>
      <c r="S25" s="82"/>
      <c r="T25" s="88">
        <v>5.6484499464302296</v>
      </c>
      <c r="U25" s="84">
        <v>2.7466161545268299</v>
      </c>
      <c r="V25" s="84">
        <v>0.91943758383803698</v>
      </c>
      <c r="W25" s="84">
        <v>1.5383713600263</v>
      </c>
      <c r="X25" s="84">
        <v>3.4195554344501899</v>
      </c>
      <c r="Y25" s="89">
        <v>2.7046026802860998</v>
      </c>
      <c r="Z25" s="84"/>
      <c r="AA25" s="96">
        <v>3.3477789730060499</v>
      </c>
      <c r="AB25" s="104">
        <v>-1.1332253910552501</v>
      </c>
      <c r="AC25" s="97">
        <v>1.0027936225090901</v>
      </c>
      <c r="AD25" s="84"/>
      <c r="AE25" s="102">
        <v>2.2587274235780299</v>
      </c>
      <c r="AF25" s="30"/>
      <c r="AG25" s="109">
        <v>96.190027720134594</v>
      </c>
      <c r="AH25" s="105">
        <v>89.515125693536604</v>
      </c>
      <c r="AI25" s="105">
        <v>91.3676302607076</v>
      </c>
      <c r="AJ25" s="105">
        <v>90.709755047213704</v>
      </c>
      <c r="AK25" s="105">
        <v>90.466974296709097</v>
      </c>
      <c r="AL25" s="110">
        <v>91.638330934681605</v>
      </c>
      <c r="AM25" s="105"/>
      <c r="AN25" s="117">
        <v>111.66953456251299</v>
      </c>
      <c r="AO25" s="125">
        <v>115.346086183198</v>
      </c>
      <c r="AP25" s="118">
        <v>113.56446989162001</v>
      </c>
      <c r="AQ25" s="105"/>
      <c r="AR25" s="123">
        <v>99.110322978110005</v>
      </c>
      <c r="AS25" s="82"/>
      <c r="AT25" s="88">
        <v>3.2734613087103601</v>
      </c>
      <c r="AU25" s="84">
        <v>2.31176000009782</v>
      </c>
      <c r="AV25" s="84">
        <v>2.00249905907833</v>
      </c>
      <c r="AW25" s="84">
        <v>2.3600376952424802</v>
      </c>
      <c r="AX25" s="84">
        <v>1.4623718452407199</v>
      </c>
      <c r="AY25" s="89">
        <v>2.2881814082743199</v>
      </c>
      <c r="AZ25" s="84"/>
      <c r="BA25" s="96">
        <v>3.8539420930657098</v>
      </c>
      <c r="BB25" s="104">
        <v>2.3578238524898398</v>
      </c>
      <c r="BC25" s="97">
        <v>3.0426613043292301</v>
      </c>
      <c r="BD25" s="84"/>
      <c r="BE25" s="102">
        <v>2.7306473657156198</v>
      </c>
    </row>
    <row r="26" spans="1:57" x14ac:dyDescent="0.25">
      <c r="A26" s="35" t="s">
        <v>45</v>
      </c>
      <c r="B26" s="3" t="str">
        <f t="shared" si="0"/>
        <v>Petersburg/Chester, VA</v>
      </c>
      <c r="C26" s="3"/>
      <c r="D26" s="24" t="s">
        <v>16</v>
      </c>
      <c r="E26" s="27" t="s">
        <v>17</v>
      </c>
      <c r="F26" s="3"/>
      <c r="G26" s="109">
        <v>86.501477223427301</v>
      </c>
      <c r="H26" s="105">
        <v>89.988975942492004</v>
      </c>
      <c r="I26" s="105">
        <v>91.848951032007093</v>
      </c>
      <c r="J26" s="105">
        <v>89.454380035492406</v>
      </c>
      <c r="K26" s="105">
        <v>88.687865058087496</v>
      </c>
      <c r="L26" s="110">
        <v>89.387872936095604</v>
      </c>
      <c r="M26" s="105"/>
      <c r="N26" s="117">
        <v>96.348967665615106</v>
      </c>
      <c r="O26" s="125">
        <v>97.965518376963303</v>
      </c>
      <c r="P26" s="118">
        <v>97.158939296956902</v>
      </c>
      <c r="Q26" s="105"/>
      <c r="R26" s="123">
        <v>91.898216139146598</v>
      </c>
      <c r="S26" s="82"/>
      <c r="T26" s="88">
        <v>4.0806368944108504</v>
      </c>
      <c r="U26" s="84">
        <v>1.73130447308498</v>
      </c>
      <c r="V26" s="84">
        <v>2.7487029308574198</v>
      </c>
      <c r="W26" s="84">
        <v>0.50377564309770795</v>
      </c>
      <c r="X26" s="84">
        <v>1.1279296508446901</v>
      </c>
      <c r="Y26" s="89">
        <v>1.9317400292489799</v>
      </c>
      <c r="Z26" s="84"/>
      <c r="AA26" s="96">
        <v>2.5270098881105101</v>
      </c>
      <c r="AB26" s="104">
        <v>3.4035230130270402</v>
      </c>
      <c r="AC26" s="97">
        <v>2.9731321206415502</v>
      </c>
      <c r="AD26" s="84"/>
      <c r="AE26" s="102">
        <v>2.4459081774374898</v>
      </c>
      <c r="AF26" s="30"/>
      <c r="AG26" s="109">
        <v>86.371552098484102</v>
      </c>
      <c r="AH26" s="105">
        <v>87.982960961822002</v>
      </c>
      <c r="AI26" s="105">
        <v>89.924074146971606</v>
      </c>
      <c r="AJ26" s="105">
        <v>89.354490642132902</v>
      </c>
      <c r="AK26" s="105">
        <v>88.230325412191803</v>
      </c>
      <c r="AL26" s="110">
        <v>88.436007941246103</v>
      </c>
      <c r="AM26" s="105"/>
      <c r="AN26" s="117">
        <v>97.735288003146707</v>
      </c>
      <c r="AO26" s="125">
        <v>100.637012985757</v>
      </c>
      <c r="AP26" s="118">
        <v>99.198551028565802</v>
      </c>
      <c r="AQ26" s="105"/>
      <c r="AR26" s="123">
        <v>91.955917527581093</v>
      </c>
      <c r="AS26" s="82"/>
      <c r="AT26" s="88">
        <v>-2.20282719749537E-2</v>
      </c>
      <c r="AU26" s="84">
        <v>0.65686900553963901</v>
      </c>
      <c r="AV26" s="84">
        <v>1.5126209179946699</v>
      </c>
      <c r="AW26" s="84">
        <v>1.91084794036679</v>
      </c>
      <c r="AX26" s="84">
        <v>2.1402619022898501</v>
      </c>
      <c r="AY26" s="89">
        <v>1.27769441881238</v>
      </c>
      <c r="AZ26" s="84"/>
      <c r="BA26" s="96">
        <v>4.2583356607940903</v>
      </c>
      <c r="BB26" s="104">
        <v>5.7839669294908802</v>
      </c>
      <c r="BC26" s="97">
        <v>5.0295768998160701</v>
      </c>
      <c r="BD26" s="84"/>
      <c r="BE26" s="102">
        <v>2.7493538530419399</v>
      </c>
    </row>
    <row r="27" spans="1:57" x14ac:dyDescent="0.25">
      <c r="A27" s="35" t="s">
        <v>97</v>
      </c>
      <c r="B27" s="3" t="s">
        <v>70</v>
      </c>
      <c r="C27" s="3"/>
      <c r="D27" s="24" t="s">
        <v>16</v>
      </c>
      <c r="E27" s="27" t="s">
        <v>17</v>
      </c>
      <c r="F27" s="3"/>
      <c r="G27" s="109">
        <v>108.86429376035299</v>
      </c>
      <c r="H27" s="105">
        <v>112.607795253606</v>
      </c>
      <c r="I27" s="105">
        <v>117.522614153327</v>
      </c>
      <c r="J27" s="105">
        <v>118.860566099476</v>
      </c>
      <c r="K27" s="105">
        <v>122.98025425780899</v>
      </c>
      <c r="L27" s="110">
        <v>116.68326670575399</v>
      </c>
      <c r="M27" s="105"/>
      <c r="N27" s="117">
        <v>148.82368976010099</v>
      </c>
      <c r="O27" s="125">
        <v>152.660054096376</v>
      </c>
      <c r="P27" s="118">
        <v>150.736290276792</v>
      </c>
      <c r="Q27" s="105"/>
      <c r="R27" s="123">
        <v>128.04462261581901</v>
      </c>
      <c r="S27" s="82"/>
      <c r="T27" s="88">
        <v>3.7755927986914402</v>
      </c>
      <c r="U27" s="84">
        <v>5.0247769214157199</v>
      </c>
      <c r="V27" s="84">
        <v>8.4817767101472903</v>
      </c>
      <c r="W27" s="84">
        <v>6.1360149049279</v>
      </c>
      <c r="X27" s="84">
        <v>6.6947560568987301</v>
      </c>
      <c r="Y27" s="89">
        <v>6.2086805054919099</v>
      </c>
      <c r="Z27" s="84"/>
      <c r="AA27" s="96">
        <v>6.07070192378933</v>
      </c>
      <c r="AB27" s="104">
        <v>7.0774607318678298</v>
      </c>
      <c r="AC27" s="97">
        <v>6.57093802895767</v>
      </c>
      <c r="AD27" s="84"/>
      <c r="AE27" s="102">
        <v>6.2542418873794299</v>
      </c>
      <c r="AF27" s="30"/>
      <c r="AG27" s="109">
        <v>114.390780153419</v>
      </c>
      <c r="AH27" s="105">
        <v>109.680313070371</v>
      </c>
      <c r="AI27" s="105">
        <v>111.785474088806</v>
      </c>
      <c r="AJ27" s="105">
        <v>113.03216800428</v>
      </c>
      <c r="AK27" s="105">
        <v>117.565115423506</v>
      </c>
      <c r="AL27" s="110">
        <v>113.371294142366</v>
      </c>
      <c r="AM27" s="105"/>
      <c r="AN27" s="117">
        <v>139.77783245525501</v>
      </c>
      <c r="AO27" s="125">
        <v>144.610222011351</v>
      </c>
      <c r="AP27" s="118">
        <v>142.24543093281099</v>
      </c>
      <c r="AQ27" s="105"/>
      <c r="AR27" s="123">
        <v>123.13263791014499</v>
      </c>
      <c r="AS27" s="82"/>
      <c r="AT27" s="88">
        <v>2.85626248211307</v>
      </c>
      <c r="AU27" s="84">
        <v>4.7926725108987798</v>
      </c>
      <c r="AV27" s="84">
        <v>6.8998697789750896</v>
      </c>
      <c r="AW27" s="84">
        <v>6.1050283758327897</v>
      </c>
      <c r="AX27" s="84">
        <v>5.1308267018955798</v>
      </c>
      <c r="AY27" s="89">
        <v>5.2139371092443501</v>
      </c>
      <c r="AZ27" s="84"/>
      <c r="BA27" s="96">
        <v>2.3088038956108599</v>
      </c>
      <c r="BB27" s="104">
        <v>3.16220403451053</v>
      </c>
      <c r="BC27" s="97">
        <v>2.7534234053597602</v>
      </c>
      <c r="BD27" s="84"/>
      <c r="BE27" s="102">
        <v>4.1732454037739304</v>
      </c>
    </row>
    <row r="28" spans="1:57" x14ac:dyDescent="0.25">
      <c r="A28" s="35" t="s">
        <v>47</v>
      </c>
      <c r="B28" s="3" t="str">
        <f t="shared" si="0"/>
        <v>Roanoke, VA</v>
      </c>
      <c r="C28" s="3"/>
      <c r="D28" s="24" t="s">
        <v>16</v>
      </c>
      <c r="E28" s="27" t="s">
        <v>17</v>
      </c>
      <c r="F28" s="3"/>
      <c r="G28" s="109">
        <v>94.9312532347504</v>
      </c>
      <c r="H28" s="105">
        <v>102.238896572459</v>
      </c>
      <c r="I28" s="105">
        <v>110.043383539537</v>
      </c>
      <c r="J28" s="105">
        <v>122.19720518064</v>
      </c>
      <c r="K28" s="105">
        <v>125.506462432915</v>
      </c>
      <c r="L28" s="110">
        <v>113.040044570937</v>
      </c>
      <c r="M28" s="105"/>
      <c r="N28" s="117">
        <v>132.645159503766</v>
      </c>
      <c r="O28" s="125">
        <v>120.492882273342</v>
      </c>
      <c r="P28" s="118">
        <v>127.175228407845</v>
      </c>
      <c r="Q28" s="105"/>
      <c r="R28" s="123">
        <v>117.364733330848</v>
      </c>
      <c r="S28" s="82"/>
      <c r="T28" s="88">
        <v>6.7767237798723601</v>
      </c>
      <c r="U28" s="84">
        <v>8.2152964375391999</v>
      </c>
      <c r="V28" s="84">
        <v>12.5525447983735</v>
      </c>
      <c r="W28" s="84">
        <v>19.7800115534891</v>
      </c>
      <c r="X28" s="84">
        <v>26.114133341819699</v>
      </c>
      <c r="Y28" s="89">
        <v>16.442164352101099</v>
      </c>
      <c r="Z28" s="84"/>
      <c r="AA28" s="96">
        <v>22.8929376495607</v>
      </c>
      <c r="AB28" s="104">
        <v>13.4501218082953</v>
      </c>
      <c r="AC28" s="97">
        <v>18.758491303308901</v>
      </c>
      <c r="AD28" s="84"/>
      <c r="AE28" s="102">
        <v>17.137589959307299</v>
      </c>
      <c r="AF28" s="30"/>
      <c r="AG28" s="109">
        <v>100.246347588717</v>
      </c>
      <c r="AH28" s="105">
        <v>100.42687024177999</v>
      </c>
      <c r="AI28" s="105">
        <v>106.378229811403</v>
      </c>
      <c r="AJ28" s="105">
        <v>109.23279456295001</v>
      </c>
      <c r="AK28" s="105">
        <v>110.328305409286</v>
      </c>
      <c r="AL28" s="110">
        <v>105.798690145102</v>
      </c>
      <c r="AM28" s="105"/>
      <c r="AN28" s="117">
        <v>124.590424222797</v>
      </c>
      <c r="AO28" s="125">
        <v>123.420667732906</v>
      </c>
      <c r="AP28" s="118">
        <v>124.013883268738</v>
      </c>
      <c r="AQ28" s="105"/>
      <c r="AR28" s="123">
        <v>111.53932499016599</v>
      </c>
      <c r="AS28" s="82"/>
      <c r="AT28" s="88">
        <v>2.3835619609869099</v>
      </c>
      <c r="AU28" s="84">
        <v>6.9803051550772199</v>
      </c>
      <c r="AV28" s="84">
        <v>7.7491369129605499</v>
      </c>
      <c r="AW28" s="84">
        <v>10.124717797463299</v>
      </c>
      <c r="AX28" s="84">
        <v>11.9615061911684</v>
      </c>
      <c r="AY28" s="89">
        <v>8.2139662398940292</v>
      </c>
      <c r="AZ28" s="84"/>
      <c r="BA28" s="96">
        <v>7.8307390218306701</v>
      </c>
      <c r="BB28" s="104">
        <v>2.2515954186842402</v>
      </c>
      <c r="BC28" s="97">
        <v>4.9736508213515496</v>
      </c>
      <c r="BD28" s="84"/>
      <c r="BE28" s="102">
        <v>6.9070239773480004</v>
      </c>
    </row>
    <row r="29" spans="1:57" x14ac:dyDescent="0.25">
      <c r="A29" s="35" t="s">
        <v>48</v>
      </c>
      <c r="B29" s="3" t="str">
        <f t="shared" si="0"/>
        <v>Charlottesville, VA</v>
      </c>
      <c r="C29" s="3"/>
      <c r="D29" s="24" t="s">
        <v>16</v>
      </c>
      <c r="E29" s="27" t="s">
        <v>17</v>
      </c>
      <c r="F29" s="3"/>
      <c r="G29" s="109">
        <v>141.68150418888001</v>
      </c>
      <c r="H29" s="105">
        <v>141.56904219691799</v>
      </c>
      <c r="I29" s="105">
        <v>139.38118464592901</v>
      </c>
      <c r="J29" s="105">
        <v>140.05310458594499</v>
      </c>
      <c r="K29" s="105">
        <v>153.92111459968601</v>
      </c>
      <c r="L29" s="110">
        <v>143.48353131313101</v>
      </c>
      <c r="M29" s="105"/>
      <c r="N29" s="117">
        <v>212.91971122357799</v>
      </c>
      <c r="O29" s="125">
        <v>222.49938601645101</v>
      </c>
      <c r="P29" s="118">
        <v>217.74141948839201</v>
      </c>
      <c r="Q29" s="105"/>
      <c r="R29" s="123">
        <v>166.71982880673599</v>
      </c>
      <c r="S29" s="82"/>
      <c r="T29" s="88">
        <v>-2.3218154187182899E-2</v>
      </c>
      <c r="U29" s="84">
        <v>6.4553786782128597</v>
      </c>
      <c r="V29" s="84">
        <v>-0.27822656708761601</v>
      </c>
      <c r="W29" s="84">
        <v>-0.191405284648822</v>
      </c>
      <c r="X29" s="84">
        <v>6.2074548286765197</v>
      </c>
      <c r="Y29" s="89">
        <v>2.5411653695303098</v>
      </c>
      <c r="Z29" s="84"/>
      <c r="AA29" s="96">
        <v>5.8376720003652398</v>
      </c>
      <c r="AB29" s="104">
        <v>5.6525002895943803</v>
      </c>
      <c r="AC29" s="97">
        <v>5.7602635678407799</v>
      </c>
      <c r="AD29" s="84"/>
      <c r="AE29" s="102">
        <v>4.0102878043094599</v>
      </c>
      <c r="AF29" s="30"/>
      <c r="AG29" s="109">
        <v>180.52418813186799</v>
      </c>
      <c r="AH29" s="105">
        <v>134.563463654792</v>
      </c>
      <c r="AI29" s="105">
        <v>133.70156352079101</v>
      </c>
      <c r="AJ29" s="105">
        <v>136.48381585634399</v>
      </c>
      <c r="AK29" s="105">
        <v>149.55117099461</v>
      </c>
      <c r="AL29" s="110">
        <v>147.15694745504501</v>
      </c>
      <c r="AM29" s="105"/>
      <c r="AN29" s="117">
        <v>219.961142122658</v>
      </c>
      <c r="AO29" s="125">
        <v>229.675940518906</v>
      </c>
      <c r="AP29" s="118">
        <v>224.970102821361</v>
      </c>
      <c r="AQ29" s="105"/>
      <c r="AR29" s="123">
        <v>172.82104459047099</v>
      </c>
      <c r="AS29" s="82"/>
      <c r="AT29" s="88">
        <v>0.58364641363262804</v>
      </c>
      <c r="AU29" s="84">
        <v>-0.175400219566344</v>
      </c>
      <c r="AV29" s="84">
        <v>0.579265580942386</v>
      </c>
      <c r="AW29" s="84">
        <v>0.87721349315250297</v>
      </c>
      <c r="AX29" s="84">
        <v>0.70012314889849103</v>
      </c>
      <c r="AY29" s="89">
        <v>0.66724737579853899</v>
      </c>
      <c r="AZ29" s="84"/>
      <c r="BA29" s="96">
        <v>2.5477283179338901</v>
      </c>
      <c r="BB29" s="104">
        <v>1.79718336270941</v>
      </c>
      <c r="BC29" s="97">
        <v>2.1491560449506699</v>
      </c>
      <c r="BD29" s="84"/>
      <c r="BE29" s="102">
        <v>1.30640842880299</v>
      </c>
    </row>
    <row r="30" spans="1:57" x14ac:dyDescent="0.25">
      <c r="A30" s="21" t="s">
        <v>49</v>
      </c>
      <c r="B30" t="s">
        <v>72</v>
      </c>
      <c r="C30" s="3"/>
      <c r="D30" s="24" t="s">
        <v>16</v>
      </c>
      <c r="E30" s="27" t="s">
        <v>17</v>
      </c>
      <c r="F30" s="3"/>
      <c r="G30" s="109">
        <v>107.87724387096701</v>
      </c>
      <c r="H30" s="105">
        <v>101.57152129817401</v>
      </c>
      <c r="I30" s="105">
        <v>103.69382278481</v>
      </c>
      <c r="J30" s="105">
        <v>104.111719675367</v>
      </c>
      <c r="K30" s="105">
        <v>108.43492999999999</v>
      </c>
      <c r="L30" s="110">
        <v>105.233717258205</v>
      </c>
      <c r="M30" s="105"/>
      <c r="N30" s="117">
        <v>126.49482117052</v>
      </c>
      <c r="O30" s="125">
        <v>115.574102616937</v>
      </c>
      <c r="P30" s="118">
        <v>121.39344017710999</v>
      </c>
      <c r="Q30" s="105"/>
      <c r="R30" s="123">
        <v>110.46177410313901</v>
      </c>
      <c r="S30" s="82"/>
      <c r="T30" s="88">
        <v>20.2904666436208</v>
      </c>
      <c r="U30" s="84">
        <v>7.6113274352656601</v>
      </c>
      <c r="V30" s="84">
        <v>6.5780850410170197</v>
      </c>
      <c r="W30" s="84">
        <v>3.57642166717143</v>
      </c>
      <c r="X30" s="84">
        <v>0.51486402085861904</v>
      </c>
      <c r="Y30" s="89">
        <v>6.56868423550263</v>
      </c>
      <c r="Z30" s="84"/>
      <c r="AA30" s="96">
        <v>-5.1432987295277997</v>
      </c>
      <c r="AB30" s="104">
        <v>-14.0658398254054</v>
      </c>
      <c r="AC30" s="97">
        <v>-9.3571050445327693</v>
      </c>
      <c r="AD30" s="84"/>
      <c r="AE30" s="102">
        <v>-0.56216041887924595</v>
      </c>
      <c r="AF30" s="30"/>
      <c r="AG30" s="109">
        <v>98.760260016113605</v>
      </c>
      <c r="AH30" s="105">
        <v>98.416182487724996</v>
      </c>
      <c r="AI30" s="105">
        <v>103.297056922248</v>
      </c>
      <c r="AJ30" s="105">
        <v>103.49235331339101</v>
      </c>
      <c r="AK30" s="105">
        <v>108.03561563342301</v>
      </c>
      <c r="AL30" s="110">
        <v>102.77556757825</v>
      </c>
      <c r="AM30" s="105"/>
      <c r="AN30" s="117">
        <v>127.16581304158299</v>
      </c>
      <c r="AO30" s="125">
        <v>126.01223616236101</v>
      </c>
      <c r="AP30" s="118">
        <v>126.59369723293101</v>
      </c>
      <c r="AQ30" s="105"/>
      <c r="AR30" s="123">
        <v>110.780443660816</v>
      </c>
      <c r="AS30" s="82"/>
      <c r="AT30" s="88">
        <v>9.0210163268110897</v>
      </c>
      <c r="AU30" s="84">
        <v>5.3148397409030101</v>
      </c>
      <c r="AV30" s="84">
        <v>7.3993120997002304</v>
      </c>
      <c r="AW30" s="84">
        <v>6.7761626740055103</v>
      </c>
      <c r="AX30" s="84">
        <v>9.4959039712078592</v>
      </c>
      <c r="AY30" s="89">
        <v>7.7031809198801398</v>
      </c>
      <c r="AZ30" s="84"/>
      <c r="BA30" s="96">
        <v>11.733136731603601</v>
      </c>
      <c r="BB30" s="104">
        <v>9.2600532004795397</v>
      </c>
      <c r="BC30" s="97">
        <v>10.479277565389101</v>
      </c>
      <c r="BD30" s="84"/>
      <c r="BE30" s="102">
        <v>8.8045753819507695</v>
      </c>
    </row>
    <row r="31" spans="1:57" x14ac:dyDescent="0.25">
      <c r="A31" s="21" t="s">
        <v>50</v>
      </c>
      <c r="B31" s="3" t="str">
        <f t="shared" si="0"/>
        <v>Staunton &amp; Harrisonburg, VA</v>
      </c>
      <c r="C31" s="3"/>
      <c r="D31" s="24" t="s">
        <v>16</v>
      </c>
      <c r="E31" s="27" t="s">
        <v>17</v>
      </c>
      <c r="F31" s="3"/>
      <c r="G31" s="109">
        <v>101.99751795976999</v>
      </c>
      <c r="H31" s="105">
        <v>105.44018063787701</v>
      </c>
      <c r="I31" s="105">
        <v>107.94885881104</v>
      </c>
      <c r="J31" s="105">
        <v>107.834673046251</v>
      </c>
      <c r="K31" s="105">
        <v>110.48727125505999</v>
      </c>
      <c r="L31" s="110">
        <v>107.010382074934</v>
      </c>
      <c r="M31" s="105"/>
      <c r="N31" s="117">
        <v>132.032695652173</v>
      </c>
      <c r="O31" s="125">
        <v>134.71581954887199</v>
      </c>
      <c r="P31" s="118">
        <v>133.36839925140299</v>
      </c>
      <c r="Q31" s="105"/>
      <c r="R31" s="123">
        <v>115.270127458263</v>
      </c>
      <c r="S31" s="82"/>
      <c r="T31" s="88">
        <v>9.7706909934294792</v>
      </c>
      <c r="U31" s="84">
        <v>14.6779833667115</v>
      </c>
      <c r="V31" s="84">
        <v>9.6494044828056307</v>
      </c>
      <c r="W31" s="84">
        <v>15.7298662219146</v>
      </c>
      <c r="X31" s="84">
        <v>14.449243574264401</v>
      </c>
      <c r="Y31" s="89">
        <v>13.0053837054675</v>
      </c>
      <c r="Z31" s="84"/>
      <c r="AA31" s="96">
        <v>13.670573870076099</v>
      </c>
      <c r="AB31" s="104">
        <v>12.885812510720401</v>
      </c>
      <c r="AC31" s="97">
        <v>13.228464244157401</v>
      </c>
      <c r="AD31" s="84"/>
      <c r="AE31" s="102">
        <v>12.4484329421699</v>
      </c>
      <c r="AF31" s="30"/>
      <c r="AG31" s="109">
        <v>104.37263590446</v>
      </c>
      <c r="AH31" s="105">
        <v>103.10160598385301</v>
      </c>
      <c r="AI31" s="105">
        <v>106.28520428429501</v>
      </c>
      <c r="AJ31" s="105">
        <v>105.70341332229999</v>
      </c>
      <c r="AK31" s="105">
        <v>107.61756403992401</v>
      </c>
      <c r="AL31" s="110">
        <v>105.51320603194399</v>
      </c>
      <c r="AM31" s="105"/>
      <c r="AN31" s="117">
        <v>129.82660215595999</v>
      </c>
      <c r="AO31" s="125">
        <v>133.76347426810401</v>
      </c>
      <c r="AP31" s="118">
        <v>131.81724507604</v>
      </c>
      <c r="AQ31" s="105"/>
      <c r="AR31" s="123">
        <v>114.010578475787</v>
      </c>
      <c r="AS31" s="82"/>
      <c r="AT31" s="88">
        <v>7.7847513711005298</v>
      </c>
      <c r="AU31" s="84">
        <v>11.141831430844199</v>
      </c>
      <c r="AV31" s="84">
        <v>12.168818381471199</v>
      </c>
      <c r="AW31" s="84">
        <v>13.0484697896658</v>
      </c>
      <c r="AX31" s="84">
        <v>12.2944038026301</v>
      </c>
      <c r="AY31" s="89">
        <v>11.398411433996101</v>
      </c>
      <c r="AZ31" s="84"/>
      <c r="BA31" s="96">
        <v>10.131160108612599</v>
      </c>
      <c r="BB31" s="104">
        <v>10.181139186402101</v>
      </c>
      <c r="BC31" s="97">
        <v>10.1306488614374</v>
      </c>
      <c r="BD31" s="84"/>
      <c r="BE31" s="102">
        <v>10.287856660106801</v>
      </c>
    </row>
    <row r="32" spans="1:57" x14ac:dyDescent="0.25">
      <c r="A32" s="21" t="s">
        <v>51</v>
      </c>
      <c r="B32" s="3" t="str">
        <f t="shared" si="0"/>
        <v>Blacksburg &amp; Wytheville, VA</v>
      </c>
      <c r="C32" s="3"/>
      <c r="D32" s="24" t="s">
        <v>16</v>
      </c>
      <c r="E32" s="27" t="s">
        <v>17</v>
      </c>
      <c r="F32" s="3"/>
      <c r="G32" s="109">
        <v>97.054017429193806</v>
      </c>
      <c r="H32" s="105">
        <v>94.029261447562703</v>
      </c>
      <c r="I32" s="105">
        <v>95.898532235939598</v>
      </c>
      <c r="J32" s="105">
        <v>97.376115595737801</v>
      </c>
      <c r="K32" s="105">
        <v>97.762061786433804</v>
      </c>
      <c r="L32" s="110">
        <v>96.449877090181502</v>
      </c>
      <c r="M32" s="105"/>
      <c r="N32" s="117">
        <v>122.703304709862</v>
      </c>
      <c r="O32" s="125">
        <v>120.632704968944</v>
      </c>
      <c r="P32" s="118">
        <v>121.759324649582</v>
      </c>
      <c r="Q32" s="105"/>
      <c r="R32" s="123">
        <v>104.93924538158301</v>
      </c>
      <c r="S32" s="82"/>
      <c r="T32" s="88">
        <v>3.1339025783478101</v>
      </c>
      <c r="U32" s="84">
        <v>2.3719278795520902</v>
      </c>
      <c r="V32" s="84">
        <v>2.0736865655373</v>
      </c>
      <c r="W32" s="84">
        <v>6.2768202088640699</v>
      </c>
      <c r="X32" s="84">
        <v>3.5251930491484398</v>
      </c>
      <c r="Y32" s="89">
        <v>3.5062015250887102</v>
      </c>
      <c r="Z32" s="84"/>
      <c r="AA32" s="96">
        <v>0.24438160709679399</v>
      </c>
      <c r="AB32" s="104">
        <v>2.6686220500372002</v>
      </c>
      <c r="AC32" s="97">
        <v>1.3760665963208201</v>
      </c>
      <c r="AD32" s="84"/>
      <c r="AE32" s="102">
        <v>2.3353586616209898</v>
      </c>
      <c r="AF32" s="30"/>
      <c r="AG32" s="109">
        <v>96.330936355311295</v>
      </c>
      <c r="AH32" s="105">
        <v>94.369489650974003</v>
      </c>
      <c r="AI32" s="105">
        <v>95.493195876288596</v>
      </c>
      <c r="AJ32" s="105">
        <v>97.2946510468594</v>
      </c>
      <c r="AK32" s="105">
        <v>98.918468491087097</v>
      </c>
      <c r="AL32" s="110">
        <v>96.586549815155294</v>
      </c>
      <c r="AM32" s="105"/>
      <c r="AN32" s="117">
        <v>124.235672001132</v>
      </c>
      <c r="AO32" s="125">
        <v>123.20731245225301</v>
      </c>
      <c r="AP32" s="118">
        <v>123.740992209319</v>
      </c>
      <c r="AQ32" s="105"/>
      <c r="AR32" s="123">
        <v>105.704486247701</v>
      </c>
      <c r="AS32" s="82"/>
      <c r="AT32" s="88">
        <v>-0.76065106790439696</v>
      </c>
      <c r="AU32" s="84">
        <v>2.7345141809520799</v>
      </c>
      <c r="AV32" s="84">
        <v>3.0980015136255998</v>
      </c>
      <c r="AW32" s="84">
        <v>3.82079202317686</v>
      </c>
      <c r="AX32" s="84">
        <v>1.3542555852357701</v>
      </c>
      <c r="AY32" s="89">
        <v>2.0936062105909299</v>
      </c>
      <c r="AZ32" s="84"/>
      <c r="BA32" s="96">
        <v>-0.75583810087744496</v>
      </c>
      <c r="BB32" s="104">
        <v>-0.40039091548487499</v>
      </c>
      <c r="BC32" s="97">
        <v>-0.58562620609760596</v>
      </c>
      <c r="BD32" s="84"/>
      <c r="BE32" s="102">
        <v>0.35941640343820902</v>
      </c>
    </row>
    <row r="33" spans="1:64" x14ac:dyDescent="0.25">
      <c r="A33" s="21" t="s">
        <v>52</v>
      </c>
      <c r="B33" s="3" t="str">
        <f t="shared" si="0"/>
        <v>Lynchburg, VA</v>
      </c>
      <c r="C33" s="3"/>
      <c r="D33" s="24" t="s">
        <v>16</v>
      </c>
      <c r="E33" s="27" t="s">
        <v>17</v>
      </c>
      <c r="F33" s="3"/>
      <c r="G33" s="109">
        <v>102.13353577370999</v>
      </c>
      <c r="H33" s="105">
        <v>109.154740302432</v>
      </c>
      <c r="I33" s="105">
        <v>112.861626106194</v>
      </c>
      <c r="J33" s="105">
        <v>110.283671833244</v>
      </c>
      <c r="K33" s="105">
        <v>115.374708636836</v>
      </c>
      <c r="L33" s="110">
        <v>110.635947861604</v>
      </c>
      <c r="M33" s="105"/>
      <c r="N33" s="117">
        <v>128.33525423728801</v>
      </c>
      <c r="O33" s="125">
        <v>133.08837286527501</v>
      </c>
      <c r="P33" s="118">
        <v>130.70282844990501</v>
      </c>
      <c r="Q33" s="105"/>
      <c r="R33" s="123">
        <v>117.399490283529</v>
      </c>
      <c r="S33" s="82"/>
      <c r="T33" s="88">
        <v>2.3425837215081899</v>
      </c>
      <c r="U33" s="84">
        <v>7.0414025638732296</v>
      </c>
      <c r="V33" s="84">
        <v>8.5059785570848305</v>
      </c>
      <c r="W33" s="84">
        <v>8.1190545785496901</v>
      </c>
      <c r="X33" s="84">
        <v>5.0864933642833998</v>
      </c>
      <c r="Y33" s="89">
        <v>6.5438013781254201</v>
      </c>
      <c r="Z33" s="84"/>
      <c r="AA33" s="96">
        <v>1.1933249834728601</v>
      </c>
      <c r="AB33" s="104">
        <v>3.1512120816795801</v>
      </c>
      <c r="AC33" s="97">
        <v>2.1377453397471702</v>
      </c>
      <c r="AD33" s="84"/>
      <c r="AE33" s="102">
        <v>4.5942142323712396</v>
      </c>
      <c r="AF33" s="30"/>
      <c r="AG33" s="109">
        <v>108.51822841911</v>
      </c>
      <c r="AH33" s="105">
        <v>106.828290658661</v>
      </c>
      <c r="AI33" s="105">
        <v>108.402656743346</v>
      </c>
      <c r="AJ33" s="105">
        <v>108.458918800292</v>
      </c>
      <c r="AK33" s="105">
        <v>111.865621685327</v>
      </c>
      <c r="AL33" s="110">
        <v>108.90694586876</v>
      </c>
      <c r="AM33" s="105"/>
      <c r="AN33" s="117">
        <v>135.95713103618601</v>
      </c>
      <c r="AO33" s="125">
        <v>132.60739496887899</v>
      </c>
      <c r="AP33" s="118">
        <v>134.323051426402</v>
      </c>
      <c r="AQ33" s="105"/>
      <c r="AR33" s="123">
        <v>117.525078823756</v>
      </c>
      <c r="AS33" s="82"/>
      <c r="AT33" s="88">
        <v>2.6081991034466498</v>
      </c>
      <c r="AU33" s="84">
        <v>5.9084508258544197</v>
      </c>
      <c r="AV33" s="84">
        <v>5.3650228937072804</v>
      </c>
      <c r="AW33" s="84">
        <v>6.2376975821858602</v>
      </c>
      <c r="AX33" s="84">
        <v>4.5607053054997699</v>
      </c>
      <c r="AY33" s="89">
        <v>5.0077389789526396</v>
      </c>
      <c r="AZ33" s="84"/>
      <c r="BA33" s="96">
        <v>8.3701428407286098</v>
      </c>
      <c r="BB33" s="104">
        <v>4.2862048048267098</v>
      </c>
      <c r="BC33" s="97">
        <v>6.3414678381719503</v>
      </c>
      <c r="BD33" s="84"/>
      <c r="BE33" s="102">
        <v>5.33523868976072</v>
      </c>
    </row>
    <row r="34" spans="1:64" x14ac:dyDescent="0.25">
      <c r="A34" s="21" t="s">
        <v>77</v>
      </c>
      <c r="B34" s="3" t="str">
        <f t="shared" si="0"/>
        <v>Central Virginia</v>
      </c>
      <c r="C34" s="3"/>
      <c r="D34" s="24" t="s">
        <v>16</v>
      </c>
      <c r="E34" s="27" t="s">
        <v>17</v>
      </c>
      <c r="F34" s="3"/>
      <c r="G34" s="109">
        <v>107.046540850776</v>
      </c>
      <c r="H34" s="105">
        <v>113.63620716126501</v>
      </c>
      <c r="I34" s="105">
        <v>114.886237800827</v>
      </c>
      <c r="J34" s="105">
        <v>112.681771702193</v>
      </c>
      <c r="K34" s="105">
        <v>114.336566804588</v>
      </c>
      <c r="L34" s="110">
        <v>112.777092600923</v>
      </c>
      <c r="M34" s="105"/>
      <c r="N34" s="117">
        <v>133.342717799876</v>
      </c>
      <c r="O34" s="125">
        <v>136.77887713739901</v>
      </c>
      <c r="P34" s="118">
        <v>135.078835687382</v>
      </c>
      <c r="Q34" s="105"/>
      <c r="R34" s="123">
        <v>119.86755570191499</v>
      </c>
      <c r="S34" s="82"/>
      <c r="T34" s="88">
        <v>1.4432977278140899</v>
      </c>
      <c r="U34" s="84">
        <v>5.8416717589230096</v>
      </c>
      <c r="V34" s="84">
        <v>4.1054272057976702</v>
      </c>
      <c r="W34" s="84">
        <v>2.9546884742500699</v>
      </c>
      <c r="X34" s="84">
        <v>2.96062119002762</v>
      </c>
      <c r="Y34" s="89">
        <v>3.54334961959733</v>
      </c>
      <c r="Z34" s="84"/>
      <c r="AA34" s="96">
        <v>1.96554752415556</v>
      </c>
      <c r="AB34" s="104">
        <v>1.3034615225241</v>
      </c>
      <c r="AC34" s="97">
        <v>1.6201749000897401</v>
      </c>
      <c r="AD34" s="84"/>
      <c r="AE34" s="102">
        <v>2.82854442367936</v>
      </c>
      <c r="AF34" s="30"/>
      <c r="AG34" s="109">
        <v>118.61809963157199</v>
      </c>
      <c r="AH34" s="105">
        <v>109.391538334484</v>
      </c>
      <c r="AI34" s="105">
        <v>112.709838456629</v>
      </c>
      <c r="AJ34" s="105">
        <v>112.243998947991</v>
      </c>
      <c r="AK34" s="105">
        <v>113.57740498086299</v>
      </c>
      <c r="AL34" s="110">
        <v>113.234325608482</v>
      </c>
      <c r="AM34" s="105"/>
      <c r="AN34" s="117">
        <v>138.83371650009701</v>
      </c>
      <c r="AO34" s="125">
        <v>143.24447221978701</v>
      </c>
      <c r="AP34" s="118">
        <v>141.08769837493401</v>
      </c>
      <c r="AQ34" s="105"/>
      <c r="AR34" s="123">
        <v>122.52084526258</v>
      </c>
      <c r="AS34" s="82"/>
      <c r="AT34" s="88">
        <v>2.4311032521452498</v>
      </c>
      <c r="AU34" s="84">
        <v>4.1983819584004101</v>
      </c>
      <c r="AV34" s="84">
        <v>4.9089224215039904</v>
      </c>
      <c r="AW34" s="84">
        <v>4.59394484240946</v>
      </c>
      <c r="AX34" s="84">
        <v>3.3218239388017499</v>
      </c>
      <c r="AY34" s="89">
        <v>3.85691184890457</v>
      </c>
      <c r="AZ34" s="84"/>
      <c r="BA34" s="96">
        <v>2.9236605721715101</v>
      </c>
      <c r="BB34" s="104">
        <v>2.3936695228053</v>
      </c>
      <c r="BC34" s="97">
        <v>2.6409828337579202</v>
      </c>
      <c r="BD34" s="84"/>
      <c r="BE34" s="102">
        <v>3.4345859500879601</v>
      </c>
    </row>
    <row r="35" spans="1:64" x14ac:dyDescent="0.25">
      <c r="A35" s="21" t="s">
        <v>78</v>
      </c>
      <c r="B35" s="3" t="str">
        <f t="shared" si="0"/>
        <v>Chesapeake Bay</v>
      </c>
      <c r="C35" s="3"/>
      <c r="D35" s="24" t="s">
        <v>16</v>
      </c>
      <c r="E35" s="27" t="s">
        <v>17</v>
      </c>
      <c r="F35" s="3"/>
      <c r="G35" s="109">
        <v>116.806069651741</v>
      </c>
      <c r="H35" s="105">
        <v>122.66223140495801</v>
      </c>
      <c r="I35" s="105">
        <v>117.208639365918</v>
      </c>
      <c r="J35" s="105">
        <v>113.364128440366</v>
      </c>
      <c r="K35" s="105">
        <v>113.899487836107</v>
      </c>
      <c r="L35" s="110">
        <v>116.712426997245</v>
      </c>
      <c r="M35" s="105"/>
      <c r="N35" s="117">
        <v>153.84309497206701</v>
      </c>
      <c r="O35" s="125">
        <v>159.18187640449401</v>
      </c>
      <c r="P35" s="118">
        <v>156.50500840336099</v>
      </c>
      <c r="Q35" s="105"/>
      <c r="R35" s="123">
        <v>129.82964912280701</v>
      </c>
      <c r="S35" s="82"/>
      <c r="T35" s="88">
        <v>2.49570163073269</v>
      </c>
      <c r="U35" s="84">
        <v>10.4232766351578</v>
      </c>
      <c r="V35" s="84">
        <v>6.3309127392610103</v>
      </c>
      <c r="W35" s="84">
        <v>4.8165509935301403</v>
      </c>
      <c r="X35" s="84">
        <v>-5.6741400717965398</v>
      </c>
      <c r="Y35" s="89">
        <v>3.4926464637863002</v>
      </c>
      <c r="Z35" s="84"/>
      <c r="AA35" s="96">
        <v>-2.8748520386432901</v>
      </c>
      <c r="AB35" s="104">
        <v>-2.9398071309806801</v>
      </c>
      <c r="AC35" s="97">
        <v>-2.9238247857300901</v>
      </c>
      <c r="AD35" s="84"/>
      <c r="AE35" s="102">
        <v>0.45608005006545999</v>
      </c>
      <c r="AF35" s="30"/>
      <c r="AG35" s="109">
        <v>121.064251599147</v>
      </c>
      <c r="AH35" s="105">
        <v>112.693174413984</v>
      </c>
      <c r="AI35" s="105">
        <v>110.08712979890301</v>
      </c>
      <c r="AJ35" s="105">
        <v>108.93107790821701</v>
      </c>
      <c r="AK35" s="105">
        <v>117.98200213751301</v>
      </c>
      <c r="AL35" s="110">
        <v>113.962423760877</v>
      </c>
      <c r="AM35" s="105"/>
      <c r="AN35" s="117">
        <v>152.26349713596599</v>
      </c>
      <c r="AO35" s="125">
        <v>160.35593847022199</v>
      </c>
      <c r="AP35" s="118">
        <v>156.44301895043699</v>
      </c>
      <c r="AQ35" s="105"/>
      <c r="AR35" s="123">
        <v>128.478831382316</v>
      </c>
      <c r="AS35" s="82"/>
      <c r="AT35" s="88">
        <v>-4.2582137321662499</v>
      </c>
      <c r="AU35" s="84">
        <v>-1.5220079949259899</v>
      </c>
      <c r="AV35" s="84">
        <v>1.8867264135492801</v>
      </c>
      <c r="AW35" s="84">
        <v>1.8492766355505299</v>
      </c>
      <c r="AX35" s="84">
        <v>2.9878723215452898</v>
      </c>
      <c r="AY35" s="89">
        <v>0.31379847098150099</v>
      </c>
      <c r="AZ35" s="84"/>
      <c r="BA35" s="96">
        <v>1.76368704961928</v>
      </c>
      <c r="BB35" s="104">
        <v>2.3763427822162502</v>
      </c>
      <c r="BC35" s="97">
        <v>2.0617476705182201</v>
      </c>
      <c r="BD35" s="84"/>
      <c r="BE35" s="102">
        <v>0.92318612320823501</v>
      </c>
    </row>
    <row r="36" spans="1:64" x14ac:dyDescent="0.25">
      <c r="A36" s="21" t="s">
        <v>79</v>
      </c>
      <c r="B36" s="3" t="str">
        <f t="shared" si="0"/>
        <v>Coastal Virginia - Eastern Shore</v>
      </c>
      <c r="C36" s="3"/>
      <c r="D36" s="24" t="s">
        <v>16</v>
      </c>
      <c r="E36" s="27" t="s">
        <v>17</v>
      </c>
      <c r="F36" s="3"/>
      <c r="G36" s="109">
        <v>128.792418670438</v>
      </c>
      <c r="H36" s="105">
        <v>128.28900773195801</v>
      </c>
      <c r="I36" s="105">
        <v>130.47129670329599</v>
      </c>
      <c r="J36" s="105">
        <v>130.31474358974299</v>
      </c>
      <c r="K36" s="105">
        <v>138.51180645161199</v>
      </c>
      <c r="L36" s="110">
        <v>131.51631134069001</v>
      </c>
      <c r="M36" s="105"/>
      <c r="N36" s="117">
        <v>184.96188118811801</v>
      </c>
      <c r="O36" s="125">
        <v>199.29895561357699</v>
      </c>
      <c r="P36" s="118">
        <v>192.250951327433</v>
      </c>
      <c r="Q36" s="105"/>
      <c r="R36" s="123">
        <v>152.57173186071401</v>
      </c>
      <c r="S36" s="82"/>
      <c r="T36" s="88">
        <v>1.51337953269851</v>
      </c>
      <c r="U36" s="84">
        <v>1.38147352097028</v>
      </c>
      <c r="V36" s="84">
        <v>4.6399566275724604</v>
      </c>
      <c r="W36" s="84">
        <v>1.9456741931358399</v>
      </c>
      <c r="X36" s="84">
        <v>7.6598020055125904</v>
      </c>
      <c r="Y36" s="89">
        <v>3.5938613652301901</v>
      </c>
      <c r="Z36" s="84"/>
      <c r="AA36" s="96">
        <v>3.6700450175983899</v>
      </c>
      <c r="AB36" s="104">
        <v>6.5755805510989997</v>
      </c>
      <c r="AC36" s="97">
        <v>5.1947965030091803</v>
      </c>
      <c r="AD36" s="84"/>
      <c r="AE36" s="102">
        <v>4.3434904409312702</v>
      </c>
      <c r="AF36" s="30"/>
      <c r="AG36" s="109">
        <v>130.61263557483699</v>
      </c>
      <c r="AH36" s="105">
        <v>119.973822174991</v>
      </c>
      <c r="AI36" s="105">
        <v>124.045324283559</v>
      </c>
      <c r="AJ36" s="105">
        <v>123.660975465563</v>
      </c>
      <c r="AK36" s="105">
        <v>130.57465716829901</v>
      </c>
      <c r="AL36" s="110">
        <v>125.79343382728599</v>
      </c>
      <c r="AM36" s="105"/>
      <c r="AN36" s="117">
        <v>169.71616977754999</v>
      </c>
      <c r="AO36" s="125">
        <v>181.572209274095</v>
      </c>
      <c r="AP36" s="118">
        <v>175.797742216687</v>
      </c>
      <c r="AQ36" s="105"/>
      <c r="AR36" s="123">
        <v>142.74583593684</v>
      </c>
      <c r="AS36" s="82"/>
      <c r="AT36" s="88">
        <v>-1.9050953184902</v>
      </c>
      <c r="AU36" s="84">
        <v>0.134742552203967</v>
      </c>
      <c r="AV36" s="84">
        <v>6.8350964379551398</v>
      </c>
      <c r="AW36" s="84">
        <v>5.2210111466958002</v>
      </c>
      <c r="AX36" s="84">
        <v>8.2354684367692705</v>
      </c>
      <c r="AY36" s="89">
        <v>3.8064688302379501</v>
      </c>
      <c r="AZ36" s="84"/>
      <c r="BA36" s="96">
        <v>2.0780289917925199</v>
      </c>
      <c r="BB36" s="104">
        <v>3.6623518304598299</v>
      </c>
      <c r="BC36" s="97">
        <v>2.9087280130684001</v>
      </c>
      <c r="BD36" s="84"/>
      <c r="BE36" s="102">
        <v>3.2064965291257299</v>
      </c>
    </row>
    <row r="37" spans="1:64" x14ac:dyDescent="0.25">
      <c r="A37" s="21" t="s">
        <v>80</v>
      </c>
      <c r="B37" s="3" t="str">
        <f t="shared" si="0"/>
        <v>Coastal Virginia - Hampton Roads</v>
      </c>
      <c r="C37" s="3"/>
      <c r="D37" s="24" t="s">
        <v>16</v>
      </c>
      <c r="E37" s="27" t="s">
        <v>17</v>
      </c>
      <c r="F37" s="3"/>
      <c r="G37" s="109">
        <v>131.799470788912</v>
      </c>
      <c r="H37" s="105">
        <v>132.07189316723199</v>
      </c>
      <c r="I37" s="105">
        <v>135.399104409008</v>
      </c>
      <c r="J37" s="105">
        <v>134.02431030208501</v>
      </c>
      <c r="K37" s="105">
        <v>135.825839726575</v>
      </c>
      <c r="L37" s="110">
        <v>133.90889596381001</v>
      </c>
      <c r="M37" s="105"/>
      <c r="N37" s="117">
        <v>182.287073055327</v>
      </c>
      <c r="O37" s="125">
        <v>191.594378742071</v>
      </c>
      <c r="P37" s="118">
        <v>187.085512530562</v>
      </c>
      <c r="Q37" s="105"/>
      <c r="R37" s="123">
        <v>151.360377577067</v>
      </c>
      <c r="S37" s="82"/>
      <c r="T37" s="88">
        <v>0.449676255168795</v>
      </c>
      <c r="U37" s="84">
        <v>9.7452891774234898E-2</v>
      </c>
      <c r="V37" s="84">
        <v>1.8910174312033701</v>
      </c>
      <c r="W37" s="84">
        <v>-2.1247602269865302</v>
      </c>
      <c r="X37" s="84">
        <v>-3.0348121316195802</v>
      </c>
      <c r="Y37" s="89">
        <v>-0.66439000551574301</v>
      </c>
      <c r="Z37" s="84"/>
      <c r="AA37" s="96">
        <v>-0.62207893548886495</v>
      </c>
      <c r="AB37" s="104">
        <v>8.92569270582851E-4</v>
      </c>
      <c r="AC37" s="97">
        <v>-0.24519881280201899</v>
      </c>
      <c r="AD37" s="84"/>
      <c r="AE37" s="102">
        <v>-0.37838315739476203</v>
      </c>
      <c r="AF37" s="30"/>
      <c r="AG37" s="109">
        <v>132.11043455409501</v>
      </c>
      <c r="AH37" s="105">
        <v>121.367295649794</v>
      </c>
      <c r="AI37" s="105">
        <v>122.91642076920699</v>
      </c>
      <c r="AJ37" s="105">
        <v>123.009088817956</v>
      </c>
      <c r="AK37" s="105">
        <v>126.05421237836801</v>
      </c>
      <c r="AL37" s="110">
        <v>125.01367480697</v>
      </c>
      <c r="AM37" s="105"/>
      <c r="AN37" s="117">
        <v>172.985217941652</v>
      </c>
      <c r="AO37" s="125">
        <v>183.69067185111601</v>
      </c>
      <c r="AP37" s="118">
        <v>178.57548660769299</v>
      </c>
      <c r="AQ37" s="105"/>
      <c r="AR37" s="123">
        <v>143.12907608408199</v>
      </c>
      <c r="AS37" s="82"/>
      <c r="AT37" s="88">
        <v>-4.1910804500809498</v>
      </c>
      <c r="AU37" s="84">
        <v>0.77017963594893701</v>
      </c>
      <c r="AV37" s="84">
        <v>2.0170136325469201</v>
      </c>
      <c r="AW37" s="84">
        <v>-0.65402429643763305</v>
      </c>
      <c r="AX37" s="84">
        <v>0.21107877702758099</v>
      </c>
      <c r="AY37" s="89">
        <v>-0.53991552278677402</v>
      </c>
      <c r="AZ37" s="84"/>
      <c r="BA37" s="96">
        <v>-0.46562120461321199</v>
      </c>
      <c r="BB37" s="104">
        <v>-1.95123692751066</v>
      </c>
      <c r="BC37" s="97">
        <v>-1.23471701859036</v>
      </c>
      <c r="BD37" s="84"/>
      <c r="BE37" s="102">
        <v>-0.65735734831732096</v>
      </c>
    </row>
    <row r="38" spans="1:64" x14ac:dyDescent="0.25">
      <c r="A38" s="20" t="s">
        <v>81</v>
      </c>
      <c r="B38" s="3" t="str">
        <f t="shared" si="0"/>
        <v>Northern Virginia</v>
      </c>
      <c r="C38" s="3"/>
      <c r="D38" s="24" t="s">
        <v>16</v>
      </c>
      <c r="E38" s="27" t="s">
        <v>17</v>
      </c>
      <c r="F38" s="3"/>
      <c r="G38" s="109">
        <v>147.79132296095801</v>
      </c>
      <c r="H38" s="105">
        <v>170.02514319748499</v>
      </c>
      <c r="I38" s="105">
        <v>179.59336320966099</v>
      </c>
      <c r="J38" s="105">
        <v>171.54520661156999</v>
      </c>
      <c r="K38" s="105">
        <v>153.64480005496699</v>
      </c>
      <c r="L38" s="110">
        <v>165.718175092997</v>
      </c>
      <c r="M38" s="105"/>
      <c r="N38" s="117">
        <v>139.018874667689</v>
      </c>
      <c r="O38" s="125">
        <v>139.260750810275</v>
      </c>
      <c r="P38" s="118">
        <v>139.14119872663201</v>
      </c>
      <c r="Q38" s="105"/>
      <c r="R38" s="123">
        <v>158.283281087164</v>
      </c>
      <c r="S38" s="82"/>
      <c r="T38" s="88">
        <v>11.5955005268618</v>
      </c>
      <c r="U38" s="84">
        <v>14.4816950818712</v>
      </c>
      <c r="V38" s="84">
        <v>15.4188041551533</v>
      </c>
      <c r="W38" s="84">
        <v>12.0863265015893</v>
      </c>
      <c r="X38" s="84">
        <v>5.1029275961431404</v>
      </c>
      <c r="Y38" s="89">
        <v>12.119064198519901</v>
      </c>
      <c r="Z38" s="84"/>
      <c r="AA38" s="96">
        <v>0.74060470456070504</v>
      </c>
      <c r="AB38" s="104">
        <v>0.54539075655944702</v>
      </c>
      <c r="AC38" s="97">
        <v>0.64200817713040104</v>
      </c>
      <c r="AD38" s="84"/>
      <c r="AE38" s="102">
        <v>9.2237789408227808</v>
      </c>
      <c r="AF38" s="30"/>
      <c r="AG38" s="109">
        <v>146.29570364296501</v>
      </c>
      <c r="AH38" s="105">
        <v>165.66773816348299</v>
      </c>
      <c r="AI38" s="105">
        <v>174.793120928967</v>
      </c>
      <c r="AJ38" s="105">
        <v>168.76442387122501</v>
      </c>
      <c r="AK38" s="105">
        <v>152.69389059681899</v>
      </c>
      <c r="AL38" s="110">
        <v>162.439617853756</v>
      </c>
      <c r="AM38" s="105"/>
      <c r="AN38" s="117">
        <v>141.28112091979699</v>
      </c>
      <c r="AO38" s="125">
        <v>143.27910152104701</v>
      </c>
      <c r="AP38" s="118">
        <v>142.30635536222999</v>
      </c>
      <c r="AQ38" s="105"/>
      <c r="AR38" s="123">
        <v>156.53517831681199</v>
      </c>
      <c r="AS38" s="82"/>
      <c r="AT38" s="88">
        <v>12.443332487445799</v>
      </c>
      <c r="AU38" s="84">
        <v>15.532762652185401</v>
      </c>
      <c r="AV38" s="84">
        <v>16.485421116271102</v>
      </c>
      <c r="AW38" s="84">
        <v>13.472820795338899</v>
      </c>
      <c r="AX38" s="84">
        <v>8.9680509629548002</v>
      </c>
      <c r="AY38" s="89">
        <v>13.6746133735474</v>
      </c>
      <c r="AZ38" s="84"/>
      <c r="BA38" s="96">
        <v>5.3375557798803301</v>
      </c>
      <c r="BB38" s="104">
        <v>4.3912880198670896</v>
      </c>
      <c r="BC38" s="97">
        <v>4.8414127021907198</v>
      </c>
      <c r="BD38" s="84"/>
      <c r="BE38" s="102">
        <v>11.2847662034305</v>
      </c>
    </row>
    <row r="39" spans="1:64" x14ac:dyDescent="0.25">
      <c r="A39" s="22" t="s">
        <v>82</v>
      </c>
      <c r="B39" s="3" t="str">
        <f t="shared" si="0"/>
        <v>Shenandoah Valley</v>
      </c>
      <c r="C39" s="3"/>
      <c r="D39" s="25" t="s">
        <v>16</v>
      </c>
      <c r="E39" s="28" t="s">
        <v>17</v>
      </c>
      <c r="F39" s="3"/>
      <c r="G39" s="111">
        <v>100.994289367921</v>
      </c>
      <c r="H39" s="112">
        <v>102.679400737553</v>
      </c>
      <c r="I39" s="112">
        <v>105.547634254618</v>
      </c>
      <c r="J39" s="112">
        <v>106.176682196809</v>
      </c>
      <c r="K39" s="112">
        <v>108.88705310607099</v>
      </c>
      <c r="L39" s="113">
        <v>105.082150420852</v>
      </c>
      <c r="M39" s="105"/>
      <c r="N39" s="119">
        <v>129.26565040650399</v>
      </c>
      <c r="O39" s="120">
        <v>132.18437477125701</v>
      </c>
      <c r="P39" s="121">
        <v>130.73207906834199</v>
      </c>
      <c r="Q39" s="105"/>
      <c r="R39" s="124">
        <v>113.54275827908199</v>
      </c>
      <c r="S39" s="82"/>
      <c r="T39" s="90">
        <v>7.4793968758670202</v>
      </c>
      <c r="U39" s="91">
        <v>9.7122048620186892</v>
      </c>
      <c r="V39" s="91">
        <v>8.2721611085821998</v>
      </c>
      <c r="W39" s="91">
        <v>10.680028411250801</v>
      </c>
      <c r="X39" s="91">
        <v>12.0655861465776</v>
      </c>
      <c r="Y39" s="92">
        <v>9.78055299856047</v>
      </c>
      <c r="Z39" s="84"/>
      <c r="AA39" s="98">
        <v>8.6903194754997806</v>
      </c>
      <c r="AB39" s="99">
        <v>9.6665669290270895</v>
      </c>
      <c r="AC39" s="100">
        <v>9.1713922420096292</v>
      </c>
      <c r="AD39" s="84"/>
      <c r="AE39" s="103">
        <v>9.2132050861602295</v>
      </c>
      <c r="AF39" s="31"/>
      <c r="AG39" s="111">
        <v>103.594120825147</v>
      </c>
      <c r="AH39" s="112">
        <v>102.10920853465601</v>
      </c>
      <c r="AI39" s="112">
        <v>106.66019260223599</v>
      </c>
      <c r="AJ39" s="112">
        <v>106.992287020311</v>
      </c>
      <c r="AK39" s="112">
        <v>108.37443943228</v>
      </c>
      <c r="AL39" s="113">
        <v>105.71516386498</v>
      </c>
      <c r="AM39" s="105"/>
      <c r="AN39" s="119">
        <v>126.53581916018</v>
      </c>
      <c r="AO39" s="120">
        <v>131.233073418027</v>
      </c>
      <c r="AP39" s="121">
        <v>128.95443800497199</v>
      </c>
      <c r="AQ39" s="105"/>
      <c r="AR39" s="124">
        <v>113.560200049304</v>
      </c>
      <c r="AS39" s="82"/>
      <c r="AT39" s="90">
        <v>5.5930988753461301</v>
      </c>
      <c r="AU39" s="91">
        <v>8.7807557337848792</v>
      </c>
      <c r="AV39" s="91">
        <v>10.2870170961593</v>
      </c>
      <c r="AW39" s="91">
        <v>9.6622422880267393</v>
      </c>
      <c r="AX39" s="91">
        <v>8.8998609472449495</v>
      </c>
      <c r="AY39" s="92">
        <v>8.71397353151416</v>
      </c>
      <c r="AZ39" s="84"/>
      <c r="BA39" s="98">
        <v>4.9053010410903699</v>
      </c>
      <c r="BB39" s="99">
        <v>5.93188459303133</v>
      </c>
      <c r="BC39" s="100">
        <v>5.4401829762954197</v>
      </c>
      <c r="BD39" s="84"/>
      <c r="BE39" s="103">
        <v>7.10225594734354</v>
      </c>
    </row>
    <row r="40" spans="1:64" ht="13" x14ac:dyDescent="0.3">
      <c r="A40" s="19" t="s">
        <v>83</v>
      </c>
      <c r="B40" s="3" t="str">
        <f t="shared" si="0"/>
        <v>Southern Virginia</v>
      </c>
      <c r="C40" s="9"/>
      <c r="D40" s="23" t="s">
        <v>16</v>
      </c>
      <c r="E40" s="26" t="s">
        <v>17</v>
      </c>
      <c r="F40" s="3"/>
      <c r="G40" s="106">
        <v>95.693395604395604</v>
      </c>
      <c r="H40" s="107">
        <v>105.919895833333</v>
      </c>
      <c r="I40" s="107">
        <v>118.060695187165</v>
      </c>
      <c r="J40" s="107">
        <v>121.80841532106599</v>
      </c>
      <c r="K40" s="107">
        <v>121.337633996937</v>
      </c>
      <c r="L40" s="108">
        <v>113.88816093867</v>
      </c>
      <c r="M40" s="105"/>
      <c r="N40" s="114">
        <v>131.73146802325499</v>
      </c>
      <c r="O40" s="115">
        <v>130.953515482695</v>
      </c>
      <c r="P40" s="116">
        <v>131.34298708386299</v>
      </c>
      <c r="Q40" s="105"/>
      <c r="R40" s="122">
        <v>119.36658844353001</v>
      </c>
      <c r="S40" s="82"/>
      <c r="T40" s="85">
        <v>13.099173599267999</v>
      </c>
      <c r="U40" s="86">
        <v>15.7026658119473</v>
      </c>
      <c r="V40" s="86">
        <v>18.233502990933498</v>
      </c>
      <c r="W40" s="86">
        <v>15.2437103064624</v>
      </c>
      <c r="X40" s="86">
        <v>10.990353024411201</v>
      </c>
      <c r="Y40" s="87">
        <v>14.7937439137912</v>
      </c>
      <c r="Z40" s="84"/>
      <c r="AA40" s="93">
        <v>6.7052541431087</v>
      </c>
      <c r="AB40" s="94">
        <v>5.1572399295562201</v>
      </c>
      <c r="AC40" s="95">
        <v>5.9330615246107596</v>
      </c>
      <c r="AD40" s="84"/>
      <c r="AE40" s="101">
        <v>11.296389745047501</v>
      </c>
      <c r="AF40" s="29"/>
      <c r="AG40" s="106">
        <v>96.166863636363601</v>
      </c>
      <c r="AH40" s="107">
        <v>101.46943394010501</v>
      </c>
      <c r="AI40" s="107">
        <v>106.523121586081</v>
      </c>
      <c r="AJ40" s="107">
        <v>107.557974534769</v>
      </c>
      <c r="AK40" s="107">
        <v>106.183105164903</v>
      </c>
      <c r="AL40" s="108">
        <v>104.08577021949699</v>
      </c>
      <c r="AM40" s="105"/>
      <c r="AN40" s="114">
        <v>117.37535550458701</v>
      </c>
      <c r="AO40" s="115">
        <v>118.594869741323</v>
      </c>
      <c r="AP40" s="116">
        <v>117.996520373235</v>
      </c>
      <c r="AQ40" s="105"/>
      <c r="AR40" s="122">
        <v>108.524348444045</v>
      </c>
      <c r="AS40" s="82"/>
      <c r="AT40" s="85">
        <v>8.8873543200269403</v>
      </c>
      <c r="AU40" s="86">
        <v>13.289181731953599</v>
      </c>
      <c r="AV40" s="86">
        <v>14.6327023088049</v>
      </c>
      <c r="AW40" s="86">
        <v>13.1732809351293</v>
      </c>
      <c r="AX40" s="86">
        <v>8.8490106255581402</v>
      </c>
      <c r="AY40" s="87">
        <v>11.9328543973234</v>
      </c>
      <c r="AZ40" s="84"/>
      <c r="BA40" s="93">
        <v>6.2816965470708404</v>
      </c>
      <c r="BB40" s="94">
        <v>5.9293214103772502</v>
      </c>
      <c r="BC40" s="95">
        <v>6.1067611029954199</v>
      </c>
      <c r="BD40" s="84"/>
      <c r="BE40" s="101">
        <v>9.8236295940279401</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09">
        <v>109.227495391098</v>
      </c>
      <c r="H41" s="105">
        <v>104.853488828873</v>
      </c>
      <c r="I41" s="105">
        <v>104.648664087391</v>
      </c>
      <c r="J41" s="105">
        <v>105.575680892129</v>
      </c>
      <c r="K41" s="105">
        <v>108.25546767106</v>
      </c>
      <c r="L41" s="110">
        <v>106.481321754353</v>
      </c>
      <c r="M41" s="105"/>
      <c r="N41" s="117">
        <v>133.92354121744799</v>
      </c>
      <c r="O41" s="125">
        <v>129.36911927330101</v>
      </c>
      <c r="P41" s="118">
        <v>131.84442891913801</v>
      </c>
      <c r="Q41" s="105"/>
      <c r="R41" s="123">
        <v>115.059417055398</v>
      </c>
      <c r="S41" s="82"/>
      <c r="T41" s="88">
        <v>6.5623420634142597</v>
      </c>
      <c r="U41" s="84">
        <v>1.9134729704178</v>
      </c>
      <c r="V41" s="84">
        <v>1.66708458545734</v>
      </c>
      <c r="W41" s="84">
        <v>3.0450223330915098</v>
      </c>
      <c r="X41" s="84">
        <v>-0.38516188548067498</v>
      </c>
      <c r="Y41" s="89">
        <v>2.2934684055680501</v>
      </c>
      <c r="Z41" s="84"/>
      <c r="AA41" s="96">
        <v>-1.0520854274809199</v>
      </c>
      <c r="AB41" s="104">
        <v>-2.5406729177631302</v>
      </c>
      <c r="AC41" s="97">
        <v>-1.68375540656029</v>
      </c>
      <c r="AD41" s="84"/>
      <c r="AE41" s="102">
        <v>0.14435548149227301</v>
      </c>
      <c r="AF41" s="30"/>
      <c r="AG41" s="109">
        <v>106.500385385385</v>
      </c>
      <c r="AH41" s="105">
        <v>103.46736127744499</v>
      </c>
      <c r="AI41" s="105">
        <v>102.59079309129299</v>
      </c>
      <c r="AJ41" s="105">
        <v>104.289305187637</v>
      </c>
      <c r="AK41" s="105">
        <v>108.528465086686</v>
      </c>
      <c r="AL41" s="110">
        <v>105.127824955733</v>
      </c>
      <c r="AM41" s="105"/>
      <c r="AN41" s="117">
        <v>133.35151322233099</v>
      </c>
      <c r="AO41" s="125">
        <v>132.41454788887199</v>
      </c>
      <c r="AP41" s="118">
        <v>132.89976092219001</v>
      </c>
      <c r="AQ41" s="105"/>
      <c r="AR41" s="123">
        <v>114.658401743753</v>
      </c>
      <c r="AS41" s="82"/>
      <c r="AT41" s="88">
        <v>1.2694334540721099</v>
      </c>
      <c r="AU41" s="84">
        <v>1.1163919012299599</v>
      </c>
      <c r="AV41" s="84">
        <v>0.71070769799473499</v>
      </c>
      <c r="AW41" s="84">
        <v>1.9739804736455</v>
      </c>
      <c r="AX41" s="84">
        <v>-8.4322775398810002E-2</v>
      </c>
      <c r="AY41" s="89">
        <v>0.94829538784114098</v>
      </c>
      <c r="AZ41" s="84"/>
      <c r="BA41" s="96">
        <v>0.76516159577023302</v>
      </c>
      <c r="BB41" s="104">
        <v>0.91655199460012804</v>
      </c>
      <c r="BC41" s="97">
        <v>0.84097075389640896</v>
      </c>
      <c r="BD41" s="84"/>
      <c r="BE41" s="102">
        <v>0.60331616595179205</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09">
        <v>83.575704225352098</v>
      </c>
      <c r="H42" s="105">
        <v>87.123342318059201</v>
      </c>
      <c r="I42" s="105">
        <v>90.2353712871287</v>
      </c>
      <c r="J42" s="105">
        <v>90.736883720930194</v>
      </c>
      <c r="K42" s="105">
        <v>89.506248506570998</v>
      </c>
      <c r="L42" s="110">
        <v>88.5916513761467</v>
      </c>
      <c r="M42" s="105"/>
      <c r="N42" s="117">
        <v>98.727592997811797</v>
      </c>
      <c r="O42" s="125">
        <v>97.162275943396196</v>
      </c>
      <c r="P42" s="118">
        <v>97.9742508513053</v>
      </c>
      <c r="Q42" s="105"/>
      <c r="R42" s="123">
        <v>91.555994262148104</v>
      </c>
      <c r="S42" s="82"/>
      <c r="T42" s="88">
        <v>5.7438552989597298</v>
      </c>
      <c r="U42" s="84">
        <v>4.0239727222147197</v>
      </c>
      <c r="V42" s="84">
        <v>6.1404694394827297</v>
      </c>
      <c r="W42" s="84">
        <v>7.1607613265565098</v>
      </c>
      <c r="X42" s="84">
        <v>5.9337941330344002</v>
      </c>
      <c r="Y42" s="89">
        <v>5.9415287910199801</v>
      </c>
      <c r="Z42" s="84"/>
      <c r="AA42" s="96">
        <v>1.78901499583573</v>
      </c>
      <c r="AB42" s="104">
        <v>0.58674876943424803</v>
      </c>
      <c r="AC42" s="97">
        <v>1.2168245967820599</v>
      </c>
      <c r="AD42" s="84"/>
      <c r="AE42" s="102">
        <v>4.2355530011830602</v>
      </c>
      <c r="AF42" s="30"/>
      <c r="AG42" s="109">
        <v>83.587176573426504</v>
      </c>
      <c r="AH42" s="105">
        <v>86.479044540229793</v>
      </c>
      <c r="AI42" s="105">
        <v>88.986715533374905</v>
      </c>
      <c r="AJ42" s="105">
        <v>89.097330558858502</v>
      </c>
      <c r="AK42" s="105">
        <v>92.544588559192405</v>
      </c>
      <c r="AL42" s="110">
        <v>88.494950707531302</v>
      </c>
      <c r="AM42" s="105"/>
      <c r="AN42" s="117">
        <v>96.694789156626499</v>
      </c>
      <c r="AO42" s="125">
        <v>98.262133445472301</v>
      </c>
      <c r="AP42" s="118">
        <v>97.469233965923195</v>
      </c>
      <c r="AQ42" s="105"/>
      <c r="AR42" s="123">
        <v>91.422440578400298</v>
      </c>
      <c r="AS42" s="82"/>
      <c r="AT42" s="88">
        <v>3.9273048975167599</v>
      </c>
      <c r="AU42" s="84">
        <v>5.67921447404819</v>
      </c>
      <c r="AV42" s="84">
        <v>5.5101938310072196</v>
      </c>
      <c r="AW42" s="84">
        <v>7.4908496389061696</v>
      </c>
      <c r="AX42" s="84">
        <v>10.124478579755801</v>
      </c>
      <c r="AY42" s="89">
        <v>6.8017822518306597</v>
      </c>
      <c r="AZ42" s="84"/>
      <c r="BA42" s="96">
        <v>1.1395549061390999</v>
      </c>
      <c r="BB42" s="104">
        <v>2.68788260094259</v>
      </c>
      <c r="BC42" s="97">
        <v>1.90458975133259</v>
      </c>
      <c r="BD42" s="84"/>
      <c r="BE42" s="102">
        <v>5.1637866059604196</v>
      </c>
      <c r="BF42" s="76"/>
      <c r="BG42" s="76"/>
      <c r="BH42" s="76"/>
      <c r="BI42" s="76"/>
      <c r="BJ42" s="76"/>
      <c r="BK42" s="76"/>
      <c r="BL42" s="76"/>
    </row>
    <row r="43" spans="1:64" x14ac:dyDescent="0.25">
      <c r="A43" s="22" t="s">
        <v>86</v>
      </c>
      <c r="B43" s="3" t="str">
        <f t="shared" si="0"/>
        <v>Virginia Mountains</v>
      </c>
      <c r="C43" s="3"/>
      <c r="D43" s="25" t="s">
        <v>16</v>
      </c>
      <c r="E43" s="28" t="s">
        <v>17</v>
      </c>
      <c r="F43" s="3"/>
      <c r="G43" s="111">
        <v>104.39575546404799</v>
      </c>
      <c r="H43" s="112">
        <v>111.01957485184199</v>
      </c>
      <c r="I43" s="112">
        <v>119.682879629629</v>
      </c>
      <c r="J43" s="112">
        <v>128.48179544078999</v>
      </c>
      <c r="K43" s="112">
        <v>135.13074505928799</v>
      </c>
      <c r="L43" s="113">
        <v>121.54948491227999</v>
      </c>
      <c r="M43" s="105"/>
      <c r="N43" s="119">
        <v>152.276766888677</v>
      </c>
      <c r="O43" s="120">
        <v>149.78540637629001</v>
      </c>
      <c r="P43" s="121">
        <v>151.13385621588199</v>
      </c>
      <c r="Q43" s="105"/>
      <c r="R43" s="124">
        <v>130.79008010551999</v>
      </c>
      <c r="S43" s="82"/>
      <c r="T43" s="90">
        <v>2.33021611825118</v>
      </c>
      <c r="U43" s="91">
        <v>3.4976992087153702</v>
      </c>
      <c r="V43" s="91">
        <v>10.9157862815819</v>
      </c>
      <c r="W43" s="91">
        <v>14.690318764423701</v>
      </c>
      <c r="X43" s="91">
        <v>21.148833788453899</v>
      </c>
      <c r="Y43" s="92">
        <v>11.9724256440578</v>
      </c>
      <c r="Z43" s="84"/>
      <c r="AA43" s="98">
        <v>18.717827314117699</v>
      </c>
      <c r="AB43" s="99">
        <v>16.289251619237199</v>
      </c>
      <c r="AC43" s="100">
        <v>17.583928662890099</v>
      </c>
      <c r="AD43" s="84"/>
      <c r="AE43" s="103">
        <v>13.884154857426401</v>
      </c>
      <c r="AF43" s="31"/>
      <c r="AG43" s="111">
        <v>116.590770923438</v>
      </c>
      <c r="AH43" s="112">
        <v>109.224862443566</v>
      </c>
      <c r="AI43" s="112">
        <v>112.455629209279</v>
      </c>
      <c r="AJ43" s="112">
        <v>115.848246194957</v>
      </c>
      <c r="AK43" s="112">
        <v>120.354911816578</v>
      </c>
      <c r="AL43" s="113">
        <v>115.05132577465599</v>
      </c>
      <c r="AM43" s="105"/>
      <c r="AN43" s="119">
        <v>143.151005250906</v>
      </c>
      <c r="AO43" s="120">
        <v>146.29387141128501</v>
      </c>
      <c r="AP43" s="121">
        <v>144.70996289728501</v>
      </c>
      <c r="AQ43" s="105"/>
      <c r="AR43" s="124">
        <v>124.56508567428</v>
      </c>
      <c r="AS43" s="82"/>
      <c r="AT43" s="90">
        <v>3.9922631991543698</v>
      </c>
      <c r="AU43" s="91">
        <v>5.1618756212519896</v>
      </c>
      <c r="AV43" s="91">
        <v>7.1796401167528003</v>
      </c>
      <c r="AW43" s="91">
        <v>8.8406885037357501</v>
      </c>
      <c r="AX43" s="91">
        <v>10.212368770687799</v>
      </c>
      <c r="AY43" s="92">
        <v>7.2726000778977502</v>
      </c>
      <c r="AZ43" s="84"/>
      <c r="BA43" s="98">
        <v>7.67103601395951</v>
      </c>
      <c r="BB43" s="99">
        <v>4.9902967282848101</v>
      </c>
      <c r="BC43" s="100">
        <v>6.2676242741561703</v>
      </c>
      <c r="BD43" s="84"/>
      <c r="BE43" s="103">
        <v>6.7499762885458399</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21" activePane="bottomRight" state="frozen"/>
      <selection activeCell="B37" sqref="B37"/>
      <selection pane="topRight" activeCell="B37" sqref="B37"/>
      <selection pane="bottomLeft" activeCell="B37" sqref="B37"/>
      <selection pane="bottomRight" activeCell="B37" sqref="B37"/>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107</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06">
        <v>83.954957816538993</v>
      </c>
      <c r="H6" s="107">
        <v>104.900532262488</v>
      </c>
      <c r="I6" s="107">
        <v>116.729339768047</v>
      </c>
      <c r="J6" s="107">
        <v>114.999859367315</v>
      </c>
      <c r="K6" s="107">
        <v>108.538016339504</v>
      </c>
      <c r="L6" s="108">
        <v>105.82448289154399</v>
      </c>
      <c r="M6" s="105"/>
      <c r="N6" s="114">
        <v>128.29643975724301</v>
      </c>
      <c r="O6" s="115">
        <v>134.75705441231401</v>
      </c>
      <c r="P6" s="116">
        <v>131.52674708477801</v>
      </c>
      <c r="Q6" s="105"/>
      <c r="R6" s="122">
        <v>113.16788161823099</v>
      </c>
      <c r="S6" s="82"/>
      <c r="T6" s="85">
        <v>-3.2660888540380801</v>
      </c>
      <c r="U6" s="86">
        <v>2.2532913785590698</v>
      </c>
      <c r="V6" s="86">
        <v>4.6208649093574996</v>
      </c>
      <c r="W6" s="86">
        <v>3.7827248219270402</v>
      </c>
      <c r="X6" s="86">
        <v>0.81434677213407303</v>
      </c>
      <c r="Y6" s="87">
        <v>1.8676463556671199</v>
      </c>
      <c r="Z6" s="84"/>
      <c r="AA6" s="93">
        <v>0.52789295205414799</v>
      </c>
      <c r="AB6" s="94">
        <v>0.71191917420170203</v>
      </c>
      <c r="AC6" s="95">
        <v>0.62208160661519096</v>
      </c>
      <c r="AD6" s="84"/>
      <c r="AE6" s="101">
        <v>1.4505679070642401</v>
      </c>
      <c r="AG6" s="106">
        <v>87.5471492155108</v>
      </c>
      <c r="AH6" s="107">
        <v>90.233378698580395</v>
      </c>
      <c r="AI6" s="107">
        <v>101.281035982102</v>
      </c>
      <c r="AJ6" s="107">
        <v>101.131381962627</v>
      </c>
      <c r="AK6" s="107">
        <v>97.488784681923704</v>
      </c>
      <c r="AL6" s="108">
        <v>95.536454728251698</v>
      </c>
      <c r="AM6" s="105"/>
      <c r="AN6" s="114">
        <v>121.888116422111</v>
      </c>
      <c r="AO6" s="115">
        <v>134.91612890109801</v>
      </c>
      <c r="AP6" s="116">
        <v>128.40212280658599</v>
      </c>
      <c r="AQ6" s="105"/>
      <c r="AR6" s="122">
        <v>104.928112719317</v>
      </c>
      <c r="AS6" s="82"/>
      <c r="AT6" s="85">
        <v>-1.23539064072852</v>
      </c>
      <c r="AU6" s="86">
        <v>2.7909524056312698</v>
      </c>
      <c r="AV6" s="86">
        <v>4.4759033505708397</v>
      </c>
      <c r="AW6" s="86">
        <v>2.7674450892404301</v>
      </c>
      <c r="AX6" s="86">
        <v>-9.0299809139947305E-3</v>
      </c>
      <c r="AY6" s="87">
        <v>1.7911415113449001</v>
      </c>
      <c r="AZ6" s="84"/>
      <c r="BA6" s="93">
        <v>-1.5482991950377301</v>
      </c>
      <c r="BB6" s="94">
        <v>-1.91233611051593</v>
      </c>
      <c r="BC6" s="95">
        <v>-1.7398879310236799</v>
      </c>
      <c r="BD6" s="84"/>
      <c r="BE6" s="101">
        <v>0.52731260415895598</v>
      </c>
    </row>
    <row r="7" spans="1:57" x14ac:dyDescent="0.25">
      <c r="A7" s="20" t="s">
        <v>18</v>
      </c>
      <c r="B7" s="3" t="str">
        <f>TRIM(A7)</f>
        <v>Virginia</v>
      </c>
      <c r="C7" s="10"/>
      <c r="D7" s="24" t="s">
        <v>16</v>
      </c>
      <c r="E7" s="27" t="s">
        <v>17</v>
      </c>
      <c r="F7" s="3"/>
      <c r="G7" s="109">
        <v>72.718556742975295</v>
      </c>
      <c r="H7" s="105">
        <v>94.956708637698199</v>
      </c>
      <c r="I7" s="105">
        <v>106.140676183769</v>
      </c>
      <c r="J7" s="105">
        <v>102.79106209045101</v>
      </c>
      <c r="K7" s="105">
        <v>93.873796172200599</v>
      </c>
      <c r="L7" s="110">
        <v>94.096159965419005</v>
      </c>
      <c r="M7" s="105"/>
      <c r="N7" s="117">
        <v>113.954251162235</v>
      </c>
      <c r="O7" s="125">
        <v>118.61665796399799</v>
      </c>
      <c r="P7" s="118">
        <v>116.28545456311601</v>
      </c>
      <c r="Q7" s="105"/>
      <c r="R7" s="123">
        <v>100.435958421904</v>
      </c>
      <c r="S7" s="82"/>
      <c r="T7" s="88">
        <v>3.9543954614489301</v>
      </c>
      <c r="U7" s="84">
        <v>9.3539733604782498</v>
      </c>
      <c r="V7" s="84">
        <v>11.963776957237799</v>
      </c>
      <c r="W7" s="84">
        <v>6.84245783901072</v>
      </c>
      <c r="X7" s="84">
        <v>-1.3450189756488</v>
      </c>
      <c r="Y7" s="89">
        <v>6.2159437638291903</v>
      </c>
      <c r="Z7" s="84"/>
      <c r="AA7" s="96">
        <v>-3.1608399191049501</v>
      </c>
      <c r="AB7" s="104">
        <v>-2.8925910463627802</v>
      </c>
      <c r="AC7" s="97">
        <v>-3.0242120958771501</v>
      </c>
      <c r="AD7" s="84"/>
      <c r="AE7" s="102">
        <v>2.9703345611934902</v>
      </c>
      <c r="AG7" s="109">
        <v>74.745769542650905</v>
      </c>
      <c r="AH7" s="105">
        <v>82.221115196136907</v>
      </c>
      <c r="AI7" s="105">
        <v>95.022408381798996</v>
      </c>
      <c r="AJ7" s="105">
        <v>94.7248232736235</v>
      </c>
      <c r="AK7" s="105">
        <v>87.196480162939196</v>
      </c>
      <c r="AL7" s="110">
        <v>86.782119311429895</v>
      </c>
      <c r="AM7" s="105"/>
      <c r="AN7" s="117">
        <v>109.62915906508699</v>
      </c>
      <c r="AO7" s="125">
        <v>119.66353877391499</v>
      </c>
      <c r="AP7" s="118">
        <v>114.64634891950099</v>
      </c>
      <c r="AQ7" s="105"/>
      <c r="AR7" s="123">
        <v>94.743327770879006</v>
      </c>
      <c r="AS7" s="82"/>
      <c r="AT7" s="88">
        <v>1.7787208783105</v>
      </c>
      <c r="AU7" s="84">
        <v>11.939089472709799</v>
      </c>
      <c r="AV7" s="84">
        <v>14.4516526380086</v>
      </c>
      <c r="AW7" s="84">
        <v>10.5361023475831</v>
      </c>
      <c r="AX7" s="84">
        <v>4.8458690175082602</v>
      </c>
      <c r="AY7" s="89">
        <v>8.8100566404546807</v>
      </c>
      <c r="AZ7" s="84"/>
      <c r="BA7" s="96">
        <v>0.59119403231733503</v>
      </c>
      <c r="BB7" s="104">
        <v>-0.37371245373679401</v>
      </c>
      <c r="BC7" s="97">
        <v>8.5307376755302297E-2</v>
      </c>
      <c r="BD7" s="84"/>
      <c r="BE7" s="102">
        <v>5.6262723260932397</v>
      </c>
    </row>
    <row r="8" spans="1:57" x14ac:dyDescent="0.25">
      <c r="A8" s="21" t="s">
        <v>19</v>
      </c>
      <c r="B8" s="3" t="str">
        <f t="shared" ref="B8:B43" si="0">TRIM(A8)</f>
        <v>Norfolk/Virginia Beach, VA</v>
      </c>
      <c r="C8" s="3"/>
      <c r="D8" s="24" t="s">
        <v>16</v>
      </c>
      <c r="E8" s="27" t="s">
        <v>17</v>
      </c>
      <c r="F8" s="3"/>
      <c r="G8" s="109">
        <v>83.878413007896995</v>
      </c>
      <c r="H8" s="105">
        <v>94.998546076259402</v>
      </c>
      <c r="I8" s="105">
        <v>103.87638932732099</v>
      </c>
      <c r="J8" s="105">
        <v>102.630184808048</v>
      </c>
      <c r="K8" s="105">
        <v>101.507959141494</v>
      </c>
      <c r="L8" s="110">
        <v>97.378298472204094</v>
      </c>
      <c r="M8" s="105"/>
      <c r="N8" s="117">
        <v>156.77354554718599</v>
      </c>
      <c r="O8" s="125">
        <v>175.440911743855</v>
      </c>
      <c r="P8" s="118">
        <v>166.10722864552099</v>
      </c>
      <c r="Q8" s="105"/>
      <c r="R8" s="123">
        <v>117.01513566458</v>
      </c>
      <c r="S8" s="82"/>
      <c r="T8" s="88">
        <v>-1.2607422377415201</v>
      </c>
      <c r="U8" s="84">
        <v>0.86396437027960105</v>
      </c>
      <c r="V8" s="84">
        <v>7.0637080773843799</v>
      </c>
      <c r="W8" s="84">
        <v>-3.5012482357753001</v>
      </c>
      <c r="X8" s="84">
        <v>-6.9238287237735401</v>
      </c>
      <c r="Y8" s="89">
        <v>-0.95177145354433101</v>
      </c>
      <c r="Z8" s="84"/>
      <c r="AA8" s="96">
        <v>-1.9498127356705099</v>
      </c>
      <c r="AB8" s="104">
        <v>3.0236404556546099</v>
      </c>
      <c r="AC8" s="97">
        <v>0.61524581472595397</v>
      </c>
      <c r="AD8" s="84"/>
      <c r="AE8" s="102">
        <v>-0.32213893839692598</v>
      </c>
      <c r="AG8" s="109">
        <v>80.157833550522497</v>
      </c>
      <c r="AH8" s="105">
        <v>75.313229120513896</v>
      </c>
      <c r="AI8" s="105">
        <v>81.824559394302597</v>
      </c>
      <c r="AJ8" s="105">
        <v>82.403189148140399</v>
      </c>
      <c r="AK8" s="105">
        <v>83.8792792423571</v>
      </c>
      <c r="AL8" s="110">
        <v>80.7156180911673</v>
      </c>
      <c r="AM8" s="105"/>
      <c r="AN8" s="117">
        <v>136.194944814172</v>
      </c>
      <c r="AO8" s="125">
        <v>158.10264113477001</v>
      </c>
      <c r="AP8" s="118">
        <v>147.14879297447101</v>
      </c>
      <c r="AQ8" s="105"/>
      <c r="AR8" s="123">
        <v>99.6965252006828</v>
      </c>
      <c r="AS8" s="82"/>
      <c r="AT8" s="88">
        <v>-11.1559203999132</v>
      </c>
      <c r="AU8" s="84">
        <v>-1.0089723956996399</v>
      </c>
      <c r="AV8" s="84">
        <v>2.4072238490200899</v>
      </c>
      <c r="AW8" s="84">
        <v>-3.03998015656359</v>
      </c>
      <c r="AX8" s="84">
        <v>-2.89911110312709</v>
      </c>
      <c r="AY8" s="89">
        <v>-3.3522188596640299</v>
      </c>
      <c r="AZ8" s="84"/>
      <c r="BA8" s="96">
        <v>-2.3965698892669902</v>
      </c>
      <c r="BB8" s="104">
        <v>-2.02764587211046</v>
      </c>
      <c r="BC8" s="97">
        <v>-2.19872249340564</v>
      </c>
      <c r="BD8" s="84"/>
      <c r="BE8" s="102">
        <v>-2.87016763826932</v>
      </c>
    </row>
    <row r="9" spans="1:57" ht="16" x14ac:dyDescent="0.45">
      <c r="A9" s="21" t="s">
        <v>20</v>
      </c>
      <c r="B9" s="46" t="s">
        <v>71</v>
      </c>
      <c r="C9" s="3"/>
      <c r="D9" s="24" t="s">
        <v>16</v>
      </c>
      <c r="E9" s="27" t="s">
        <v>17</v>
      </c>
      <c r="F9" s="3"/>
      <c r="G9" s="109">
        <v>51.027932730137202</v>
      </c>
      <c r="H9" s="105">
        <v>69.068894634256097</v>
      </c>
      <c r="I9" s="105">
        <v>74.5591412514067</v>
      </c>
      <c r="J9" s="105">
        <v>71.3830525050641</v>
      </c>
      <c r="K9" s="105">
        <v>66.607765271213097</v>
      </c>
      <c r="L9" s="110">
        <v>66.529357278415404</v>
      </c>
      <c r="M9" s="105"/>
      <c r="N9" s="117">
        <v>81.1037018005851</v>
      </c>
      <c r="O9" s="125">
        <v>84.605959329282001</v>
      </c>
      <c r="P9" s="118">
        <v>82.854830564933593</v>
      </c>
      <c r="Q9" s="105"/>
      <c r="R9" s="123">
        <v>71.193778217420601</v>
      </c>
      <c r="S9" s="82"/>
      <c r="T9" s="88">
        <v>-3.1650131713954699</v>
      </c>
      <c r="U9" s="84">
        <v>5.7637818077856302</v>
      </c>
      <c r="V9" s="84">
        <v>3.6507560668957</v>
      </c>
      <c r="W9" s="84">
        <v>1.82778584352476</v>
      </c>
      <c r="X9" s="84">
        <v>-4.0244028460453398</v>
      </c>
      <c r="Y9" s="89">
        <v>0.974588518456176</v>
      </c>
      <c r="Z9" s="84"/>
      <c r="AA9" s="96">
        <v>-3.2134957091158198</v>
      </c>
      <c r="AB9" s="104">
        <v>-4.9268326899518096</v>
      </c>
      <c r="AC9" s="97">
        <v>-4.0959151284397999</v>
      </c>
      <c r="AD9" s="84"/>
      <c r="AE9" s="102">
        <v>-0.76988837580670699</v>
      </c>
      <c r="AG9" s="109">
        <v>58.070542334008501</v>
      </c>
      <c r="AH9" s="105">
        <v>60.950195497411599</v>
      </c>
      <c r="AI9" s="105">
        <v>71.991664258383906</v>
      </c>
      <c r="AJ9" s="105">
        <v>71.268156438217403</v>
      </c>
      <c r="AK9" s="105">
        <v>68.131469400179995</v>
      </c>
      <c r="AL9" s="110">
        <v>66.082405585640302</v>
      </c>
      <c r="AM9" s="105"/>
      <c r="AN9" s="117">
        <v>91.181228415484995</v>
      </c>
      <c r="AO9" s="125">
        <v>98.840060710105703</v>
      </c>
      <c r="AP9" s="118">
        <v>95.010644562795406</v>
      </c>
      <c r="AQ9" s="105"/>
      <c r="AR9" s="123">
        <v>74.347616721970297</v>
      </c>
      <c r="AS9" s="82"/>
      <c r="AT9" s="88">
        <v>-0.60942395921191495</v>
      </c>
      <c r="AU9" s="84">
        <v>8.5376827048341397</v>
      </c>
      <c r="AV9" s="84">
        <v>10.0933293580176</v>
      </c>
      <c r="AW9" s="84">
        <v>8.9784458105381706</v>
      </c>
      <c r="AX9" s="84">
        <v>7.1463829702961297</v>
      </c>
      <c r="AY9" s="89">
        <v>6.9478762866449104</v>
      </c>
      <c r="AZ9" s="84"/>
      <c r="BA9" s="96">
        <v>5.9681615174154503</v>
      </c>
      <c r="BB9" s="104">
        <v>5.3205534505702099</v>
      </c>
      <c r="BC9" s="97">
        <v>5.6303157839313398</v>
      </c>
      <c r="BD9" s="84"/>
      <c r="BE9" s="102">
        <v>6.4736661067133596</v>
      </c>
    </row>
    <row r="10" spans="1:57" x14ac:dyDescent="0.25">
      <c r="A10" s="21" t="s">
        <v>21</v>
      </c>
      <c r="B10" s="3" t="str">
        <f t="shared" si="0"/>
        <v>Virginia Area</v>
      </c>
      <c r="C10" s="3"/>
      <c r="D10" s="24" t="s">
        <v>16</v>
      </c>
      <c r="E10" s="27" t="s">
        <v>17</v>
      </c>
      <c r="F10" s="3"/>
      <c r="G10" s="109">
        <v>51.776000646024599</v>
      </c>
      <c r="H10" s="105">
        <v>63.8404469106178</v>
      </c>
      <c r="I10" s="105">
        <v>71.888466383646303</v>
      </c>
      <c r="J10" s="105">
        <v>76.803817082737197</v>
      </c>
      <c r="K10" s="105">
        <v>80.691868626274697</v>
      </c>
      <c r="L10" s="110">
        <v>69.000119929860105</v>
      </c>
      <c r="M10" s="105"/>
      <c r="N10" s="117">
        <v>108.267952563333</v>
      </c>
      <c r="O10" s="125">
        <v>105.067461815329</v>
      </c>
      <c r="P10" s="118">
        <v>106.667707189331</v>
      </c>
      <c r="Q10" s="105"/>
      <c r="R10" s="123">
        <v>79.762287718280504</v>
      </c>
      <c r="S10" s="82"/>
      <c r="T10" s="88">
        <v>3.7135519470672498</v>
      </c>
      <c r="U10" s="84">
        <v>1.88349689171121</v>
      </c>
      <c r="V10" s="84">
        <v>6.39441184413554</v>
      </c>
      <c r="W10" s="84">
        <v>7.9155318828474197</v>
      </c>
      <c r="X10" s="84">
        <v>11.5731909717109</v>
      </c>
      <c r="Y10" s="89">
        <v>6.5992940295568703</v>
      </c>
      <c r="Z10" s="84"/>
      <c r="AA10" s="96">
        <v>5.6153340950424999</v>
      </c>
      <c r="AB10" s="104">
        <v>1.4036917947687499</v>
      </c>
      <c r="AC10" s="97">
        <v>3.4982600577267999</v>
      </c>
      <c r="AD10" s="84"/>
      <c r="AE10" s="102">
        <v>5.3927270623564896</v>
      </c>
      <c r="AG10" s="109">
        <v>57.3945080983803</v>
      </c>
      <c r="AH10" s="105">
        <v>56.288786165843703</v>
      </c>
      <c r="AI10" s="105">
        <v>65.014895136357296</v>
      </c>
      <c r="AJ10" s="105">
        <v>68.993877589866599</v>
      </c>
      <c r="AK10" s="105">
        <v>71.480527202251807</v>
      </c>
      <c r="AL10" s="110">
        <v>63.8345188385399</v>
      </c>
      <c r="AM10" s="105"/>
      <c r="AN10" s="117">
        <v>99.873885607493804</v>
      </c>
      <c r="AO10" s="125">
        <v>104.189892713764</v>
      </c>
      <c r="AP10" s="118">
        <v>102.03188916062901</v>
      </c>
      <c r="AQ10" s="105"/>
      <c r="AR10" s="123">
        <v>74.7480532162798</v>
      </c>
      <c r="AS10" s="82"/>
      <c r="AT10" s="88">
        <v>1.2260654966500499</v>
      </c>
      <c r="AU10" s="84">
        <v>4.5582707994476799</v>
      </c>
      <c r="AV10" s="84">
        <v>7.4966961486637604</v>
      </c>
      <c r="AW10" s="84">
        <v>6.3315331306578004</v>
      </c>
      <c r="AX10" s="84">
        <v>5.1087252704883497</v>
      </c>
      <c r="AY10" s="89">
        <v>5.0185934161792201</v>
      </c>
      <c r="AZ10" s="84"/>
      <c r="BA10" s="96">
        <v>0.91298156892793403</v>
      </c>
      <c r="BB10" s="104">
        <v>-0.400596333808306</v>
      </c>
      <c r="BC10" s="97">
        <v>0.238001170420124</v>
      </c>
      <c r="BD10" s="84"/>
      <c r="BE10" s="102">
        <v>3.0926000806355201</v>
      </c>
    </row>
    <row r="11" spans="1:57" x14ac:dyDescent="0.25">
      <c r="A11" s="34" t="s">
        <v>22</v>
      </c>
      <c r="B11" s="3" t="str">
        <f t="shared" si="0"/>
        <v>Washington, DC</v>
      </c>
      <c r="C11" s="3"/>
      <c r="D11" s="24" t="s">
        <v>16</v>
      </c>
      <c r="E11" s="27" t="s">
        <v>17</v>
      </c>
      <c r="F11" s="3"/>
      <c r="G11" s="109">
        <v>114.64558852971599</v>
      </c>
      <c r="H11" s="105">
        <v>166.160617364882</v>
      </c>
      <c r="I11" s="105">
        <v>193.538097410593</v>
      </c>
      <c r="J11" s="105">
        <v>176.86117298441701</v>
      </c>
      <c r="K11" s="105">
        <v>134.30546034389499</v>
      </c>
      <c r="L11" s="110">
        <v>157.102187326701</v>
      </c>
      <c r="M11" s="105"/>
      <c r="N11" s="117">
        <v>122.45976542083299</v>
      </c>
      <c r="O11" s="125">
        <v>123.89105950408801</v>
      </c>
      <c r="P11" s="118">
        <v>123.175412462461</v>
      </c>
      <c r="Q11" s="105"/>
      <c r="R11" s="123">
        <v>147.408823079775</v>
      </c>
      <c r="S11" s="82"/>
      <c r="T11" s="88">
        <v>10.268267901861099</v>
      </c>
      <c r="U11" s="84">
        <v>21.623904140708301</v>
      </c>
      <c r="V11" s="84">
        <v>26.077373069944699</v>
      </c>
      <c r="W11" s="84">
        <v>19.850120661715302</v>
      </c>
      <c r="X11" s="84">
        <v>-0.56487761961662697</v>
      </c>
      <c r="Y11" s="89">
        <v>16.074059610474801</v>
      </c>
      <c r="Z11" s="84"/>
      <c r="AA11" s="96">
        <v>-12.9231401683295</v>
      </c>
      <c r="AB11" s="104">
        <v>-14.629513549086701</v>
      </c>
      <c r="AC11" s="97">
        <v>-13.7897254049038</v>
      </c>
      <c r="AD11" s="84"/>
      <c r="AE11" s="102">
        <v>7.2077195869283202</v>
      </c>
      <c r="AG11" s="109">
        <v>120.858089459883</v>
      </c>
      <c r="AH11" s="105">
        <v>150.20754659691801</v>
      </c>
      <c r="AI11" s="105">
        <v>179.24088038057101</v>
      </c>
      <c r="AJ11" s="105">
        <v>166.18873080977599</v>
      </c>
      <c r="AK11" s="105">
        <v>132.69450918207301</v>
      </c>
      <c r="AL11" s="110">
        <v>149.83795128584401</v>
      </c>
      <c r="AM11" s="105"/>
      <c r="AN11" s="117">
        <v>124.936824411115</v>
      </c>
      <c r="AO11" s="125">
        <v>133.57909711825499</v>
      </c>
      <c r="AP11" s="118">
        <v>129.25796076468501</v>
      </c>
      <c r="AQ11" s="105"/>
      <c r="AR11" s="123">
        <v>143.95795399408399</v>
      </c>
      <c r="AS11" s="82"/>
      <c r="AT11" s="88">
        <v>20.344766591744101</v>
      </c>
      <c r="AU11" s="84">
        <v>30.795907306175401</v>
      </c>
      <c r="AV11" s="84">
        <v>36.009066385783903</v>
      </c>
      <c r="AW11" s="84">
        <v>25.630802387508101</v>
      </c>
      <c r="AX11" s="84">
        <v>11.7726869109768</v>
      </c>
      <c r="AY11" s="89">
        <v>25.269226146621801</v>
      </c>
      <c r="AZ11" s="84"/>
      <c r="BA11" s="96">
        <v>-1.2819586110913599</v>
      </c>
      <c r="BB11" s="104">
        <v>-3.4457791906949198</v>
      </c>
      <c r="BC11" s="97">
        <v>-2.4120083823690899</v>
      </c>
      <c r="BD11" s="84"/>
      <c r="BE11" s="102">
        <v>16.770863440128899</v>
      </c>
    </row>
    <row r="12" spans="1:57" x14ac:dyDescent="0.25">
      <c r="A12" s="21" t="s">
        <v>23</v>
      </c>
      <c r="B12" s="3" t="str">
        <f t="shared" si="0"/>
        <v>Arlington, VA</v>
      </c>
      <c r="C12" s="3"/>
      <c r="D12" s="24" t="s">
        <v>16</v>
      </c>
      <c r="E12" s="27" t="s">
        <v>17</v>
      </c>
      <c r="F12" s="3"/>
      <c r="G12" s="109">
        <v>134.57397916021799</v>
      </c>
      <c r="H12" s="105">
        <v>208.137429072526</v>
      </c>
      <c r="I12" s="105">
        <v>236.03285876405599</v>
      </c>
      <c r="J12" s="105">
        <v>211.29045393582899</v>
      </c>
      <c r="K12" s="105">
        <v>163.715495718559</v>
      </c>
      <c r="L12" s="110">
        <v>190.75004333023799</v>
      </c>
      <c r="M12" s="105"/>
      <c r="N12" s="117">
        <v>125.046359228309</v>
      </c>
      <c r="O12" s="125">
        <v>124.68810275456499</v>
      </c>
      <c r="P12" s="118">
        <v>124.867230991437</v>
      </c>
      <c r="Q12" s="105"/>
      <c r="R12" s="123">
        <v>171.92638266200899</v>
      </c>
      <c r="S12" s="82"/>
      <c r="T12" s="88">
        <v>13.3243884777931</v>
      </c>
      <c r="U12" s="84">
        <v>31.446954614458701</v>
      </c>
      <c r="V12" s="84">
        <v>24.817651486754301</v>
      </c>
      <c r="W12" s="84">
        <v>14.153879533513001</v>
      </c>
      <c r="X12" s="84">
        <v>-7.0742442060139199</v>
      </c>
      <c r="Y12" s="89">
        <v>15.261276812048401</v>
      </c>
      <c r="Z12" s="84"/>
      <c r="AA12" s="96">
        <v>-16.8133498000151</v>
      </c>
      <c r="AB12" s="104">
        <v>-13.5887933541406</v>
      </c>
      <c r="AC12" s="97">
        <v>-15.234037744555501</v>
      </c>
      <c r="AD12" s="84"/>
      <c r="AE12" s="102">
        <v>7.2543742169143099</v>
      </c>
      <c r="AG12" s="109">
        <v>129.23245151139901</v>
      </c>
      <c r="AH12" s="105">
        <v>175.73863303414799</v>
      </c>
      <c r="AI12" s="105">
        <v>203.18004333023799</v>
      </c>
      <c r="AJ12" s="105">
        <v>196.48931780666399</v>
      </c>
      <c r="AK12" s="105">
        <v>155.56053646961701</v>
      </c>
      <c r="AL12" s="110">
        <v>172.040196430413</v>
      </c>
      <c r="AM12" s="105"/>
      <c r="AN12" s="117">
        <v>122.103440885174</v>
      </c>
      <c r="AO12" s="125">
        <v>122.36926622304701</v>
      </c>
      <c r="AP12" s="118">
        <v>122.23635355411101</v>
      </c>
      <c r="AQ12" s="105"/>
      <c r="AR12" s="123">
        <v>157.81052703718399</v>
      </c>
      <c r="AS12" s="82"/>
      <c r="AT12" s="88">
        <v>13.7635736927593</v>
      </c>
      <c r="AU12" s="84">
        <v>26.670904609800701</v>
      </c>
      <c r="AV12" s="84">
        <v>23.570080398709202</v>
      </c>
      <c r="AW12" s="84">
        <v>19.010317679511701</v>
      </c>
      <c r="AX12" s="84">
        <v>7.3674906762550503</v>
      </c>
      <c r="AY12" s="89">
        <v>18.363106733594499</v>
      </c>
      <c r="AZ12" s="84"/>
      <c r="BA12" s="96">
        <v>-4.4054065011211199</v>
      </c>
      <c r="BB12" s="104">
        <v>-6.3544842304874303</v>
      </c>
      <c r="BC12" s="97">
        <v>-5.3910421571928602</v>
      </c>
      <c r="BD12" s="84"/>
      <c r="BE12" s="102">
        <v>12.1324354160058</v>
      </c>
    </row>
    <row r="13" spans="1:57" x14ac:dyDescent="0.25">
      <c r="A13" s="21" t="s">
        <v>24</v>
      </c>
      <c r="B13" s="3" t="str">
        <f t="shared" si="0"/>
        <v>Suburban Virginia Area</v>
      </c>
      <c r="C13" s="3"/>
      <c r="D13" s="24" t="s">
        <v>16</v>
      </c>
      <c r="E13" s="27" t="s">
        <v>17</v>
      </c>
      <c r="F13" s="3"/>
      <c r="G13" s="109">
        <v>74.6280701314965</v>
      </c>
      <c r="H13" s="105">
        <v>105.004232936756</v>
      </c>
      <c r="I13" s="105">
        <v>112.962043832185</v>
      </c>
      <c r="J13" s="105">
        <v>98.646261740763904</v>
      </c>
      <c r="K13" s="105">
        <v>95.426870381966097</v>
      </c>
      <c r="L13" s="110">
        <v>97.3334958046336</v>
      </c>
      <c r="M13" s="105"/>
      <c r="N13" s="117">
        <v>105.61173825923601</v>
      </c>
      <c r="O13" s="125">
        <v>122.147690670006</v>
      </c>
      <c r="P13" s="118">
        <v>113.879714464621</v>
      </c>
      <c r="Q13" s="105"/>
      <c r="R13" s="123">
        <v>102.06098685034399</v>
      </c>
      <c r="S13" s="82"/>
      <c r="T13" s="88">
        <v>13.0327156970448</v>
      </c>
      <c r="U13" s="84">
        <v>19.746157410514002</v>
      </c>
      <c r="V13" s="84">
        <v>29.872972586225298</v>
      </c>
      <c r="W13" s="84">
        <v>6.8894934074798897</v>
      </c>
      <c r="X13" s="84">
        <v>-10.583880448188999</v>
      </c>
      <c r="Y13" s="89">
        <v>10.6813025053345</v>
      </c>
      <c r="Z13" s="84"/>
      <c r="AA13" s="96">
        <v>-13.9688973989042</v>
      </c>
      <c r="AB13" s="104">
        <v>-8.7164065712226702</v>
      </c>
      <c r="AC13" s="97">
        <v>-11.2295319107722</v>
      </c>
      <c r="AD13" s="84"/>
      <c r="AE13" s="102">
        <v>2.6073284594275998</v>
      </c>
      <c r="AG13" s="109">
        <v>82.373111458985505</v>
      </c>
      <c r="AH13" s="105">
        <v>92.932898559799597</v>
      </c>
      <c r="AI13" s="105">
        <v>104.732055416405</v>
      </c>
      <c r="AJ13" s="105">
        <v>100.457920788979</v>
      </c>
      <c r="AK13" s="105">
        <v>95.930783343769505</v>
      </c>
      <c r="AL13" s="110">
        <v>95.285353913587898</v>
      </c>
      <c r="AM13" s="105"/>
      <c r="AN13" s="117">
        <v>115.442207889793</v>
      </c>
      <c r="AO13" s="125">
        <v>136.79517783343701</v>
      </c>
      <c r="AP13" s="118">
        <v>126.118692861615</v>
      </c>
      <c r="AQ13" s="105"/>
      <c r="AR13" s="123">
        <v>104.09487932731</v>
      </c>
      <c r="AS13" s="82"/>
      <c r="AT13" s="88">
        <v>10.771148987564301</v>
      </c>
      <c r="AU13" s="84">
        <v>23.442270185088901</v>
      </c>
      <c r="AV13" s="84">
        <v>31.8650158148596</v>
      </c>
      <c r="AW13" s="84">
        <v>22.620379804088898</v>
      </c>
      <c r="AX13" s="84">
        <v>9.1999606352165095</v>
      </c>
      <c r="AY13" s="89">
        <v>19.451247518873998</v>
      </c>
      <c r="AZ13" s="84"/>
      <c r="BA13" s="96">
        <v>-5.0343947142631498</v>
      </c>
      <c r="BB13" s="104">
        <v>-4.6475839708027999</v>
      </c>
      <c r="BC13" s="97">
        <v>-4.8250070891471504</v>
      </c>
      <c r="BD13" s="84"/>
      <c r="BE13" s="102">
        <v>9.7598914561921308</v>
      </c>
    </row>
    <row r="14" spans="1:57" x14ac:dyDescent="0.25">
      <c r="A14" s="21" t="s">
        <v>25</v>
      </c>
      <c r="B14" s="3" t="str">
        <f t="shared" si="0"/>
        <v>Alexandria, VA</v>
      </c>
      <c r="C14" s="3"/>
      <c r="D14" s="24" t="s">
        <v>16</v>
      </c>
      <c r="E14" s="27" t="s">
        <v>17</v>
      </c>
      <c r="F14" s="3"/>
      <c r="G14" s="109">
        <v>99.837296514993596</v>
      </c>
      <c r="H14" s="105">
        <v>140.74660530276699</v>
      </c>
      <c r="I14" s="105">
        <v>165.03732661803801</v>
      </c>
      <c r="J14" s="105">
        <v>147.60490100729399</v>
      </c>
      <c r="K14" s="105">
        <v>115.54007178418399</v>
      </c>
      <c r="L14" s="110">
        <v>133.753240245455</v>
      </c>
      <c r="M14" s="105"/>
      <c r="N14" s="117">
        <v>109.13306935278401</v>
      </c>
      <c r="O14" s="125">
        <v>111.74143105244799</v>
      </c>
      <c r="P14" s="118">
        <v>110.437250202616</v>
      </c>
      <c r="Q14" s="105"/>
      <c r="R14" s="123">
        <v>127.091528804644</v>
      </c>
      <c r="S14" s="82"/>
      <c r="T14" s="88">
        <v>11.2578964111443</v>
      </c>
      <c r="U14" s="84">
        <v>24.335490910456699</v>
      </c>
      <c r="V14" s="84">
        <v>32.622224782402199</v>
      </c>
      <c r="W14" s="84">
        <v>24.3050440277981</v>
      </c>
      <c r="X14" s="84">
        <v>2.7781918843566298</v>
      </c>
      <c r="Y14" s="89">
        <v>19.735393528622101</v>
      </c>
      <c r="Z14" s="84"/>
      <c r="AA14" s="96">
        <v>-8.8076944125708501</v>
      </c>
      <c r="AB14" s="104">
        <v>-11.998862863300999</v>
      </c>
      <c r="AC14" s="97">
        <v>-10.450526330664299</v>
      </c>
      <c r="AD14" s="84"/>
      <c r="AE14" s="102">
        <v>10.488627042131</v>
      </c>
      <c r="AG14" s="109">
        <v>105.026620064837</v>
      </c>
      <c r="AH14" s="105">
        <v>131.059384334838</v>
      </c>
      <c r="AI14" s="105">
        <v>153.94761520203701</v>
      </c>
      <c r="AJ14" s="105">
        <v>145.82567645015601</v>
      </c>
      <c r="AK14" s="105">
        <v>117.349053201343</v>
      </c>
      <c r="AL14" s="110">
        <v>130.64166985064199</v>
      </c>
      <c r="AM14" s="105"/>
      <c r="AN14" s="117">
        <v>112.365623769827</v>
      </c>
      <c r="AO14" s="125">
        <v>119.994905059627</v>
      </c>
      <c r="AP14" s="118">
        <v>116.18026441472701</v>
      </c>
      <c r="AQ14" s="105"/>
      <c r="AR14" s="123">
        <v>126.509839726095</v>
      </c>
      <c r="AS14" s="82"/>
      <c r="AT14" s="88">
        <v>18.968340509269201</v>
      </c>
      <c r="AU14" s="84">
        <v>31.782183263008999</v>
      </c>
      <c r="AV14" s="84">
        <v>33.270497999529802</v>
      </c>
      <c r="AW14" s="84">
        <v>25.3832623896635</v>
      </c>
      <c r="AX14" s="84">
        <v>9.3245641649585398</v>
      </c>
      <c r="AY14" s="89">
        <v>23.973901525991199</v>
      </c>
      <c r="AZ14" s="84"/>
      <c r="BA14" s="96">
        <v>-2.81456607941332</v>
      </c>
      <c r="BB14" s="104">
        <v>-5.9139908119437701</v>
      </c>
      <c r="BC14" s="97">
        <v>-4.4402330380357196</v>
      </c>
      <c r="BD14" s="84"/>
      <c r="BE14" s="102">
        <v>15.001611804587199</v>
      </c>
    </row>
    <row r="15" spans="1:57" x14ac:dyDescent="0.25">
      <c r="A15" s="21" t="s">
        <v>26</v>
      </c>
      <c r="B15" s="3" t="str">
        <f t="shared" si="0"/>
        <v>Fairfax/Tysons Corner, VA</v>
      </c>
      <c r="C15" s="3"/>
      <c r="D15" s="24" t="s">
        <v>16</v>
      </c>
      <c r="E15" s="27" t="s">
        <v>17</v>
      </c>
      <c r="F15" s="3"/>
      <c r="G15" s="109">
        <v>91.795797804737106</v>
      </c>
      <c r="H15" s="105">
        <v>144.61941536683901</v>
      </c>
      <c r="I15" s="105">
        <v>169.50329520508299</v>
      </c>
      <c r="J15" s="105">
        <v>158.98311149624399</v>
      </c>
      <c r="K15" s="105">
        <v>115.951487001733</v>
      </c>
      <c r="L15" s="110">
        <v>136.17062137492701</v>
      </c>
      <c r="M15" s="105"/>
      <c r="N15" s="117">
        <v>99.519097631426902</v>
      </c>
      <c r="O15" s="125">
        <v>101.605158867706</v>
      </c>
      <c r="P15" s="118">
        <v>100.562128249566</v>
      </c>
      <c r="Q15" s="105"/>
      <c r="R15" s="123">
        <v>125.99676619625301</v>
      </c>
      <c r="S15" s="82"/>
      <c r="T15" s="88">
        <v>15.860816748855299</v>
      </c>
      <c r="U15" s="84">
        <v>28.552627340020599</v>
      </c>
      <c r="V15" s="84">
        <v>22.801851637961601</v>
      </c>
      <c r="W15" s="84">
        <v>26.662376477674702</v>
      </c>
      <c r="X15" s="84">
        <v>16.8389805821629</v>
      </c>
      <c r="Y15" s="89">
        <v>22.783498300499399</v>
      </c>
      <c r="Z15" s="84"/>
      <c r="AA15" s="96">
        <v>2.6469806849972901</v>
      </c>
      <c r="AB15" s="104">
        <v>-0.76904199536337403</v>
      </c>
      <c r="AC15" s="97">
        <v>0.89236037784337396</v>
      </c>
      <c r="AD15" s="84"/>
      <c r="AE15" s="102">
        <v>16.994765560408698</v>
      </c>
      <c r="AG15" s="109">
        <v>96.714370595031696</v>
      </c>
      <c r="AH15" s="105">
        <v>128.38364644713999</v>
      </c>
      <c r="AI15" s="105">
        <v>160.04312131715699</v>
      </c>
      <c r="AJ15" s="105">
        <v>153.08461409589799</v>
      </c>
      <c r="AK15" s="105">
        <v>114.544951473136</v>
      </c>
      <c r="AL15" s="110">
        <v>130.55414078567301</v>
      </c>
      <c r="AM15" s="105"/>
      <c r="AN15" s="117">
        <v>105.206165511265</v>
      </c>
      <c r="AO15" s="125">
        <v>116.09142489890201</v>
      </c>
      <c r="AP15" s="118">
        <v>110.648795205083</v>
      </c>
      <c r="AQ15" s="105"/>
      <c r="AR15" s="123">
        <v>124.866899191218</v>
      </c>
      <c r="AS15" s="82"/>
      <c r="AT15" s="88">
        <v>24.321696934589699</v>
      </c>
      <c r="AU15" s="84">
        <v>33.590575765255402</v>
      </c>
      <c r="AV15" s="84">
        <v>34.212759180130803</v>
      </c>
      <c r="AW15" s="84">
        <v>30.5388431780882</v>
      </c>
      <c r="AX15" s="84">
        <v>20.593091247560299</v>
      </c>
      <c r="AY15" s="89">
        <v>29.159789540985301</v>
      </c>
      <c r="AZ15" s="84"/>
      <c r="BA15" s="96">
        <v>14.5983322778398</v>
      </c>
      <c r="BB15" s="104">
        <v>13.106002661054999</v>
      </c>
      <c r="BC15" s="97">
        <v>13.8105880529542</v>
      </c>
      <c r="BD15" s="84"/>
      <c r="BE15" s="102">
        <v>24.895172005847801</v>
      </c>
    </row>
    <row r="16" spans="1:57" x14ac:dyDescent="0.25">
      <c r="A16" s="21" t="s">
        <v>27</v>
      </c>
      <c r="B16" s="3" t="str">
        <f t="shared" si="0"/>
        <v>I-95 Fredericksburg, VA</v>
      </c>
      <c r="C16" s="3"/>
      <c r="D16" s="24" t="s">
        <v>16</v>
      </c>
      <c r="E16" s="27" t="s">
        <v>17</v>
      </c>
      <c r="F16" s="3"/>
      <c r="G16" s="109">
        <v>55.666762657854299</v>
      </c>
      <c r="H16" s="105">
        <v>67.872543373067302</v>
      </c>
      <c r="I16" s="105">
        <v>75.375498642747502</v>
      </c>
      <c r="J16" s="105">
        <v>74.380826153664501</v>
      </c>
      <c r="K16" s="105">
        <v>68.108797356308202</v>
      </c>
      <c r="L16" s="110">
        <v>68.280885636728399</v>
      </c>
      <c r="M16" s="105"/>
      <c r="N16" s="117">
        <v>80.999933907706804</v>
      </c>
      <c r="O16" s="125">
        <v>80.936241000826101</v>
      </c>
      <c r="P16" s="118">
        <v>80.968087454266396</v>
      </c>
      <c r="Q16" s="105"/>
      <c r="R16" s="123">
        <v>71.905800441739302</v>
      </c>
      <c r="S16" s="82"/>
      <c r="T16" s="88">
        <v>-10.636458715061099</v>
      </c>
      <c r="U16" s="84">
        <v>-7.1887700137178498</v>
      </c>
      <c r="V16" s="84">
        <v>-5.1642613619276601</v>
      </c>
      <c r="W16" s="84">
        <v>-2.6913803226818498</v>
      </c>
      <c r="X16" s="84">
        <v>-4.8531277123399104</v>
      </c>
      <c r="Y16" s="89">
        <v>-5.9292562914595299</v>
      </c>
      <c r="Z16" s="84"/>
      <c r="AA16" s="96">
        <v>-8.8601574045129201</v>
      </c>
      <c r="AB16" s="104">
        <v>-11.989701016044</v>
      </c>
      <c r="AC16" s="97">
        <v>-10.4516486709625</v>
      </c>
      <c r="AD16" s="84"/>
      <c r="AE16" s="102">
        <v>-7.4332552958866502</v>
      </c>
      <c r="AG16" s="109">
        <v>58.110932668476302</v>
      </c>
      <c r="AH16" s="105">
        <v>61.129231972146798</v>
      </c>
      <c r="AI16" s="105">
        <v>70.140193556001407</v>
      </c>
      <c r="AJ16" s="105">
        <v>71.890190900507406</v>
      </c>
      <c r="AK16" s="105">
        <v>69.991112947008105</v>
      </c>
      <c r="AL16" s="110">
        <v>66.252332408827996</v>
      </c>
      <c r="AM16" s="105"/>
      <c r="AN16" s="117">
        <v>86.497092234155502</v>
      </c>
      <c r="AO16" s="125">
        <v>92.052731323025995</v>
      </c>
      <c r="AP16" s="118">
        <v>89.274911778590806</v>
      </c>
      <c r="AQ16" s="105"/>
      <c r="AR16" s="123">
        <v>72.830212228760203</v>
      </c>
      <c r="AS16" s="82"/>
      <c r="AT16" s="88">
        <v>-1.32221012877457</v>
      </c>
      <c r="AU16" s="84">
        <v>5.1245562192125398</v>
      </c>
      <c r="AV16" s="84">
        <v>8.6705843698785898</v>
      </c>
      <c r="AW16" s="84">
        <v>6.5611215884858796</v>
      </c>
      <c r="AX16" s="84">
        <v>0.65734043537236897</v>
      </c>
      <c r="AY16" s="89">
        <v>3.9804804727490199</v>
      </c>
      <c r="AZ16" s="84"/>
      <c r="BA16" s="96">
        <v>-3.2204680415925702</v>
      </c>
      <c r="BB16" s="104">
        <v>-5.0727109994638804</v>
      </c>
      <c r="BC16" s="97">
        <v>-4.1843428074031204</v>
      </c>
      <c r="BD16" s="84"/>
      <c r="BE16" s="102">
        <v>0.967194126028461</v>
      </c>
    </row>
    <row r="17" spans="1:70" x14ac:dyDescent="0.25">
      <c r="A17" s="21" t="s">
        <v>28</v>
      </c>
      <c r="B17" s="3" t="str">
        <f t="shared" si="0"/>
        <v>Dulles Airport Area, VA</v>
      </c>
      <c r="C17" s="3"/>
      <c r="D17" s="24" t="s">
        <v>16</v>
      </c>
      <c r="E17" s="27" t="s">
        <v>17</v>
      </c>
      <c r="F17" s="3"/>
      <c r="G17" s="109">
        <v>81.259227850502697</v>
      </c>
      <c r="H17" s="105">
        <v>115.73223581863</v>
      </c>
      <c r="I17" s="105">
        <v>128.22433788654899</v>
      </c>
      <c r="J17" s="105">
        <v>124.260526465566</v>
      </c>
      <c r="K17" s="105">
        <v>98.839664200341403</v>
      </c>
      <c r="L17" s="110">
        <v>109.663198444317</v>
      </c>
      <c r="M17" s="105"/>
      <c r="N17" s="117">
        <v>86.134615822424493</v>
      </c>
      <c r="O17" s="125">
        <v>88.566993929045694</v>
      </c>
      <c r="P17" s="118">
        <v>87.350804875735093</v>
      </c>
      <c r="Q17" s="105"/>
      <c r="R17" s="123">
        <v>103.288228853294</v>
      </c>
      <c r="S17" s="82"/>
      <c r="T17" s="88">
        <v>0.78989344175056497</v>
      </c>
      <c r="U17" s="84">
        <v>2.5231409384079799</v>
      </c>
      <c r="V17" s="84">
        <v>4.6225424440638996</v>
      </c>
      <c r="W17" s="84">
        <v>7.8024126508404699</v>
      </c>
      <c r="X17" s="84">
        <v>-12.374494214949101</v>
      </c>
      <c r="Y17" s="89">
        <v>0.76927114715866496</v>
      </c>
      <c r="Z17" s="84"/>
      <c r="AA17" s="96">
        <v>-14.869649671764501</v>
      </c>
      <c r="AB17" s="104">
        <v>-12.5520330411593</v>
      </c>
      <c r="AC17" s="97">
        <v>-13.710269166843799</v>
      </c>
      <c r="AD17" s="84"/>
      <c r="AE17" s="102">
        <v>-3.1572749291534699</v>
      </c>
      <c r="AG17" s="109">
        <v>80.203150018971698</v>
      </c>
      <c r="AH17" s="105">
        <v>108.461898596091</v>
      </c>
      <c r="AI17" s="105">
        <v>131.01788109466801</v>
      </c>
      <c r="AJ17" s="105">
        <v>129.004398358945</v>
      </c>
      <c r="AK17" s="105">
        <v>101.632034006829</v>
      </c>
      <c r="AL17" s="110">
        <v>110.063872415101</v>
      </c>
      <c r="AM17" s="105"/>
      <c r="AN17" s="117">
        <v>95.236080440144093</v>
      </c>
      <c r="AO17" s="125">
        <v>100.74567231075601</v>
      </c>
      <c r="AP17" s="118">
        <v>97.990876375450497</v>
      </c>
      <c r="AQ17" s="105"/>
      <c r="AR17" s="123">
        <v>106.614444975201</v>
      </c>
      <c r="AS17" s="82"/>
      <c r="AT17" s="88">
        <v>3.1178866868964801</v>
      </c>
      <c r="AU17" s="84">
        <v>12.4634355780554</v>
      </c>
      <c r="AV17" s="84">
        <v>15.454342507306199</v>
      </c>
      <c r="AW17" s="84">
        <v>13.682934040065399</v>
      </c>
      <c r="AX17" s="84">
        <v>1.72143584655718</v>
      </c>
      <c r="AY17" s="89">
        <v>9.8245058029483801</v>
      </c>
      <c r="AZ17" s="84"/>
      <c r="BA17" s="96">
        <v>2.9632386043618402</v>
      </c>
      <c r="BB17" s="104">
        <v>1.6018801775857101</v>
      </c>
      <c r="BC17" s="97">
        <v>2.2588981873093101</v>
      </c>
      <c r="BD17" s="84"/>
      <c r="BE17" s="102">
        <v>7.7314218741462604</v>
      </c>
    </row>
    <row r="18" spans="1:70" x14ac:dyDescent="0.25">
      <c r="A18" s="21" t="s">
        <v>29</v>
      </c>
      <c r="B18" s="3" t="str">
        <f t="shared" si="0"/>
        <v>Williamsburg, VA</v>
      </c>
      <c r="C18" s="3"/>
      <c r="D18" s="24" t="s">
        <v>16</v>
      </c>
      <c r="E18" s="27" t="s">
        <v>17</v>
      </c>
      <c r="F18" s="3"/>
      <c r="G18" s="109">
        <v>69.361558111541996</v>
      </c>
      <c r="H18" s="105">
        <v>76.560096295305598</v>
      </c>
      <c r="I18" s="105">
        <v>75.863779590744898</v>
      </c>
      <c r="J18" s="105">
        <v>84.374343988230507</v>
      </c>
      <c r="K18" s="105">
        <v>87.2814123311488</v>
      </c>
      <c r="L18" s="110">
        <v>78.688238063394394</v>
      </c>
      <c r="M18" s="105"/>
      <c r="N18" s="117">
        <v>153.70799518523401</v>
      </c>
      <c r="O18" s="125">
        <v>177.14345058178401</v>
      </c>
      <c r="P18" s="118">
        <v>165.425722883509</v>
      </c>
      <c r="Q18" s="105"/>
      <c r="R18" s="123">
        <v>103.470376583427</v>
      </c>
      <c r="S18" s="82"/>
      <c r="T18" s="88">
        <v>-9.4489705531969399</v>
      </c>
      <c r="U18" s="84">
        <v>-13.248398150864601</v>
      </c>
      <c r="V18" s="84">
        <v>-2.8599630399865301</v>
      </c>
      <c r="W18" s="84">
        <v>3.15653785066965</v>
      </c>
      <c r="X18" s="84">
        <v>-4.6581042963181503</v>
      </c>
      <c r="Y18" s="89">
        <v>-5.4880111085265</v>
      </c>
      <c r="Z18" s="84"/>
      <c r="AA18" s="96">
        <v>-4.08165622622331</v>
      </c>
      <c r="AB18" s="104">
        <v>3.7677805037581602</v>
      </c>
      <c r="AC18" s="97">
        <v>-3.2866056381487298E-2</v>
      </c>
      <c r="AD18" s="84"/>
      <c r="AE18" s="102">
        <v>-3.0718952841079599</v>
      </c>
      <c r="AG18" s="109">
        <v>76.469459676340705</v>
      </c>
      <c r="AH18" s="105">
        <v>66.140023405109005</v>
      </c>
      <c r="AI18" s="105">
        <v>65.456800187240802</v>
      </c>
      <c r="AJ18" s="105">
        <v>68.2881747358566</v>
      </c>
      <c r="AK18" s="105">
        <v>74.890906112077005</v>
      </c>
      <c r="AL18" s="110">
        <v>70.249072823324795</v>
      </c>
      <c r="AM18" s="105"/>
      <c r="AN18" s="117">
        <v>129.746781128794</v>
      </c>
      <c r="AO18" s="125">
        <v>157.96484385448699</v>
      </c>
      <c r="AP18" s="118">
        <v>143.85581249164099</v>
      </c>
      <c r="AQ18" s="105"/>
      <c r="AR18" s="123">
        <v>91.279569871415106</v>
      </c>
      <c r="AS18" s="82"/>
      <c r="AT18" s="88">
        <v>-7.7955466985614903</v>
      </c>
      <c r="AU18" s="84">
        <v>-3.16733818976014</v>
      </c>
      <c r="AV18" s="84">
        <v>2.4074997065375801</v>
      </c>
      <c r="AW18" s="84">
        <v>-2.1433662642758202</v>
      </c>
      <c r="AX18" s="84">
        <v>-0.54773232128560601</v>
      </c>
      <c r="AY18" s="89">
        <v>-2.4977482949759899</v>
      </c>
      <c r="AZ18" s="84"/>
      <c r="BA18" s="96">
        <v>-2.8946262781756098</v>
      </c>
      <c r="BB18" s="104">
        <v>-1.84095548180644</v>
      </c>
      <c r="BC18" s="97">
        <v>-2.3189371471969902</v>
      </c>
      <c r="BD18" s="84"/>
      <c r="BE18" s="102">
        <v>-2.4173137204796902</v>
      </c>
    </row>
    <row r="19" spans="1:70" x14ac:dyDescent="0.25">
      <c r="A19" s="21" t="s">
        <v>30</v>
      </c>
      <c r="B19" s="3" t="str">
        <f t="shared" si="0"/>
        <v>Virginia Beach, VA</v>
      </c>
      <c r="C19" s="3"/>
      <c r="D19" s="24" t="s">
        <v>16</v>
      </c>
      <c r="E19" s="27" t="s">
        <v>17</v>
      </c>
      <c r="F19" s="3"/>
      <c r="G19" s="109">
        <v>115.20695821038299</v>
      </c>
      <c r="H19" s="105">
        <v>123.207457580349</v>
      </c>
      <c r="I19" s="105">
        <v>140.01562788898599</v>
      </c>
      <c r="J19" s="105">
        <v>139.60806695908701</v>
      </c>
      <c r="K19" s="105">
        <v>141.96002747428</v>
      </c>
      <c r="L19" s="110">
        <v>131.999627622617</v>
      </c>
      <c r="M19" s="105"/>
      <c r="N19" s="117">
        <v>218.61341996969401</v>
      </c>
      <c r="O19" s="125">
        <v>245.49954176569099</v>
      </c>
      <c r="P19" s="118">
        <v>232.05648086769199</v>
      </c>
      <c r="Q19" s="105"/>
      <c r="R19" s="123">
        <v>160.587299978353</v>
      </c>
      <c r="S19" s="82"/>
      <c r="T19" s="88">
        <v>-4.0301085636242302</v>
      </c>
      <c r="U19" s="84">
        <v>-4.9364454722717603</v>
      </c>
      <c r="V19" s="84">
        <v>2.2606269254663598</v>
      </c>
      <c r="W19" s="84">
        <v>-6.5842268840244502</v>
      </c>
      <c r="X19" s="84">
        <v>-4.8381316356622399</v>
      </c>
      <c r="Y19" s="89">
        <v>-3.6774841781141498</v>
      </c>
      <c r="Z19" s="84"/>
      <c r="AA19" s="96">
        <v>0.33758124288591601</v>
      </c>
      <c r="AB19" s="104">
        <v>1.19739905724691</v>
      </c>
      <c r="AC19" s="97">
        <v>0.79056639016195995</v>
      </c>
      <c r="AD19" s="84"/>
      <c r="AE19" s="102">
        <v>-1.8816640731327099</v>
      </c>
      <c r="AG19" s="109">
        <v>107.88835930496801</v>
      </c>
      <c r="AH19" s="105">
        <v>91.817103865938194</v>
      </c>
      <c r="AI19" s="105">
        <v>101.118994999601</v>
      </c>
      <c r="AJ19" s="105">
        <v>102.248256192678</v>
      </c>
      <c r="AK19" s="105">
        <v>107.39137341893201</v>
      </c>
      <c r="AL19" s="110">
        <v>102.092817556423</v>
      </c>
      <c r="AM19" s="105"/>
      <c r="AN19" s="117">
        <v>187.32057117593101</v>
      </c>
      <c r="AO19" s="125">
        <v>218.31198063242601</v>
      </c>
      <c r="AP19" s="118">
        <v>202.81627590417801</v>
      </c>
      <c r="AQ19" s="105"/>
      <c r="AR19" s="123">
        <v>130.870948512925</v>
      </c>
      <c r="AS19" s="82"/>
      <c r="AT19" s="88">
        <v>-15.0074116770576</v>
      </c>
      <c r="AU19" s="84">
        <v>-5.1075692360128997</v>
      </c>
      <c r="AV19" s="84">
        <v>-0.48610126120210401</v>
      </c>
      <c r="AW19" s="84">
        <v>-6.4086596373997304</v>
      </c>
      <c r="AX19" s="84">
        <v>-3.4690601570436201</v>
      </c>
      <c r="AY19" s="89">
        <v>-6.4771125242711198</v>
      </c>
      <c r="AZ19" s="84"/>
      <c r="BA19" s="96">
        <v>-3.0909036573007</v>
      </c>
      <c r="BB19" s="104">
        <v>-4.1299787368328298</v>
      </c>
      <c r="BC19" s="97">
        <v>-3.65291805481754</v>
      </c>
      <c r="BD19" s="84"/>
      <c r="BE19" s="102">
        <v>-5.2716588327949401</v>
      </c>
    </row>
    <row r="20" spans="1:70" x14ac:dyDescent="0.25">
      <c r="A20" s="34" t="s">
        <v>31</v>
      </c>
      <c r="B20" s="3" t="str">
        <f t="shared" si="0"/>
        <v>Norfolk/Portsmouth, VA</v>
      </c>
      <c r="C20" s="3"/>
      <c r="D20" s="24" t="s">
        <v>16</v>
      </c>
      <c r="E20" s="27" t="s">
        <v>17</v>
      </c>
      <c r="F20" s="3"/>
      <c r="G20" s="109">
        <v>88.653718724749595</v>
      </c>
      <c r="H20" s="105">
        <v>102.883323537677</v>
      </c>
      <c r="I20" s="105">
        <v>109.604742350254</v>
      </c>
      <c r="J20" s="105">
        <v>90.534018408571896</v>
      </c>
      <c r="K20" s="105">
        <v>84.144410855436504</v>
      </c>
      <c r="L20" s="110">
        <v>95.164042775338103</v>
      </c>
      <c r="M20" s="105"/>
      <c r="N20" s="117">
        <v>121.12354788336501</v>
      </c>
      <c r="O20" s="125">
        <v>137.92444742666399</v>
      </c>
      <c r="P20" s="118">
        <v>129.523997655014</v>
      </c>
      <c r="Q20" s="105"/>
      <c r="R20" s="123">
        <v>104.98117274096001</v>
      </c>
      <c r="S20" s="82"/>
      <c r="T20" s="88">
        <v>21.466978827319</v>
      </c>
      <c r="U20" s="84">
        <v>27.171204532321401</v>
      </c>
      <c r="V20" s="84">
        <v>26.303366969957999</v>
      </c>
      <c r="W20" s="84">
        <v>-3.3789427444976101</v>
      </c>
      <c r="X20" s="84">
        <v>-8.9127734481608893</v>
      </c>
      <c r="Y20" s="89">
        <v>11.5001076289278</v>
      </c>
      <c r="Z20" s="84"/>
      <c r="AA20" s="96">
        <v>-2.5873140052573298</v>
      </c>
      <c r="AB20" s="104">
        <v>1.5205471704083799</v>
      </c>
      <c r="AC20" s="97">
        <v>-0.44246380521036599</v>
      </c>
      <c r="AD20" s="84"/>
      <c r="AE20" s="102">
        <v>6.9765205853830299</v>
      </c>
      <c r="AG20" s="109">
        <v>72.615098173195094</v>
      </c>
      <c r="AH20" s="105">
        <v>75.254117095555898</v>
      </c>
      <c r="AI20" s="105">
        <v>85.550833225013093</v>
      </c>
      <c r="AJ20" s="105">
        <v>82.993132443351399</v>
      </c>
      <c r="AK20" s="105">
        <v>80.078595911645806</v>
      </c>
      <c r="AL20" s="110">
        <v>79.298355369752301</v>
      </c>
      <c r="AM20" s="105"/>
      <c r="AN20" s="117">
        <v>112.379902121025</v>
      </c>
      <c r="AO20" s="125">
        <v>132.36311988845901</v>
      </c>
      <c r="AP20" s="118">
        <v>122.371511004742</v>
      </c>
      <c r="AQ20" s="105"/>
      <c r="AR20" s="123">
        <v>91.604971265463803</v>
      </c>
      <c r="AS20" s="82"/>
      <c r="AT20" s="88">
        <v>-10.5215738816028</v>
      </c>
      <c r="AU20" s="84">
        <v>4.2434979886121296</v>
      </c>
      <c r="AV20" s="84">
        <v>6.4545709655811603</v>
      </c>
      <c r="AW20" s="84">
        <v>0.200008138983372</v>
      </c>
      <c r="AX20" s="84">
        <v>-1.5426242312293099</v>
      </c>
      <c r="AY20" s="89">
        <v>-0.34612241623996098</v>
      </c>
      <c r="AZ20" s="84"/>
      <c r="BA20" s="96">
        <v>-0.55113838797871095</v>
      </c>
      <c r="BB20" s="104">
        <v>1.23139708998379</v>
      </c>
      <c r="BC20" s="97">
        <v>0.40503159537358002</v>
      </c>
      <c r="BD20" s="84"/>
      <c r="BE20" s="102">
        <v>-5.99293408435599E-2</v>
      </c>
    </row>
    <row r="21" spans="1:70" x14ac:dyDescent="0.25">
      <c r="A21" s="35" t="s">
        <v>32</v>
      </c>
      <c r="B21" s="3" t="str">
        <f t="shared" si="0"/>
        <v>Newport News/Hampton, VA</v>
      </c>
      <c r="C21" s="3"/>
      <c r="D21" s="24" t="s">
        <v>16</v>
      </c>
      <c r="E21" s="27" t="s">
        <v>17</v>
      </c>
      <c r="F21" s="3"/>
      <c r="G21" s="109">
        <v>50.878470921678897</v>
      </c>
      <c r="H21" s="105">
        <v>64.373022126063702</v>
      </c>
      <c r="I21" s="105">
        <v>72.898910500504797</v>
      </c>
      <c r="J21" s="105">
        <v>72.320587552286099</v>
      </c>
      <c r="K21" s="105">
        <v>67.424901976056503</v>
      </c>
      <c r="L21" s="110">
        <v>65.579178615318</v>
      </c>
      <c r="M21" s="105"/>
      <c r="N21" s="117">
        <v>102.156535785374</v>
      </c>
      <c r="O21" s="125">
        <v>111.673181335641</v>
      </c>
      <c r="P21" s="118">
        <v>106.914858560507</v>
      </c>
      <c r="Q21" s="105"/>
      <c r="R21" s="123">
        <v>77.389372885372197</v>
      </c>
      <c r="S21" s="82"/>
      <c r="T21" s="88">
        <v>-7.5004649397831002</v>
      </c>
      <c r="U21" s="84">
        <v>13.0096778473252</v>
      </c>
      <c r="V21" s="84">
        <v>17.857100561956699</v>
      </c>
      <c r="W21" s="84">
        <v>-6.9249043545069</v>
      </c>
      <c r="X21" s="84">
        <v>-22.1126708997759</v>
      </c>
      <c r="Y21" s="89">
        <v>-3.0148116321038598</v>
      </c>
      <c r="Z21" s="84"/>
      <c r="AA21" s="96">
        <v>-11.733609155885</v>
      </c>
      <c r="AB21" s="104">
        <v>4.5847873222851296</v>
      </c>
      <c r="AC21" s="97">
        <v>-3.9029200614819</v>
      </c>
      <c r="AD21" s="84"/>
      <c r="AE21" s="102">
        <v>-3.36731926288721</v>
      </c>
      <c r="AG21" s="109">
        <v>53.344432208279201</v>
      </c>
      <c r="AH21" s="105">
        <v>59.0730128191259</v>
      </c>
      <c r="AI21" s="105">
        <v>63.684072684984798</v>
      </c>
      <c r="AJ21" s="105">
        <v>63.781060698831602</v>
      </c>
      <c r="AK21" s="105">
        <v>61.547697403721301</v>
      </c>
      <c r="AL21" s="110">
        <v>60.286055162988603</v>
      </c>
      <c r="AM21" s="105"/>
      <c r="AN21" s="117">
        <v>94.151343956440201</v>
      </c>
      <c r="AO21" s="125">
        <v>103.306307215491</v>
      </c>
      <c r="AP21" s="118">
        <v>98.728825585965595</v>
      </c>
      <c r="AQ21" s="105"/>
      <c r="AR21" s="123">
        <v>71.269703855267693</v>
      </c>
      <c r="AS21" s="82"/>
      <c r="AT21" s="88">
        <v>-8.6766614391921006</v>
      </c>
      <c r="AU21" s="84">
        <v>5.1369521704393701</v>
      </c>
      <c r="AV21" s="84">
        <v>5.9194663745777696</v>
      </c>
      <c r="AW21" s="84">
        <v>-1.88218346192941</v>
      </c>
      <c r="AX21" s="84">
        <v>-8.3590616859866191</v>
      </c>
      <c r="AY21" s="89">
        <v>-1.7666779276062501</v>
      </c>
      <c r="AZ21" s="84"/>
      <c r="BA21" s="96">
        <v>-4.65457579948297</v>
      </c>
      <c r="BB21" s="104">
        <v>-2.1152487627727101</v>
      </c>
      <c r="BC21" s="97">
        <v>-3.3427048840400602</v>
      </c>
      <c r="BD21" s="84"/>
      <c r="BE21" s="102">
        <v>-2.3685740103769799</v>
      </c>
    </row>
    <row r="22" spans="1:70" x14ac:dyDescent="0.25">
      <c r="A22" s="36" t="s">
        <v>33</v>
      </c>
      <c r="B22" s="3" t="str">
        <f t="shared" si="0"/>
        <v>Chesapeake/Suffolk, VA</v>
      </c>
      <c r="C22" s="3"/>
      <c r="D22" s="25" t="s">
        <v>16</v>
      </c>
      <c r="E22" s="28" t="s">
        <v>17</v>
      </c>
      <c r="F22" s="3"/>
      <c r="G22" s="111">
        <v>69.440955142308297</v>
      </c>
      <c r="H22" s="112">
        <v>86.5458600488912</v>
      </c>
      <c r="I22" s="112">
        <v>93.130050515103804</v>
      </c>
      <c r="J22" s="112">
        <v>94.219702985856401</v>
      </c>
      <c r="K22" s="112">
        <v>90.034573668587299</v>
      </c>
      <c r="L22" s="113">
        <v>86.674228472149395</v>
      </c>
      <c r="M22" s="105"/>
      <c r="N22" s="119">
        <v>126.936999371398</v>
      </c>
      <c r="O22" s="120">
        <v>134.31778646760901</v>
      </c>
      <c r="P22" s="121">
        <v>130.62739291950399</v>
      </c>
      <c r="Q22" s="105"/>
      <c r="R22" s="124">
        <v>99.232275457107903</v>
      </c>
      <c r="S22" s="82"/>
      <c r="T22" s="90">
        <v>1.80473786617883</v>
      </c>
      <c r="U22" s="91">
        <v>3.3877708369797599</v>
      </c>
      <c r="V22" s="91">
        <v>5.4238947467774201</v>
      </c>
      <c r="W22" s="91">
        <v>1.71625540332267</v>
      </c>
      <c r="X22" s="91">
        <v>1.0463308474816899</v>
      </c>
      <c r="Y22" s="92">
        <v>2.69683123890943</v>
      </c>
      <c r="Z22" s="84"/>
      <c r="AA22" s="98">
        <v>3.2042917063539802</v>
      </c>
      <c r="AB22" s="99">
        <v>7.6879948881587499</v>
      </c>
      <c r="AC22" s="100">
        <v>5.4618247555594603</v>
      </c>
      <c r="AD22" s="84"/>
      <c r="AE22" s="103">
        <v>3.7195892473665699</v>
      </c>
      <c r="AG22" s="111">
        <v>64.216330674873404</v>
      </c>
      <c r="AH22" s="112">
        <v>70.873892308363807</v>
      </c>
      <c r="AI22" s="112">
        <v>79.205932709097198</v>
      </c>
      <c r="AJ22" s="112">
        <v>79.338641644840195</v>
      </c>
      <c r="AK22" s="112">
        <v>74.947912751003997</v>
      </c>
      <c r="AL22" s="113">
        <v>73.716542017635703</v>
      </c>
      <c r="AM22" s="105"/>
      <c r="AN22" s="119">
        <v>107.247156045922</v>
      </c>
      <c r="AO22" s="120">
        <v>118.37913490483599</v>
      </c>
      <c r="AP22" s="121">
        <v>112.813145475379</v>
      </c>
      <c r="AQ22" s="105"/>
      <c r="AR22" s="124">
        <v>84.887000148419702</v>
      </c>
      <c r="AS22" s="82"/>
      <c r="AT22" s="90">
        <v>-6.6046695435269598</v>
      </c>
      <c r="AU22" s="91">
        <v>1.25992346386507</v>
      </c>
      <c r="AV22" s="91">
        <v>1.7599392670312399</v>
      </c>
      <c r="AW22" s="91">
        <v>0.388486351389915</v>
      </c>
      <c r="AX22" s="91">
        <v>-0.98601044268433802</v>
      </c>
      <c r="AY22" s="92">
        <v>-0.73491412150875102</v>
      </c>
      <c r="AZ22" s="84"/>
      <c r="BA22" s="98">
        <v>-0.22888880281623</v>
      </c>
      <c r="BB22" s="99">
        <v>0.81061081288292403</v>
      </c>
      <c r="BC22" s="100">
        <v>0.313816793154722</v>
      </c>
      <c r="BD22" s="84"/>
      <c r="BE22" s="103">
        <v>-0.33929456634591698</v>
      </c>
    </row>
    <row r="23" spans="1:70" ht="13" x14ac:dyDescent="0.3">
      <c r="A23" s="35" t="s">
        <v>120</v>
      </c>
      <c r="B23" s="3" t="s">
        <v>120</v>
      </c>
      <c r="C23" s="9"/>
      <c r="D23" s="23" t="s">
        <v>16</v>
      </c>
      <c r="E23" s="26" t="s">
        <v>17</v>
      </c>
      <c r="F23" s="3"/>
      <c r="G23" s="106">
        <v>69.2493068662544</v>
      </c>
      <c r="H23" s="107">
        <v>106.50362837617899</v>
      </c>
      <c r="I23" s="107">
        <v>117.47346892287599</v>
      </c>
      <c r="J23" s="107">
        <v>103.397390172469</v>
      </c>
      <c r="K23" s="107">
        <v>78.033882199804694</v>
      </c>
      <c r="L23" s="108">
        <v>94.931535307516995</v>
      </c>
      <c r="M23" s="105"/>
      <c r="N23" s="114">
        <v>88.128320859095297</v>
      </c>
      <c r="O23" s="115">
        <v>103.982274650178</v>
      </c>
      <c r="P23" s="116">
        <v>96.055297754637095</v>
      </c>
      <c r="Q23" s="105"/>
      <c r="R23" s="122">
        <v>95.252610292408505</v>
      </c>
      <c r="S23" s="82"/>
      <c r="T23" s="85">
        <v>-6.6608381405564803</v>
      </c>
      <c r="U23" s="86">
        <v>24.470122269178599</v>
      </c>
      <c r="V23" s="86">
        <v>19.374853765727401</v>
      </c>
      <c r="W23" s="86">
        <v>9.5345916025190594</v>
      </c>
      <c r="X23" s="86">
        <v>-20.872605419347</v>
      </c>
      <c r="Y23" s="87">
        <v>5.2038634713873497</v>
      </c>
      <c r="Z23" s="84"/>
      <c r="AA23" s="93">
        <v>-16.537310841410001</v>
      </c>
      <c r="AB23" s="94">
        <v>-17.513604980055302</v>
      </c>
      <c r="AC23" s="95">
        <v>-17.0685931889785</v>
      </c>
      <c r="AD23" s="84"/>
      <c r="AE23" s="101">
        <v>-2.35207642970235</v>
      </c>
      <c r="AF23" s="82"/>
      <c r="AG23" s="106">
        <v>82.722641555483193</v>
      </c>
      <c r="AH23" s="107">
        <v>88.687466644972304</v>
      </c>
      <c r="AI23" s="107">
        <v>114.000154572079</v>
      </c>
      <c r="AJ23" s="107">
        <v>107.123961926456</v>
      </c>
      <c r="AK23" s="107">
        <v>95.461276439960898</v>
      </c>
      <c r="AL23" s="108">
        <v>97.599100227790402</v>
      </c>
      <c r="AM23" s="105"/>
      <c r="AN23" s="114">
        <v>127.007835177351</v>
      </c>
      <c r="AO23" s="115">
        <v>141.09461031565201</v>
      </c>
      <c r="AP23" s="116">
        <v>134.051222746501</v>
      </c>
      <c r="AQ23" s="105"/>
      <c r="AR23" s="122">
        <v>108.013992375993</v>
      </c>
      <c r="AS23" s="82"/>
      <c r="AT23" s="85">
        <v>2.4627536188404902</v>
      </c>
      <c r="AU23" s="86">
        <v>24.447913710639899</v>
      </c>
      <c r="AV23" s="86">
        <v>24.004477528290899</v>
      </c>
      <c r="AW23" s="86">
        <v>17.587959388806201</v>
      </c>
      <c r="AX23" s="86">
        <v>7.5245539831194197</v>
      </c>
      <c r="AY23" s="87">
        <v>15.1439498663441</v>
      </c>
      <c r="AZ23" s="84"/>
      <c r="BA23" s="93">
        <v>0.796361746862285</v>
      </c>
      <c r="BB23" s="94">
        <v>-0.234183052072065</v>
      </c>
      <c r="BC23" s="95">
        <v>0.25137605038787297</v>
      </c>
      <c r="BD23" s="84"/>
      <c r="BE23" s="101">
        <v>9.3822707107211194</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09">
        <v>46.540827094057001</v>
      </c>
      <c r="H24" s="105">
        <v>69.593722508189003</v>
      </c>
      <c r="I24" s="105">
        <v>74.655802526906797</v>
      </c>
      <c r="J24" s="105">
        <v>71.404103883949404</v>
      </c>
      <c r="K24" s="105">
        <v>70.326643659335502</v>
      </c>
      <c r="L24" s="110">
        <v>66.504219934487494</v>
      </c>
      <c r="M24" s="105"/>
      <c r="N24" s="117">
        <v>85.204368273280195</v>
      </c>
      <c r="O24" s="125">
        <v>88.2210528778661</v>
      </c>
      <c r="P24" s="118">
        <v>86.712710575573198</v>
      </c>
      <c r="Q24" s="105"/>
      <c r="R24" s="123">
        <v>72.278074403369203</v>
      </c>
      <c r="S24" s="82"/>
      <c r="T24" s="88">
        <v>-6.9221191225378504</v>
      </c>
      <c r="U24" s="84">
        <v>8.3891553171939002</v>
      </c>
      <c r="V24" s="84">
        <v>6.5788498788481604</v>
      </c>
      <c r="W24" s="84">
        <v>5.6054156021441601</v>
      </c>
      <c r="X24" s="84">
        <v>4.1508875771645304</v>
      </c>
      <c r="Y24" s="89">
        <v>4.1097911731095804</v>
      </c>
      <c r="Z24" s="84"/>
      <c r="AA24" s="96">
        <v>-5.0883926495110998</v>
      </c>
      <c r="AB24" s="104">
        <v>-6.0641540244899304</v>
      </c>
      <c r="AC24" s="97">
        <v>-5.5872797348488001</v>
      </c>
      <c r="AD24" s="84"/>
      <c r="AE24" s="102">
        <v>0.56914158422078398</v>
      </c>
      <c r="AF24" s="82"/>
      <c r="AG24" s="109">
        <v>55.315178111839003</v>
      </c>
      <c r="AH24" s="105">
        <v>60.141641612072902</v>
      </c>
      <c r="AI24" s="105">
        <v>71.200720928872201</v>
      </c>
      <c r="AJ24" s="105">
        <v>71.725536382779495</v>
      </c>
      <c r="AK24" s="105">
        <v>69.409340781469297</v>
      </c>
      <c r="AL24" s="110">
        <v>65.558483563406597</v>
      </c>
      <c r="AM24" s="105"/>
      <c r="AN24" s="117">
        <v>92.901961862423903</v>
      </c>
      <c r="AO24" s="125">
        <v>100.95031937295199</v>
      </c>
      <c r="AP24" s="118">
        <v>96.926140617688304</v>
      </c>
      <c r="AQ24" s="105"/>
      <c r="AR24" s="123">
        <v>74.520671293201403</v>
      </c>
      <c r="AS24" s="82"/>
      <c r="AT24" s="88">
        <v>-1.0899108314088899</v>
      </c>
      <c r="AU24" s="84">
        <v>13.215613627234699</v>
      </c>
      <c r="AV24" s="84">
        <v>14.3664766036496</v>
      </c>
      <c r="AW24" s="84">
        <v>15.686167785731501</v>
      </c>
      <c r="AX24" s="84">
        <v>14.569425497299299</v>
      </c>
      <c r="AY24" s="89">
        <v>11.547339266188599</v>
      </c>
      <c r="AZ24" s="84"/>
      <c r="BA24" s="96">
        <v>6.2701119279279096</v>
      </c>
      <c r="BB24" s="104">
        <v>5.2980863683014103</v>
      </c>
      <c r="BC24" s="97">
        <v>5.7616922180279797</v>
      </c>
      <c r="BD24" s="84"/>
      <c r="BE24" s="102">
        <v>9.3583814720887499</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09">
        <v>51.485878566505797</v>
      </c>
      <c r="H25" s="105">
        <v>55.372225913163298</v>
      </c>
      <c r="I25" s="105">
        <v>59.800385802894503</v>
      </c>
      <c r="J25" s="105">
        <v>58.692964334941401</v>
      </c>
      <c r="K25" s="105">
        <v>62.223794796691898</v>
      </c>
      <c r="L25" s="110">
        <v>57.515049882839399</v>
      </c>
      <c r="M25" s="105"/>
      <c r="N25" s="117">
        <v>83.594614920744306</v>
      </c>
      <c r="O25" s="125">
        <v>83.505219262577498</v>
      </c>
      <c r="P25" s="118">
        <v>83.549917091660902</v>
      </c>
      <c r="Q25" s="105"/>
      <c r="R25" s="123">
        <v>64.953583371074103</v>
      </c>
      <c r="S25" s="82"/>
      <c r="T25" s="88">
        <v>8.5636289483719601</v>
      </c>
      <c r="U25" s="84">
        <v>-5.7146743787962002</v>
      </c>
      <c r="V25" s="84">
        <v>-7.0027741322536201</v>
      </c>
      <c r="W25" s="84">
        <v>-3.3437233968072602</v>
      </c>
      <c r="X25" s="84">
        <v>5.2371527301448397</v>
      </c>
      <c r="Y25" s="89">
        <v>-0.94097943506683701</v>
      </c>
      <c r="Z25" s="84"/>
      <c r="AA25" s="96">
        <v>7.0225811957075397</v>
      </c>
      <c r="AB25" s="104">
        <v>-2.54232462688599</v>
      </c>
      <c r="AC25" s="97">
        <v>2.01897405403006</v>
      </c>
      <c r="AD25" s="84"/>
      <c r="AE25" s="102">
        <v>0.126669743612803</v>
      </c>
      <c r="AF25" s="82"/>
      <c r="AG25" s="109">
        <v>59.099524267746297</v>
      </c>
      <c r="AH25" s="105">
        <v>53.093697484493397</v>
      </c>
      <c r="AI25" s="105">
        <v>59.174865980358298</v>
      </c>
      <c r="AJ25" s="105">
        <v>58.7566030496209</v>
      </c>
      <c r="AK25" s="105">
        <v>58.731833072019199</v>
      </c>
      <c r="AL25" s="110">
        <v>57.7713047708476</v>
      </c>
      <c r="AM25" s="105"/>
      <c r="AN25" s="117">
        <v>88.177373690558198</v>
      </c>
      <c r="AO25" s="125">
        <v>96.873621140592604</v>
      </c>
      <c r="AP25" s="118">
        <v>92.525497415575401</v>
      </c>
      <c r="AQ25" s="105"/>
      <c r="AR25" s="123">
        <v>67.701074097912695</v>
      </c>
      <c r="AS25" s="82"/>
      <c r="AT25" s="88">
        <v>3.9455886383424499</v>
      </c>
      <c r="AU25" s="84">
        <v>1.0378926290967501</v>
      </c>
      <c r="AV25" s="84">
        <v>1.4195721332104401</v>
      </c>
      <c r="AW25" s="84">
        <v>2.5349552726088098</v>
      </c>
      <c r="AX25" s="84">
        <v>2.5491173278388599</v>
      </c>
      <c r="AY25" s="89">
        <v>2.31275706538888</v>
      </c>
      <c r="AZ25" s="84"/>
      <c r="BA25" s="96">
        <v>8.1356355019773599</v>
      </c>
      <c r="BB25" s="104">
        <v>4.5939481325270304</v>
      </c>
      <c r="BC25" s="97">
        <v>6.2521788881210698</v>
      </c>
      <c r="BD25" s="84"/>
      <c r="BE25" s="102">
        <v>3.8157456933837501</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09">
        <v>46.261230858468601</v>
      </c>
      <c r="H26" s="105">
        <v>54.459685750193302</v>
      </c>
      <c r="I26" s="105">
        <v>59.367951140757903</v>
      </c>
      <c r="J26" s="105">
        <v>58.477428248259798</v>
      </c>
      <c r="K26" s="105">
        <v>57.564803364269103</v>
      </c>
      <c r="L26" s="110">
        <v>55.226219872389699</v>
      </c>
      <c r="M26" s="105"/>
      <c r="N26" s="117">
        <v>70.864553944315503</v>
      </c>
      <c r="O26" s="125">
        <v>72.356589365815907</v>
      </c>
      <c r="P26" s="118">
        <v>71.610571655065698</v>
      </c>
      <c r="Q26" s="105"/>
      <c r="R26" s="123">
        <v>59.907463238868601</v>
      </c>
      <c r="S26" s="82"/>
      <c r="T26" s="88">
        <v>-2.3199876269791102</v>
      </c>
      <c r="U26" s="84">
        <v>-5.40900454197162</v>
      </c>
      <c r="V26" s="84">
        <v>-3.7102578438467799</v>
      </c>
      <c r="W26" s="84">
        <v>-8.3575198919963096</v>
      </c>
      <c r="X26" s="84">
        <v>-0.77959549581915999</v>
      </c>
      <c r="Y26" s="89">
        <v>-4.2597240743984699</v>
      </c>
      <c r="Z26" s="84"/>
      <c r="AA26" s="96">
        <v>4.9844558273129298</v>
      </c>
      <c r="AB26" s="104">
        <v>8.5290258007774806</v>
      </c>
      <c r="AC26" s="97">
        <v>6.7457800839311304</v>
      </c>
      <c r="AD26" s="84"/>
      <c r="AE26" s="102">
        <v>-0.76550560838169102</v>
      </c>
      <c r="AF26" s="82"/>
      <c r="AG26" s="109">
        <v>47.648807236078802</v>
      </c>
      <c r="AH26" s="105">
        <v>51.910287195475597</v>
      </c>
      <c r="AI26" s="105">
        <v>57.197935600348004</v>
      </c>
      <c r="AJ26" s="105">
        <v>57.509427827726199</v>
      </c>
      <c r="AK26" s="105">
        <v>56.389277001160004</v>
      </c>
      <c r="AL26" s="110">
        <v>54.131146972157701</v>
      </c>
      <c r="AM26" s="105"/>
      <c r="AN26" s="117">
        <v>72.063712451662695</v>
      </c>
      <c r="AO26" s="125">
        <v>75.482624250773299</v>
      </c>
      <c r="AP26" s="118">
        <v>73.773168351218004</v>
      </c>
      <c r="AQ26" s="105"/>
      <c r="AR26" s="123">
        <v>59.743153080460701</v>
      </c>
      <c r="AS26" s="82"/>
      <c r="AT26" s="88">
        <v>-3.9637109354061599</v>
      </c>
      <c r="AU26" s="84">
        <v>-2.41208804481442</v>
      </c>
      <c r="AV26" s="84">
        <v>-2.5476377603835498</v>
      </c>
      <c r="AW26" s="84">
        <v>-3.5508993604390202</v>
      </c>
      <c r="AX26" s="84">
        <v>1.9317869559079199</v>
      </c>
      <c r="AY26" s="89">
        <v>-2.0957120400706701</v>
      </c>
      <c r="AZ26" s="84"/>
      <c r="BA26" s="96">
        <v>12.0791242379313</v>
      </c>
      <c r="BB26" s="104">
        <v>12.6329384261958</v>
      </c>
      <c r="BC26" s="97">
        <v>12.361765639357101</v>
      </c>
      <c r="BD26" s="84"/>
      <c r="BE26" s="102">
        <v>2.5600912795792099</v>
      </c>
      <c r="BF26" s="75"/>
      <c r="BG26" s="76"/>
      <c r="BH26" s="76"/>
      <c r="BI26" s="76"/>
      <c r="BJ26" s="76"/>
      <c r="BK26" s="76"/>
      <c r="BL26" s="76"/>
      <c r="BM26" s="76"/>
      <c r="BN26" s="76"/>
      <c r="BO26" s="76"/>
      <c r="BP26" s="76"/>
      <c r="BQ26" s="76"/>
      <c r="BR26" s="76"/>
    </row>
    <row r="27" spans="1:70" x14ac:dyDescent="0.25">
      <c r="A27" s="77" t="s">
        <v>97</v>
      </c>
      <c r="B27" s="37" t="s">
        <v>70</v>
      </c>
      <c r="C27" s="3"/>
      <c r="D27" s="24" t="s">
        <v>16</v>
      </c>
      <c r="E27" s="27" t="s">
        <v>17</v>
      </c>
      <c r="F27" s="3"/>
      <c r="G27" s="109">
        <v>50.214771534817302</v>
      </c>
      <c r="H27" s="105">
        <v>61.635716978248603</v>
      </c>
      <c r="I27" s="105">
        <v>71.060742193469494</v>
      </c>
      <c r="J27" s="105">
        <v>74.013120065202898</v>
      </c>
      <c r="K27" s="105">
        <v>77.612061025928298</v>
      </c>
      <c r="L27" s="110">
        <v>66.907282359533298</v>
      </c>
      <c r="M27" s="105"/>
      <c r="N27" s="117">
        <v>107.127887524833</v>
      </c>
      <c r="O27" s="125">
        <v>109.25174978350501</v>
      </c>
      <c r="P27" s="118">
        <v>108.189818654169</v>
      </c>
      <c r="Q27" s="105"/>
      <c r="R27" s="123">
        <v>78.702292729429402</v>
      </c>
      <c r="S27" s="82"/>
      <c r="T27" s="88">
        <v>1.4261301970643401</v>
      </c>
      <c r="U27" s="84">
        <v>-2.5119942591762698</v>
      </c>
      <c r="V27" s="84">
        <v>6.2752876478937996</v>
      </c>
      <c r="W27" s="84">
        <v>2.6818648351522798</v>
      </c>
      <c r="X27" s="84">
        <v>4.7317131752180996</v>
      </c>
      <c r="Y27" s="89">
        <v>2.6868769302310702</v>
      </c>
      <c r="Z27" s="84"/>
      <c r="AA27" s="96">
        <v>1.65213297079599</v>
      </c>
      <c r="AB27" s="104">
        <v>1.25275291707452</v>
      </c>
      <c r="AC27" s="97">
        <v>1.4500898908683</v>
      </c>
      <c r="AD27" s="84"/>
      <c r="AE27" s="102">
        <v>2.1975333812051399</v>
      </c>
      <c r="AF27" s="82"/>
      <c r="AG27" s="109">
        <v>53.553485049156897</v>
      </c>
      <c r="AH27" s="105">
        <v>55.099956573786301</v>
      </c>
      <c r="AI27" s="105">
        <v>63.703939941928503</v>
      </c>
      <c r="AJ27" s="105">
        <v>67.258775024196396</v>
      </c>
      <c r="AK27" s="105">
        <v>69.590750980591906</v>
      </c>
      <c r="AL27" s="110">
        <v>61.841381513931999</v>
      </c>
      <c r="AM27" s="105"/>
      <c r="AN27" s="117">
        <v>95.2797649126381</v>
      </c>
      <c r="AO27" s="125">
        <v>102.859186108705</v>
      </c>
      <c r="AP27" s="118">
        <v>99.069475510671793</v>
      </c>
      <c r="AQ27" s="105"/>
      <c r="AR27" s="123">
        <v>72.477979798714799</v>
      </c>
      <c r="AS27" s="82"/>
      <c r="AT27" s="88">
        <v>-0.31358733832996399</v>
      </c>
      <c r="AU27" s="84">
        <v>2.6701158683313002</v>
      </c>
      <c r="AV27" s="84">
        <v>7.2108797335349797</v>
      </c>
      <c r="AW27" s="84">
        <v>4.4081355161198497</v>
      </c>
      <c r="AX27" s="84">
        <v>3.0939392052078198</v>
      </c>
      <c r="AY27" s="89">
        <v>3.5030093527343502</v>
      </c>
      <c r="AZ27" s="84"/>
      <c r="BA27" s="96">
        <v>-0.64168751475493102</v>
      </c>
      <c r="BB27" s="104">
        <v>0.70008942828319398</v>
      </c>
      <c r="BC27" s="97">
        <v>5.03703255036538E-2</v>
      </c>
      <c r="BD27" s="84"/>
      <c r="BE27" s="102">
        <v>2.1197530250999299</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09">
        <v>46.6804290129067</v>
      </c>
      <c r="H28" s="105">
        <v>61.815409925468003</v>
      </c>
      <c r="I28" s="105">
        <v>74.375804399200106</v>
      </c>
      <c r="J28" s="105">
        <v>97.7622068714779</v>
      </c>
      <c r="K28" s="105">
        <v>102.029612797673</v>
      </c>
      <c r="L28" s="110">
        <v>76.532692601345204</v>
      </c>
      <c r="M28" s="105"/>
      <c r="N28" s="117">
        <v>108.845709870932</v>
      </c>
      <c r="O28" s="125">
        <v>80.934593710234495</v>
      </c>
      <c r="P28" s="118">
        <v>94.890151790583502</v>
      </c>
      <c r="Q28" s="105"/>
      <c r="R28" s="123">
        <v>81.7776809411275</v>
      </c>
      <c r="S28" s="82"/>
      <c r="T28" s="88">
        <v>6.8054246582113702</v>
      </c>
      <c r="U28" s="84">
        <v>6.3241997812667599</v>
      </c>
      <c r="V28" s="84">
        <v>15.1355293994691</v>
      </c>
      <c r="W28" s="84">
        <v>34.621646746047297</v>
      </c>
      <c r="X28" s="84">
        <v>52.147281631638698</v>
      </c>
      <c r="Y28" s="89">
        <v>25.003221951027701</v>
      </c>
      <c r="Z28" s="84"/>
      <c r="AA28" s="96">
        <v>39.0001559817428</v>
      </c>
      <c r="AB28" s="104">
        <v>8.9009867228812798</v>
      </c>
      <c r="AC28" s="97">
        <v>24.343682899338699</v>
      </c>
      <c r="AD28" s="84"/>
      <c r="AE28" s="102">
        <v>24.783793327357401</v>
      </c>
      <c r="AF28" s="82"/>
      <c r="AG28" s="109">
        <v>50.068503908380201</v>
      </c>
      <c r="AH28" s="105">
        <v>54.553825668060298</v>
      </c>
      <c r="AI28" s="105">
        <v>66.392120978003902</v>
      </c>
      <c r="AJ28" s="105">
        <v>73.773339392837599</v>
      </c>
      <c r="AK28" s="105">
        <v>73.319887747682202</v>
      </c>
      <c r="AL28" s="110">
        <v>63.621535538992902</v>
      </c>
      <c r="AM28" s="105"/>
      <c r="AN28" s="117">
        <v>87.4239297400472</v>
      </c>
      <c r="AO28" s="125">
        <v>84.168812034175602</v>
      </c>
      <c r="AP28" s="118">
        <v>85.796370887111394</v>
      </c>
      <c r="AQ28" s="105"/>
      <c r="AR28" s="123">
        <v>69.957202781312404</v>
      </c>
      <c r="AS28" s="82"/>
      <c r="AT28" s="88">
        <v>-5.4040900333499602</v>
      </c>
      <c r="AU28" s="84">
        <v>4.2543668954100102</v>
      </c>
      <c r="AV28" s="84">
        <v>5.4909698215232599</v>
      </c>
      <c r="AW28" s="84">
        <v>9.1206923685421408</v>
      </c>
      <c r="AX28" s="84">
        <v>12.4866760683539</v>
      </c>
      <c r="AY28" s="89">
        <v>5.6903533862715099</v>
      </c>
      <c r="AZ28" s="84"/>
      <c r="BA28" s="96">
        <v>3.9859772225609098</v>
      </c>
      <c r="BB28" s="104">
        <v>-5.29948752075925</v>
      </c>
      <c r="BC28" s="97">
        <v>-0.78577143432609797</v>
      </c>
      <c r="BD28" s="84"/>
      <c r="BE28" s="102">
        <v>3.3270274345644899</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09">
        <v>84.270810872027099</v>
      </c>
      <c r="H29" s="105">
        <v>95.747488108720205</v>
      </c>
      <c r="I29" s="105">
        <v>95.404289920724807</v>
      </c>
      <c r="J29" s="105">
        <v>96.149707814269505</v>
      </c>
      <c r="K29" s="105">
        <v>111.039354473386</v>
      </c>
      <c r="L29" s="110">
        <v>96.5223302378255</v>
      </c>
      <c r="M29" s="105"/>
      <c r="N29" s="117">
        <v>161.99259569648899</v>
      </c>
      <c r="O29" s="125">
        <v>171.548790486976</v>
      </c>
      <c r="P29" s="118">
        <v>166.770693091732</v>
      </c>
      <c r="Q29" s="105"/>
      <c r="R29" s="123">
        <v>116.59329105322701</v>
      </c>
      <c r="S29" s="82"/>
      <c r="T29" s="88">
        <v>-1.8954018695824699</v>
      </c>
      <c r="U29" s="84">
        <v>-0.60479685316306597</v>
      </c>
      <c r="V29" s="84">
        <v>-7.7401277312352796</v>
      </c>
      <c r="W29" s="84">
        <v>-12.7186588816996</v>
      </c>
      <c r="X29" s="84">
        <v>1.9936201964532201</v>
      </c>
      <c r="Y29" s="89">
        <v>-4.3702468034653297</v>
      </c>
      <c r="Z29" s="84"/>
      <c r="AA29" s="96">
        <v>-0.107125822572594</v>
      </c>
      <c r="AB29" s="104">
        <v>1.20578961282849</v>
      </c>
      <c r="AC29" s="97">
        <v>0.56385676239127902</v>
      </c>
      <c r="AD29" s="84"/>
      <c r="AE29" s="102">
        <v>-2.41350194329782</v>
      </c>
      <c r="AF29" s="82"/>
      <c r="AG29" s="109">
        <v>116.277612684031</v>
      </c>
      <c r="AH29" s="105">
        <v>78.932215175537905</v>
      </c>
      <c r="AI29" s="105">
        <v>85.755244054360105</v>
      </c>
      <c r="AJ29" s="105">
        <v>91.241672140430296</v>
      </c>
      <c r="AK29" s="105">
        <v>103.703490373725</v>
      </c>
      <c r="AL29" s="110">
        <v>95.182046885617197</v>
      </c>
      <c r="AM29" s="105"/>
      <c r="AN29" s="117">
        <v>169.57932899207199</v>
      </c>
      <c r="AO29" s="125">
        <v>188.474729898074</v>
      </c>
      <c r="AP29" s="118">
        <v>179.027029445073</v>
      </c>
      <c r="AQ29" s="105"/>
      <c r="AR29" s="123">
        <v>119.137756188319</v>
      </c>
      <c r="AS29" s="82"/>
      <c r="AT29" s="88">
        <v>1.12620536803936</v>
      </c>
      <c r="AU29" s="84">
        <v>-3.1070674279109798</v>
      </c>
      <c r="AV29" s="84">
        <v>-0.34852944138651398</v>
      </c>
      <c r="AW29" s="84">
        <v>-2.4912172530668601</v>
      </c>
      <c r="AX29" s="84">
        <v>-1.5807675466114799</v>
      </c>
      <c r="AY29" s="89">
        <v>-1.1492219235155801</v>
      </c>
      <c r="AZ29" s="84"/>
      <c r="BA29" s="96">
        <v>0.86813734869443104</v>
      </c>
      <c r="BB29" s="104">
        <v>-3.4816120036224203E-2</v>
      </c>
      <c r="BC29" s="97">
        <v>0.39081134545033502</v>
      </c>
      <c r="BD29" s="84"/>
      <c r="BE29" s="102">
        <v>-0.49385094982105199</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09">
        <v>62.224519202143398</v>
      </c>
      <c r="H30" s="105">
        <v>59.630556713307499</v>
      </c>
      <c r="I30" s="105">
        <v>67.066040488240503</v>
      </c>
      <c r="J30" s="105">
        <v>70.652773146769803</v>
      </c>
      <c r="K30" s="105">
        <v>80.704770765108606</v>
      </c>
      <c r="L30" s="110">
        <v>68.055732063113993</v>
      </c>
      <c r="M30" s="105"/>
      <c r="N30" s="117">
        <v>104.23866180410801</v>
      </c>
      <c r="O30" s="125">
        <v>83.489300387019895</v>
      </c>
      <c r="P30" s="118">
        <v>93.8639810955641</v>
      </c>
      <c r="Q30" s="105"/>
      <c r="R30" s="123">
        <v>75.429517500956905</v>
      </c>
      <c r="S30" s="82"/>
      <c r="T30" s="88">
        <v>39.472716623814399</v>
      </c>
      <c r="U30" s="84">
        <v>0.28472827858072403</v>
      </c>
      <c r="V30" s="84">
        <v>2.1156594278818198E-2</v>
      </c>
      <c r="W30" s="84">
        <v>-2.7004979401835398</v>
      </c>
      <c r="X30" s="84">
        <v>-2.1311835155328098</v>
      </c>
      <c r="Y30" s="89">
        <v>4.3149618341621396</v>
      </c>
      <c r="Z30" s="84"/>
      <c r="AA30" s="96">
        <v>-12.0309943516902</v>
      </c>
      <c r="AB30" s="104">
        <v>-30.727783057229502</v>
      </c>
      <c r="AC30" s="97">
        <v>-21.458736051881299</v>
      </c>
      <c r="AD30" s="84"/>
      <c r="AE30" s="102">
        <v>-6.5841029097275898</v>
      </c>
      <c r="AF30" s="82"/>
      <c r="AG30" s="109">
        <v>50.177650714498299</v>
      </c>
      <c r="AH30" s="105">
        <v>53.705526198273198</v>
      </c>
      <c r="AI30" s="105">
        <v>64.2223850104197</v>
      </c>
      <c r="AJ30" s="105">
        <v>66.951141336707295</v>
      </c>
      <c r="AK30" s="105">
        <v>74.578024337600397</v>
      </c>
      <c r="AL30" s="110">
        <v>61.926945519499803</v>
      </c>
      <c r="AM30" s="105"/>
      <c r="AN30" s="117">
        <v>97.754696338195799</v>
      </c>
      <c r="AO30" s="125">
        <v>95.311056117892207</v>
      </c>
      <c r="AP30" s="118">
        <v>96.532876228044003</v>
      </c>
      <c r="AQ30" s="105"/>
      <c r="AR30" s="123">
        <v>71.814354293369604</v>
      </c>
      <c r="AS30" s="82"/>
      <c r="AT30" s="88">
        <v>10.4875778292842</v>
      </c>
      <c r="AU30" s="84">
        <v>3.2415485336421499</v>
      </c>
      <c r="AV30" s="84">
        <v>5.8470012787564301</v>
      </c>
      <c r="AW30" s="84">
        <v>6.5736271891562499</v>
      </c>
      <c r="AX30" s="84">
        <v>17.789682345582801</v>
      </c>
      <c r="AY30" s="89">
        <v>8.9394613586386296</v>
      </c>
      <c r="AZ30" s="84"/>
      <c r="BA30" s="96">
        <v>17.242947104717501</v>
      </c>
      <c r="BB30" s="104">
        <v>8.8168028185407596</v>
      </c>
      <c r="BC30" s="97">
        <v>12.9261130920209</v>
      </c>
      <c r="BD30" s="84"/>
      <c r="BE30" s="102">
        <v>10.445630698197199</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09">
        <v>51.321360925356899</v>
      </c>
      <c r="H31" s="105">
        <v>67.517542020603599</v>
      </c>
      <c r="I31" s="105">
        <v>73.513699620458993</v>
      </c>
      <c r="J31" s="105">
        <v>73.319002349539105</v>
      </c>
      <c r="K31" s="105">
        <v>73.984337610699399</v>
      </c>
      <c r="L31" s="110">
        <v>67.931188505331605</v>
      </c>
      <c r="M31" s="105"/>
      <c r="N31" s="117">
        <v>96.047641424182103</v>
      </c>
      <c r="O31" s="125">
        <v>97.1473197180553</v>
      </c>
      <c r="P31" s="118">
        <v>96.597480571118695</v>
      </c>
      <c r="Q31" s="105"/>
      <c r="R31" s="123">
        <v>76.121557666985098</v>
      </c>
      <c r="S31" s="82"/>
      <c r="T31" s="88">
        <v>21.137265260734701</v>
      </c>
      <c r="U31" s="84">
        <v>25.275977128422301</v>
      </c>
      <c r="V31" s="84">
        <v>22.990143973695599</v>
      </c>
      <c r="W31" s="84">
        <v>29.642968049764502</v>
      </c>
      <c r="X31" s="84">
        <v>32.826669435134399</v>
      </c>
      <c r="Y31" s="89">
        <v>26.601327599319699</v>
      </c>
      <c r="Z31" s="84"/>
      <c r="AA31" s="96">
        <v>17.140650025645702</v>
      </c>
      <c r="AB31" s="104">
        <v>9.5272216717440603</v>
      </c>
      <c r="AC31" s="97">
        <v>13.184434639100299</v>
      </c>
      <c r="AD31" s="84"/>
      <c r="AE31" s="102">
        <v>21.384360795673398</v>
      </c>
      <c r="AF31" s="82"/>
      <c r="AG31" s="109">
        <v>55.0866058196276</v>
      </c>
      <c r="AH31" s="105">
        <v>58.855308602927799</v>
      </c>
      <c r="AI31" s="105">
        <v>67.703271733236903</v>
      </c>
      <c r="AJ31" s="105">
        <v>69.262195011747593</v>
      </c>
      <c r="AK31" s="105">
        <v>69.665499728899306</v>
      </c>
      <c r="AL31" s="110">
        <v>64.114576179287894</v>
      </c>
      <c r="AM31" s="105"/>
      <c r="AN31" s="117">
        <v>93.052565967829295</v>
      </c>
      <c r="AO31" s="125">
        <v>98.062189137899793</v>
      </c>
      <c r="AP31" s="118">
        <v>95.557377552864594</v>
      </c>
      <c r="AQ31" s="105"/>
      <c r="AR31" s="123">
        <v>73.098233714595494</v>
      </c>
      <c r="AS31" s="82"/>
      <c r="AT31" s="88">
        <v>15.033834393979101</v>
      </c>
      <c r="AU31" s="84">
        <v>23.2517193568839</v>
      </c>
      <c r="AV31" s="84">
        <v>24.532679491451699</v>
      </c>
      <c r="AW31" s="84">
        <v>25.0472786916906</v>
      </c>
      <c r="AX31" s="84">
        <v>24.111148023219499</v>
      </c>
      <c r="AY31" s="89">
        <v>22.5779921883681</v>
      </c>
      <c r="AZ31" s="84"/>
      <c r="BA31" s="96">
        <v>10.783375415940601</v>
      </c>
      <c r="BB31" s="104">
        <v>7.3104329782806801</v>
      </c>
      <c r="BC31" s="97">
        <v>8.9737655228938404</v>
      </c>
      <c r="BD31" s="84"/>
      <c r="BE31" s="102">
        <v>17.117125182297599</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09">
        <v>42.629467942583702</v>
      </c>
      <c r="H32" s="105">
        <v>48.733251674641103</v>
      </c>
      <c r="I32" s="105">
        <v>53.519640191387502</v>
      </c>
      <c r="J32" s="105">
        <v>57.717479425837297</v>
      </c>
      <c r="K32" s="105">
        <v>55.719697607655498</v>
      </c>
      <c r="L32" s="110">
        <v>51.663907368421</v>
      </c>
      <c r="M32" s="105"/>
      <c r="N32" s="117">
        <v>90.248574162679404</v>
      </c>
      <c r="O32" s="125">
        <v>74.342068899521493</v>
      </c>
      <c r="P32" s="118">
        <v>82.295321531100399</v>
      </c>
      <c r="Q32" s="105"/>
      <c r="R32" s="123">
        <v>60.415739986329399</v>
      </c>
      <c r="S32" s="82"/>
      <c r="T32" s="88">
        <v>2.2760013828927099</v>
      </c>
      <c r="U32" s="84">
        <v>-0.81227244145309996</v>
      </c>
      <c r="V32" s="84">
        <v>-0.67982226693496095</v>
      </c>
      <c r="W32" s="84">
        <v>5.3606232357917101</v>
      </c>
      <c r="X32" s="84">
        <v>-7.21638949658601</v>
      </c>
      <c r="Y32" s="89">
        <v>-0.46770505023930597</v>
      </c>
      <c r="Z32" s="84"/>
      <c r="AA32" s="96">
        <v>-6.61479484727914</v>
      </c>
      <c r="AB32" s="104">
        <v>-8.9849047177406707</v>
      </c>
      <c r="AC32" s="97">
        <v>-7.7004308212783803</v>
      </c>
      <c r="AD32" s="84"/>
      <c r="AE32" s="102">
        <v>-3.4133238894381099</v>
      </c>
      <c r="AF32" s="82"/>
      <c r="AG32" s="109">
        <v>40.265409569377901</v>
      </c>
      <c r="AH32" s="105">
        <v>44.502664593301397</v>
      </c>
      <c r="AI32" s="105">
        <v>51.410977990430602</v>
      </c>
      <c r="AJ32" s="105">
        <v>56.030546411483201</v>
      </c>
      <c r="AK32" s="105">
        <v>56.553912918660203</v>
      </c>
      <c r="AL32" s="110">
        <v>49.752702296650703</v>
      </c>
      <c r="AM32" s="105"/>
      <c r="AN32" s="117">
        <v>83.945270813397102</v>
      </c>
      <c r="AO32" s="125">
        <v>77.166685167464095</v>
      </c>
      <c r="AP32" s="118">
        <v>80.555977990430605</v>
      </c>
      <c r="AQ32" s="105"/>
      <c r="AR32" s="123">
        <v>58.553638209159203</v>
      </c>
      <c r="AS32" s="82"/>
      <c r="AT32" s="88">
        <v>-1.10106928705229</v>
      </c>
      <c r="AU32" s="84">
        <v>4.6325010873847798</v>
      </c>
      <c r="AV32" s="84">
        <v>5.8804556247379596</v>
      </c>
      <c r="AW32" s="84">
        <v>5.1046823152664098</v>
      </c>
      <c r="AX32" s="84">
        <v>-2.94495487947915</v>
      </c>
      <c r="AY32" s="89">
        <v>2.2115811106500498</v>
      </c>
      <c r="AZ32" s="84"/>
      <c r="BA32" s="96">
        <v>-10.2598599820983</v>
      </c>
      <c r="BB32" s="104">
        <v>-10.024796112857301</v>
      </c>
      <c r="BC32" s="97">
        <v>-10.1474265065061</v>
      </c>
      <c r="BD32" s="84"/>
      <c r="BE32" s="102">
        <v>-3.0311910662244501</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09">
        <v>40.422953572604499</v>
      </c>
      <c r="H33" s="105">
        <v>54.667224234441797</v>
      </c>
      <c r="I33" s="105">
        <v>67.189272308198795</v>
      </c>
      <c r="J33" s="105">
        <v>67.942295027988095</v>
      </c>
      <c r="K33" s="105">
        <v>73.016196904840299</v>
      </c>
      <c r="L33" s="110">
        <v>60.647588409614698</v>
      </c>
      <c r="M33" s="105"/>
      <c r="N33" s="117">
        <v>89.7543891998682</v>
      </c>
      <c r="O33" s="125">
        <v>92.377441554165202</v>
      </c>
      <c r="P33" s="118">
        <v>91.065915377016694</v>
      </c>
      <c r="Q33" s="105"/>
      <c r="R33" s="123">
        <v>69.338538971729605</v>
      </c>
      <c r="S33" s="82"/>
      <c r="T33" s="88">
        <v>-5.4149008102235499</v>
      </c>
      <c r="U33" s="84">
        <v>-9.0337434207214393</v>
      </c>
      <c r="V33" s="84">
        <v>2.0587528057989899</v>
      </c>
      <c r="W33" s="84">
        <v>7.4481185554713996</v>
      </c>
      <c r="X33" s="84">
        <v>2.4413167057299501</v>
      </c>
      <c r="Y33" s="89">
        <v>2.04405000523641E-2</v>
      </c>
      <c r="Z33" s="84"/>
      <c r="AA33" s="96">
        <v>-5.4012984099360599</v>
      </c>
      <c r="AB33" s="104">
        <v>-11.8155195706501</v>
      </c>
      <c r="AC33" s="97">
        <v>-8.76706124892765</v>
      </c>
      <c r="AD33" s="84"/>
      <c r="AE33" s="102">
        <v>-3.4685184401395102</v>
      </c>
      <c r="AF33" s="82"/>
      <c r="AG33" s="109">
        <v>43.566298979255798</v>
      </c>
      <c r="AH33" s="105">
        <v>49.799852650642002</v>
      </c>
      <c r="AI33" s="105">
        <v>59.350186862034903</v>
      </c>
      <c r="AJ33" s="105">
        <v>61.023766052025003</v>
      </c>
      <c r="AK33" s="105">
        <v>62.507724728350297</v>
      </c>
      <c r="AL33" s="110">
        <v>55.249565854461601</v>
      </c>
      <c r="AM33" s="105"/>
      <c r="AN33" s="117">
        <v>90.619434474810603</v>
      </c>
      <c r="AO33" s="125">
        <v>84.184082153440798</v>
      </c>
      <c r="AP33" s="118">
        <v>87.401758314125701</v>
      </c>
      <c r="AQ33" s="105"/>
      <c r="AR33" s="123">
        <v>64.435906557222793</v>
      </c>
      <c r="AS33" s="82"/>
      <c r="AT33" s="88">
        <v>-5.61034152221134</v>
      </c>
      <c r="AU33" s="84">
        <v>-0.31465532358812098</v>
      </c>
      <c r="AV33" s="84">
        <v>0.87286767532001097</v>
      </c>
      <c r="AW33" s="84">
        <v>1.4432702796282799</v>
      </c>
      <c r="AX33" s="84">
        <v>-1.25768117785652</v>
      </c>
      <c r="AY33" s="89">
        <v>-0.81968248265685895</v>
      </c>
      <c r="AZ33" s="84"/>
      <c r="BA33" s="96">
        <v>2.25219823732062</v>
      </c>
      <c r="BB33" s="104">
        <v>-7.6442324863553903</v>
      </c>
      <c r="BC33" s="97">
        <v>-2.7656123820348402</v>
      </c>
      <c r="BD33" s="84"/>
      <c r="BE33" s="102">
        <v>-1.64629586920502</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09">
        <v>53.824922591159002</v>
      </c>
      <c r="H34" s="105">
        <v>70.360002376587204</v>
      </c>
      <c r="I34" s="105">
        <v>76.337290690568295</v>
      </c>
      <c r="J34" s="105">
        <v>74.302484212670606</v>
      </c>
      <c r="K34" s="105">
        <v>74.116523052896</v>
      </c>
      <c r="L34" s="110">
        <v>69.788244584776194</v>
      </c>
      <c r="M34" s="105"/>
      <c r="N34" s="117">
        <v>95.147141305085796</v>
      </c>
      <c r="O34" s="125">
        <v>99.670165003055601</v>
      </c>
      <c r="P34" s="118">
        <v>97.408653154070706</v>
      </c>
      <c r="Q34" s="105"/>
      <c r="R34" s="123">
        <v>77.679789890288902</v>
      </c>
      <c r="S34" s="82"/>
      <c r="T34" s="88">
        <v>-4.1547713667860098</v>
      </c>
      <c r="U34" s="84">
        <v>1.9324027834008199</v>
      </c>
      <c r="V34" s="84">
        <v>1.2250632734997</v>
      </c>
      <c r="W34" s="84">
        <v>-1.31372199972194</v>
      </c>
      <c r="X34" s="84">
        <v>-2.4295336808522698</v>
      </c>
      <c r="Y34" s="89">
        <v>-0.82710035000273396</v>
      </c>
      <c r="Z34" s="84"/>
      <c r="AA34" s="96">
        <v>-2.3702805166301801</v>
      </c>
      <c r="AB34" s="104">
        <v>-3.6672125896960299</v>
      </c>
      <c r="AC34" s="97">
        <v>-3.0381347879575098</v>
      </c>
      <c r="AD34" s="84"/>
      <c r="AE34" s="102">
        <v>-1.6307657815516099</v>
      </c>
      <c r="AF34" s="82"/>
      <c r="AG34" s="109">
        <v>64.492097762612801</v>
      </c>
      <c r="AH34" s="105">
        <v>61.835893851429297</v>
      </c>
      <c r="AI34" s="105">
        <v>71.952301639845103</v>
      </c>
      <c r="AJ34" s="105">
        <v>72.448520574455003</v>
      </c>
      <c r="AK34" s="105">
        <v>72.540848187003405</v>
      </c>
      <c r="AL34" s="110">
        <v>68.653932403069106</v>
      </c>
      <c r="AM34" s="105"/>
      <c r="AN34" s="117">
        <v>102.933930620628</v>
      </c>
      <c r="AO34" s="125">
        <v>110.990878828002</v>
      </c>
      <c r="AP34" s="118">
        <v>106.96240472431499</v>
      </c>
      <c r="AQ34" s="105"/>
      <c r="AR34" s="123">
        <v>79.599210209139599</v>
      </c>
      <c r="AS34" s="82"/>
      <c r="AT34" s="88">
        <v>-0.65387690110158703</v>
      </c>
      <c r="AU34" s="84">
        <v>4.9761679455143097</v>
      </c>
      <c r="AV34" s="84">
        <v>6.9786603436419803</v>
      </c>
      <c r="AW34" s="84">
        <v>5.1929200006197203</v>
      </c>
      <c r="AX34" s="84">
        <v>3.8258383049250502</v>
      </c>
      <c r="AY34" s="89">
        <v>4.08123193179987</v>
      </c>
      <c r="AZ34" s="84"/>
      <c r="BA34" s="96">
        <v>4.3532729343994703</v>
      </c>
      <c r="BB34" s="104">
        <v>3.0386952688131399</v>
      </c>
      <c r="BC34" s="97">
        <v>3.6670695477780302</v>
      </c>
      <c r="BD34" s="84"/>
      <c r="BE34" s="102">
        <v>3.9311986492116602</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09">
        <v>65.3983844011142</v>
      </c>
      <c r="H35" s="105">
        <v>82.685961002785504</v>
      </c>
      <c r="I35" s="105">
        <v>82.383416898792902</v>
      </c>
      <c r="J35" s="105">
        <v>80.312748375116001</v>
      </c>
      <c r="K35" s="105">
        <v>82.595636025998104</v>
      </c>
      <c r="L35" s="110">
        <v>78.675229340761305</v>
      </c>
      <c r="M35" s="105"/>
      <c r="N35" s="117">
        <v>127.845468895078</v>
      </c>
      <c r="O35" s="125">
        <v>131.543054781801</v>
      </c>
      <c r="P35" s="118">
        <v>129.69426183844001</v>
      </c>
      <c r="Q35" s="105"/>
      <c r="R35" s="123">
        <v>93.252095768669506</v>
      </c>
      <c r="S35" s="82"/>
      <c r="T35" s="88">
        <v>17.499825253482499</v>
      </c>
      <c r="U35" s="84">
        <v>15.017645390422601</v>
      </c>
      <c r="V35" s="84">
        <v>12.419694055336</v>
      </c>
      <c r="W35" s="84">
        <v>1.23421317476392</v>
      </c>
      <c r="X35" s="84">
        <v>-2.4258323126796002</v>
      </c>
      <c r="Y35" s="89">
        <v>7.8295943351160302</v>
      </c>
      <c r="Z35" s="84"/>
      <c r="AA35" s="96">
        <v>-2.4388244383678401</v>
      </c>
      <c r="AB35" s="104">
        <v>-4.3371299519078699</v>
      </c>
      <c r="AC35" s="97">
        <v>-3.41082900921305</v>
      </c>
      <c r="AD35" s="84"/>
      <c r="AE35" s="102">
        <v>3.0635986114256202</v>
      </c>
      <c r="AF35" s="82"/>
      <c r="AG35" s="109">
        <v>65.899644846796605</v>
      </c>
      <c r="AH35" s="105">
        <v>65.842321262766902</v>
      </c>
      <c r="AI35" s="105">
        <v>69.890506035283096</v>
      </c>
      <c r="AJ35" s="105">
        <v>71.078286908077899</v>
      </c>
      <c r="AK35" s="105">
        <v>76.874531104921004</v>
      </c>
      <c r="AL35" s="110">
        <v>69.917058031569098</v>
      </c>
      <c r="AM35" s="105"/>
      <c r="AN35" s="117">
        <v>117.23723769730699</v>
      </c>
      <c r="AO35" s="125">
        <v>131.88047585886699</v>
      </c>
      <c r="AP35" s="118">
        <v>124.55885677808701</v>
      </c>
      <c r="AQ35" s="105"/>
      <c r="AR35" s="123">
        <v>85.529000530574294</v>
      </c>
      <c r="AS35" s="82"/>
      <c r="AT35" s="88">
        <v>-1.65813018043358</v>
      </c>
      <c r="AU35" s="84">
        <v>2.21406427908093</v>
      </c>
      <c r="AV35" s="84">
        <v>2.8645982801983298</v>
      </c>
      <c r="AW35" s="84">
        <v>0.88030888743219304</v>
      </c>
      <c r="AX35" s="84">
        <v>5.7764206390697499</v>
      </c>
      <c r="AY35" s="89">
        <v>2.0670501073314198</v>
      </c>
      <c r="AZ35" s="84"/>
      <c r="BA35" s="96">
        <v>3.1002290603503901</v>
      </c>
      <c r="BB35" s="104">
        <v>1.4883554777258501</v>
      </c>
      <c r="BC35" s="97">
        <v>2.2405941909688898</v>
      </c>
      <c r="BD35" s="84"/>
      <c r="BE35" s="102">
        <v>2.1391894244507599</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09">
        <v>63.988924806746297</v>
      </c>
      <c r="H36" s="105">
        <v>69.959430780042098</v>
      </c>
      <c r="I36" s="105">
        <v>83.4356148981026</v>
      </c>
      <c r="J36" s="105">
        <v>85.716514406184103</v>
      </c>
      <c r="K36" s="105">
        <v>90.524230498945798</v>
      </c>
      <c r="L36" s="110">
        <v>78.724943078004202</v>
      </c>
      <c r="M36" s="105"/>
      <c r="N36" s="117">
        <v>144.408046380885</v>
      </c>
      <c r="O36" s="125">
        <v>160.923752635277</v>
      </c>
      <c r="P36" s="118">
        <v>152.665899508081</v>
      </c>
      <c r="Q36" s="105"/>
      <c r="R36" s="123">
        <v>99.850930629454794</v>
      </c>
      <c r="S36" s="82"/>
      <c r="T36" s="88">
        <v>-5.4414238081451201</v>
      </c>
      <c r="U36" s="84">
        <v>-10.1917540499167</v>
      </c>
      <c r="V36" s="84">
        <v>3.5025657946640698</v>
      </c>
      <c r="W36" s="84">
        <v>-1.4244307388686399</v>
      </c>
      <c r="X36" s="84">
        <v>2.48067130514504</v>
      </c>
      <c r="Y36" s="89">
        <v>-1.9541654323299</v>
      </c>
      <c r="Z36" s="84"/>
      <c r="AA36" s="96">
        <v>-1.80953110438889</v>
      </c>
      <c r="AB36" s="104">
        <v>2.0461183776772902</v>
      </c>
      <c r="AC36" s="97">
        <v>0.18552047905636401</v>
      </c>
      <c r="AD36" s="84"/>
      <c r="AE36" s="102">
        <v>-1.0308141736605501</v>
      </c>
      <c r="AF36" s="82"/>
      <c r="AG36" s="109">
        <v>63.470581517919797</v>
      </c>
      <c r="AH36" s="105">
        <v>59.5021257905832</v>
      </c>
      <c r="AI36" s="105">
        <v>72.243543569922593</v>
      </c>
      <c r="AJ36" s="105">
        <v>73.497027406886801</v>
      </c>
      <c r="AK36" s="105">
        <v>77.284964862965495</v>
      </c>
      <c r="AL36" s="110">
        <v>69.199648629655599</v>
      </c>
      <c r="AM36" s="105"/>
      <c r="AN36" s="117">
        <v>116.612779339423</v>
      </c>
      <c r="AO36" s="125">
        <v>131.39422522839001</v>
      </c>
      <c r="AP36" s="118">
        <v>124.003502283907</v>
      </c>
      <c r="AQ36" s="105"/>
      <c r="AR36" s="123">
        <v>84.857892530870302</v>
      </c>
      <c r="AS36" s="82"/>
      <c r="AT36" s="88">
        <v>-9.8569746348650806</v>
      </c>
      <c r="AU36" s="84">
        <v>-7.5603733731615996</v>
      </c>
      <c r="AV36" s="84">
        <v>5.4042692535182404</v>
      </c>
      <c r="AW36" s="84">
        <v>0.83928631990705105</v>
      </c>
      <c r="AX36" s="84">
        <v>4.1248695498217298</v>
      </c>
      <c r="AY36" s="89">
        <v>-1.26402940424025</v>
      </c>
      <c r="AZ36" s="84"/>
      <c r="BA36" s="96">
        <v>-5.3739816575253396</v>
      </c>
      <c r="BB36" s="104">
        <v>-4.0913685557807504</v>
      </c>
      <c r="BC36" s="97">
        <v>-4.6987560898466896</v>
      </c>
      <c r="BD36" s="84"/>
      <c r="BE36" s="102">
        <v>-2.72774355223142</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09">
        <v>82.991799092398097</v>
      </c>
      <c r="H37" s="105">
        <v>93.944428183990695</v>
      </c>
      <c r="I37" s="105">
        <v>102.83002255578501</v>
      </c>
      <c r="J37" s="105">
        <v>101.620376735318</v>
      </c>
      <c r="K37" s="105">
        <v>100.30928465938</v>
      </c>
      <c r="L37" s="110">
        <v>96.339182245374701</v>
      </c>
      <c r="M37" s="105"/>
      <c r="N37" s="117">
        <v>155.17480169705399</v>
      </c>
      <c r="O37" s="125">
        <v>173.572437635938</v>
      </c>
      <c r="P37" s="118">
        <v>164.37361966649601</v>
      </c>
      <c r="Q37" s="105"/>
      <c r="R37" s="123">
        <v>115.777592937123</v>
      </c>
      <c r="S37" s="82"/>
      <c r="T37" s="88">
        <v>-2.14437309994464</v>
      </c>
      <c r="U37" s="84">
        <v>-0.66714454812201895</v>
      </c>
      <c r="V37" s="84">
        <v>5.5436140018486704</v>
      </c>
      <c r="W37" s="84">
        <v>-4.8083206860494299</v>
      </c>
      <c r="X37" s="84">
        <v>-8.3847884770373007</v>
      </c>
      <c r="Y37" s="89">
        <v>-2.30440559185047</v>
      </c>
      <c r="Z37" s="84"/>
      <c r="AA37" s="96">
        <v>-3.0105612889465601</v>
      </c>
      <c r="AB37" s="104">
        <v>2.1012296335896199</v>
      </c>
      <c r="AC37" s="97">
        <v>-0.377143603397396</v>
      </c>
      <c r="AD37" s="84"/>
      <c r="AE37" s="102">
        <v>-1.5316933477667101</v>
      </c>
      <c r="AF37" s="82"/>
      <c r="AG37" s="109">
        <v>79.307588477753001</v>
      </c>
      <c r="AH37" s="105">
        <v>74.4470921833463</v>
      </c>
      <c r="AI37" s="105">
        <v>80.904326817217495</v>
      </c>
      <c r="AJ37" s="105">
        <v>81.490507303778003</v>
      </c>
      <c r="AK37" s="105">
        <v>82.963716669799396</v>
      </c>
      <c r="AL37" s="110">
        <v>79.822646290378799</v>
      </c>
      <c r="AM37" s="105"/>
      <c r="AN37" s="117">
        <v>134.858887583577</v>
      </c>
      <c r="AO37" s="125">
        <v>156.50528107462199</v>
      </c>
      <c r="AP37" s="118">
        <v>145.68208432909901</v>
      </c>
      <c r="AQ37" s="105"/>
      <c r="AR37" s="123">
        <v>98.639628587156196</v>
      </c>
      <c r="AS37" s="82"/>
      <c r="AT37" s="88">
        <v>-12.229158755734501</v>
      </c>
      <c r="AU37" s="84">
        <v>-2.21804870705735</v>
      </c>
      <c r="AV37" s="84">
        <v>1.23210595399179</v>
      </c>
      <c r="AW37" s="84">
        <v>-4.1355749500083299</v>
      </c>
      <c r="AX37" s="84">
        <v>-3.9927881064371098</v>
      </c>
      <c r="AY37" s="89">
        <v>-4.4794528385482204</v>
      </c>
      <c r="AZ37" s="84"/>
      <c r="BA37" s="96">
        <v>-3.3765461652786302</v>
      </c>
      <c r="BB37" s="104">
        <v>-3.02687372968101</v>
      </c>
      <c r="BC37" s="97">
        <v>-3.1890348819561001</v>
      </c>
      <c r="BD37" s="84"/>
      <c r="BE37" s="102">
        <v>-3.9330111511526602</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09">
        <v>91.515415287030706</v>
      </c>
      <c r="H38" s="105">
        <v>133.81162584274099</v>
      </c>
      <c r="I38" s="105">
        <v>151.87736506163401</v>
      </c>
      <c r="J38" s="105">
        <v>139.52804264570901</v>
      </c>
      <c r="K38" s="105">
        <v>111.508478278214</v>
      </c>
      <c r="L38" s="110">
        <v>125.648185423066</v>
      </c>
      <c r="M38" s="105"/>
      <c r="N38" s="117">
        <v>101.176480631906</v>
      </c>
      <c r="O38" s="125">
        <v>103.70250947460799</v>
      </c>
      <c r="P38" s="118">
        <v>102.439495053257</v>
      </c>
      <c r="Q38" s="105"/>
      <c r="R38" s="123">
        <v>119.017131031692</v>
      </c>
      <c r="S38" s="82"/>
      <c r="T38" s="88">
        <v>7.6203461039095597</v>
      </c>
      <c r="U38" s="84">
        <v>18.151789559947801</v>
      </c>
      <c r="V38" s="84">
        <v>18.717563991857201</v>
      </c>
      <c r="W38" s="84">
        <v>13.720346705793199</v>
      </c>
      <c r="X38" s="84">
        <v>-3.82975107400839</v>
      </c>
      <c r="Y38" s="89">
        <v>11.219830189645499</v>
      </c>
      <c r="Z38" s="84"/>
      <c r="AA38" s="96">
        <v>-10.6337753462671</v>
      </c>
      <c r="AB38" s="104">
        <v>-10.5090480629586</v>
      </c>
      <c r="AC38" s="97">
        <v>-10.5706862836876</v>
      </c>
      <c r="AD38" s="84"/>
      <c r="AE38" s="102">
        <v>4.9322092704783298</v>
      </c>
      <c r="AF38" s="82"/>
      <c r="AG38" s="109">
        <v>93.419118412654001</v>
      </c>
      <c r="AH38" s="105">
        <v>119.610461313679</v>
      </c>
      <c r="AI38" s="105">
        <v>141.04187811664701</v>
      </c>
      <c r="AJ38" s="105">
        <v>136.71672158614899</v>
      </c>
      <c r="AK38" s="105">
        <v>111.454905503251</v>
      </c>
      <c r="AL38" s="110">
        <v>120.448616986476</v>
      </c>
      <c r="AM38" s="105"/>
      <c r="AN38" s="117">
        <v>105.82345977779499</v>
      </c>
      <c r="AO38" s="125">
        <v>113.110868472493</v>
      </c>
      <c r="AP38" s="118">
        <v>109.467164125144</v>
      </c>
      <c r="AQ38" s="105"/>
      <c r="AR38" s="123">
        <v>117.31105902609499</v>
      </c>
      <c r="AS38" s="82"/>
      <c r="AT38" s="88">
        <v>12.2854103349346</v>
      </c>
      <c r="AU38" s="84">
        <v>23.232826975531701</v>
      </c>
      <c r="AV38" s="84">
        <v>24.268437504587901</v>
      </c>
      <c r="AW38" s="84">
        <v>19.775904400680201</v>
      </c>
      <c r="AX38" s="84">
        <v>7.98645364797237</v>
      </c>
      <c r="AY38" s="89">
        <v>17.8299855962488</v>
      </c>
      <c r="AZ38" s="84"/>
      <c r="BA38" s="96">
        <v>0.23166390972157999</v>
      </c>
      <c r="BB38" s="104">
        <v>-1.50873851333604</v>
      </c>
      <c r="BC38" s="97">
        <v>-0.67511316596277704</v>
      </c>
      <c r="BD38" s="84"/>
      <c r="BE38" s="102">
        <v>12.254117690368201</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11">
        <v>50.012912972679501</v>
      </c>
      <c r="H39" s="112">
        <v>60.452102406368702</v>
      </c>
      <c r="I39" s="112">
        <v>66.6762375610638</v>
      </c>
      <c r="J39" s="112">
        <v>68.034145105844004</v>
      </c>
      <c r="K39" s="112">
        <v>69.928459381219398</v>
      </c>
      <c r="L39" s="113">
        <v>63.020771485435098</v>
      </c>
      <c r="M39" s="105"/>
      <c r="N39" s="119">
        <v>94.932020083227698</v>
      </c>
      <c r="O39" s="120">
        <v>98.020202641577697</v>
      </c>
      <c r="P39" s="121">
        <v>96.476111362402705</v>
      </c>
      <c r="Q39" s="105"/>
      <c r="R39" s="124">
        <v>72.579440021711505</v>
      </c>
      <c r="S39" s="82"/>
      <c r="T39" s="90">
        <v>11.756076922420499</v>
      </c>
      <c r="U39" s="91">
        <v>13.451173268472701</v>
      </c>
      <c r="V39" s="91">
        <v>15.949524568646501</v>
      </c>
      <c r="W39" s="91">
        <v>14.9906764196548</v>
      </c>
      <c r="X39" s="91">
        <v>18.335797188475599</v>
      </c>
      <c r="Y39" s="92">
        <v>15.085731078500601</v>
      </c>
      <c r="Z39" s="84"/>
      <c r="AA39" s="98">
        <v>9.28813602533425</v>
      </c>
      <c r="AB39" s="99">
        <v>6.5069879123052399</v>
      </c>
      <c r="AC39" s="100">
        <v>7.85739265165956</v>
      </c>
      <c r="AD39" s="84"/>
      <c r="AE39" s="103">
        <v>12.229241007037601</v>
      </c>
      <c r="AF39" s="82"/>
      <c r="AG39" s="111">
        <v>52.471818572462404</v>
      </c>
      <c r="AH39" s="112">
        <v>54.008233671069199</v>
      </c>
      <c r="AI39" s="112">
        <v>62.998407590012597</v>
      </c>
      <c r="AJ39" s="112">
        <v>65.640939252759097</v>
      </c>
      <c r="AK39" s="112">
        <v>66.832048127374705</v>
      </c>
      <c r="AL39" s="113">
        <v>60.3902894427356</v>
      </c>
      <c r="AM39" s="105"/>
      <c r="AN39" s="119">
        <v>89.347177718472906</v>
      </c>
      <c r="AO39" s="120">
        <v>98.356541071105397</v>
      </c>
      <c r="AP39" s="121">
        <v>93.851859394789201</v>
      </c>
      <c r="AQ39" s="105"/>
      <c r="AR39" s="124">
        <v>69.950738000465194</v>
      </c>
      <c r="AS39" s="82"/>
      <c r="AT39" s="90">
        <v>6.1318050342436798</v>
      </c>
      <c r="AU39" s="91">
        <v>13.751643353186999</v>
      </c>
      <c r="AV39" s="91">
        <v>15.959892427201099</v>
      </c>
      <c r="AW39" s="91">
        <v>12.1265912797707</v>
      </c>
      <c r="AX39" s="91">
        <v>11.211884472054001</v>
      </c>
      <c r="AY39" s="92">
        <v>11.8822569329985</v>
      </c>
      <c r="AZ39" s="84"/>
      <c r="BA39" s="98">
        <v>1.9089109322142499</v>
      </c>
      <c r="BB39" s="99">
        <v>2.8253277777981598</v>
      </c>
      <c r="BC39" s="100">
        <v>2.3870656312421601</v>
      </c>
      <c r="BD39" s="84"/>
      <c r="BE39" s="103">
        <v>8.04137240410261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06">
        <v>44.0025214754926</v>
      </c>
      <c r="H40" s="107">
        <v>61.657261243051998</v>
      </c>
      <c r="I40" s="107">
        <v>78.090677109651295</v>
      </c>
      <c r="J40" s="107">
        <v>81.954474482061599</v>
      </c>
      <c r="K40" s="107">
        <v>80.074254674077807</v>
      </c>
      <c r="L40" s="108">
        <v>69.155837796867104</v>
      </c>
      <c r="M40" s="105"/>
      <c r="N40" s="114">
        <v>91.592976250631594</v>
      </c>
      <c r="O40" s="115">
        <v>90.820464881253102</v>
      </c>
      <c r="P40" s="116">
        <v>91.206720565942305</v>
      </c>
      <c r="Q40" s="105"/>
      <c r="R40" s="122">
        <v>75.4560900166029</v>
      </c>
      <c r="S40" s="82"/>
      <c r="T40" s="85">
        <v>8.5084322354601198</v>
      </c>
      <c r="U40" s="86">
        <v>5.2008453159931696</v>
      </c>
      <c r="V40" s="86">
        <v>13.2584379181353</v>
      </c>
      <c r="W40" s="86">
        <v>12.0460023899633</v>
      </c>
      <c r="X40" s="86">
        <v>6.1929678021107097</v>
      </c>
      <c r="Y40" s="87">
        <v>9.1962653852631906</v>
      </c>
      <c r="Z40" s="84"/>
      <c r="AA40" s="93">
        <v>-4.2228116758528396</v>
      </c>
      <c r="AB40" s="94">
        <v>-3.8772482162398099</v>
      </c>
      <c r="AC40" s="95">
        <v>-4.0510727960478796</v>
      </c>
      <c r="AD40" s="84"/>
      <c r="AE40" s="101">
        <v>4.2265517054198902</v>
      </c>
      <c r="AF40" s="78"/>
      <c r="AG40" s="106">
        <v>44.098751263264198</v>
      </c>
      <c r="AH40" s="107">
        <v>54.573789161192501</v>
      </c>
      <c r="AI40" s="107">
        <v>66.516395907023707</v>
      </c>
      <c r="AJ40" s="107">
        <v>69.363751894896396</v>
      </c>
      <c r="AK40" s="107">
        <v>64.667603587670499</v>
      </c>
      <c r="AL40" s="108">
        <v>59.844058362809399</v>
      </c>
      <c r="AM40" s="105"/>
      <c r="AN40" s="114">
        <v>77.578052046488096</v>
      </c>
      <c r="AO40" s="115">
        <v>81.372920035371294</v>
      </c>
      <c r="AP40" s="116">
        <v>79.475486040929695</v>
      </c>
      <c r="AQ40" s="105"/>
      <c r="AR40" s="122">
        <v>65.453037699415205</v>
      </c>
      <c r="AS40" s="82"/>
      <c r="AT40" s="85">
        <v>4.4696963609614899</v>
      </c>
      <c r="AU40" s="86">
        <v>10.2087721292797</v>
      </c>
      <c r="AV40" s="86">
        <v>15.910698069432801</v>
      </c>
      <c r="AW40" s="86">
        <v>12.952023298892501</v>
      </c>
      <c r="AX40" s="86">
        <v>6.4424097821127404</v>
      </c>
      <c r="AY40" s="87">
        <v>10.2994349532418</v>
      </c>
      <c r="AZ40" s="84"/>
      <c r="BA40" s="93">
        <v>3.4926179665502799</v>
      </c>
      <c r="BB40" s="94">
        <v>4.8005663461683099</v>
      </c>
      <c r="BC40" s="95">
        <v>4.1581006187785796</v>
      </c>
      <c r="BD40" s="84"/>
      <c r="BE40" s="101">
        <v>8.0884573213497699</v>
      </c>
      <c r="BF40" s="79"/>
    </row>
    <row r="41" spans="1:70" x14ac:dyDescent="0.25">
      <c r="A41" s="20" t="s">
        <v>84</v>
      </c>
      <c r="B41" s="3" t="str">
        <f t="shared" si="0"/>
        <v>Southwest Virginia - Blue Ridge Highlands</v>
      </c>
      <c r="C41" s="10"/>
      <c r="D41" s="24" t="s">
        <v>16</v>
      </c>
      <c r="E41" s="27" t="s">
        <v>17</v>
      </c>
      <c r="F41" s="3"/>
      <c r="G41" s="109">
        <v>52.651618636536703</v>
      </c>
      <c r="H41" s="105">
        <v>54.217120731242801</v>
      </c>
      <c r="I41" s="105">
        <v>58.375806779230601</v>
      </c>
      <c r="J41" s="105">
        <v>62.498336930303402</v>
      </c>
      <c r="K41" s="105">
        <v>65.678923448013194</v>
      </c>
      <c r="L41" s="110">
        <v>58.684361305065302</v>
      </c>
      <c r="M41" s="105"/>
      <c r="N41" s="117">
        <v>102.504129744826</v>
      </c>
      <c r="O41" s="125">
        <v>83.169381744318898</v>
      </c>
      <c r="P41" s="118">
        <v>92.836755744572798</v>
      </c>
      <c r="Q41" s="105"/>
      <c r="R41" s="123">
        <v>68.442188287781704</v>
      </c>
      <c r="S41" s="82"/>
      <c r="T41" s="88">
        <v>17.713362066614401</v>
      </c>
      <c r="U41" s="84">
        <v>-1.9528627900118101</v>
      </c>
      <c r="V41" s="84">
        <v>-1.8128777790050801</v>
      </c>
      <c r="W41" s="84">
        <v>0.48450594156351401</v>
      </c>
      <c r="X41" s="84">
        <v>-8.0428982670321201</v>
      </c>
      <c r="Y41" s="89">
        <v>0.109890404543298</v>
      </c>
      <c r="Z41" s="84"/>
      <c r="AA41" s="96">
        <v>-8.3838108988950708</v>
      </c>
      <c r="AB41" s="104">
        <v>-17.168222445106501</v>
      </c>
      <c r="AC41" s="97">
        <v>-12.538569460126901</v>
      </c>
      <c r="AD41" s="84"/>
      <c r="AE41" s="102">
        <v>-5.20314863930128</v>
      </c>
      <c r="AF41" s="78"/>
      <c r="AG41" s="109">
        <v>47.274164973974798</v>
      </c>
      <c r="AH41" s="105">
        <v>49.356177478735503</v>
      </c>
      <c r="AI41" s="105">
        <v>55.424034530912699</v>
      </c>
      <c r="AJ41" s="105">
        <v>59.9759492827218</v>
      </c>
      <c r="AK41" s="105">
        <v>64.966211120985093</v>
      </c>
      <c r="AL41" s="110">
        <v>55.399307477466003</v>
      </c>
      <c r="AM41" s="105"/>
      <c r="AN41" s="117">
        <v>95.066068617493897</v>
      </c>
      <c r="AO41" s="125">
        <v>87.888328043671393</v>
      </c>
      <c r="AP41" s="118">
        <v>91.477198330582695</v>
      </c>
      <c r="AQ41" s="105"/>
      <c r="AR41" s="123">
        <v>65.707276292642206</v>
      </c>
      <c r="AS41" s="82"/>
      <c r="AT41" s="88">
        <v>3.2010255663260301</v>
      </c>
      <c r="AU41" s="84">
        <v>2.1998354326868998</v>
      </c>
      <c r="AV41" s="84">
        <v>2.0816564289891</v>
      </c>
      <c r="AW41" s="84">
        <v>2.4667032668824702</v>
      </c>
      <c r="AX41" s="84">
        <v>-0.47065768487719001</v>
      </c>
      <c r="AY41" s="89">
        <v>1.7617550870832299</v>
      </c>
      <c r="AZ41" s="84"/>
      <c r="BA41" s="96">
        <v>-3.1121515929501999</v>
      </c>
      <c r="BB41" s="104">
        <v>-4.3713309348849201</v>
      </c>
      <c r="BC41" s="97">
        <v>-3.7211535786815499</v>
      </c>
      <c r="BD41" s="84"/>
      <c r="BE41" s="102">
        <v>-0.49231848133617201</v>
      </c>
      <c r="BF41" s="79"/>
    </row>
    <row r="42" spans="1:70" x14ac:dyDescent="0.25">
      <c r="A42" s="21" t="s">
        <v>85</v>
      </c>
      <c r="B42" s="3" t="str">
        <f t="shared" si="0"/>
        <v>Southwest Virginia - Heart of Appalachia</v>
      </c>
      <c r="C42" s="3"/>
      <c r="D42" s="24" t="s">
        <v>16</v>
      </c>
      <c r="E42" s="27" t="s">
        <v>17</v>
      </c>
      <c r="F42" s="3"/>
      <c r="G42" s="109">
        <v>33.548409893992897</v>
      </c>
      <c r="H42" s="105">
        <v>45.685879858657202</v>
      </c>
      <c r="I42" s="105">
        <v>51.526628975264998</v>
      </c>
      <c r="J42" s="105">
        <v>55.147505300353302</v>
      </c>
      <c r="K42" s="105">
        <v>52.9446855123674</v>
      </c>
      <c r="L42" s="110">
        <v>47.770621908127197</v>
      </c>
      <c r="M42" s="105"/>
      <c r="N42" s="117">
        <v>63.7717455830388</v>
      </c>
      <c r="O42" s="125">
        <v>58.228699646643101</v>
      </c>
      <c r="P42" s="118">
        <v>61.000222614840901</v>
      </c>
      <c r="Q42" s="105"/>
      <c r="R42" s="123">
        <v>51.550507824331099</v>
      </c>
      <c r="S42" s="82"/>
      <c r="T42" s="88">
        <v>-12.4453209769546</v>
      </c>
      <c r="U42" s="84">
        <v>-9.9349034307078998</v>
      </c>
      <c r="V42" s="84">
        <v>-8.0798506890653208</v>
      </c>
      <c r="W42" s="84">
        <v>0.17201602265065899</v>
      </c>
      <c r="X42" s="84">
        <v>7.5153148250338198E-2</v>
      </c>
      <c r="Y42" s="89">
        <v>-5.6125800238810699</v>
      </c>
      <c r="Z42" s="84"/>
      <c r="AA42" s="96">
        <v>-8.6995488653642106</v>
      </c>
      <c r="AB42" s="104">
        <v>-14.1875624180279</v>
      </c>
      <c r="AC42" s="97">
        <v>-11.403852489056099</v>
      </c>
      <c r="AD42" s="84"/>
      <c r="AE42" s="102">
        <v>-7.65342667393202</v>
      </c>
      <c r="AF42" s="78"/>
      <c r="AG42" s="109">
        <v>33.789303886925701</v>
      </c>
      <c r="AH42" s="105">
        <v>42.536689045936299</v>
      </c>
      <c r="AI42" s="105">
        <v>50.404842756183697</v>
      </c>
      <c r="AJ42" s="105">
        <v>52.954667844522902</v>
      </c>
      <c r="AK42" s="105">
        <v>53.450222614840897</v>
      </c>
      <c r="AL42" s="110">
        <v>46.627145229681901</v>
      </c>
      <c r="AM42" s="105"/>
      <c r="AN42" s="117">
        <v>62.3903480565371</v>
      </c>
      <c r="AO42" s="125">
        <v>61.925977031802098</v>
      </c>
      <c r="AP42" s="118">
        <v>62.158162544169599</v>
      </c>
      <c r="AQ42" s="105"/>
      <c r="AR42" s="123">
        <v>51.064578748107003</v>
      </c>
      <c r="AS42" s="82"/>
      <c r="AT42" s="88">
        <v>-9.48394609611025</v>
      </c>
      <c r="AU42" s="84">
        <v>-6.1228675508135897</v>
      </c>
      <c r="AV42" s="84">
        <v>-6.2456537078134202</v>
      </c>
      <c r="AW42" s="84">
        <v>-0.93172104512866905</v>
      </c>
      <c r="AX42" s="84">
        <v>1.9532485067181999</v>
      </c>
      <c r="AY42" s="89">
        <v>-3.77514349504247</v>
      </c>
      <c r="AZ42" s="84"/>
      <c r="BA42" s="96">
        <v>-4.90173673604016</v>
      </c>
      <c r="BB42" s="104">
        <v>-4.9590873799786603</v>
      </c>
      <c r="BC42" s="97">
        <v>-4.9303135933225501</v>
      </c>
      <c r="BD42" s="84"/>
      <c r="BE42" s="102">
        <v>-4.1800643284789096</v>
      </c>
      <c r="BF42" s="79"/>
    </row>
    <row r="43" spans="1:70" x14ac:dyDescent="0.25">
      <c r="A43" s="22" t="s">
        <v>86</v>
      </c>
      <c r="B43" s="3" t="str">
        <f t="shared" si="0"/>
        <v>Virginia Mountains</v>
      </c>
      <c r="C43" s="3"/>
      <c r="D43" s="25" t="s">
        <v>16</v>
      </c>
      <c r="E43" s="28" t="s">
        <v>17</v>
      </c>
      <c r="F43" s="3"/>
      <c r="G43" s="111">
        <v>48.360586940572198</v>
      </c>
      <c r="H43" s="112">
        <v>63.223326485693299</v>
      </c>
      <c r="I43" s="112">
        <v>75.866476889214894</v>
      </c>
      <c r="J43" s="112">
        <v>93.453303008070407</v>
      </c>
      <c r="K43" s="112">
        <v>100.331851797505</v>
      </c>
      <c r="L43" s="113">
        <v>76.247109024211198</v>
      </c>
      <c r="M43" s="105"/>
      <c r="N43" s="119">
        <v>117.419575935436</v>
      </c>
      <c r="O43" s="120">
        <v>97.893499633162094</v>
      </c>
      <c r="P43" s="121">
        <v>107.656537784299</v>
      </c>
      <c r="Q43" s="105"/>
      <c r="R43" s="124">
        <v>85.221231527093494</v>
      </c>
      <c r="S43" s="82"/>
      <c r="T43" s="90">
        <v>1.2130132982427999</v>
      </c>
      <c r="U43" s="91">
        <v>-2.09245007647527</v>
      </c>
      <c r="V43" s="91">
        <v>11.411382990276399</v>
      </c>
      <c r="W43" s="91">
        <v>23.719281445092701</v>
      </c>
      <c r="X43" s="91">
        <v>41.264251472355802</v>
      </c>
      <c r="Y43" s="92">
        <v>16.5814720468573</v>
      </c>
      <c r="Z43" s="84"/>
      <c r="AA43" s="98">
        <v>30.638031663767901</v>
      </c>
      <c r="AB43" s="99">
        <v>11.1174450434092</v>
      </c>
      <c r="AC43" s="100">
        <v>20.975488392929499</v>
      </c>
      <c r="AD43" s="84"/>
      <c r="AE43" s="103">
        <v>18.130108383519101</v>
      </c>
      <c r="AF43" s="78"/>
      <c r="AG43" s="111">
        <v>56.366462582538503</v>
      </c>
      <c r="AH43" s="112">
        <v>56.800133895818</v>
      </c>
      <c r="AI43" s="112">
        <v>66.153282098312502</v>
      </c>
      <c r="AJ43" s="112">
        <v>73.155235143066704</v>
      </c>
      <c r="AK43" s="112">
        <v>75.100405355832706</v>
      </c>
      <c r="AL43" s="113">
        <v>65.515103815113704</v>
      </c>
      <c r="AM43" s="105"/>
      <c r="AN43" s="119">
        <v>97.007649303007994</v>
      </c>
      <c r="AO43" s="120">
        <v>97.575758253851703</v>
      </c>
      <c r="AP43" s="121">
        <v>97.291703778429905</v>
      </c>
      <c r="AQ43" s="105"/>
      <c r="AR43" s="124">
        <v>74.594132376061197</v>
      </c>
      <c r="AS43" s="82"/>
      <c r="AT43" s="90">
        <v>-2.5264007624292701</v>
      </c>
      <c r="AU43" s="91">
        <v>2.2452496279205998</v>
      </c>
      <c r="AV43" s="91">
        <v>5.8178556552102902</v>
      </c>
      <c r="AW43" s="91">
        <v>8.2738674118036108</v>
      </c>
      <c r="AX43" s="91">
        <v>11.1706618761129</v>
      </c>
      <c r="AY43" s="92">
        <v>5.3244706713437804</v>
      </c>
      <c r="AZ43" s="84"/>
      <c r="BA43" s="98">
        <v>4.8508002589568404</v>
      </c>
      <c r="BB43" s="99">
        <v>-1.1650487436661501</v>
      </c>
      <c r="BC43" s="100">
        <v>1.74526328110434</v>
      </c>
      <c r="BD43" s="84"/>
      <c r="BE43" s="103">
        <v>3.9616183675264698</v>
      </c>
      <c r="BF43" s="79"/>
    </row>
    <row r="44" spans="1:70" x14ac:dyDescent="0.25">
      <c r="AF44" s="78"/>
    </row>
    <row r="45" spans="1:70" x14ac:dyDescent="0.25">
      <c r="AF45" s="78"/>
    </row>
    <row r="46" spans="1:70" x14ac:dyDescent="0.25">
      <c r="AF46" s="78"/>
    </row>
    <row r="47" spans="1:70" x14ac:dyDescent="0.25">
      <c r="AF47" s="78"/>
    </row>
    <row r="48" spans="1:70" x14ac:dyDescent="0.25">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L25" sqref="L25"/>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126"/>
      <c r="B1" s="127" t="s">
        <v>98</v>
      </c>
      <c r="D1" s="128"/>
      <c r="E1" s="128"/>
      <c r="F1" s="128"/>
      <c r="G1" s="128"/>
      <c r="H1" s="128"/>
      <c r="I1" s="128"/>
      <c r="J1" s="128"/>
      <c r="K1" s="128"/>
      <c r="L1" s="128"/>
      <c r="M1" s="128"/>
      <c r="N1" s="128"/>
      <c r="O1" s="128"/>
      <c r="P1" s="128"/>
      <c r="Q1" s="128"/>
      <c r="R1" s="128"/>
      <c r="S1" s="128"/>
      <c r="T1" s="128"/>
      <c r="U1" s="128"/>
      <c r="V1" s="128"/>
      <c r="W1" s="128"/>
      <c r="X1" s="128"/>
      <c r="Y1" s="129"/>
      <c r="Z1" s="129"/>
      <c r="AA1" s="129"/>
      <c r="AB1" s="129"/>
      <c r="AC1" s="129"/>
      <c r="AD1" s="129"/>
      <c r="AE1" s="129"/>
      <c r="AF1" s="129"/>
      <c r="AG1" s="129"/>
      <c r="AH1" s="129"/>
      <c r="AI1" s="129"/>
      <c r="AJ1" s="129"/>
      <c r="AK1" s="129"/>
      <c r="AL1" s="129"/>
    </row>
    <row r="2" spans="1:50" ht="15" customHeight="1" x14ac:dyDescent="0.25">
      <c r="A2" s="128"/>
      <c r="B2" t="s">
        <v>122</v>
      </c>
      <c r="C2" s="128"/>
      <c r="D2" s="128"/>
      <c r="E2" s="128"/>
      <c r="F2" s="128"/>
      <c r="G2" s="128"/>
      <c r="H2" s="128"/>
      <c r="I2" s="128"/>
      <c r="J2" s="128"/>
      <c r="K2" s="128"/>
      <c r="L2" s="128"/>
      <c r="M2" s="128"/>
      <c r="N2" s="128"/>
      <c r="O2" s="128"/>
      <c r="P2" s="128"/>
      <c r="Q2" s="128"/>
      <c r="R2" s="128"/>
      <c r="S2" s="128"/>
      <c r="T2" s="128"/>
      <c r="U2" s="128"/>
      <c r="V2" s="128"/>
      <c r="W2" s="128"/>
      <c r="X2" s="128"/>
      <c r="Y2" s="129"/>
      <c r="Z2" s="129"/>
      <c r="AA2" s="129"/>
      <c r="AB2" s="129"/>
      <c r="AC2" s="129"/>
      <c r="AD2" s="129"/>
      <c r="AE2" s="129"/>
      <c r="AF2" s="129"/>
      <c r="AG2" s="129"/>
      <c r="AH2" s="129"/>
      <c r="AI2" s="129"/>
      <c r="AJ2" s="129"/>
      <c r="AK2" s="129"/>
      <c r="AL2" s="129"/>
    </row>
    <row r="3" spans="1:50" x14ac:dyDescent="0.25">
      <c r="A3" s="128"/>
      <c r="B3" s="128"/>
      <c r="C3" s="128"/>
      <c r="D3" s="128"/>
      <c r="E3" s="128"/>
      <c r="F3" s="128"/>
      <c r="G3" s="128"/>
      <c r="H3" s="128"/>
      <c r="I3" s="128"/>
      <c r="J3" s="128"/>
      <c r="K3" s="128"/>
      <c r="L3" s="128"/>
      <c r="M3" s="128"/>
      <c r="N3" s="128"/>
      <c r="O3" s="128"/>
      <c r="P3" s="128"/>
      <c r="Q3" s="128"/>
      <c r="R3" s="128"/>
      <c r="S3" s="128"/>
      <c r="T3" s="128"/>
      <c r="U3" s="128"/>
      <c r="V3" s="128"/>
      <c r="W3" s="128"/>
      <c r="X3" s="128"/>
      <c r="Y3" s="129"/>
      <c r="Z3" s="129"/>
      <c r="AA3" s="129"/>
      <c r="AB3" s="129"/>
      <c r="AC3" s="129"/>
      <c r="AD3" s="129"/>
      <c r="AE3" s="129"/>
      <c r="AF3" s="129"/>
      <c r="AG3" s="129"/>
      <c r="AH3" s="129"/>
      <c r="AI3" s="129"/>
      <c r="AJ3" s="129"/>
      <c r="AK3" s="129"/>
      <c r="AL3" s="129"/>
    </row>
    <row r="4" spans="1:50" x14ac:dyDescent="0.25">
      <c r="A4" s="128"/>
      <c r="B4" s="128"/>
      <c r="C4" s="128"/>
      <c r="D4" s="128"/>
      <c r="E4" s="128"/>
      <c r="F4" s="128"/>
      <c r="G4" s="128"/>
      <c r="H4" s="128"/>
      <c r="I4" s="128"/>
      <c r="J4" s="128"/>
      <c r="K4" s="128"/>
      <c r="L4" s="128"/>
      <c r="M4" s="128"/>
      <c r="N4" s="128"/>
      <c r="O4" s="128"/>
      <c r="P4" s="128"/>
      <c r="Q4" s="128"/>
      <c r="R4" s="128"/>
      <c r="S4" s="128"/>
      <c r="T4" s="128"/>
      <c r="U4" s="128"/>
      <c r="V4" s="128"/>
      <c r="W4" s="128"/>
      <c r="X4" s="128"/>
      <c r="Y4" s="129"/>
      <c r="Z4" s="129"/>
      <c r="AA4" s="129"/>
      <c r="AB4" s="129"/>
      <c r="AC4" s="129"/>
      <c r="AD4" s="129"/>
      <c r="AE4" s="129"/>
      <c r="AF4" s="129"/>
      <c r="AG4" s="129"/>
      <c r="AH4" s="129"/>
      <c r="AI4" s="129"/>
      <c r="AJ4" s="129"/>
      <c r="AK4" s="129"/>
      <c r="AL4" s="129"/>
    </row>
    <row r="5" spans="1:50" x14ac:dyDescent="0.25">
      <c r="A5" s="128"/>
      <c r="B5" s="128"/>
      <c r="C5" s="128"/>
      <c r="D5" s="128"/>
      <c r="E5" s="128"/>
      <c r="F5" s="128"/>
      <c r="G5" s="128"/>
      <c r="H5" s="128"/>
      <c r="I5" s="128"/>
      <c r="J5" s="128"/>
      <c r="K5" s="128"/>
      <c r="L5" s="128"/>
      <c r="M5" s="128"/>
      <c r="N5" s="128"/>
      <c r="O5" s="128"/>
      <c r="P5" s="128"/>
      <c r="Q5" s="128"/>
      <c r="R5" s="128"/>
      <c r="S5" s="128"/>
      <c r="T5" s="128"/>
      <c r="U5" s="128"/>
      <c r="V5" s="128"/>
      <c r="W5" s="128"/>
      <c r="X5" s="128"/>
      <c r="Y5" s="129"/>
      <c r="Z5" s="129"/>
      <c r="AA5" s="129"/>
      <c r="AB5" s="129"/>
      <c r="AC5" s="129"/>
      <c r="AD5" s="129"/>
      <c r="AE5" s="129"/>
      <c r="AF5" s="129"/>
      <c r="AG5" s="129"/>
      <c r="AH5" s="129"/>
      <c r="AI5" s="129"/>
      <c r="AJ5" s="129"/>
      <c r="AK5" s="129"/>
      <c r="AL5" s="129"/>
    </row>
    <row r="6" spans="1:50" x14ac:dyDescent="0.25">
      <c r="A6" s="128"/>
      <c r="B6" s="128"/>
      <c r="C6" s="128"/>
      <c r="D6" s="128"/>
      <c r="E6" s="128"/>
      <c r="F6" s="128"/>
      <c r="G6" s="128"/>
      <c r="H6" s="128"/>
      <c r="I6" s="128"/>
      <c r="J6" s="128"/>
      <c r="K6" s="128"/>
      <c r="L6" s="128"/>
      <c r="M6" s="128"/>
      <c r="N6" s="128"/>
      <c r="O6" s="128"/>
      <c r="P6" s="128"/>
      <c r="Q6" s="128"/>
      <c r="R6" s="128"/>
      <c r="S6" s="128"/>
      <c r="T6" s="128"/>
      <c r="U6" s="128"/>
      <c r="V6" s="128"/>
      <c r="W6" s="128"/>
      <c r="X6" s="128"/>
      <c r="Y6" s="129"/>
      <c r="Z6" s="129"/>
      <c r="AA6" s="129"/>
      <c r="AB6" s="129"/>
      <c r="AC6" s="129"/>
      <c r="AD6" s="129"/>
      <c r="AE6" s="129"/>
      <c r="AF6" s="129"/>
      <c r="AG6" s="129"/>
      <c r="AH6" s="129"/>
      <c r="AI6" s="129"/>
      <c r="AJ6" s="129"/>
      <c r="AK6" s="129"/>
      <c r="AL6" s="129"/>
    </row>
    <row r="7" spans="1:50" x14ac:dyDescent="0.25">
      <c r="A7" s="128"/>
      <c r="B7" s="128"/>
      <c r="C7" s="128"/>
      <c r="D7" s="128"/>
      <c r="E7" s="128"/>
      <c r="F7" s="128"/>
      <c r="G7" s="128"/>
      <c r="H7" s="128"/>
      <c r="I7" s="128"/>
      <c r="J7" s="128"/>
      <c r="K7" s="128"/>
      <c r="L7" s="128"/>
      <c r="M7" s="128"/>
      <c r="N7" s="128"/>
      <c r="O7" s="128"/>
      <c r="P7" s="128"/>
      <c r="Q7" s="128"/>
      <c r="R7" s="128"/>
      <c r="S7" s="128"/>
      <c r="T7" s="128"/>
      <c r="U7" s="128"/>
      <c r="V7" s="128"/>
      <c r="W7" s="128"/>
      <c r="X7" s="128"/>
      <c r="Y7" s="129"/>
      <c r="Z7" s="129"/>
      <c r="AA7" s="129"/>
      <c r="AB7" s="129"/>
      <c r="AC7" s="129"/>
      <c r="AD7" s="129"/>
      <c r="AE7" s="129"/>
      <c r="AF7" s="129"/>
      <c r="AG7" s="129"/>
      <c r="AH7" s="129"/>
      <c r="AI7" s="129"/>
      <c r="AJ7" s="129"/>
      <c r="AK7" s="129"/>
      <c r="AL7" s="129"/>
    </row>
    <row r="8" spans="1:50" ht="18" customHeight="1" x14ac:dyDescent="0.35">
      <c r="A8" s="130"/>
      <c r="B8" s="128"/>
      <c r="C8" s="128"/>
      <c r="D8" s="202">
        <v>2023</v>
      </c>
      <c r="E8" s="202"/>
      <c r="F8" s="202"/>
      <c r="G8" s="202"/>
      <c r="H8" s="202"/>
      <c r="I8" s="202"/>
      <c r="J8" s="202"/>
      <c r="K8" s="130"/>
      <c r="L8" s="130"/>
      <c r="M8" s="130"/>
      <c r="N8" s="130"/>
      <c r="O8" s="128"/>
      <c r="P8" s="202">
        <v>2022</v>
      </c>
      <c r="Q8" s="202"/>
      <c r="R8" s="202"/>
      <c r="S8" s="202"/>
      <c r="T8" s="202"/>
      <c r="U8" s="202"/>
      <c r="V8" s="202"/>
      <c r="W8" s="130"/>
      <c r="X8" s="130"/>
      <c r="Y8" s="129"/>
      <c r="Z8" s="129"/>
      <c r="AA8" s="129"/>
      <c r="AB8" s="129"/>
      <c r="AC8" s="129"/>
      <c r="AD8" s="129"/>
      <c r="AE8" s="129"/>
      <c r="AF8" s="129"/>
      <c r="AG8" s="129"/>
      <c r="AH8" s="129"/>
      <c r="AI8" s="129"/>
      <c r="AJ8" s="129"/>
      <c r="AK8" s="129"/>
      <c r="AL8" s="129"/>
    </row>
    <row r="9" spans="1:50" ht="15.75" customHeight="1" x14ac:dyDescent="0.35">
      <c r="A9" s="131"/>
      <c r="B9" s="132"/>
      <c r="C9" s="132"/>
      <c r="D9" s="133" t="s">
        <v>0</v>
      </c>
      <c r="E9" s="133" t="s">
        <v>1</v>
      </c>
      <c r="F9" s="133" t="s">
        <v>99</v>
      </c>
      <c r="G9" s="133" t="s">
        <v>2</v>
      </c>
      <c r="H9" s="133" t="s">
        <v>100</v>
      </c>
      <c r="I9" s="133" t="s">
        <v>3</v>
      </c>
      <c r="J9" s="133" t="s">
        <v>4</v>
      </c>
      <c r="K9" s="131"/>
      <c r="L9" s="131"/>
      <c r="M9" s="132"/>
      <c r="N9" s="132"/>
      <c r="O9" s="132"/>
      <c r="P9" s="133" t="s">
        <v>0</v>
      </c>
      <c r="Q9" s="133" t="s">
        <v>1</v>
      </c>
      <c r="R9" s="133" t="s">
        <v>99</v>
      </c>
      <c r="S9" s="133" t="s">
        <v>2</v>
      </c>
      <c r="T9" s="133" t="s">
        <v>100</v>
      </c>
      <c r="U9" s="133" t="s">
        <v>3</v>
      </c>
      <c r="V9" s="133" t="s">
        <v>4</v>
      </c>
      <c r="W9" s="131"/>
      <c r="X9" s="131"/>
      <c r="Y9" s="134"/>
      <c r="Z9" s="134"/>
      <c r="AA9" s="134"/>
      <c r="AB9" s="134"/>
      <c r="AC9" s="134"/>
      <c r="AD9" s="134"/>
      <c r="AE9" s="134"/>
      <c r="AF9" s="134"/>
      <c r="AG9" s="134"/>
      <c r="AH9" s="134"/>
      <c r="AI9" s="134"/>
      <c r="AJ9" s="134"/>
      <c r="AK9" s="134"/>
      <c r="AL9" s="134"/>
      <c r="AM9" s="135"/>
      <c r="AN9" s="135"/>
      <c r="AO9" s="135"/>
      <c r="AP9" s="135"/>
      <c r="AQ9" s="135"/>
      <c r="AR9" s="135"/>
      <c r="AS9" s="135"/>
      <c r="AT9" s="135"/>
      <c r="AU9" s="135"/>
      <c r="AV9" s="135"/>
      <c r="AW9" s="135"/>
      <c r="AX9" s="135"/>
    </row>
    <row r="10" spans="1:50" ht="20.149999999999999" customHeight="1" x14ac:dyDescent="0.25">
      <c r="A10" s="136"/>
      <c r="B10" s="128"/>
      <c r="C10" s="137" t="s">
        <v>111</v>
      </c>
      <c r="D10" s="138">
        <v>21</v>
      </c>
      <c r="E10" s="139">
        <v>22</v>
      </c>
      <c r="F10" s="139">
        <v>23</v>
      </c>
      <c r="G10" s="139">
        <v>24</v>
      </c>
      <c r="H10" s="139">
        <v>25</v>
      </c>
      <c r="I10" s="139">
        <v>26</v>
      </c>
      <c r="J10" s="140">
        <v>27</v>
      </c>
      <c r="K10" s="136"/>
      <c r="L10" s="136"/>
      <c r="M10" s="200" t="s">
        <v>101</v>
      </c>
      <c r="N10" s="201"/>
      <c r="O10" s="137" t="s">
        <v>111</v>
      </c>
      <c r="P10" s="138">
        <v>22</v>
      </c>
      <c r="Q10" s="139">
        <v>23</v>
      </c>
      <c r="R10" s="139">
        <v>24</v>
      </c>
      <c r="S10" s="139">
        <v>25</v>
      </c>
      <c r="T10" s="139">
        <v>26</v>
      </c>
      <c r="U10" s="139">
        <v>27</v>
      </c>
      <c r="V10" s="140">
        <v>28</v>
      </c>
      <c r="W10" s="136"/>
      <c r="X10" s="136"/>
      <c r="Y10" s="129"/>
      <c r="Z10" s="129"/>
      <c r="AA10" s="129"/>
      <c r="AB10" s="129"/>
      <c r="AC10" s="129"/>
      <c r="AD10" s="129"/>
      <c r="AE10" s="129"/>
      <c r="AF10" s="129"/>
      <c r="AG10" s="129"/>
      <c r="AH10" s="129"/>
      <c r="AI10" s="129"/>
      <c r="AJ10" s="129"/>
      <c r="AK10" s="129"/>
      <c r="AL10" s="129"/>
    </row>
    <row r="11" spans="1:50" ht="20.149999999999999" customHeight="1" x14ac:dyDescent="0.25">
      <c r="A11" s="136"/>
      <c r="B11" s="128"/>
      <c r="C11" s="137" t="s">
        <v>112</v>
      </c>
      <c r="D11" s="141">
        <v>28</v>
      </c>
      <c r="E11" s="142">
        <v>29</v>
      </c>
      <c r="F11" s="142">
        <v>30</v>
      </c>
      <c r="G11" s="142">
        <v>31</v>
      </c>
      <c r="H11" s="142">
        <v>1</v>
      </c>
      <c r="I11" s="142">
        <v>2</v>
      </c>
      <c r="J11" s="143">
        <v>3</v>
      </c>
      <c r="K11" s="136"/>
      <c r="L11" s="136"/>
      <c r="M11" s="200" t="s">
        <v>101</v>
      </c>
      <c r="N11" s="201"/>
      <c r="O11" s="137" t="s">
        <v>112</v>
      </c>
      <c r="P11" s="141">
        <v>29</v>
      </c>
      <c r="Q11" s="142">
        <v>30</v>
      </c>
      <c r="R11" s="142">
        <v>31</v>
      </c>
      <c r="S11" s="142">
        <v>1</v>
      </c>
      <c r="T11" s="142">
        <v>2</v>
      </c>
      <c r="U11" s="142">
        <v>3</v>
      </c>
      <c r="V11" s="143">
        <v>4</v>
      </c>
      <c r="W11" s="136"/>
      <c r="X11" s="136"/>
      <c r="Y11" s="129"/>
      <c r="Z11" s="129"/>
      <c r="AA11" s="129"/>
      <c r="AB11" s="129"/>
      <c r="AC11" s="129"/>
      <c r="AD11" s="129"/>
      <c r="AE11" s="129"/>
      <c r="AF11" s="129"/>
      <c r="AG11" s="129"/>
      <c r="AH11" s="129"/>
      <c r="AI11" s="129"/>
      <c r="AJ11" s="129"/>
      <c r="AK11" s="129"/>
      <c r="AL11" s="129"/>
    </row>
    <row r="12" spans="1:50" ht="20.149999999999999" customHeight="1" x14ac:dyDescent="0.25">
      <c r="A12" s="136"/>
      <c r="B12" s="128"/>
      <c r="C12" s="137" t="s">
        <v>113</v>
      </c>
      <c r="D12" s="144">
        <v>4</v>
      </c>
      <c r="E12" s="145">
        <v>5</v>
      </c>
      <c r="F12" s="145">
        <v>6</v>
      </c>
      <c r="G12" s="145">
        <v>7</v>
      </c>
      <c r="H12" s="145">
        <v>8</v>
      </c>
      <c r="I12" s="145">
        <v>9</v>
      </c>
      <c r="J12" s="146">
        <v>10</v>
      </c>
      <c r="K12" s="136"/>
      <c r="L12" s="136"/>
      <c r="M12" s="200" t="s">
        <v>101</v>
      </c>
      <c r="N12" s="201"/>
      <c r="O12" s="137" t="s">
        <v>113</v>
      </c>
      <c r="P12" s="144">
        <v>5</v>
      </c>
      <c r="Q12" s="145">
        <v>6</v>
      </c>
      <c r="R12" s="145">
        <v>7</v>
      </c>
      <c r="S12" s="145">
        <v>8</v>
      </c>
      <c r="T12" s="145">
        <v>9</v>
      </c>
      <c r="U12" s="145">
        <v>10</v>
      </c>
      <c r="V12" s="146">
        <v>11</v>
      </c>
      <c r="W12" s="136"/>
      <c r="X12" s="136"/>
      <c r="Y12" s="129"/>
      <c r="Z12" s="129"/>
      <c r="AA12" s="129"/>
      <c r="AB12" s="129"/>
      <c r="AC12" s="129"/>
      <c r="AD12" s="129"/>
      <c r="AE12" s="129"/>
      <c r="AF12" s="129"/>
      <c r="AG12" s="129"/>
      <c r="AH12" s="129"/>
      <c r="AI12" s="129"/>
      <c r="AJ12" s="129"/>
      <c r="AK12" s="129"/>
      <c r="AL12" s="129"/>
    </row>
    <row r="13" spans="1:50" ht="20.149999999999999" customHeight="1" x14ac:dyDescent="0.25">
      <c r="A13" s="136"/>
      <c r="B13" s="128"/>
      <c r="C13" s="137" t="s">
        <v>113</v>
      </c>
      <c r="D13" s="159">
        <v>11</v>
      </c>
      <c r="E13" s="160">
        <v>12</v>
      </c>
      <c r="F13" s="160">
        <v>13</v>
      </c>
      <c r="G13" s="160">
        <v>14</v>
      </c>
      <c r="H13" s="160">
        <v>15</v>
      </c>
      <c r="I13" s="160">
        <v>16</v>
      </c>
      <c r="J13" s="161">
        <v>17</v>
      </c>
      <c r="K13" s="136"/>
      <c r="L13" s="136"/>
      <c r="M13" s="200" t="s">
        <v>101</v>
      </c>
      <c r="N13" s="201"/>
      <c r="O13" s="137" t="s">
        <v>113</v>
      </c>
      <c r="P13" s="159">
        <v>12</v>
      </c>
      <c r="Q13" s="160">
        <v>13</v>
      </c>
      <c r="R13" s="160">
        <v>14</v>
      </c>
      <c r="S13" s="160">
        <v>15</v>
      </c>
      <c r="T13" s="160">
        <v>16</v>
      </c>
      <c r="U13" s="160">
        <v>17</v>
      </c>
      <c r="V13" s="161">
        <v>18</v>
      </c>
      <c r="W13" s="136"/>
      <c r="X13" s="136"/>
      <c r="Y13" s="129"/>
      <c r="Z13" s="129"/>
      <c r="AA13" s="129"/>
      <c r="AB13" s="129"/>
      <c r="AC13" s="129"/>
      <c r="AD13" s="129"/>
      <c r="AE13" s="129"/>
      <c r="AF13" s="129"/>
      <c r="AG13" s="129"/>
      <c r="AH13" s="129"/>
      <c r="AI13" s="129"/>
      <c r="AJ13" s="129"/>
      <c r="AK13" s="129"/>
      <c r="AL13" s="129"/>
    </row>
    <row r="14" spans="1:50" ht="20.149999999999999" customHeight="1" x14ac:dyDescent="0.25">
      <c r="A14" s="136"/>
      <c r="B14" s="128"/>
      <c r="C14" s="137" t="s">
        <v>113</v>
      </c>
      <c r="D14" s="147">
        <v>18</v>
      </c>
      <c r="E14" s="148">
        <v>19</v>
      </c>
      <c r="F14" s="148">
        <v>20</v>
      </c>
      <c r="G14" s="148">
        <v>21</v>
      </c>
      <c r="H14" s="148">
        <v>22</v>
      </c>
      <c r="I14" s="148">
        <v>23</v>
      </c>
      <c r="J14" s="149">
        <v>24</v>
      </c>
      <c r="K14" s="136"/>
      <c r="L14" s="136"/>
      <c r="M14" s="200" t="s">
        <v>101</v>
      </c>
      <c r="N14" s="201"/>
      <c r="O14" s="137" t="s">
        <v>113</v>
      </c>
      <c r="P14" s="147">
        <v>19</v>
      </c>
      <c r="Q14" s="148">
        <v>20</v>
      </c>
      <c r="R14" s="148">
        <v>21</v>
      </c>
      <c r="S14" s="148">
        <v>22</v>
      </c>
      <c r="T14" s="148">
        <v>23</v>
      </c>
      <c r="U14" s="148">
        <v>24</v>
      </c>
      <c r="V14" s="149">
        <v>25</v>
      </c>
      <c r="W14" s="136"/>
      <c r="X14" s="136"/>
      <c r="Y14" s="129"/>
      <c r="Z14" s="129"/>
      <c r="AA14" s="129"/>
      <c r="AB14" s="129"/>
      <c r="AC14" s="129"/>
      <c r="AD14" s="129"/>
      <c r="AE14" s="129"/>
      <c r="AF14" s="129"/>
      <c r="AG14" s="129"/>
      <c r="AH14" s="129"/>
      <c r="AI14" s="129"/>
      <c r="AJ14" s="129"/>
      <c r="AK14" s="129"/>
      <c r="AL14" s="129"/>
    </row>
    <row r="15" spans="1:50" ht="20.149999999999999" customHeight="1" x14ac:dyDescent="0.25">
      <c r="A15" s="136"/>
      <c r="B15" s="128"/>
      <c r="C15" s="137" t="s">
        <v>123</v>
      </c>
      <c r="D15" s="162">
        <v>25</v>
      </c>
      <c r="E15" s="163">
        <v>26</v>
      </c>
      <c r="F15" s="163">
        <v>27</v>
      </c>
      <c r="G15" s="163">
        <v>28</v>
      </c>
      <c r="H15" s="163">
        <v>29</v>
      </c>
      <c r="I15" s="163">
        <v>30</v>
      </c>
      <c r="J15" s="164">
        <v>1</v>
      </c>
      <c r="K15" s="136"/>
      <c r="L15" s="136"/>
      <c r="M15" s="200" t="s">
        <v>101</v>
      </c>
      <c r="N15" s="201"/>
      <c r="O15" s="137" t="s">
        <v>123</v>
      </c>
      <c r="P15" s="162">
        <v>26</v>
      </c>
      <c r="Q15" s="163">
        <v>27</v>
      </c>
      <c r="R15" s="163">
        <v>28</v>
      </c>
      <c r="S15" s="163">
        <v>29</v>
      </c>
      <c r="T15" s="163">
        <v>30</v>
      </c>
      <c r="U15" s="163">
        <v>1</v>
      </c>
      <c r="V15" s="164">
        <v>2</v>
      </c>
      <c r="W15" s="136"/>
      <c r="X15" s="136"/>
      <c r="Y15" s="129"/>
      <c r="Z15" s="129"/>
      <c r="AA15" s="129"/>
      <c r="AB15" s="129"/>
      <c r="AC15" s="129"/>
      <c r="AD15" s="129"/>
      <c r="AE15" s="129"/>
      <c r="AF15" s="129"/>
      <c r="AG15" s="129"/>
      <c r="AH15" s="129"/>
      <c r="AI15" s="129"/>
      <c r="AJ15" s="129"/>
      <c r="AK15" s="129"/>
      <c r="AL15" s="129"/>
    </row>
    <row r="16" spans="1:50" x14ac:dyDescent="0.25">
      <c r="A16" s="128"/>
      <c r="B16" s="128"/>
      <c r="C16" s="128"/>
      <c r="D16" s="128"/>
      <c r="E16" s="128"/>
      <c r="F16" s="128"/>
      <c r="G16" s="128"/>
      <c r="H16" s="128"/>
      <c r="I16" s="128"/>
      <c r="J16" s="128"/>
      <c r="K16" s="128"/>
      <c r="L16" s="128"/>
      <c r="M16" s="128"/>
      <c r="N16" s="128"/>
      <c r="O16" s="128"/>
      <c r="P16" s="128"/>
      <c r="Q16" s="128"/>
      <c r="R16" s="128"/>
      <c r="S16" s="128"/>
      <c r="T16" s="128"/>
      <c r="U16" s="128"/>
      <c r="V16" s="128"/>
      <c r="W16" s="128"/>
      <c r="X16" s="128"/>
      <c r="Y16" s="129"/>
      <c r="Z16" s="129"/>
      <c r="AA16" s="129"/>
      <c r="AB16" s="129"/>
      <c r="AC16" s="129"/>
      <c r="AD16" s="129"/>
      <c r="AE16" s="129"/>
      <c r="AF16" s="129"/>
      <c r="AG16" s="129"/>
      <c r="AH16" s="129"/>
      <c r="AI16" s="129"/>
      <c r="AJ16" s="129"/>
      <c r="AK16" s="129"/>
      <c r="AL16" s="129"/>
    </row>
    <row r="17" spans="1:50" x14ac:dyDescent="0.25">
      <c r="A17" s="128"/>
      <c r="B17" s="128"/>
      <c r="C17" s="128"/>
      <c r="D17" s="128"/>
      <c r="E17" s="128"/>
      <c r="F17" s="128"/>
      <c r="G17" s="128"/>
      <c r="H17" s="128"/>
      <c r="I17" s="128"/>
      <c r="J17" s="128"/>
      <c r="K17" s="128"/>
      <c r="L17" s="128"/>
      <c r="M17" s="128"/>
      <c r="N17" s="128"/>
      <c r="O17" s="128"/>
      <c r="P17" s="128"/>
      <c r="Q17" s="128"/>
      <c r="R17" s="128"/>
      <c r="S17" s="128"/>
      <c r="T17" s="128"/>
      <c r="U17" s="128"/>
      <c r="V17" s="128"/>
      <c r="W17" s="128"/>
      <c r="X17" s="128"/>
      <c r="Y17" s="129"/>
      <c r="Z17" s="129"/>
      <c r="AA17" s="129"/>
      <c r="AB17" s="129"/>
      <c r="AC17" s="129"/>
      <c r="AD17" s="129"/>
      <c r="AE17" s="129"/>
      <c r="AF17" s="129"/>
      <c r="AG17" s="129"/>
      <c r="AH17" s="129"/>
      <c r="AI17" s="129"/>
      <c r="AJ17" s="129"/>
      <c r="AK17" s="129"/>
      <c r="AL17" s="129"/>
    </row>
    <row r="18" spans="1:50" ht="13" x14ac:dyDescent="0.3">
      <c r="A18" s="128"/>
      <c r="B18" s="128"/>
      <c r="C18" s="128"/>
      <c r="D18" s="197" t="s">
        <v>102</v>
      </c>
      <c r="E18" s="197"/>
      <c r="F18" s="197"/>
      <c r="G18" s="197"/>
      <c r="H18" s="197"/>
      <c r="I18" s="197"/>
      <c r="J18" s="197"/>
      <c r="K18" s="128"/>
      <c r="L18" s="128"/>
      <c r="M18" s="128"/>
      <c r="N18" s="128"/>
      <c r="O18" s="128"/>
      <c r="P18" s="197" t="s">
        <v>103</v>
      </c>
      <c r="Q18" s="197"/>
      <c r="R18" s="197"/>
      <c r="S18" s="197"/>
      <c r="T18" s="197"/>
      <c r="U18" s="197"/>
      <c r="V18" s="197"/>
      <c r="W18" s="128"/>
      <c r="X18" s="128"/>
      <c r="Y18" s="129"/>
      <c r="Z18" s="129"/>
      <c r="AA18" s="129"/>
      <c r="AB18" s="129"/>
      <c r="AC18" s="129"/>
      <c r="AD18" s="129"/>
      <c r="AE18" s="129"/>
      <c r="AF18" s="129"/>
      <c r="AG18" s="129"/>
      <c r="AH18" s="129"/>
      <c r="AI18" s="129"/>
      <c r="AJ18" s="129"/>
      <c r="AK18" s="129"/>
      <c r="AL18" s="129"/>
    </row>
    <row r="19" spans="1:50" ht="13.15" customHeight="1" x14ac:dyDescent="0.25">
      <c r="A19" s="128"/>
      <c r="B19" s="128"/>
      <c r="C19" s="196" t="s">
        <v>114</v>
      </c>
      <c r="D19" s="196"/>
      <c r="E19" s="196"/>
      <c r="F19" s="196"/>
      <c r="G19" s="128"/>
      <c r="H19" s="128" t="s">
        <v>115</v>
      </c>
      <c r="I19" s="128"/>
      <c r="J19" s="128"/>
      <c r="K19" s="128"/>
      <c r="L19" s="128"/>
      <c r="M19" s="128"/>
      <c r="N19" s="128"/>
      <c r="O19" s="196" t="s">
        <v>116</v>
      </c>
      <c r="P19" s="196"/>
      <c r="Q19" s="196"/>
      <c r="R19" s="196"/>
      <c r="S19" s="128"/>
      <c r="T19" s="128" t="s">
        <v>115</v>
      </c>
      <c r="U19" s="128"/>
      <c r="V19" s="128"/>
      <c r="W19" s="128"/>
      <c r="X19" s="128"/>
      <c r="Y19" s="129"/>
      <c r="Z19" s="129"/>
      <c r="AA19" s="129"/>
      <c r="AB19" s="129"/>
      <c r="AC19" s="129"/>
      <c r="AD19" s="129"/>
      <c r="AE19" s="129"/>
      <c r="AF19" s="129"/>
      <c r="AG19" s="129"/>
      <c r="AH19" s="129"/>
      <c r="AI19" s="129"/>
      <c r="AJ19" s="129"/>
      <c r="AK19" s="129"/>
      <c r="AL19" s="129"/>
    </row>
    <row r="20" spans="1:50" x14ac:dyDescent="0.25">
      <c r="A20" s="150"/>
      <c r="B20" s="150"/>
      <c r="C20" s="196" t="s">
        <v>119</v>
      </c>
      <c r="D20" s="196"/>
      <c r="E20" s="196"/>
      <c r="F20" s="196"/>
      <c r="G20" s="7"/>
      <c r="H20" s="7" t="s">
        <v>118</v>
      </c>
      <c r="I20" s="7"/>
      <c r="J20" s="7"/>
      <c r="K20" s="150"/>
      <c r="L20" s="150"/>
      <c r="M20" s="150"/>
      <c r="N20" s="150"/>
      <c r="O20" s="196" t="s">
        <v>117</v>
      </c>
      <c r="P20" s="196"/>
      <c r="Q20" s="196"/>
      <c r="R20" s="196"/>
      <c r="S20" s="7"/>
      <c r="T20" s="7" t="s">
        <v>118</v>
      </c>
      <c r="U20" s="7"/>
      <c r="V20" s="7"/>
      <c r="W20" s="7"/>
      <c r="X20" s="7"/>
      <c r="Y20" s="151"/>
      <c r="Z20" s="151"/>
      <c r="AA20" s="151"/>
      <c r="AB20" s="151"/>
      <c r="AC20" s="151"/>
      <c r="AD20" s="151"/>
      <c r="AE20" s="151"/>
      <c r="AF20" s="151"/>
      <c r="AG20" s="151"/>
      <c r="AH20" s="151"/>
      <c r="AI20" s="151"/>
      <c r="AJ20" s="151"/>
      <c r="AK20" s="151"/>
      <c r="AL20" s="151"/>
      <c r="AM20" s="1"/>
      <c r="AN20" s="1"/>
      <c r="AO20" s="1"/>
      <c r="AP20" s="1"/>
      <c r="AQ20" s="1"/>
      <c r="AR20" s="1"/>
      <c r="AS20" s="1"/>
      <c r="AT20" s="1"/>
      <c r="AU20" s="1"/>
      <c r="AV20" s="1"/>
      <c r="AW20" s="1"/>
      <c r="AX20" s="1"/>
    </row>
    <row r="21" spans="1:50" x14ac:dyDescent="0.25">
      <c r="A21" s="152"/>
      <c r="B21" s="152"/>
      <c r="C21" s="196"/>
      <c r="D21" s="196"/>
      <c r="E21" s="196"/>
      <c r="F21" s="196"/>
      <c r="G21" s="7"/>
      <c r="H21" s="7"/>
      <c r="I21" s="7"/>
      <c r="J21" s="7"/>
      <c r="K21" s="150"/>
      <c r="L21" s="150"/>
      <c r="M21" s="150"/>
      <c r="N21" s="150"/>
      <c r="O21" s="196"/>
      <c r="P21" s="196"/>
      <c r="Q21" s="196"/>
      <c r="R21" s="196"/>
      <c r="S21" s="153"/>
      <c r="T21" s="153"/>
      <c r="U21" s="153"/>
      <c r="V21" s="153"/>
      <c r="W21" s="153"/>
      <c r="X21" s="153"/>
      <c r="Y21" s="151"/>
      <c r="Z21" s="151"/>
      <c r="AA21" s="151"/>
      <c r="AB21" s="151"/>
      <c r="AC21" s="151"/>
      <c r="AD21" s="151"/>
      <c r="AE21" s="151"/>
      <c r="AF21" s="151"/>
      <c r="AG21" s="151"/>
      <c r="AH21" s="151"/>
      <c r="AI21" s="151"/>
      <c r="AJ21" s="151"/>
      <c r="AK21" s="151"/>
      <c r="AL21" s="151"/>
      <c r="AM21" s="1"/>
      <c r="AN21" s="1"/>
      <c r="AO21" s="1"/>
      <c r="AP21" s="1"/>
      <c r="AQ21" s="1"/>
      <c r="AR21" s="1"/>
      <c r="AS21" s="1"/>
      <c r="AT21" s="1"/>
      <c r="AU21" s="1"/>
      <c r="AV21" s="1"/>
      <c r="AW21" s="1"/>
      <c r="AX21" s="1"/>
    </row>
    <row r="22" spans="1:50" x14ac:dyDescent="0.25">
      <c r="A22" s="150"/>
      <c r="B22" s="150"/>
      <c r="C22" s="196"/>
      <c r="D22" s="196"/>
      <c r="E22" s="196"/>
      <c r="F22" s="196"/>
      <c r="G22" s="7"/>
      <c r="H22" s="7"/>
      <c r="I22" s="7"/>
      <c r="J22" s="7"/>
      <c r="K22" s="150"/>
      <c r="L22" s="150"/>
      <c r="M22" s="150"/>
      <c r="N22" s="150"/>
      <c r="O22" s="196"/>
      <c r="P22" s="196"/>
      <c r="Q22" s="196"/>
      <c r="R22" s="196"/>
      <c r="S22" s="7"/>
      <c r="T22" s="7"/>
      <c r="U22" s="7"/>
      <c r="V22" s="7"/>
      <c r="W22" s="7"/>
      <c r="X22" s="7"/>
      <c r="Y22" s="151"/>
      <c r="Z22" s="151"/>
      <c r="AA22" s="151"/>
      <c r="AB22" s="151"/>
      <c r="AC22" s="151"/>
      <c r="AD22" s="151"/>
      <c r="AE22" s="151"/>
      <c r="AF22" s="151"/>
      <c r="AG22" s="151"/>
      <c r="AH22" s="151"/>
      <c r="AI22" s="151"/>
      <c r="AJ22" s="151"/>
      <c r="AK22" s="151"/>
      <c r="AL22" s="151"/>
      <c r="AM22" s="1"/>
      <c r="AN22" s="1"/>
      <c r="AO22" s="1"/>
      <c r="AP22" s="1"/>
      <c r="AQ22" s="1"/>
      <c r="AR22" s="1"/>
      <c r="AS22" s="1"/>
      <c r="AT22" s="1"/>
      <c r="AU22" s="1"/>
      <c r="AV22" s="1"/>
      <c r="AW22" s="1"/>
      <c r="AX22" s="1"/>
    </row>
    <row r="23" spans="1:50" x14ac:dyDescent="0.25">
      <c r="A23" s="150"/>
      <c r="B23" s="150"/>
      <c r="C23" s="196"/>
      <c r="D23" s="196"/>
      <c r="E23" s="196"/>
      <c r="F23" s="196"/>
      <c r="G23" s="7"/>
      <c r="H23" s="7"/>
      <c r="I23" s="7"/>
      <c r="J23" s="150"/>
      <c r="K23" s="150"/>
      <c r="L23" s="150"/>
      <c r="M23" s="150"/>
      <c r="N23" s="150"/>
      <c r="O23" s="196"/>
      <c r="P23" s="196"/>
      <c r="Q23" s="196"/>
      <c r="R23" s="196"/>
      <c r="S23" s="7"/>
      <c r="T23" s="7"/>
      <c r="U23" s="7"/>
      <c r="V23" s="7"/>
      <c r="W23" s="7"/>
      <c r="X23" s="150"/>
      <c r="Y23" s="151"/>
      <c r="Z23" s="151"/>
      <c r="AA23" s="151"/>
      <c r="AB23" s="151"/>
      <c r="AC23" s="151"/>
      <c r="AD23" s="151"/>
      <c r="AE23" s="151"/>
      <c r="AF23" s="151"/>
      <c r="AG23" s="151"/>
      <c r="AH23" s="151"/>
      <c r="AI23" s="151"/>
      <c r="AJ23" s="151"/>
      <c r="AK23" s="151"/>
      <c r="AL23" s="151"/>
      <c r="AM23" s="1"/>
      <c r="AN23" s="1"/>
      <c r="AO23" s="1"/>
      <c r="AP23" s="1"/>
      <c r="AQ23" s="1"/>
      <c r="AR23" s="1"/>
      <c r="AS23" s="1"/>
      <c r="AT23" s="1"/>
      <c r="AU23" s="1"/>
      <c r="AV23" s="1"/>
      <c r="AW23" s="1"/>
      <c r="AX23" s="1"/>
    </row>
    <row r="24" spans="1:50" x14ac:dyDescent="0.25">
      <c r="A24" s="128"/>
      <c r="B24" s="128"/>
      <c r="C24" s="196"/>
      <c r="D24" s="196"/>
      <c r="E24" s="196"/>
      <c r="F24" s="196"/>
      <c r="G24" s="7"/>
      <c r="H24" s="7"/>
      <c r="I24" s="7"/>
      <c r="J24" s="128"/>
      <c r="K24" s="128"/>
      <c r="L24" s="128"/>
      <c r="M24" s="128"/>
      <c r="N24" s="128"/>
      <c r="O24" s="196"/>
      <c r="P24" s="196"/>
      <c r="Q24" s="196"/>
      <c r="R24" s="196"/>
      <c r="S24" s="7"/>
      <c r="T24" s="7"/>
      <c r="U24" s="7"/>
      <c r="V24" s="7"/>
      <c r="W24" s="7"/>
      <c r="X24" s="128"/>
      <c r="Y24" s="129"/>
      <c r="Z24" s="129"/>
      <c r="AA24" s="129"/>
      <c r="AB24" s="129"/>
      <c r="AC24" s="129"/>
      <c r="AD24" s="129"/>
      <c r="AE24" s="129"/>
      <c r="AF24" s="129"/>
      <c r="AG24" s="129"/>
      <c r="AH24" s="129"/>
      <c r="AI24" s="129"/>
      <c r="AJ24" s="129"/>
      <c r="AK24" s="129"/>
      <c r="AL24" s="129"/>
    </row>
    <row r="25" spans="1:50" ht="12.75" customHeight="1" x14ac:dyDescent="0.25">
      <c r="Y25" s="129"/>
      <c r="Z25" s="129"/>
      <c r="AA25" s="129"/>
      <c r="AB25" s="129"/>
      <c r="AC25" s="129"/>
      <c r="AD25" s="129"/>
      <c r="AE25" s="129"/>
      <c r="AF25" s="129"/>
      <c r="AG25" s="129"/>
      <c r="AH25" s="129"/>
      <c r="AI25" s="129"/>
      <c r="AJ25" s="129"/>
      <c r="AK25" s="129"/>
      <c r="AL25" s="129"/>
    </row>
    <row r="26" spans="1:50" x14ac:dyDescent="0.25">
      <c r="A26" s="128"/>
      <c r="B26" s="128"/>
      <c r="C26" s="196"/>
      <c r="D26" s="196"/>
      <c r="E26" s="196"/>
      <c r="F26" s="196"/>
      <c r="G26" s="7"/>
      <c r="H26" s="7"/>
      <c r="I26" s="7"/>
      <c r="J26" s="128"/>
      <c r="K26" s="128"/>
      <c r="L26" s="128"/>
      <c r="M26" s="128"/>
      <c r="N26" s="128"/>
      <c r="O26" s="196"/>
      <c r="P26" s="196"/>
      <c r="Q26" s="196"/>
      <c r="R26" s="196"/>
      <c r="S26" s="7"/>
      <c r="T26" s="7"/>
      <c r="U26" s="7"/>
      <c r="V26" s="7"/>
      <c r="W26" s="7"/>
      <c r="X26" s="128"/>
      <c r="Y26" s="129"/>
      <c r="Z26" s="129"/>
      <c r="AA26" s="129"/>
      <c r="AB26" s="129"/>
      <c r="AC26" s="129"/>
      <c r="AD26" s="129"/>
      <c r="AE26" s="129"/>
      <c r="AF26" s="129"/>
      <c r="AG26" s="129"/>
      <c r="AH26" s="129"/>
      <c r="AI26" s="129"/>
      <c r="AJ26" s="129"/>
      <c r="AK26" s="129"/>
      <c r="AL26" s="129"/>
    </row>
    <row r="27" spans="1:50" x14ac:dyDescent="0.25">
      <c r="A27" s="128"/>
      <c r="B27" s="128"/>
      <c r="C27" s="196"/>
      <c r="D27" s="199"/>
      <c r="E27" s="199"/>
      <c r="F27" s="7"/>
      <c r="G27" s="7"/>
      <c r="H27" s="7"/>
      <c r="I27" s="7"/>
      <c r="J27" s="128"/>
      <c r="K27" s="128"/>
      <c r="L27" s="128"/>
      <c r="M27" s="128"/>
      <c r="N27" s="128"/>
      <c r="O27" s="196"/>
      <c r="P27" s="199"/>
      <c r="Q27" s="199"/>
      <c r="R27" s="7"/>
      <c r="S27" s="7"/>
      <c r="T27" s="7"/>
      <c r="U27" s="7"/>
      <c r="V27" s="7"/>
      <c r="W27" s="7"/>
      <c r="X27" s="128"/>
      <c r="Y27" s="129"/>
      <c r="Z27" s="129"/>
      <c r="AA27" s="129"/>
      <c r="AB27" s="129"/>
      <c r="AC27" s="129"/>
      <c r="AD27" s="129"/>
      <c r="AE27" s="129"/>
      <c r="AF27" s="129"/>
      <c r="AG27" s="129"/>
      <c r="AH27" s="129"/>
      <c r="AI27" s="129"/>
      <c r="AJ27" s="129"/>
      <c r="AK27" s="129"/>
      <c r="AL27" s="129"/>
    </row>
    <row r="28" spans="1:50" x14ac:dyDescent="0.25">
      <c r="A28" s="128"/>
      <c r="B28" s="128"/>
      <c r="C28" s="196"/>
      <c r="D28" s="199"/>
      <c r="E28" s="199"/>
      <c r="F28" s="128"/>
      <c r="G28" s="128"/>
      <c r="H28" s="128"/>
      <c r="I28" s="128"/>
      <c r="J28" s="128"/>
      <c r="K28" s="128"/>
      <c r="L28" s="128"/>
      <c r="M28" s="128"/>
      <c r="N28" s="128"/>
      <c r="O28" s="196"/>
      <c r="P28" s="199"/>
      <c r="Q28" s="199"/>
      <c r="R28" s="128"/>
      <c r="S28" s="128"/>
      <c r="T28" s="128"/>
      <c r="U28" s="128"/>
      <c r="V28" s="128"/>
      <c r="W28" s="128"/>
      <c r="X28" s="128"/>
      <c r="Y28" s="129"/>
      <c r="Z28" s="129"/>
      <c r="AA28" s="129"/>
      <c r="AB28" s="129"/>
      <c r="AC28" s="129"/>
      <c r="AD28" s="129"/>
      <c r="AE28" s="129"/>
      <c r="AF28" s="129"/>
      <c r="AG28" s="129"/>
      <c r="AH28" s="129"/>
      <c r="AI28" s="129"/>
      <c r="AJ28" s="129"/>
      <c r="AK28" s="129"/>
      <c r="AL28" s="129"/>
    </row>
    <row r="29" spans="1:50" x14ac:dyDescent="0.25">
      <c r="A29" s="128"/>
      <c r="B29" s="128"/>
      <c r="C29" s="196"/>
      <c r="D29" s="199"/>
      <c r="E29" s="199"/>
      <c r="F29" s="128"/>
      <c r="G29" s="128"/>
      <c r="H29" s="128"/>
      <c r="I29" s="128"/>
      <c r="J29" s="128"/>
      <c r="K29" s="128"/>
      <c r="L29" s="128"/>
      <c r="M29" s="128"/>
      <c r="N29" s="128"/>
      <c r="O29" s="196"/>
      <c r="P29" s="199"/>
      <c r="Q29" s="199"/>
      <c r="R29" s="128"/>
      <c r="T29" s="128"/>
      <c r="U29" s="128"/>
      <c r="V29" s="128"/>
      <c r="W29" s="128"/>
      <c r="X29" s="128"/>
      <c r="Y29" s="129"/>
      <c r="Z29" s="129"/>
      <c r="AA29" s="129"/>
      <c r="AB29" s="129"/>
      <c r="AC29" s="129"/>
      <c r="AD29" s="129"/>
      <c r="AE29" s="129"/>
      <c r="AF29" s="129"/>
      <c r="AG29" s="129"/>
      <c r="AH29" s="129"/>
      <c r="AI29" s="129"/>
      <c r="AJ29" s="129"/>
      <c r="AK29" s="129"/>
      <c r="AL29" s="129"/>
    </row>
    <row r="30" spans="1:50" ht="13" x14ac:dyDescent="0.3">
      <c r="A30" s="128"/>
      <c r="B30" s="128"/>
      <c r="C30" s="154"/>
      <c r="D30" s="128"/>
      <c r="E30" s="128"/>
      <c r="F30" s="128"/>
      <c r="G30" s="155" t="s">
        <v>104</v>
      </c>
      <c r="H30" s="128">
        <v>30</v>
      </c>
      <c r="I30" s="128"/>
      <c r="J30" s="128"/>
      <c r="K30" s="128"/>
      <c r="L30" s="128"/>
      <c r="M30" s="128"/>
      <c r="N30" s="128"/>
      <c r="O30" s="154"/>
      <c r="P30" s="128"/>
      <c r="Q30" s="128"/>
      <c r="R30" s="128"/>
      <c r="S30" s="155" t="s">
        <v>104</v>
      </c>
      <c r="T30" s="128">
        <v>30</v>
      </c>
      <c r="U30" s="128"/>
      <c r="V30" s="128"/>
      <c r="W30" s="128"/>
      <c r="X30" s="128"/>
      <c r="Y30" s="129"/>
      <c r="Z30" s="129"/>
      <c r="AA30" s="129"/>
      <c r="AB30" s="129"/>
      <c r="AC30" s="129"/>
      <c r="AD30" s="129"/>
      <c r="AE30" s="129"/>
      <c r="AF30" s="129"/>
      <c r="AG30" s="129"/>
      <c r="AH30" s="129"/>
      <c r="AI30" s="129"/>
      <c r="AJ30" s="129"/>
      <c r="AK30" s="129"/>
      <c r="AL30" s="129"/>
    </row>
    <row r="31" spans="1:50" ht="13" x14ac:dyDescent="0.3">
      <c r="A31" s="128"/>
      <c r="B31" s="128"/>
      <c r="C31" s="154"/>
      <c r="D31" s="128"/>
      <c r="E31" s="128"/>
      <c r="F31" s="128"/>
      <c r="G31" s="155" t="s">
        <v>105</v>
      </c>
      <c r="H31" s="128">
        <v>12</v>
      </c>
      <c r="I31" s="128"/>
      <c r="J31" s="128"/>
      <c r="K31" s="128"/>
      <c r="L31" s="128"/>
      <c r="M31" s="128"/>
      <c r="N31" s="128"/>
      <c r="O31" s="154"/>
      <c r="P31" s="128"/>
      <c r="Q31" s="128"/>
      <c r="R31" s="128"/>
      <c r="S31" s="155" t="s">
        <v>105</v>
      </c>
      <c r="T31" s="128">
        <v>12</v>
      </c>
      <c r="U31" s="128"/>
      <c r="V31" s="128"/>
      <c r="W31" s="128"/>
      <c r="X31" s="128"/>
      <c r="Y31" s="129"/>
      <c r="Z31" s="129"/>
      <c r="AA31" s="129"/>
      <c r="AB31" s="129"/>
      <c r="AC31" s="129"/>
      <c r="AD31" s="129"/>
      <c r="AE31" s="129"/>
      <c r="AF31" s="129"/>
      <c r="AG31" s="129"/>
      <c r="AH31" s="129"/>
      <c r="AI31" s="129"/>
      <c r="AJ31" s="129"/>
      <c r="AK31" s="129"/>
      <c r="AL31" s="129"/>
    </row>
    <row r="32" spans="1:50" x14ac:dyDescent="0.25">
      <c r="A32" s="128"/>
      <c r="B32" s="128"/>
      <c r="C32" s="154"/>
      <c r="D32" s="128"/>
      <c r="E32" s="128"/>
      <c r="F32" s="128"/>
      <c r="G32" s="128"/>
      <c r="H32" s="128"/>
      <c r="I32" s="128"/>
      <c r="J32" s="128"/>
      <c r="K32" s="128"/>
      <c r="L32" s="128"/>
      <c r="M32" s="128"/>
      <c r="N32" s="128"/>
      <c r="O32" s="154"/>
      <c r="P32" s="128"/>
      <c r="Q32" s="128"/>
      <c r="R32" s="128"/>
      <c r="S32" s="128"/>
      <c r="T32" s="128"/>
      <c r="U32" s="128"/>
      <c r="V32" s="128"/>
      <c r="W32" s="128"/>
      <c r="X32" s="128"/>
      <c r="Y32" s="129"/>
      <c r="Z32" s="129"/>
      <c r="AA32" s="129"/>
      <c r="AB32" s="129"/>
      <c r="AC32" s="129"/>
      <c r="AD32" s="129"/>
      <c r="AE32" s="129"/>
      <c r="AF32" s="129"/>
      <c r="AG32" s="129"/>
      <c r="AH32" s="129"/>
      <c r="AI32" s="129"/>
      <c r="AJ32" s="129"/>
      <c r="AK32" s="129"/>
      <c r="AL32" s="129"/>
    </row>
    <row r="33" spans="1:38" x14ac:dyDescent="0.25">
      <c r="A33" s="128"/>
      <c r="B33" s="128"/>
      <c r="C33" s="154"/>
      <c r="D33" s="128"/>
      <c r="E33" s="128"/>
      <c r="F33" s="128"/>
      <c r="G33" s="128"/>
      <c r="H33" s="128"/>
      <c r="I33" s="128"/>
      <c r="J33" s="128"/>
      <c r="K33" s="128"/>
      <c r="L33" s="128"/>
      <c r="M33" s="128"/>
      <c r="N33" s="128"/>
      <c r="O33" s="154"/>
      <c r="P33" s="128"/>
      <c r="Q33" s="128"/>
      <c r="R33" s="128"/>
      <c r="S33" s="128"/>
      <c r="T33" s="128"/>
      <c r="U33" s="128"/>
      <c r="V33" s="128"/>
      <c r="W33" s="128"/>
      <c r="X33" s="128"/>
      <c r="Y33" s="129"/>
      <c r="Z33" s="129"/>
      <c r="AA33" s="129"/>
      <c r="AB33" s="129"/>
      <c r="AC33" s="129"/>
      <c r="AD33" s="129"/>
      <c r="AE33" s="129"/>
      <c r="AF33" s="129"/>
      <c r="AG33" s="129"/>
      <c r="AH33" s="129"/>
      <c r="AI33" s="129"/>
      <c r="AJ33" s="129"/>
      <c r="AK33" s="129"/>
      <c r="AL33" s="129"/>
    </row>
    <row r="34" spans="1:38" ht="13" x14ac:dyDescent="0.3">
      <c r="A34" s="128"/>
      <c r="B34" s="156"/>
      <c r="C34" s="157"/>
      <c r="D34" s="128"/>
      <c r="E34" s="128"/>
      <c r="F34" s="128"/>
      <c r="G34" s="128"/>
      <c r="H34" s="128"/>
      <c r="I34" s="128"/>
      <c r="J34" s="128"/>
      <c r="K34" s="128"/>
      <c r="L34" s="128"/>
      <c r="M34" s="128"/>
      <c r="N34" s="128"/>
      <c r="O34" s="154"/>
      <c r="P34" s="128"/>
      <c r="Q34" s="128"/>
      <c r="R34" s="128"/>
      <c r="S34" s="128"/>
      <c r="T34" s="128"/>
      <c r="U34" s="128"/>
      <c r="V34" s="128"/>
      <c r="W34" s="128"/>
      <c r="X34" s="128"/>
      <c r="Y34" s="129"/>
      <c r="Z34" s="129"/>
      <c r="AA34" s="129"/>
      <c r="AB34" s="129"/>
      <c r="AC34" s="129"/>
      <c r="AD34" s="129"/>
      <c r="AE34" s="129"/>
      <c r="AF34" s="129"/>
      <c r="AG34" s="129"/>
      <c r="AH34" s="129"/>
      <c r="AI34" s="129"/>
      <c r="AJ34" s="129"/>
      <c r="AK34" s="129"/>
      <c r="AL34" s="129"/>
    </row>
    <row r="35" spans="1:38" ht="13" x14ac:dyDescent="0.3">
      <c r="A35" s="128"/>
      <c r="B35" s="156"/>
      <c r="C35" s="157"/>
      <c r="D35" s="128"/>
      <c r="E35" s="128"/>
      <c r="F35" s="128"/>
      <c r="G35" s="128"/>
      <c r="H35" s="128"/>
      <c r="I35" s="128"/>
      <c r="J35" s="128"/>
      <c r="K35" s="128"/>
      <c r="L35" s="128"/>
      <c r="M35" s="128"/>
      <c r="N35" s="128"/>
      <c r="O35" s="128"/>
      <c r="P35" s="128"/>
      <c r="Q35" s="128"/>
      <c r="R35" s="128"/>
      <c r="S35" s="128"/>
      <c r="T35" s="128"/>
      <c r="U35" s="128"/>
      <c r="V35" s="128"/>
      <c r="W35" s="128"/>
      <c r="X35" s="128"/>
      <c r="Y35" s="129"/>
      <c r="Z35" s="129"/>
      <c r="AA35" s="129"/>
      <c r="AB35" s="129"/>
      <c r="AC35" s="129"/>
      <c r="AD35" s="129"/>
      <c r="AE35" s="129"/>
      <c r="AF35" s="129"/>
      <c r="AG35" s="129"/>
      <c r="AH35" s="129"/>
      <c r="AI35" s="129"/>
      <c r="AJ35" s="129"/>
      <c r="AK35" s="129"/>
      <c r="AL35" s="129"/>
    </row>
    <row r="36" spans="1:38" ht="13" x14ac:dyDescent="0.3">
      <c r="A36" s="128"/>
      <c r="B36" s="128"/>
      <c r="C36" s="157"/>
      <c r="D36" s="128"/>
      <c r="E36" s="128"/>
      <c r="F36" s="128"/>
      <c r="G36" s="128"/>
      <c r="H36" s="128"/>
      <c r="I36" s="128"/>
      <c r="J36" s="128"/>
      <c r="K36" s="128"/>
      <c r="L36" s="128"/>
      <c r="M36" s="128"/>
      <c r="N36" s="128"/>
      <c r="O36" s="128"/>
      <c r="P36" s="128"/>
      <c r="Q36" s="128"/>
      <c r="R36" s="128"/>
      <c r="S36" s="128"/>
      <c r="T36" s="128"/>
      <c r="U36" s="128"/>
      <c r="V36" s="128"/>
      <c r="W36" s="128"/>
      <c r="X36" s="128"/>
      <c r="Y36" s="129"/>
      <c r="Z36" s="129"/>
      <c r="AA36" s="129"/>
      <c r="AB36" s="129"/>
      <c r="AC36" s="129"/>
      <c r="AD36" s="129"/>
      <c r="AE36" s="129"/>
      <c r="AF36" s="129"/>
      <c r="AG36" s="129"/>
      <c r="AH36" s="129"/>
      <c r="AI36" s="129"/>
      <c r="AJ36" s="129"/>
      <c r="AK36" s="129"/>
      <c r="AL36" s="129"/>
    </row>
    <row r="37" spans="1:38" ht="13" x14ac:dyDescent="0.3">
      <c r="A37" s="128"/>
      <c r="C37" s="158" t="s">
        <v>124</v>
      </c>
      <c r="D37" s="128"/>
      <c r="E37" s="128"/>
      <c r="F37" s="128"/>
      <c r="G37" s="128"/>
      <c r="H37" s="128"/>
      <c r="I37" s="128"/>
      <c r="J37" s="128"/>
      <c r="K37" s="128"/>
      <c r="L37" s="128"/>
      <c r="M37" s="128"/>
      <c r="N37" s="128"/>
      <c r="O37" s="128"/>
      <c r="P37" s="128"/>
      <c r="Q37" s="128"/>
      <c r="R37" s="128"/>
      <c r="S37" s="128"/>
      <c r="T37" s="128"/>
      <c r="U37" s="128"/>
      <c r="V37" s="128"/>
      <c r="W37" s="128"/>
      <c r="X37" s="128"/>
      <c r="Y37" s="129"/>
      <c r="Z37" s="129"/>
      <c r="AA37" s="129"/>
      <c r="AB37" s="129"/>
      <c r="AC37" s="129"/>
      <c r="AD37" s="129"/>
      <c r="AE37" s="129"/>
      <c r="AF37" s="129"/>
      <c r="AG37" s="129"/>
      <c r="AH37" s="129"/>
      <c r="AI37" s="129"/>
      <c r="AJ37" s="129"/>
      <c r="AK37" s="129"/>
      <c r="AL37" s="129"/>
    </row>
    <row r="38" spans="1:38" x14ac:dyDescent="0.25">
      <c r="A38" s="128"/>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9"/>
      <c r="Z38" s="129"/>
      <c r="AA38" s="129"/>
      <c r="AB38" s="129"/>
      <c r="AC38" s="129"/>
      <c r="AD38" s="129"/>
      <c r="AE38" s="129"/>
      <c r="AF38" s="129"/>
      <c r="AG38" s="129"/>
      <c r="AH38" s="129"/>
      <c r="AI38" s="129"/>
      <c r="AJ38" s="129"/>
      <c r="AK38" s="129"/>
      <c r="AL38" s="129"/>
    </row>
    <row r="39" spans="1:38" x14ac:dyDescent="0.25">
      <c r="A39" s="128"/>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9"/>
      <c r="Z39" s="129"/>
      <c r="AA39" s="129"/>
      <c r="AB39" s="129"/>
      <c r="AC39" s="129"/>
      <c r="AD39" s="129"/>
      <c r="AE39" s="129"/>
      <c r="AF39" s="129"/>
      <c r="AG39" s="129"/>
      <c r="AH39" s="129"/>
      <c r="AI39" s="129"/>
      <c r="AJ39" s="129"/>
      <c r="AK39" s="129"/>
      <c r="AL39" s="129"/>
    </row>
    <row r="40" spans="1:38" x14ac:dyDescent="0.25">
      <c r="A40" s="128"/>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9"/>
      <c r="Z40" s="129"/>
      <c r="AA40" s="129"/>
      <c r="AB40" s="129"/>
      <c r="AC40" s="129"/>
      <c r="AD40" s="129"/>
      <c r="AE40" s="129"/>
      <c r="AF40" s="129"/>
      <c r="AG40" s="129"/>
      <c r="AH40" s="129"/>
      <c r="AI40" s="129"/>
      <c r="AJ40" s="129"/>
      <c r="AK40" s="129"/>
      <c r="AL40" s="129"/>
    </row>
    <row r="41" spans="1:38" x14ac:dyDescent="0.25">
      <c r="A41" s="128"/>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9"/>
      <c r="Z41" s="129"/>
      <c r="AA41" s="129"/>
      <c r="AB41" s="129"/>
      <c r="AC41" s="129"/>
      <c r="AD41" s="129"/>
      <c r="AE41" s="129"/>
      <c r="AF41" s="129"/>
      <c r="AG41" s="129"/>
      <c r="AH41" s="129"/>
      <c r="AI41" s="129"/>
      <c r="AJ41" s="129"/>
      <c r="AK41" s="129"/>
      <c r="AL41" s="129"/>
    </row>
    <row r="42" spans="1:38" x14ac:dyDescent="0.25">
      <c r="A42" s="128"/>
      <c r="B42" s="128"/>
      <c r="C42" s="128"/>
      <c r="D42" s="128"/>
      <c r="E42" s="128"/>
      <c r="F42" s="128"/>
      <c r="G42" s="128"/>
      <c r="H42" s="128"/>
      <c r="I42" s="128"/>
      <c r="J42" s="128"/>
      <c r="K42" s="128"/>
      <c r="L42" s="128"/>
      <c r="M42" s="128"/>
      <c r="N42" s="128"/>
      <c r="O42" s="128"/>
      <c r="P42" s="128"/>
      <c r="Q42" s="128"/>
      <c r="R42" s="128"/>
      <c r="S42" s="128"/>
      <c r="T42" s="128"/>
      <c r="U42" s="128"/>
      <c r="V42" s="128"/>
      <c r="W42" s="128"/>
      <c r="X42" s="128"/>
      <c r="Y42" s="129"/>
      <c r="Z42" s="129"/>
      <c r="AA42" s="129"/>
      <c r="AB42" s="129"/>
      <c r="AC42" s="129"/>
      <c r="AD42" s="129"/>
      <c r="AE42" s="129"/>
      <c r="AF42" s="129"/>
      <c r="AG42" s="129"/>
      <c r="AH42" s="129"/>
      <c r="AI42" s="129"/>
      <c r="AJ42" s="129"/>
      <c r="AK42" s="129"/>
      <c r="AL42" s="129"/>
    </row>
    <row r="43" spans="1:38" ht="12.75" customHeight="1" x14ac:dyDescent="0.25">
      <c r="A43" s="128"/>
      <c r="X43" s="128"/>
      <c r="Y43" s="129"/>
      <c r="Z43" s="129"/>
      <c r="AA43" s="129"/>
      <c r="AB43" s="129"/>
      <c r="AC43" s="129"/>
      <c r="AD43" s="129"/>
      <c r="AE43" s="129"/>
      <c r="AF43" s="129"/>
      <c r="AG43" s="129"/>
      <c r="AH43" s="129"/>
      <c r="AI43" s="129"/>
      <c r="AJ43" s="129"/>
      <c r="AK43" s="129"/>
      <c r="AL43" s="129"/>
    </row>
    <row r="44" spans="1:38" ht="41.25" customHeight="1" x14ac:dyDescent="0.25">
      <c r="A44" s="128"/>
      <c r="B44" s="198" t="s">
        <v>110</v>
      </c>
      <c r="C44" s="198"/>
      <c r="D44" s="198"/>
      <c r="E44" s="198"/>
      <c r="F44" s="198"/>
      <c r="G44" s="198"/>
      <c r="H44" s="198"/>
      <c r="I44" s="198"/>
      <c r="J44" s="198"/>
      <c r="K44" s="198"/>
      <c r="L44" s="198"/>
      <c r="M44" s="198"/>
      <c r="N44" s="198"/>
      <c r="O44" s="198"/>
      <c r="P44" s="198"/>
      <c r="Q44" s="198"/>
      <c r="R44" s="198"/>
      <c r="S44" s="198"/>
      <c r="T44" s="198"/>
      <c r="U44" s="198"/>
      <c r="V44" s="198"/>
      <c r="W44" s="198"/>
      <c r="X44" s="128"/>
      <c r="Y44" s="129"/>
      <c r="Z44" s="129"/>
      <c r="AA44" s="129"/>
      <c r="AB44" s="129"/>
      <c r="AC44" s="129"/>
      <c r="AD44" s="129"/>
      <c r="AE44" s="129"/>
      <c r="AF44" s="129"/>
      <c r="AG44" s="129"/>
      <c r="AH44" s="129"/>
      <c r="AI44" s="129"/>
      <c r="AJ44" s="129"/>
      <c r="AK44" s="129"/>
      <c r="AL44" s="129"/>
    </row>
    <row r="45" spans="1:38" x14ac:dyDescent="0.25">
      <c r="A45" s="128"/>
      <c r="B45" s="128"/>
      <c r="C45" s="128"/>
      <c r="D45" s="128"/>
      <c r="E45" s="128"/>
      <c r="F45" s="128"/>
      <c r="G45" s="128"/>
      <c r="H45" s="128"/>
      <c r="I45" s="128"/>
      <c r="J45" s="128"/>
      <c r="K45" s="128"/>
      <c r="L45" s="128"/>
      <c r="M45" s="128"/>
      <c r="N45" s="128"/>
      <c r="O45" s="128"/>
      <c r="P45" s="128"/>
      <c r="Q45" s="128"/>
      <c r="R45" s="128"/>
      <c r="S45" s="128"/>
      <c r="T45" s="128"/>
      <c r="U45" s="128"/>
      <c r="V45" s="128"/>
      <c r="W45" s="128"/>
      <c r="X45" s="128"/>
      <c r="Y45" s="129"/>
      <c r="Z45" s="129"/>
      <c r="AA45" s="129"/>
      <c r="AB45" s="129"/>
      <c r="AC45" s="129"/>
      <c r="AD45" s="129"/>
      <c r="AE45" s="129"/>
      <c r="AF45" s="129"/>
      <c r="AG45" s="129"/>
      <c r="AH45" s="129"/>
      <c r="AI45" s="129"/>
      <c r="AJ45" s="129"/>
      <c r="AK45" s="129"/>
      <c r="AL45" s="129"/>
    </row>
    <row r="46" spans="1:38" x14ac:dyDescent="0.25">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row>
    <row r="47" spans="1:38" x14ac:dyDescent="0.25">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row>
    <row r="48" spans="1:38" x14ac:dyDescent="0.25">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row>
    <row r="49" spans="1:38" x14ac:dyDescent="0.25">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row>
    <row r="50" spans="1:38" x14ac:dyDescent="0.25">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row>
    <row r="51" spans="1:38" x14ac:dyDescent="0.25">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row>
    <row r="52" spans="1:38" x14ac:dyDescent="0.25">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row>
    <row r="53" spans="1:38" x14ac:dyDescent="0.25">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row>
    <row r="54" spans="1:38" x14ac:dyDescent="0.25">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row>
    <row r="55" spans="1:38" x14ac:dyDescent="0.2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row>
    <row r="56" spans="1:38" x14ac:dyDescent="0.25">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row>
    <row r="57" spans="1:38" x14ac:dyDescent="0.25">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row>
    <row r="58" spans="1:38" x14ac:dyDescent="0.25">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row>
  </sheetData>
  <mergeCells count="31">
    <mergeCell ref="O21:R21"/>
    <mergeCell ref="C29:E29"/>
    <mergeCell ref="C26:F26"/>
    <mergeCell ref="C28:E28"/>
    <mergeCell ref="D8:J8"/>
    <mergeCell ref="M12:N12"/>
    <mergeCell ref="M11:N11"/>
    <mergeCell ref="M10:N10"/>
    <mergeCell ref="P8:V8"/>
    <mergeCell ref="M14:N14"/>
    <mergeCell ref="M13:N13"/>
    <mergeCell ref="M15:N15"/>
    <mergeCell ref="C20:F20"/>
    <mergeCell ref="C19:F19"/>
    <mergeCell ref="D18:J18"/>
    <mergeCell ref="O19:R19"/>
    <mergeCell ref="P18:V18"/>
    <mergeCell ref="B44:W44"/>
    <mergeCell ref="O29:Q29"/>
    <mergeCell ref="O28:Q28"/>
    <mergeCell ref="O27:Q27"/>
    <mergeCell ref="O26:R26"/>
    <mergeCell ref="O24:R24"/>
    <mergeCell ref="C24:F24"/>
    <mergeCell ref="C27:E27"/>
    <mergeCell ref="O20:R20"/>
    <mergeCell ref="C23:F23"/>
    <mergeCell ref="C22:F22"/>
    <mergeCell ref="C21:F21"/>
    <mergeCell ref="O23:R23"/>
    <mergeCell ref="O22:R22"/>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833F8B-94B9-4A0F-B4D1-310C85F76B1A}"/>
</file>

<file path=customXml/itemProps2.xml><?xml version="1.0" encoding="utf-8"?>
<ds:datastoreItem xmlns:ds="http://schemas.openxmlformats.org/officeDocument/2006/customXml" ds:itemID="{A8747511-1B6B-40E2-9BB9-58D630F3C751}"/>
</file>

<file path=customXml/itemProps3.xml><?xml version="1.0" encoding="utf-8"?>
<ds:datastoreItem xmlns:ds="http://schemas.openxmlformats.org/officeDocument/2006/customXml" ds:itemID="{5486A514-5BC0-4B34-B562-B10D6004F6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2023-06-22T14:33:15Z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