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checkCompatibility="1"/>
  <xr:revisionPtr revIDLastSave="0" documentId="13_ncr:1_{0CED587B-4C3A-444A-9259-A086116FA10E}" xr6:coauthVersionLast="47" xr6:coauthVersionMax="47" xr10:uidLastSave="{00000000-0000-0000-0000-000000000000}"/>
  <workbookProtection workbookAlgorithmName="SHA-512" workbookHashValue="l9e7NRipkUt9GTrmw1bt3RZcvOrlY3dvGJqneOr8J50U867FQED4iiXhEhFt9dAEc2g8S4B3K2uTKSo9DC0P8A==" workbookSaltValue="8kEc1jGbj0131jv9mKVIaw==" workbookSpinCount="100000" lockStructure="1"/>
  <bookViews>
    <workbookView xWindow="-110" yWindow="-110" windowWidth="19420" windowHeight="1150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<sst xmlns="http://schemas.openxmlformats.org/spreadsheetml/2006/main" count="770" uniqueCount="131">
  <si>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</si>
  <si>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</si>
  <si>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</si>
  <si>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</si>
  <si>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</si>
  <si>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</si>
  <si>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</si>
  <si>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</si>
  <si>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</si>
  <si>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</si>
  <si>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</si>
  <si>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</si>
  <si>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</si>
  <si>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</si>
  <si>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</si>
  <si>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</si>
  <si>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</si>
  <si>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</si>
  <si>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</si>
  <si>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</si>
  <si>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</si>
  <si>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</si>
  <si>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</si>
  <si>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</si>
  <si>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</si>
  <si>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</si>
  <si>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</si>
  <si>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</si>
  <si>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</si>
  <si>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</si>
  <si>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</si>
  <si>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</si>
  <si>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</si>
  <si>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</si>
  <si>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</si>
  <si>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</si>
  <si>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</si>
  <si>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</si>
  <si>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</si>
  <si>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</si>
  <si>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</si>
  <si>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</si>
  <si>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</si>
  <si>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</si>
  <si>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</si>
  <si>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</si>
  <si>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</si>
  <si>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</si>
  <si>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</si>
  <si>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</si>
  <si>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</si>
  <si>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</si>
  <si>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</si>
  <si>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</si>
  <si>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</si>
  <si>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</si>
  <si>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</si>
  <si>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</si>
  <si>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</si>
  <si>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</si>
  <si>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</si>
  <si>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</si>
  <si>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</si>
  <si>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</si>
  <si>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</si>
  <si>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</si>
  <si>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</si>
  <si>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</si>
  <si>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</si>
  <si>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</si>
  <si>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</si>
  <si>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</si>
  <si>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</si>
  <si>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</si>
  <si>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</si>
  <si>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</si>
  <si>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</si>
  <si>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</si>
  <si>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</si>
  <si>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</si>
  <si>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</si>
  <si>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</si>
  <si>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</si>
  <si>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</si>
  <si>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</si>
  <si>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</si>
  <si>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</si>
  <si>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</si>
  <si>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</si>
  <si>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</si>
  <si>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</si>
  <si>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</si>
  <si>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</si>
  <si>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</si>
  <si>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</si>
  <si>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</si>
  <si>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</si>
  <si>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</si>
  <si>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</si>
  <si>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</si>
  <si>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</si>
  <si>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</si>
  <si>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</si>
  <si>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</si>
  <si>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</si>
  <si>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</si>
  <si>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</si>
  <si>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</si>
  <si>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</si>
  <si>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</si>
  <si>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</si>
  <si>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</si>
  <si>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</si>
  <si>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Feb</t>
  </si>
  <si>
    <t>Tuesday, Feb 14th</t>
  </si>
  <si>
    <t xml:space="preserve"> - Valentine's Day</t>
  </si>
  <si>
    <t>Monday, Feb 14th</t>
  </si>
  <si>
    <t>Monday, Feb 20th</t>
  </si>
  <si>
    <t xml:space="preserve"> - Presidents' Day</t>
  </si>
  <si>
    <t>Monday, Feb 21th</t>
  </si>
  <si>
    <t>Feb / Mar</t>
  </si>
  <si>
    <t>Mar</t>
  </si>
  <si>
    <t>Friday, Mar 17th</t>
  </si>
  <si>
    <t xml:space="preserve"> - St. Patrick's Day</t>
  </si>
  <si>
    <t>Thursday, Mar 17th</t>
  </si>
  <si>
    <t>For the Week of March 05, 2023 to March 11, 2023</t>
  </si>
  <si>
    <t>Thursday, Mar 23rd</t>
  </si>
  <si>
    <t xml:space="preserve"> - First Day of Ramadan</t>
  </si>
  <si>
    <r>
      <t>Note:</t>
    </r>
    <r>
      <rPr>
        <sz val="10"/>
        <rFont val="Arial"/>
      </rPr>
      <t xml:space="preserve"> Weekdays - Sunday through Thursday,  Weekends - Friday and Saturday</t>
    </r>
  </si>
  <si>
    <t>Week of March 05, 2023 - March 11, 2023</t>
  </si>
  <si>
    <t>February 12, 2023 - March 11,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</si>
</sst>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March 05, 2023 - March 11, 2023</v>
      </c>
      <c r="B1" s="167" t="s">
        <v>67</v>
      </c>
      <c r="C1" s="168"/>
      <c r="D1" s="168"/>
      <c r="E1" s="168"/>
      <c r="F1" s="168"/>
      <c r="G1" s="168"/>
      <c r="H1" s="168"/>
      <c r="I1" s="168"/>
      <c r="J1" s="168"/>
      <c r="K1" s="169"/>
      <c r="L1" s="40"/>
      <c r="M1" s="167" t="s">
        <v>74</v>
      </c>
      <c r="N1" s="168"/>
      <c r="O1" s="168"/>
      <c r="P1" s="168"/>
      <c r="Q1" s="168"/>
      <c r="R1" s="168"/>
      <c r="S1" s="168"/>
      <c r="T1" s="168"/>
      <c r="U1" s="168"/>
      <c r="V1" s="169"/>
      <c r="W1" s="40"/>
      <c r="X1" s="167" t="s">
        <v>68</v>
      </c>
      <c r="Y1" s="168"/>
      <c r="Z1" s="168"/>
      <c r="AA1" s="168"/>
      <c r="AB1" s="168"/>
      <c r="AC1" s="168"/>
      <c r="AD1" s="168"/>
      <c r="AE1" s="168"/>
      <c r="AF1" s="168"/>
      <c r="AG1" s="169"/>
      <c r="AH1" s="40"/>
      <c r="AI1" s="167" t="s">
        <v>75</v>
      </c>
      <c r="AJ1" s="168"/>
      <c r="AK1" s="168"/>
      <c r="AL1" s="168"/>
      <c r="AM1" s="168"/>
      <c r="AN1" s="168"/>
      <c r="AO1" s="168"/>
      <c r="AP1" s="168"/>
      <c r="AQ1" s="168"/>
      <c r="AR1" s="169"/>
      <c r="AS1" s="40"/>
      <c r="AT1" s="167" t="s">
        <v>69</v>
      </c>
      <c r="AU1" s="168"/>
      <c r="AV1" s="168"/>
      <c r="AW1" s="168"/>
      <c r="AX1" s="168"/>
      <c r="AY1" s="168"/>
      <c r="AZ1" s="168"/>
      <c r="BA1" s="168"/>
      <c r="BB1" s="168"/>
      <c r="BC1" s="169"/>
      <c r="BD1" s="40"/>
      <c r="BE1" s="167" t="s">
        <v>76</v>
      </c>
      <c r="BF1" s="168"/>
      <c r="BG1" s="168"/>
      <c r="BH1" s="168"/>
      <c r="BI1" s="168"/>
      <c r="BJ1" s="168"/>
      <c r="BK1" s="168"/>
      <c r="BL1" s="168"/>
      <c r="BM1" s="168"/>
      <c r="BN1" s="169"/>
    </row>
    <row r="2" spans="1:66" x14ac:dyDescent="0.45">
      <c r="A2" s="171"/>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W2" s="44"/>
      <c r="X2" s="42"/>
      <c r="Y2" s="43"/>
      <c r="Z2" s="43"/>
      <c r="AA2" s="43"/>
      <c r="AB2" s="43"/>
      <c r="AC2" s="165" t="s">
        <v>65</v>
      </c>
      <c r="AD2" s="43"/>
      <c r="AE2" s="43"/>
      <c r="AF2" s="165" t="s">
        <v>66</v>
      </c>
      <c r="AG2" s="166" t="s">
        <v>57</v>
      </c>
      <c r="AH2" s="44"/>
      <c r="AI2" s="42"/>
      <c r="AJ2" s="43"/>
      <c r="AK2" s="43"/>
      <c r="AL2" s="43"/>
      <c r="AM2" s="43"/>
      <c r="AN2" s="165" t="s">
        <v>65</v>
      </c>
      <c r="AO2" s="43"/>
      <c r="AP2" s="43"/>
      <c r="AQ2" s="165" t="s">
        <v>66</v>
      </c>
      <c r="AR2" s="166" t="s">
        <v>57</v>
      </c>
      <c r="AS2" s="40"/>
      <c r="AT2" s="42"/>
      <c r="AU2" s="43"/>
      <c r="AV2" s="43"/>
      <c r="AW2" s="43"/>
      <c r="AX2" s="43"/>
      <c r="AY2" s="165" t="s">
        <v>65</v>
      </c>
      <c r="AZ2" s="43"/>
      <c r="BA2" s="43"/>
      <c r="BB2" s="165" t="s">
        <v>66</v>
      </c>
      <c r="BC2" s="166" t="s">
        <v>57</v>
      </c>
      <c r="BD2" s="44"/>
      <c r="BE2" s="42"/>
      <c r="BF2" s="43"/>
      <c r="BG2" s="43"/>
      <c r="BH2" s="43"/>
      <c r="BI2" s="43"/>
      <c r="BJ2" s="165" t="s">
        <v>65</v>
      </c>
      <c r="BK2" s="43"/>
      <c r="BL2" s="43"/>
      <c r="BM2" s="165" t="s">
        <v>66</v>
      </c>
      <c r="BN2" s="166" t="s">
        <v>57</v>
      </c>
    </row>
    <row r="3" spans="1:66" x14ac:dyDescent="0.45">
      <c r="A3" s="171"/>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W3" s="44"/>
      <c r="X3" s="45" t="s">
        <v>58</v>
      </c>
      <c r="Y3" s="44" t="s">
        <v>59</v>
      </c>
      <c r="Z3" s="44" t="s">
        <v>60</v>
      </c>
      <c r="AA3" s="44" t="s">
        <v>61</v>
      </c>
      <c r="AB3" s="44" t="s">
        <v>62</v>
      </c>
      <c r="AC3" s="165"/>
      <c r="AD3" s="44" t="s">
        <v>63</v>
      </c>
      <c r="AE3" s="44" t="s">
        <v>64</v>
      </c>
      <c r="AF3" s="165"/>
      <c r="AG3" s="166"/>
      <c r="AH3" s="44"/>
      <c r="AI3" s="45" t="s">
        <v>58</v>
      </c>
      <c r="AJ3" s="44" t="s">
        <v>59</v>
      </c>
      <c r="AK3" s="44" t="s">
        <v>60</v>
      </c>
      <c r="AL3" s="44" t="s">
        <v>61</v>
      </c>
      <c r="AM3" s="44" t="s">
        <v>62</v>
      </c>
      <c r="AN3" s="165"/>
      <c r="AO3" s="44" t="s">
        <v>63</v>
      </c>
      <c r="AP3" s="44" t="s">
        <v>64</v>
      </c>
      <c r="AQ3" s="165"/>
      <c r="AR3" s="166"/>
      <c r="AS3" s="40"/>
      <c r="AT3" s="45" t="s">
        <v>58</v>
      </c>
      <c r="AU3" s="44" t="s">
        <v>59</v>
      </c>
      <c r="AV3" s="44" t="s">
        <v>60</v>
      </c>
      <c r="AW3" s="44" t="s">
        <v>61</v>
      </c>
      <c r="AX3" s="44" t="s">
        <v>62</v>
      </c>
      <c r="AY3" s="165"/>
      <c r="AZ3" s="44" t="s">
        <v>63</v>
      </c>
      <c r="BA3" s="44" t="s">
        <v>64</v>
      </c>
      <c r="BB3" s="165"/>
      <c r="BC3" s="166"/>
      <c r="BD3" s="44"/>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Data'!G$3,FALSE)</f>
        <v>51.1369239163513</v>
      </c>
      <c r="C4" s="48">
        <f>VLOOKUP($A4,'Occupancy Raw Data'!$B$8:$BE$45,'Occupancy Raw Data'!H$3,FALSE)</f>
        <v>61.238304920977001</v>
      </c>
      <c r="D4" s="48">
        <f>VLOOKUP($A4,'Occupancy Raw Data'!$B$8:$BE$45,'Occupancy Raw Data'!I$3,FALSE)</f>
        <v>65.985145373522798</v>
      </c>
      <c r="E4" s="48">
        <f>VLOOKUP($A4,'Occupancy Raw Data'!$B$8:$BE$45,'Occupancy Raw Data'!J$3,FALSE)</f>
        <v>66.254539090239106</v>
      </c>
      <c r="F4" s="48">
        <f>VLOOKUP($A4,'Occupancy Raw Data'!$B$8:$BE$45,'Occupancy Raw Data'!K$3,FALSE)</f>
        <v>64.315576487909595</v>
      </c>
      <c r="G4" s="49">
        <f>VLOOKUP($A4,'Occupancy Raw Data'!$B$8:$BE$45,'Occupancy Raw Data'!L$3,FALSE)</f>
        <v>61.786242477305002</v>
      </c>
      <c r="H4" s="48">
        <f>VLOOKUP($A4,'Occupancy Raw Data'!$B$8:$BE$45,'Occupancy Raw Data'!N$3,FALSE)</f>
        <v>70.483365297173606</v>
      </c>
      <c r="I4" s="48">
        <f>VLOOKUP($A4,'Occupancy Raw Data'!$B$8:$BE$45,'Occupancy Raw Data'!O$3,FALSE)</f>
        <v>73.595102064630495</v>
      </c>
      <c r="J4" s="49">
        <f>VLOOKUP($A4,'Occupancy Raw Data'!$B$8:$BE$45,'Occupancy Raw Data'!P$3,FALSE)</f>
        <v>72.039240265048406</v>
      </c>
      <c r="K4" s="50">
        <f>VLOOKUP($A4,'Occupancy Raw Data'!$B$8:$BE$45,'Occupancy Raw Data'!R$3,FALSE)</f>
        <v>64.715689671384197</v>
      </c>
      <c r="M4" s="47">
        <f>VLOOKUP($A4,'Occupancy Raw Data'!$B$8:$BE$45,'Occupancy Raw Data'!T$3,FALSE)</f>
        <v>1.23159543351853</v>
      </c>
      <c r="N4" s="48">
        <f>VLOOKUP($A4,'Occupancy Raw Data'!$B$8:$BE$45,'Occupancy Raw Data'!U$3,FALSE)</f>
        <v>5.9708280910954601</v>
      </c>
      <c r="O4" s="48">
        <f>VLOOKUP($A4,'Occupancy Raw Data'!$B$8:$BE$45,'Occupancy Raw Data'!V$3,FALSE)</f>
        <v>7.3962942488750301</v>
      </c>
      <c r="P4" s="48">
        <f>VLOOKUP($A4,'Occupancy Raw Data'!$B$8:$BE$45,'Occupancy Raw Data'!W$3,FALSE)</f>
        <v>6.0174442079377002</v>
      </c>
      <c r="Q4" s="48">
        <f>VLOOKUP($A4,'Occupancy Raw Data'!$B$8:$BE$45,'Occupancy Raw Data'!X$3,FALSE)</f>
        <v>2.5978359764041801</v>
      </c>
      <c r="R4" s="49">
        <f>VLOOKUP($A4,'Occupancy Raw Data'!$B$8:$BE$45,'Occupancy Raw Data'!Y$3,FALSE)</f>
        <v>4.7490522541417102</v>
      </c>
      <c r="S4" s="48">
        <f>VLOOKUP($A4,'Occupancy Raw Data'!$B$8:$BE$45,'Occupancy Raw Data'!AA$3,FALSE)</f>
        <v>-1.13319963250801</v>
      </c>
      <c r="T4" s="48">
        <f>VLOOKUP($A4,'Occupancy Raw Data'!$B$8:$BE$45,'Occupancy Raw Data'!AB$3,FALSE)</f>
        <v>-1.23834434518889</v>
      </c>
      <c r="U4" s="49">
        <f>VLOOKUP($A4,'Occupancy Raw Data'!$B$8:$BE$45,'Occupancy Raw Data'!AC$3,FALSE)</f>
        <v>-1.18694078156431</v>
      </c>
      <c r="V4" s="50">
        <f>VLOOKUP($A4,'Occupancy Raw Data'!$B$8:$BE$45,'Occupancy Raw Data'!AE$3,FALSE)</f>
        <v>2.7851451246475398</v>
      </c>
      <c r="X4" s="51">
        <f>VLOOKUP($A4,'ADR Raw Data'!$B$6:$BE$43,'ADR Raw Data'!G$1,FALSE)</f>
        <v>146.198664073857</v>
      </c>
      <c r="Y4" s="52">
        <f>VLOOKUP($A4,'ADR Raw Data'!$B$6:$BE$43,'ADR Raw Data'!H$1,FALSE)</f>
        <v>150.65788003679</v>
      </c>
      <c r="Z4" s="52">
        <f>VLOOKUP($A4,'ADR Raw Data'!$B$6:$BE$43,'ADR Raw Data'!I$1,FALSE)</f>
        <v>156.01687556982799</v>
      </c>
      <c r="AA4" s="52">
        <f>VLOOKUP($A4,'ADR Raw Data'!$B$6:$BE$43,'ADR Raw Data'!J$1,FALSE)</f>
        <v>155.788749471583</v>
      </c>
      <c r="AB4" s="52">
        <f>VLOOKUP($A4,'ADR Raw Data'!$B$6:$BE$43,'ADR Raw Data'!K$1,FALSE)</f>
        <v>155.126981438293</v>
      </c>
      <c r="AC4" s="53">
        <f>VLOOKUP($A4,'ADR Raw Data'!$B$6:$BE$43,'ADR Raw Data'!L$1,FALSE)</f>
        <v>153.095273264555</v>
      </c>
      <c r="AD4" s="52">
        <f>VLOOKUP($A4,'ADR Raw Data'!$B$6:$BE$43,'ADR Raw Data'!N$1,FALSE)</f>
        <v>166.596907824075</v>
      </c>
      <c r="AE4" s="52">
        <f>VLOOKUP($A4,'ADR Raw Data'!$B$6:$BE$43,'ADR Raw Data'!O$1,FALSE)</f>
        <v>171.606932701196</v>
      </c>
      <c r="AF4" s="53">
        <f>VLOOKUP($A4,'ADR Raw Data'!$B$6:$BE$43,'ADR Raw Data'!P$1,FALSE)</f>
        <v>169.15603290054599</v>
      </c>
      <c r="AG4" s="54">
        <f>VLOOKUP($A4,'ADR Raw Data'!$B$6:$BE$43,'ADR Raw Data'!R$1,FALSE)</f>
        <v>158.20338552324199</v>
      </c>
      <c r="AI4" s="47">
        <f>VLOOKUP($A4,'ADR Raw Data'!$B$6:$BE$43,'ADR Raw Data'!T$1,FALSE)</f>
        <v>7.40968329005677</v>
      </c>
      <c r="AJ4" s="48">
        <f>VLOOKUP($A4,'ADR Raw Data'!$B$6:$BE$43,'ADR Raw Data'!U$1,FALSE)</f>
        <v>9.8142563504007292</v>
      </c>
      <c r="AK4" s="48">
        <f>VLOOKUP($A4,'ADR Raw Data'!$B$6:$BE$43,'ADR Raw Data'!V$1,FALSE)</f>
        <v>11.4851596968391</v>
      </c>
      <c r="AL4" s="48">
        <f>VLOOKUP($A4,'ADR Raw Data'!$B$6:$BE$43,'ADR Raw Data'!W$1,FALSE)</f>
        <v>11.419558939784901</v>
      </c>
      <c r="AM4" s="48">
        <f>VLOOKUP($A4,'ADR Raw Data'!$B$6:$BE$43,'ADR Raw Data'!X$1,FALSE)</f>
        <v>8.8776388275937101</v>
      </c>
      <c r="AN4" s="49">
        <f>VLOOKUP($A4,'ADR Raw Data'!$B$6:$BE$43,'ADR Raw Data'!Y$1,FALSE)</f>
        <v>9.9334955545846508</v>
      </c>
      <c r="AO4" s="48">
        <f>VLOOKUP($A4,'ADR Raw Data'!$B$6:$BE$43,'ADR Raw Data'!AA$1,FALSE)</f>
        <v>5.65074594995649</v>
      </c>
      <c r="AP4" s="48">
        <f>VLOOKUP($A4,'ADR Raw Data'!$B$6:$BE$43,'ADR Raw Data'!AB$1,FALSE)</f>
        <v>5.0015662888419898</v>
      </c>
      <c r="AQ4" s="49">
        <f>VLOOKUP($A4,'ADR Raw Data'!$B$6:$BE$43,'ADR Raw Data'!AC$1,FALSE)</f>
        <v>5.3123347525972298</v>
      </c>
      <c r="AR4" s="50">
        <f>VLOOKUP($A4,'ADR Raw Data'!$B$6:$BE$43,'ADR Raw Data'!AE$1,FALSE)</f>
        <v>8.1149243120938195</v>
      </c>
      <c r="AS4" s="40"/>
      <c r="AT4" s="51">
        <f>VLOOKUP($A4,'RevPAR Raw Data'!$B$6:$BE$43,'RevPAR Raw Data'!G$1,FALSE)</f>
        <v>74.761499614170404</v>
      </c>
      <c r="AU4" s="52">
        <f>VLOOKUP($A4,'RevPAR Raw Data'!$B$6:$BE$43,'RevPAR Raw Data'!H$1,FALSE)</f>
        <v>92.260331964409502</v>
      </c>
      <c r="AV4" s="52">
        <f>VLOOKUP($A4,'RevPAR Raw Data'!$B$6:$BE$43,'RevPAR Raw Data'!I$1,FALSE)</f>
        <v>102.947962151979</v>
      </c>
      <c r="AW4" s="52">
        <f>VLOOKUP($A4,'RevPAR Raw Data'!$B$6:$BE$43,'RevPAR Raw Data'!J$1,FALSE)</f>
        <v>103.217117916845</v>
      </c>
      <c r="AX4" s="52">
        <f>VLOOKUP($A4,'RevPAR Raw Data'!$B$6:$BE$43,'RevPAR Raw Data'!K$1,FALSE)</f>
        <v>99.770812400330897</v>
      </c>
      <c r="AY4" s="53">
        <f>VLOOKUP($A4,'RevPAR Raw Data'!$B$6:$BE$43,'RevPAR Raw Data'!L$1,FALSE)</f>
        <v>94.591816760530804</v>
      </c>
      <c r="AZ4" s="52">
        <f>VLOOKUP($A4,'RevPAR Raw Data'!$B$6:$BE$43,'RevPAR Raw Data'!N$1,FALSE)</f>
        <v>117.423107115438</v>
      </c>
      <c r="BA4" s="52">
        <f>VLOOKUP($A4,'RevPAR Raw Data'!$B$6:$BE$43,'RevPAR Raw Data'!O$1,FALSE)</f>
        <v>126.294297271427</v>
      </c>
      <c r="BB4" s="53">
        <f>VLOOKUP($A4,'RevPAR Raw Data'!$B$6:$BE$43,'RevPAR Raw Data'!P$1,FALSE)</f>
        <v>121.858720964048</v>
      </c>
      <c r="BC4" s="54">
        <f>VLOOKUP($A4,'RevPAR Raw Data'!$B$6:$BE$43,'RevPAR Raw Data'!R$1,FALSE)</f>
        <v>102.382412024845</v>
      </c>
      <c r="BE4" s="47">
        <f>VLOOKUP($A4,'RevPAR Raw Data'!$B$6:$BE$43,'RevPAR Raw Data'!T$1,FALSE)</f>
        <v>8.7325360446138394</v>
      </c>
      <c r="BF4" s="48">
        <f>VLOOKUP($A4,'RevPAR Raw Data'!$B$6:$BE$43,'RevPAR Raw Data'!U$1,FALSE)</f>
        <v>16.371076816597999</v>
      </c>
      <c r="BG4" s="48">
        <f>VLOOKUP($A4,'RevPAR Raw Data'!$B$6:$BE$43,'RevPAR Raw Data'!V$1,FALSE)</f>
        <v>19.730930151845499</v>
      </c>
      <c r="BH4" s="48">
        <f>VLOOKUP($A4,'RevPAR Raw Data'!$B$6:$BE$43,'RevPAR Raw Data'!W$1,FALSE)</f>
        <v>18.124168735716701</v>
      </c>
      <c r="BI4" s="48">
        <f>VLOOKUP($A4,'RevPAR Raw Data'!$B$6:$BE$43,'RevPAR Raw Data'!X$1,FALSE)</f>
        <v>11.7061012993163</v>
      </c>
      <c r="BJ4" s="49">
        <f>VLOOKUP($A4,'RevPAR Raw Data'!$B$6:$BE$43,'RevPAR Raw Data'!Y$1,FALSE)</f>
        <v>15.154294703276401</v>
      </c>
      <c r="BK4" s="48">
        <f>VLOOKUP($A4,'RevPAR Raw Data'!$B$6:$BE$43,'RevPAR Raw Data'!AA$1,FALSE)</f>
        <v>4.4535120851096099</v>
      </c>
      <c r="BL4" s="48">
        <f>VLOOKUP($A4,'RevPAR Raw Data'!$B$6:$BE$43,'RevPAR Raw Data'!AB$1,FALSE)</f>
        <v>3.70128533034435</v>
      </c>
      <c r="BM4" s="49">
        <f>VLOOKUP($A4,'RevPAR Raw Data'!$B$6:$BE$43,'RevPAR Raw Data'!AC$1,FALSE)</f>
        <v>4.0623397034011202</v>
      </c>
      <c r="BN4" s="50">
        <f>VLOOKUP($A4,'RevPAR Raw Data'!$B$6:$BE$43,'RevPAR Raw Data'!AE$1,FALSE)</f>
        <v>11.126081855588399</v>
      </c>
    </row>
    <row r="5" spans="1:66" x14ac:dyDescent="0.45">
      <c r="A5" s="46" t="s">
        <v>70</v>
      </c>
      <c r="B5" s="47">
        <f>VLOOKUP($A5,'Occupancy Raw Data'!$B$8:$BE$45,'Occupancy Raw Data'!G$3,FALSE)</f>
        <v>45.732271211087202</v>
      </c>
      <c r="C5" s="48">
        <f>VLOOKUP($A5,'Occupancy Raw Data'!$B$8:$BE$45,'Occupancy Raw Data'!H$3,FALSE)</f>
        <v>58.543429872506998</v>
      </c>
      <c r="D5" s="48">
        <f>VLOOKUP($A5,'Occupancy Raw Data'!$B$8:$BE$45,'Occupancy Raw Data'!I$3,FALSE)</f>
        <v>63.613809289955498</v>
      </c>
      <c r="E5" s="48">
        <f>VLOOKUP($A5,'Occupancy Raw Data'!$B$8:$BE$45,'Occupancy Raw Data'!J$3,FALSE)</f>
        <v>63.836219267196</v>
      </c>
      <c r="F5" s="48">
        <f>VLOOKUP($A5,'Occupancy Raw Data'!$B$8:$BE$45,'Occupancy Raw Data'!K$3,FALSE)</f>
        <v>61.055518351988198</v>
      </c>
      <c r="G5" s="49">
        <f>VLOOKUP($A5,'Occupancy Raw Data'!$B$8:$BE$45,'Occupancy Raw Data'!L$3,FALSE)</f>
        <v>58.556269444327498</v>
      </c>
      <c r="H5" s="48">
        <f>VLOOKUP($A5,'Occupancy Raw Data'!$B$8:$BE$45,'Occupancy Raw Data'!N$3,FALSE)</f>
        <v>69.110081156722302</v>
      </c>
      <c r="I5" s="48">
        <f>VLOOKUP($A5,'Occupancy Raw Data'!$B$8:$BE$45,'Occupancy Raw Data'!O$3,FALSE)</f>
        <v>72.210357204332595</v>
      </c>
      <c r="J5" s="49">
        <f>VLOOKUP($A5,'Occupancy Raw Data'!$B$8:$BE$45,'Occupancy Raw Data'!P$3,FALSE)</f>
        <v>70.660219180527406</v>
      </c>
      <c r="K5" s="50">
        <f>VLOOKUP($A5,'Occupancy Raw Data'!$B$8:$BE$45,'Occupancy Raw Data'!R$3,FALSE)</f>
        <v>62.015536361590698</v>
      </c>
      <c r="M5" s="47">
        <f>VLOOKUP($A5,'Occupancy Raw Data'!$B$8:$BE$45,'Occupancy Raw Data'!T$3,FALSE)</f>
        <v>2.35426881496074</v>
      </c>
      <c r="N5" s="48">
        <f>VLOOKUP($A5,'Occupancy Raw Data'!$B$8:$BE$45,'Occupancy Raw Data'!U$3,FALSE)</f>
        <v>9.1598958360509801</v>
      </c>
      <c r="O5" s="48">
        <f>VLOOKUP($A5,'Occupancy Raw Data'!$B$8:$BE$45,'Occupancy Raw Data'!V$3,FALSE)</f>
        <v>13.705677672081199</v>
      </c>
      <c r="P5" s="48">
        <f>VLOOKUP($A5,'Occupancy Raw Data'!$B$8:$BE$45,'Occupancy Raw Data'!W$3,FALSE)</f>
        <v>13.2685281964064</v>
      </c>
      <c r="Q5" s="48">
        <f>VLOOKUP($A5,'Occupancy Raw Data'!$B$8:$BE$45,'Occupancy Raw Data'!X$3,FALSE)</f>
        <v>9.4342138561763793</v>
      </c>
      <c r="R5" s="49">
        <f>VLOOKUP($A5,'Occupancy Raw Data'!$B$8:$BE$45,'Occupancy Raw Data'!Y$3,FALSE)</f>
        <v>9.8997797258056206</v>
      </c>
      <c r="S5" s="48">
        <f>VLOOKUP($A5,'Occupancy Raw Data'!$B$8:$BE$45,'Occupancy Raw Data'!AA$3,FALSE)</f>
        <v>4.4435297510486302</v>
      </c>
      <c r="T5" s="48">
        <f>VLOOKUP($A5,'Occupancy Raw Data'!$B$8:$BE$45,'Occupancy Raw Data'!AB$3,FALSE)</f>
        <v>4.9587789683711803</v>
      </c>
      <c r="U5" s="49">
        <f>VLOOKUP($A5,'Occupancy Raw Data'!$B$8:$BE$45,'Occupancy Raw Data'!AC$3,FALSE)</f>
        <v>4.7061724742664897</v>
      </c>
      <c r="V5" s="50">
        <f>VLOOKUP($A5,'Occupancy Raw Data'!$B$8:$BE$45,'Occupancy Raw Data'!AE$3,FALSE)</f>
        <v>8.1550898841172703</v>
      </c>
      <c r="X5" s="51">
        <f>VLOOKUP($A5,'ADR Raw Data'!$B$6:$BE$43,'ADR Raw Data'!G$1,FALSE)</f>
        <v>109.173281766961</v>
      </c>
      <c r="Y5" s="52">
        <f>VLOOKUP($A5,'ADR Raw Data'!$B$6:$BE$43,'ADR Raw Data'!H$1,FALSE)</f>
        <v>121.290124413892</v>
      </c>
      <c r="Z5" s="52">
        <f>VLOOKUP($A5,'ADR Raw Data'!$B$6:$BE$43,'ADR Raw Data'!I$1,FALSE)</f>
        <v>126.86800222273401</v>
      </c>
      <c r="AA5" s="52">
        <f>VLOOKUP($A5,'ADR Raw Data'!$B$6:$BE$43,'ADR Raw Data'!J$1,FALSE)</f>
        <v>123.971754827558</v>
      </c>
      <c r="AB5" s="52">
        <f>VLOOKUP($A5,'ADR Raw Data'!$B$6:$BE$43,'ADR Raw Data'!K$1,FALSE)</f>
        <v>118.07766378013601</v>
      </c>
      <c r="AC5" s="53">
        <f>VLOOKUP($A5,'ADR Raw Data'!$B$6:$BE$43,'ADR Raw Data'!L$1,FALSE)</f>
        <v>120.524183696355</v>
      </c>
      <c r="AD5" s="52">
        <f>VLOOKUP($A5,'ADR Raw Data'!$B$6:$BE$43,'ADR Raw Data'!N$1,FALSE)</f>
        <v>126.067200441865</v>
      </c>
      <c r="AE5" s="52">
        <f>VLOOKUP($A5,'ADR Raw Data'!$B$6:$BE$43,'ADR Raw Data'!O$1,FALSE)</f>
        <v>129.51803380419699</v>
      </c>
      <c r="AF5" s="53">
        <f>VLOOKUP($A5,'ADR Raw Data'!$B$6:$BE$43,'ADR Raw Data'!P$1,FALSE)</f>
        <v>127.83046917097801</v>
      </c>
      <c r="AG5" s="54">
        <f>VLOOKUP($A5,'ADR Raw Data'!$B$6:$BE$43,'ADR Raw Data'!R$1,FALSE)</f>
        <v>122.903367940781</v>
      </c>
      <c r="AI5" s="47">
        <f>VLOOKUP($A5,'ADR Raw Data'!$B$6:$BE$43,'ADR Raw Data'!T$1,FALSE)</f>
        <v>10.207065629964299</v>
      </c>
      <c r="AJ5" s="48">
        <f>VLOOKUP($A5,'ADR Raw Data'!$B$6:$BE$43,'ADR Raw Data'!U$1,FALSE)</f>
        <v>17.137963670185702</v>
      </c>
      <c r="AK5" s="48">
        <f>VLOOKUP($A5,'ADR Raw Data'!$B$6:$BE$43,'ADR Raw Data'!V$1,FALSE)</f>
        <v>19.3418055515635</v>
      </c>
      <c r="AL5" s="48">
        <f>VLOOKUP($A5,'ADR Raw Data'!$B$6:$BE$43,'ADR Raw Data'!W$1,FALSE)</f>
        <v>17.4507529418917</v>
      </c>
      <c r="AM5" s="48">
        <f>VLOOKUP($A5,'ADR Raw Data'!$B$6:$BE$43,'ADR Raw Data'!X$1,FALSE)</f>
        <v>14.850191900584401</v>
      </c>
      <c r="AN5" s="49">
        <f>VLOOKUP($A5,'ADR Raw Data'!$B$6:$BE$43,'ADR Raw Data'!Y$1,FALSE)</f>
        <v>16.287057301582799</v>
      </c>
      <c r="AO5" s="48">
        <f>VLOOKUP($A5,'ADR Raw Data'!$B$6:$BE$43,'ADR Raw Data'!AA$1,FALSE)</f>
        <v>8.0196760981074995</v>
      </c>
      <c r="AP5" s="48">
        <f>VLOOKUP($A5,'ADR Raw Data'!$B$6:$BE$43,'ADR Raw Data'!AB$1,FALSE)</f>
        <v>8.4031459254423808</v>
      </c>
      <c r="AQ5" s="49">
        <f>VLOOKUP($A5,'ADR Raw Data'!$B$6:$BE$43,'ADR Raw Data'!AC$1,FALSE)</f>
        <v>8.2209861103651694</v>
      </c>
      <c r="AR5" s="50">
        <f>VLOOKUP($A5,'ADR Raw Data'!$B$6:$BE$43,'ADR Raw Data'!AE$1,FALSE)</f>
        <v>13.262985683378</v>
      </c>
      <c r="AS5" s="40"/>
      <c r="AT5" s="51">
        <f>VLOOKUP($A5,'RevPAR Raw Data'!$B$6:$BE$43,'RevPAR Raw Data'!G$1,FALSE)</f>
        <v>49.927421307711398</v>
      </c>
      <c r="AU5" s="52">
        <f>VLOOKUP($A5,'RevPAR Raw Data'!$B$6:$BE$43,'RevPAR Raw Data'!H$1,FALSE)</f>
        <v>71.0073989285235</v>
      </c>
      <c r="AV5" s="52">
        <f>VLOOKUP($A5,'RevPAR Raw Data'!$B$6:$BE$43,'RevPAR Raw Data'!I$1,FALSE)</f>
        <v>80.705568983946904</v>
      </c>
      <c r="AW5" s="52">
        <f>VLOOKUP($A5,'RevPAR Raw Data'!$B$6:$BE$43,'RevPAR Raw Data'!J$1,FALSE)</f>
        <v>79.138881241110994</v>
      </c>
      <c r="AX5" s="52">
        <f>VLOOKUP($A5,'RevPAR Raw Data'!$B$6:$BE$43,'RevPAR Raw Data'!K$1,FALSE)</f>
        <v>72.092929678879997</v>
      </c>
      <c r="AY5" s="53">
        <f>VLOOKUP($A5,'RevPAR Raw Data'!$B$6:$BE$43,'RevPAR Raw Data'!L$1,FALSE)</f>
        <v>70.574465750814099</v>
      </c>
      <c r="AZ5" s="52">
        <f>VLOOKUP($A5,'RevPAR Raw Data'!$B$6:$BE$43,'RevPAR Raw Data'!N$1,FALSE)</f>
        <v>87.125144537381104</v>
      </c>
      <c r="BA5" s="52">
        <f>VLOOKUP($A5,'RevPAR Raw Data'!$B$6:$BE$43,'RevPAR Raw Data'!O$1,FALSE)</f>
        <v>93.525434854039005</v>
      </c>
      <c r="BB5" s="53">
        <f>VLOOKUP($A5,'RevPAR Raw Data'!$B$6:$BE$43,'RevPAR Raw Data'!P$1,FALSE)</f>
        <v>90.325289695710097</v>
      </c>
      <c r="BC5" s="54">
        <f>VLOOKUP($A5,'RevPAR Raw Data'!$B$6:$BE$43,'RevPAR Raw Data'!R$1,FALSE)</f>
        <v>76.219182834934998</v>
      </c>
      <c r="BE5" s="47">
        <f>VLOOKUP($A5,'RevPAR Raw Data'!$B$6:$BE$43,'RevPAR Raw Data'!T$1,FALSE)</f>
        <v>12.8016362079739</v>
      </c>
      <c r="BF5" s="48">
        <f>VLOOKUP($A5,'RevPAR Raw Data'!$B$6:$BE$43,'RevPAR Raw Data'!U$1,FALSE)</f>
        <v>27.8676791268459</v>
      </c>
      <c r="BG5" s="48">
        <f>VLOOKUP($A5,'RevPAR Raw Data'!$B$6:$BE$43,'RevPAR Raw Data'!V$1,FALSE)</f>
        <v>35.6984087485028</v>
      </c>
      <c r="BH5" s="48">
        <f>VLOOKUP($A5,'RevPAR Raw Data'!$B$6:$BE$43,'RevPAR Raw Data'!W$1,FALSE)</f>
        <v>33.0347392128783</v>
      </c>
      <c r="BI5" s="48">
        <f>VLOOKUP($A5,'RevPAR Raw Data'!$B$6:$BE$43,'RevPAR Raw Data'!X$1,FALSE)</f>
        <v>25.6854046187145</v>
      </c>
      <c r="BJ5" s="49">
        <f>VLOOKUP($A5,'RevPAR Raw Data'!$B$6:$BE$43,'RevPAR Raw Data'!Y$1,FALSE)</f>
        <v>27.799219824060799</v>
      </c>
      <c r="BK5" s="48">
        <f>VLOOKUP($A5,'RevPAR Raw Data'!$B$6:$BE$43,'RevPAR Raw Data'!AA$1,FALSE)</f>
        <v>12.8195625425132</v>
      </c>
      <c r="BL5" s="48">
        <f>VLOOKUP($A5,'RevPAR Raw Data'!$B$6:$BE$43,'RevPAR Raw Data'!AB$1,FALSE)</f>
        <v>13.778618326645899</v>
      </c>
      <c r="BM5" s="49">
        <f>VLOOKUP($A5,'RevPAR Raw Data'!$B$6:$BE$43,'RevPAR Raw Data'!AC$1,FALSE)</f>
        <v>13.3140523700709</v>
      </c>
      <c r="BN5" s="50">
        <f>VLOOKUP($A5,'RevPAR Raw Data'!$B$6:$BE$43,'RevPAR Raw Data'!AE$1,FALSE)</f>
        <v>22.499683971292399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51.615794899376901</v>
      </c>
      <c r="C7" s="48">
        <f>VLOOKUP($A7,'Occupancy Raw Data'!$B$8:$BE$45,'Occupancy Raw Data'!H$3,FALSE)</f>
        <v>68.335798485052194</v>
      </c>
      <c r="D7" s="48">
        <f>VLOOKUP($A7,'Occupancy Raw Data'!$B$8:$BE$45,'Occupancy Raw Data'!I$3,FALSE)</f>
        <v>76.105956702971596</v>
      </c>
      <c r="E7" s="48">
        <f>VLOOKUP($A7,'Occupancy Raw Data'!$B$8:$BE$45,'Occupancy Raw Data'!J$3,FALSE)</f>
        <v>73.865806104612005</v>
      </c>
      <c r="F7" s="48">
        <f>VLOOKUP($A7,'Occupancy Raw Data'!$B$8:$BE$45,'Occupancy Raw Data'!K$3,FALSE)</f>
        <v>66.265071041190396</v>
      </c>
      <c r="G7" s="49">
        <f>VLOOKUP($A7,'Occupancy Raw Data'!$B$8:$BE$45,'Occupancy Raw Data'!L$3,FALSE)</f>
        <v>67.237685446640597</v>
      </c>
      <c r="H7" s="48">
        <f>VLOOKUP($A7,'Occupancy Raw Data'!$B$8:$BE$45,'Occupancy Raw Data'!N$3,FALSE)</f>
        <v>65.711084218546901</v>
      </c>
      <c r="I7" s="48">
        <f>VLOOKUP($A7,'Occupancy Raw Data'!$B$8:$BE$45,'Occupancy Raw Data'!O$3,FALSE)</f>
        <v>71.475057146698902</v>
      </c>
      <c r="J7" s="49">
        <f>VLOOKUP($A7,'Occupancy Raw Data'!$B$8:$BE$45,'Occupancy Raw Data'!P$3,FALSE)</f>
        <v>68.593070682622894</v>
      </c>
      <c r="K7" s="50">
        <f>VLOOKUP($A7,'Occupancy Raw Data'!$B$8:$BE$45,'Occupancy Raw Data'!R$3,FALSE)</f>
        <v>67.624938371206994</v>
      </c>
      <c r="M7" s="47">
        <f>VLOOKUP($A7,'Occupancy Raw Data'!$B$8:$BE$45,'Occupancy Raw Data'!T$3,FALSE)</f>
        <v>14.8359705357426</v>
      </c>
      <c r="N7" s="48">
        <f>VLOOKUP($A7,'Occupancy Raw Data'!$B$8:$BE$45,'Occupancy Raw Data'!U$3,FALSE)</f>
        <v>27.552921961066399</v>
      </c>
      <c r="O7" s="48">
        <f>VLOOKUP($A7,'Occupancy Raw Data'!$B$8:$BE$45,'Occupancy Raw Data'!V$3,FALSE)</f>
        <v>34.785173123721897</v>
      </c>
      <c r="P7" s="48">
        <f>VLOOKUP($A7,'Occupancy Raw Data'!$B$8:$BE$45,'Occupancy Raw Data'!W$3,FALSE)</f>
        <v>32.573251999436799</v>
      </c>
      <c r="Q7" s="48">
        <f>VLOOKUP($A7,'Occupancy Raw Data'!$B$8:$BE$45,'Occupancy Raw Data'!X$3,FALSE)</f>
        <v>24.4616205115375</v>
      </c>
      <c r="R7" s="49">
        <f>VLOOKUP($A7,'Occupancy Raw Data'!$B$8:$BE$45,'Occupancy Raw Data'!Y$3,FALSE)</f>
        <v>27.370705394939701</v>
      </c>
      <c r="S7" s="48">
        <f>VLOOKUP($A7,'Occupancy Raw Data'!$B$8:$BE$45,'Occupancy Raw Data'!AA$3,FALSE)</f>
        <v>9.7648728763589006</v>
      </c>
      <c r="T7" s="48">
        <f>VLOOKUP($A7,'Occupancy Raw Data'!$B$8:$BE$45,'Occupancy Raw Data'!AB$3,FALSE)</f>
        <v>10.0638570954087</v>
      </c>
      <c r="U7" s="49">
        <f>VLOOKUP($A7,'Occupancy Raw Data'!$B$8:$BE$45,'Occupancy Raw Data'!AC$3,FALSE)</f>
        <v>9.9204430291816905</v>
      </c>
      <c r="V7" s="50">
        <f>VLOOKUP($A7,'Occupancy Raw Data'!$B$8:$BE$45,'Occupancy Raw Data'!AE$3,FALSE)</f>
        <v>21.7684415672319</v>
      </c>
      <c r="X7" s="51">
        <f>VLOOKUP($A7,'ADR Raw Data'!$B$6:$BE$43,'ADR Raw Data'!G$1,FALSE)</f>
        <v>172.76332268148599</v>
      </c>
      <c r="Y7" s="52">
        <f>VLOOKUP($A7,'ADR Raw Data'!$B$6:$BE$43,'ADR Raw Data'!H$1,FALSE)</f>
        <v>198.723886294469</v>
      </c>
      <c r="Z7" s="52">
        <f>VLOOKUP($A7,'ADR Raw Data'!$B$6:$BE$43,'ADR Raw Data'!I$1,FALSE)</f>
        <v>208.448728975265</v>
      </c>
      <c r="AA7" s="52">
        <f>VLOOKUP($A7,'ADR Raw Data'!$B$6:$BE$43,'ADR Raw Data'!J$1,FALSE)</f>
        <v>201.867037657309</v>
      </c>
      <c r="AB7" s="52">
        <f>VLOOKUP($A7,'ADR Raw Data'!$B$6:$BE$43,'ADR Raw Data'!K$1,FALSE)</f>
        <v>181.75224520440401</v>
      </c>
      <c r="AC7" s="53">
        <f>VLOOKUP($A7,'ADR Raw Data'!$B$6:$BE$43,'ADR Raw Data'!L$1,FALSE)</f>
        <v>194.28497006946</v>
      </c>
      <c r="AD7" s="52">
        <f>VLOOKUP($A7,'ADR Raw Data'!$B$6:$BE$43,'ADR Raw Data'!N$1,FALSE)</f>
        <v>157.32311388191599</v>
      </c>
      <c r="AE7" s="52">
        <f>VLOOKUP($A7,'ADR Raw Data'!$B$6:$BE$43,'ADR Raw Data'!O$1,FALSE)</f>
        <v>159.19473273634799</v>
      </c>
      <c r="AF7" s="53">
        <f>VLOOKUP($A7,'ADR Raw Data'!$B$6:$BE$43,'ADR Raw Data'!P$1,FALSE)</f>
        <v>158.298242005253</v>
      </c>
      <c r="AG7" s="54">
        <f>VLOOKUP($A7,'ADR Raw Data'!$B$6:$BE$43,'ADR Raw Data'!R$1,FALSE)</f>
        <v>183.85584968366101</v>
      </c>
      <c r="AI7" s="47">
        <f>VLOOKUP($A7,'ADR Raw Data'!$B$6:$BE$43,'ADR Raw Data'!T$1,FALSE)</f>
        <v>18.790189815439501</v>
      </c>
      <c r="AJ7" s="48">
        <f>VLOOKUP($A7,'ADR Raw Data'!$B$6:$BE$43,'ADR Raw Data'!U$1,FALSE)</f>
        <v>24.7086011994252</v>
      </c>
      <c r="AK7" s="48">
        <f>VLOOKUP($A7,'ADR Raw Data'!$B$6:$BE$43,'ADR Raw Data'!V$1,FALSE)</f>
        <v>30.517485781098699</v>
      </c>
      <c r="AL7" s="48">
        <f>VLOOKUP($A7,'ADR Raw Data'!$B$6:$BE$43,'ADR Raw Data'!W$1,FALSE)</f>
        <v>31.0467884481358</v>
      </c>
      <c r="AM7" s="48">
        <f>VLOOKUP($A7,'ADR Raw Data'!$B$6:$BE$43,'ADR Raw Data'!X$1,FALSE)</f>
        <v>26.047782425077799</v>
      </c>
      <c r="AN7" s="49">
        <f>VLOOKUP($A7,'ADR Raw Data'!$B$6:$BE$43,'ADR Raw Data'!Y$1,FALSE)</f>
        <v>27.083576845565201</v>
      </c>
      <c r="AO7" s="48">
        <f>VLOOKUP($A7,'ADR Raw Data'!$B$6:$BE$43,'ADR Raw Data'!AA$1,FALSE)</f>
        <v>12.2107817676597</v>
      </c>
      <c r="AP7" s="48">
        <f>VLOOKUP($A7,'ADR Raw Data'!$B$6:$BE$43,'ADR Raw Data'!AB$1,FALSE)</f>
        <v>12.499065846043599</v>
      </c>
      <c r="AQ7" s="49">
        <f>VLOOKUP($A7,'ADR Raw Data'!$B$6:$BE$43,'ADR Raw Data'!AC$1,FALSE)</f>
        <v>12.3623524051582</v>
      </c>
      <c r="AR7" s="50">
        <f>VLOOKUP($A7,'ADR Raw Data'!$B$6:$BE$43,'ADR Raw Data'!AE$1,FALSE)</f>
        <v>23.3700864330462</v>
      </c>
      <c r="AS7" s="40"/>
      <c r="AT7" s="51">
        <f>VLOOKUP($A7,'RevPAR Raw Data'!$B$6:$BE$43,'RevPAR Raw Data'!G$1,FALSE)</f>
        <v>89.173162296624895</v>
      </c>
      <c r="AU7" s="52">
        <f>VLOOKUP($A7,'RevPAR Raw Data'!$B$6:$BE$43,'RevPAR Raw Data'!H$1,FALSE)</f>
        <v>135.79955447985199</v>
      </c>
      <c r="AV7" s="52">
        <f>VLOOKUP($A7,'RevPAR Raw Data'!$B$6:$BE$43,'RevPAR Raw Data'!I$1,FALSE)</f>
        <v>158.641899421809</v>
      </c>
      <c r="AW7" s="52">
        <f>VLOOKUP($A7,'RevPAR Raw Data'!$B$6:$BE$43,'RevPAR Raw Data'!J$1,FALSE)</f>
        <v>149.11071462507201</v>
      </c>
      <c r="AX7" s="52">
        <f>VLOOKUP($A7,'RevPAR Raw Data'!$B$6:$BE$43,'RevPAR Raw Data'!K$1,FALSE)</f>
        <v>120.438254403657</v>
      </c>
      <c r="AY7" s="53">
        <f>VLOOKUP($A7,'RevPAR Raw Data'!$B$6:$BE$43,'RevPAR Raw Data'!L$1,FALSE)</f>
        <v>130.63271704540301</v>
      </c>
      <c r="AZ7" s="52">
        <f>VLOOKUP($A7,'RevPAR Raw Data'!$B$6:$BE$43,'RevPAR Raw Data'!N$1,FALSE)</f>
        <v>103.37872385818601</v>
      </c>
      <c r="BA7" s="52">
        <f>VLOOKUP($A7,'RevPAR Raw Data'!$B$6:$BE$43,'RevPAR Raw Data'!O$1,FALSE)</f>
        <v>113.784526197839</v>
      </c>
      <c r="BB7" s="53">
        <f>VLOOKUP($A7,'RevPAR Raw Data'!$B$6:$BE$43,'RevPAR Raw Data'!P$1,FALSE)</f>
        <v>108.58162502801299</v>
      </c>
      <c r="BC7" s="54">
        <f>VLOOKUP($A7,'RevPAR Raw Data'!$B$6:$BE$43,'RevPAR Raw Data'!R$1,FALSE)</f>
        <v>124.332405040434</v>
      </c>
      <c r="BE7" s="47">
        <f>VLOOKUP($A7,'RevPAR Raw Data'!$B$6:$BE$43,'RevPAR Raw Data'!T$1,FALSE)</f>
        <v>36.413867375810803</v>
      </c>
      <c r="BF7" s="48">
        <f>VLOOKUP($A7,'RevPAR Raw Data'!$B$6:$BE$43,'RevPAR Raw Data'!U$1,FALSE)</f>
        <v>59.069464766640401</v>
      </c>
      <c r="BG7" s="48">
        <f>VLOOKUP($A7,'RevPAR Raw Data'!$B$6:$BE$43,'RevPAR Raw Data'!V$1,FALSE)</f>
        <v>75.918219166783103</v>
      </c>
      <c r="BH7" s="48">
        <f>VLOOKUP($A7,'RevPAR Raw Data'!$B$6:$BE$43,'RevPAR Raw Data'!W$1,FALSE)</f>
        <v>73.7329890865159</v>
      </c>
      <c r="BI7" s="48">
        <f>VLOOKUP($A7,'RevPAR Raw Data'!$B$6:$BE$43,'RevPAR Raw Data'!X$1,FALSE)</f>
        <v>56.881112625108898</v>
      </c>
      <c r="BJ7" s="49">
        <f>VLOOKUP($A7,'RevPAR Raw Data'!$B$6:$BE$43,'RevPAR Raw Data'!Y$1,FALSE)</f>
        <v>61.867248269316804</v>
      </c>
      <c r="BK7" s="48">
        <f>VLOOKUP($A7,'RevPAR Raw Data'!$B$6:$BE$43,'RevPAR Raw Data'!AA$1,FALSE)</f>
        <v>23.1680219608402</v>
      </c>
      <c r="BL7" s="48">
        <f>VLOOKUP($A7,'RevPAR Raw Data'!$B$6:$BE$43,'RevPAR Raw Data'!AB$1,FALSE)</f>
        <v>23.8208110664592</v>
      </c>
      <c r="BM7" s="49">
        <f>VLOOKUP($A7,'RevPAR Raw Data'!$B$6:$BE$43,'RevPAR Raw Data'!AC$1,FALSE)</f>
        <v>23.509195561760301</v>
      </c>
      <c r="BN7" s="50">
        <f>VLOOKUP($A7,'RevPAR Raw Data'!$B$6:$BE$43,'RevPAR Raw Data'!AE$1,FALSE)</f>
        <v>50.225831609667402</v>
      </c>
    </row>
    <row r="8" spans="1:66" x14ac:dyDescent="0.45">
      <c r="A8" s="63" t="s">
        <v>89</v>
      </c>
      <c r="B8" s="47">
        <f>VLOOKUP($A8,'Occupancy Raw Data'!$B$8:$BE$45,'Occupancy Raw Data'!G$3,FALSE)</f>
        <v>61.714639430516797</v>
      </c>
      <c r="C8" s="48">
        <f>VLOOKUP($A8,'Occupancy Raw Data'!$B$8:$BE$45,'Occupancy Raw Data'!H$3,FALSE)</f>
        <v>84.256680078407001</v>
      </c>
      <c r="D8" s="48">
        <f>VLOOKUP($A8,'Occupancy Raw Data'!$B$8:$BE$45,'Occupancy Raw Data'!I$3,FALSE)</f>
        <v>91.406169400598301</v>
      </c>
      <c r="E8" s="48">
        <f>VLOOKUP($A8,'Occupancy Raw Data'!$B$8:$BE$45,'Occupancy Raw Data'!J$3,FALSE)</f>
        <v>85.969256164242196</v>
      </c>
      <c r="F8" s="48">
        <f>VLOOKUP($A8,'Occupancy Raw Data'!$B$8:$BE$45,'Occupancy Raw Data'!K$3,FALSE)</f>
        <v>70.844939647168005</v>
      </c>
      <c r="G8" s="49">
        <f>VLOOKUP($A8,'Occupancy Raw Data'!$B$8:$BE$45,'Occupancy Raw Data'!L$3,FALSE)</f>
        <v>78.838336944186494</v>
      </c>
      <c r="H8" s="48">
        <f>VLOOKUP($A8,'Occupancy Raw Data'!$B$8:$BE$45,'Occupancy Raw Data'!N$3,FALSE)</f>
        <v>71.082224285566895</v>
      </c>
      <c r="I8" s="48">
        <f>VLOOKUP($A8,'Occupancy Raw Data'!$B$8:$BE$45,'Occupancy Raw Data'!O$3,FALSE)</f>
        <v>77.829361394821007</v>
      </c>
      <c r="J8" s="49">
        <f>VLOOKUP($A8,'Occupancy Raw Data'!$B$8:$BE$45,'Occupancy Raw Data'!P$3,FALSE)</f>
        <v>74.455792840193894</v>
      </c>
      <c r="K8" s="50">
        <f>VLOOKUP($A8,'Occupancy Raw Data'!$B$8:$BE$45,'Occupancy Raw Data'!R$3,FALSE)</f>
        <v>77.586181485902898</v>
      </c>
      <c r="M8" s="47">
        <f>VLOOKUP($A8,'Occupancy Raw Data'!$B$8:$BE$45,'Occupancy Raw Data'!T$3,FALSE)</f>
        <v>39.561853367660902</v>
      </c>
      <c r="N8" s="48">
        <f>VLOOKUP($A8,'Occupancy Raw Data'!$B$8:$BE$45,'Occupancy Raw Data'!U$3,FALSE)</f>
        <v>53.863467474008402</v>
      </c>
      <c r="O8" s="48">
        <f>VLOOKUP($A8,'Occupancy Raw Data'!$B$8:$BE$45,'Occupancy Raw Data'!V$3,FALSE)</f>
        <v>57.756428446760097</v>
      </c>
      <c r="P8" s="48">
        <f>VLOOKUP($A8,'Occupancy Raw Data'!$B$8:$BE$45,'Occupancy Raw Data'!W$3,FALSE)</f>
        <v>44.571806064672501</v>
      </c>
      <c r="Q8" s="48">
        <f>VLOOKUP($A8,'Occupancy Raw Data'!$B$8:$BE$45,'Occupancy Raw Data'!X$3,FALSE)</f>
        <v>35.138148178330503</v>
      </c>
      <c r="R8" s="49">
        <f>VLOOKUP($A8,'Occupancy Raw Data'!$B$8:$BE$45,'Occupancy Raw Data'!Y$3,FALSE)</f>
        <v>46.642627496222801</v>
      </c>
      <c r="S8" s="48">
        <f>VLOOKUP($A8,'Occupancy Raw Data'!$B$8:$BE$45,'Occupancy Raw Data'!AA$3,FALSE)</f>
        <v>25.557056169869501</v>
      </c>
      <c r="T8" s="48">
        <f>VLOOKUP($A8,'Occupancy Raw Data'!$B$8:$BE$45,'Occupancy Raw Data'!AB$3,FALSE)</f>
        <v>17.701159083232501</v>
      </c>
      <c r="U8" s="49">
        <f>VLOOKUP($A8,'Occupancy Raw Data'!$B$8:$BE$45,'Occupancy Raw Data'!AC$3,FALSE)</f>
        <v>21.324727850131499</v>
      </c>
      <c r="V8" s="50">
        <f>VLOOKUP($A8,'Occupancy Raw Data'!$B$8:$BE$45,'Occupancy Raw Data'!AE$3,FALSE)</f>
        <v>38.7062822878842</v>
      </c>
      <c r="X8" s="51">
        <f>VLOOKUP($A8,'ADR Raw Data'!$B$6:$BE$43,'ADR Raw Data'!G$1,FALSE)</f>
        <v>193.34124874623799</v>
      </c>
      <c r="Y8" s="52">
        <f>VLOOKUP($A8,'ADR Raw Data'!$B$6:$BE$43,'ADR Raw Data'!H$1,FALSE)</f>
        <v>224.62757560915799</v>
      </c>
      <c r="Z8" s="52">
        <f>VLOOKUP($A8,'ADR Raw Data'!$B$6:$BE$43,'ADR Raw Data'!I$1,FALSE)</f>
        <v>232.02574153498799</v>
      </c>
      <c r="AA8" s="52">
        <f>VLOOKUP($A8,'ADR Raw Data'!$B$6:$BE$43,'ADR Raw Data'!J$1,FALSE)</f>
        <v>227.472095283811</v>
      </c>
      <c r="AB8" s="52">
        <f>VLOOKUP($A8,'ADR Raw Data'!$B$6:$BE$43,'ADR Raw Data'!K$1,FALSE)</f>
        <v>197.63239842726</v>
      </c>
      <c r="AC8" s="53">
        <f>VLOOKUP($A8,'ADR Raw Data'!$B$6:$BE$43,'ADR Raw Data'!L$1,FALSE)</f>
        <v>217.21362715590499</v>
      </c>
      <c r="AD8" s="52">
        <f>VLOOKUP($A8,'ADR Raw Data'!$B$6:$BE$43,'ADR Raw Data'!N$1,FALSE)</f>
        <v>153.71391291727099</v>
      </c>
      <c r="AE8" s="52">
        <f>VLOOKUP($A8,'ADR Raw Data'!$B$6:$BE$43,'ADR Raw Data'!O$1,FALSE)</f>
        <v>151.53463149522699</v>
      </c>
      <c r="AF8" s="53">
        <f>VLOOKUP($A8,'ADR Raw Data'!$B$6:$BE$43,'ADR Raw Data'!P$1,FALSE)</f>
        <v>152.57490092836301</v>
      </c>
      <c r="AG8" s="54">
        <f>VLOOKUP($A8,'ADR Raw Data'!$B$6:$BE$43,'ADR Raw Data'!R$1,FALSE)</f>
        <v>199.49056094827401</v>
      </c>
      <c r="AI8" s="47">
        <f>VLOOKUP($A8,'ADR Raw Data'!$B$6:$BE$43,'ADR Raw Data'!T$1,FALSE)</f>
        <v>26.445808820783999</v>
      </c>
      <c r="AJ8" s="48">
        <f>VLOOKUP($A8,'ADR Raw Data'!$B$6:$BE$43,'ADR Raw Data'!U$1,FALSE)</f>
        <v>30.338481365452601</v>
      </c>
      <c r="AK8" s="48">
        <f>VLOOKUP($A8,'ADR Raw Data'!$B$6:$BE$43,'ADR Raw Data'!V$1,FALSE)</f>
        <v>29.282333451550201</v>
      </c>
      <c r="AL8" s="48">
        <f>VLOOKUP($A8,'ADR Raw Data'!$B$6:$BE$43,'ADR Raw Data'!W$1,FALSE)</f>
        <v>33.258579470405699</v>
      </c>
      <c r="AM8" s="48">
        <f>VLOOKUP($A8,'ADR Raw Data'!$B$6:$BE$43,'ADR Raw Data'!X$1,FALSE)</f>
        <v>26.655180786443101</v>
      </c>
      <c r="AN8" s="49">
        <f>VLOOKUP($A8,'ADR Raw Data'!$B$6:$BE$43,'ADR Raw Data'!Y$1,FALSE)</f>
        <v>29.960111938471599</v>
      </c>
      <c r="AO8" s="48">
        <f>VLOOKUP($A8,'ADR Raw Data'!$B$6:$BE$43,'ADR Raw Data'!AA$1,FALSE)</f>
        <v>16.029940803116698</v>
      </c>
      <c r="AP8" s="48">
        <f>VLOOKUP($A8,'ADR Raw Data'!$B$6:$BE$43,'ADR Raw Data'!AB$1,FALSE)</f>
        <v>18.153856833284301</v>
      </c>
      <c r="AQ8" s="49">
        <f>VLOOKUP($A8,'ADR Raw Data'!$B$6:$BE$43,'ADR Raw Data'!AC$1,FALSE)</f>
        <v>17.1839926895173</v>
      </c>
      <c r="AR8" s="50">
        <f>VLOOKUP($A8,'ADR Raw Data'!$B$6:$BE$43,'ADR Raw Data'!AE$1,FALSE)</f>
        <v>28.240300971845301</v>
      </c>
      <c r="AS8" s="40"/>
      <c r="AT8" s="51">
        <f>VLOOKUP($A8,'RevPAR Raw Data'!$B$6:$BE$43,'RevPAR Raw Data'!G$1,FALSE)</f>
        <v>119.319854534199</v>
      </c>
      <c r="AU8" s="52">
        <f>VLOOKUP($A8,'RevPAR Raw Data'!$B$6:$BE$43,'RevPAR Raw Data'!H$1,FALSE)</f>
        <v>189.26373774889001</v>
      </c>
      <c r="AV8" s="52">
        <f>VLOOKUP($A8,'RevPAR Raw Data'!$B$6:$BE$43,'RevPAR Raw Data'!I$1,FALSE)</f>
        <v>212.08584236046599</v>
      </c>
      <c r="AW8" s="52">
        <f>VLOOKUP($A8,'RevPAR Raw Data'!$B$6:$BE$43,'RevPAR Raw Data'!J$1,FALSE)</f>
        <v>195.55606829670799</v>
      </c>
      <c r="AX8" s="52">
        <f>VLOOKUP($A8,'RevPAR Raw Data'!$B$6:$BE$43,'RevPAR Raw Data'!K$1,FALSE)</f>
        <v>140.01255338904301</v>
      </c>
      <c r="AY8" s="53">
        <f>VLOOKUP($A8,'RevPAR Raw Data'!$B$6:$BE$43,'RevPAR Raw Data'!L$1,FALSE)</f>
        <v>171.247611265861</v>
      </c>
      <c r="AZ8" s="52">
        <f>VLOOKUP($A8,'RevPAR Raw Data'!$B$6:$BE$43,'RevPAR Raw Data'!N$1,FALSE)</f>
        <v>109.26326833797501</v>
      </c>
      <c r="BA8" s="52">
        <f>VLOOKUP($A8,'RevPAR Raw Data'!$B$6:$BE$43,'RevPAR Raw Data'!O$1,FALSE)</f>
        <v>117.938435984731</v>
      </c>
      <c r="BB8" s="53">
        <f>VLOOKUP($A8,'RevPAR Raw Data'!$B$6:$BE$43,'RevPAR Raw Data'!P$1,FALSE)</f>
        <v>113.600852161353</v>
      </c>
      <c r="BC8" s="54">
        <f>VLOOKUP($A8,'RevPAR Raw Data'!$B$6:$BE$43,'RevPAR Raw Data'!R$1,FALSE)</f>
        <v>154.77710866457301</v>
      </c>
      <c r="BE8" s="47">
        <f>VLOOKUP($A8,'RevPAR Raw Data'!$B$6:$BE$43,'RevPAR Raw Data'!T$1,FALSE)</f>
        <v>76.470114296015495</v>
      </c>
      <c r="BF8" s="48">
        <f>VLOOKUP($A8,'RevPAR Raw Data'!$B$6:$BE$43,'RevPAR Raw Data'!U$1,FALSE)</f>
        <v>100.54330688184901</v>
      </c>
      <c r="BG8" s="48">
        <f>VLOOKUP($A8,'RevPAR Raw Data'!$B$6:$BE$43,'RevPAR Raw Data'!V$1,FALSE)</f>
        <v>103.95119186579601</v>
      </c>
      <c r="BH8" s="48">
        <f>VLOOKUP($A8,'RevPAR Raw Data'!$B$6:$BE$43,'RevPAR Raw Data'!W$1,FALSE)</f>
        <v>92.654335076492501</v>
      </c>
      <c r="BI8" s="48">
        <f>VLOOKUP($A8,'RevPAR Raw Data'!$B$6:$BE$43,'RevPAR Raw Data'!X$1,FALSE)</f>
        <v>71.159465886716106</v>
      </c>
      <c r="BJ8" s="49">
        <f>VLOOKUP($A8,'RevPAR Raw Data'!$B$6:$BE$43,'RevPAR Raw Data'!Y$1,FALSE)</f>
        <v>90.576922843607207</v>
      </c>
      <c r="BK8" s="48">
        <f>VLOOKUP($A8,'RevPAR Raw Data'!$B$6:$BE$43,'RevPAR Raw Data'!AA$1,FALSE)</f>
        <v>45.683777948035598</v>
      </c>
      <c r="BL8" s="48">
        <f>VLOOKUP($A8,'RevPAR Raw Data'!$B$6:$BE$43,'RevPAR Raw Data'!AB$1,FALSE)</f>
        <v>39.068458994318803</v>
      </c>
      <c r="BM8" s="49">
        <f>VLOOKUP($A8,'RevPAR Raw Data'!$B$6:$BE$43,'RevPAR Raw Data'!AC$1,FALSE)</f>
        <v>42.173160214474898</v>
      </c>
      <c r="BN8" s="50">
        <f>VLOOKUP($A8,'RevPAR Raw Data'!$B$6:$BE$43,'RevPAR Raw Data'!AE$1,FALSE)</f>
        <v>77.877353872840104</v>
      </c>
    </row>
    <row r="9" spans="1:66" x14ac:dyDescent="0.45">
      <c r="A9" s="63" t="s">
        <v>90</v>
      </c>
      <c r="B9" s="47">
        <f>VLOOKUP($A9,'Occupancy Raw Data'!$B$8:$BE$45,'Occupancy Raw Data'!G$3,FALSE)</f>
        <v>54.176582579723899</v>
      </c>
      <c r="C9" s="48">
        <f>VLOOKUP($A9,'Occupancy Raw Data'!$B$8:$BE$45,'Occupancy Raw Data'!H$3,FALSE)</f>
        <v>74.559733460256993</v>
      </c>
      <c r="D9" s="48">
        <f>VLOOKUP($A9,'Occupancy Raw Data'!$B$8:$BE$45,'Occupancy Raw Data'!I$3,FALSE)</f>
        <v>82.056163731556396</v>
      </c>
      <c r="E9" s="48">
        <f>VLOOKUP($A9,'Occupancy Raw Data'!$B$8:$BE$45,'Occupancy Raw Data'!J$3,FALSE)</f>
        <v>77.736792003807693</v>
      </c>
      <c r="F9" s="48">
        <f>VLOOKUP($A9,'Occupancy Raw Data'!$B$8:$BE$45,'Occupancy Raw Data'!K$3,FALSE)</f>
        <v>71.561161351737198</v>
      </c>
      <c r="G9" s="49">
        <f>VLOOKUP($A9,'Occupancy Raw Data'!$B$8:$BE$45,'Occupancy Raw Data'!L$3,FALSE)</f>
        <v>72.018086625416402</v>
      </c>
      <c r="H9" s="48">
        <f>VLOOKUP($A9,'Occupancy Raw Data'!$B$8:$BE$45,'Occupancy Raw Data'!N$3,FALSE)</f>
        <v>67.789148024750105</v>
      </c>
      <c r="I9" s="48">
        <f>VLOOKUP($A9,'Occupancy Raw Data'!$B$8:$BE$45,'Occupancy Raw Data'!O$3,FALSE)</f>
        <v>72.191813422179905</v>
      </c>
      <c r="J9" s="49">
        <f>VLOOKUP($A9,'Occupancy Raw Data'!$B$8:$BE$45,'Occupancy Raw Data'!P$3,FALSE)</f>
        <v>69.990480723464998</v>
      </c>
      <c r="K9" s="50">
        <f>VLOOKUP($A9,'Occupancy Raw Data'!$B$8:$BE$45,'Occupancy Raw Data'!R$3,FALSE)</f>
        <v>71.438770653430296</v>
      </c>
      <c r="M9" s="47">
        <f>VLOOKUP($A9,'Occupancy Raw Data'!$B$8:$BE$45,'Occupancy Raw Data'!T$3,FALSE)</f>
        <v>25.043930499665802</v>
      </c>
      <c r="N9" s="48">
        <f>VLOOKUP($A9,'Occupancy Raw Data'!$B$8:$BE$45,'Occupancy Raw Data'!U$3,FALSE)</f>
        <v>48.254379367675597</v>
      </c>
      <c r="O9" s="48">
        <f>VLOOKUP($A9,'Occupancy Raw Data'!$B$8:$BE$45,'Occupancy Raw Data'!V$3,FALSE)</f>
        <v>45.284976938394898</v>
      </c>
      <c r="P9" s="48">
        <f>VLOOKUP($A9,'Occupancy Raw Data'!$B$8:$BE$45,'Occupancy Raw Data'!W$3,FALSE)</f>
        <v>40.171602591697102</v>
      </c>
      <c r="Q9" s="48">
        <f>VLOOKUP($A9,'Occupancy Raw Data'!$B$8:$BE$45,'Occupancy Raw Data'!X$3,FALSE)</f>
        <v>36.517187680749203</v>
      </c>
      <c r="R9" s="49">
        <f>VLOOKUP($A9,'Occupancy Raw Data'!$B$8:$BE$45,'Occupancy Raw Data'!Y$3,FALSE)</f>
        <v>39.583615423560502</v>
      </c>
      <c r="S9" s="48">
        <f>VLOOKUP($A9,'Occupancy Raw Data'!$B$8:$BE$45,'Occupancy Raw Data'!AA$3,FALSE)</f>
        <v>21.040488745733501</v>
      </c>
      <c r="T9" s="48">
        <f>VLOOKUP($A9,'Occupancy Raw Data'!$B$8:$BE$45,'Occupancy Raw Data'!AB$3,FALSE)</f>
        <v>14.245836323749799</v>
      </c>
      <c r="U9" s="49">
        <f>VLOOKUP($A9,'Occupancy Raw Data'!$B$8:$BE$45,'Occupancy Raw Data'!AC$3,FALSE)</f>
        <v>17.438387441350901</v>
      </c>
      <c r="V9" s="50">
        <f>VLOOKUP($A9,'Occupancy Raw Data'!$B$8:$BE$45,'Occupancy Raw Data'!AE$3,FALSE)</f>
        <v>32.585163790557097</v>
      </c>
      <c r="X9" s="51">
        <f>VLOOKUP($A9,'ADR Raw Data'!$B$6:$BE$43,'ADR Raw Data'!G$1,FALSE)</f>
        <v>146.38569294970301</v>
      </c>
      <c r="Y9" s="52">
        <f>VLOOKUP($A9,'ADR Raw Data'!$B$6:$BE$43,'ADR Raw Data'!H$1,FALSE)</f>
        <v>171.80976699648801</v>
      </c>
      <c r="Z9" s="52">
        <f>VLOOKUP($A9,'ADR Raw Data'!$B$6:$BE$43,'ADR Raw Data'!I$1,FALSE)</f>
        <v>176.457756670533</v>
      </c>
      <c r="AA9" s="52">
        <f>VLOOKUP($A9,'ADR Raw Data'!$B$6:$BE$43,'ADR Raw Data'!J$1,FALSE)</f>
        <v>166.63961273534301</v>
      </c>
      <c r="AB9" s="52">
        <f>VLOOKUP($A9,'ADR Raw Data'!$B$6:$BE$43,'ADR Raw Data'!K$1,FALSE)</f>
        <v>150.71955603591601</v>
      </c>
      <c r="AC9" s="53">
        <f>VLOOKUP($A9,'ADR Raw Data'!$B$6:$BE$43,'ADR Raw Data'!L$1,FALSE)</f>
        <v>163.73639382724201</v>
      </c>
      <c r="AD9" s="52">
        <f>VLOOKUP($A9,'ADR Raw Data'!$B$6:$BE$43,'ADR Raw Data'!N$1,FALSE)</f>
        <v>134.77743724767399</v>
      </c>
      <c r="AE9" s="52">
        <f>VLOOKUP($A9,'ADR Raw Data'!$B$6:$BE$43,'ADR Raw Data'!O$1,FALSE)</f>
        <v>138.42753420141699</v>
      </c>
      <c r="AF9" s="53">
        <f>VLOOKUP($A9,'ADR Raw Data'!$B$6:$BE$43,'ADR Raw Data'!P$1,FALSE)</f>
        <v>136.65988694321601</v>
      </c>
      <c r="AG9" s="54">
        <f>VLOOKUP($A9,'ADR Raw Data'!$B$6:$BE$43,'ADR Raw Data'!R$1,FALSE)</f>
        <v>156.15708513777099</v>
      </c>
      <c r="AI9" s="47">
        <f>VLOOKUP($A9,'ADR Raw Data'!$B$6:$BE$43,'ADR Raw Data'!T$1,FALSE)</f>
        <v>23.6672724430891</v>
      </c>
      <c r="AJ9" s="48">
        <f>VLOOKUP($A9,'ADR Raw Data'!$B$6:$BE$43,'ADR Raw Data'!U$1,FALSE)</f>
        <v>30.727027465035899</v>
      </c>
      <c r="AK9" s="48">
        <f>VLOOKUP($A9,'ADR Raw Data'!$B$6:$BE$43,'ADR Raw Data'!V$1,FALSE)</f>
        <v>30.8844690968034</v>
      </c>
      <c r="AL9" s="48">
        <f>VLOOKUP($A9,'ADR Raw Data'!$B$6:$BE$43,'ADR Raw Data'!W$1,FALSE)</f>
        <v>24.659490826018601</v>
      </c>
      <c r="AM9" s="48">
        <f>VLOOKUP($A9,'ADR Raw Data'!$B$6:$BE$43,'ADR Raw Data'!X$1,FALSE)</f>
        <v>20.833374121048799</v>
      </c>
      <c r="AN9" s="49">
        <f>VLOOKUP($A9,'ADR Raw Data'!$B$6:$BE$43,'ADR Raw Data'!Y$1,FALSE)</f>
        <v>26.828965305601201</v>
      </c>
      <c r="AO9" s="48">
        <f>VLOOKUP($A9,'ADR Raw Data'!$B$6:$BE$43,'ADR Raw Data'!AA$1,FALSE)</f>
        <v>10.389882519483301</v>
      </c>
      <c r="AP9" s="48">
        <f>VLOOKUP($A9,'ADR Raw Data'!$B$6:$BE$43,'ADR Raw Data'!AB$1,FALSE)</f>
        <v>12.1670958561264</v>
      </c>
      <c r="AQ9" s="49">
        <f>VLOOKUP($A9,'ADR Raw Data'!$B$6:$BE$43,'ADR Raw Data'!AC$1,FALSE)</f>
        <v>11.293967836927299</v>
      </c>
      <c r="AR9" s="50">
        <f>VLOOKUP($A9,'ADR Raw Data'!$B$6:$BE$43,'ADR Raw Data'!AE$1,FALSE)</f>
        <v>22.8552496394915</v>
      </c>
      <c r="AS9" s="40"/>
      <c r="AT9" s="51">
        <f>VLOOKUP($A9,'RevPAR Raw Data'!$B$6:$BE$43,'RevPAR Raw Data'!G$1,FALSE)</f>
        <v>79.3067658257972</v>
      </c>
      <c r="AU9" s="52">
        <f>VLOOKUP($A9,'RevPAR Raw Data'!$B$6:$BE$43,'RevPAR Raw Data'!H$1,FALSE)</f>
        <v>128.10090433126999</v>
      </c>
      <c r="AV9" s="52">
        <f>VLOOKUP($A9,'RevPAR Raw Data'!$B$6:$BE$43,'RevPAR Raw Data'!I$1,FALSE)</f>
        <v>144.794465730604</v>
      </c>
      <c r="AW9" s="52">
        <f>VLOOKUP($A9,'RevPAR Raw Data'!$B$6:$BE$43,'RevPAR Raw Data'!J$1,FALSE)</f>
        <v>129.54028914802399</v>
      </c>
      <c r="AX9" s="52">
        <f>VLOOKUP($A9,'RevPAR Raw Data'!$B$6:$BE$43,'RevPAR Raw Data'!K$1,FALSE)</f>
        <v>107.856664683484</v>
      </c>
      <c r="AY9" s="53">
        <f>VLOOKUP($A9,'RevPAR Raw Data'!$B$6:$BE$43,'RevPAR Raw Data'!L$1,FALSE)</f>
        <v>117.91981794383599</v>
      </c>
      <c r="AZ9" s="52">
        <f>VLOOKUP($A9,'RevPAR Raw Data'!$B$6:$BE$43,'RevPAR Raw Data'!N$1,FALSE)</f>
        <v>91.364476439790494</v>
      </c>
      <c r="BA9" s="52">
        <f>VLOOKUP($A9,'RevPAR Raw Data'!$B$6:$BE$43,'RevPAR Raw Data'!O$1,FALSE)</f>
        <v>99.933347215611604</v>
      </c>
      <c r="BB9" s="53">
        <f>VLOOKUP($A9,'RevPAR Raw Data'!$B$6:$BE$43,'RevPAR Raw Data'!P$1,FALSE)</f>
        <v>95.648911827700999</v>
      </c>
      <c r="BC9" s="54">
        <f>VLOOKUP($A9,'RevPAR Raw Data'!$B$6:$BE$43,'RevPAR Raw Data'!R$1,FALSE)</f>
        <v>111.556701910654</v>
      </c>
      <c r="BE9" s="47">
        <f>VLOOKUP($A9,'RevPAR Raw Data'!$B$6:$BE$43,'RevPAR Raw Data'!T$1,FALSE)</f>
        <v>54.638418204568801</v>
      </c>
      <c r="BF9" s="48">
        <f>VLOOKUP($A9,'RevPAR Raw Data'!$B$6:$BE$43,'RevPAR Raw Data'!U$1,FALSE)</f>
        <v>93.808543234099901</v>
      </c>
      <c r="BG9" s="48">
        <f>VLOOKUP($A9,'RevPAR Raw Data'!$B$6:$BE$43,'RevPAR Raw Data'!V$1,FALSE)</f>
        <v>90.155470743231604</v>
      </c>
      <c r="BH9" s="48">
        <f>VLOOKUP($A9,'RevPAR Raw Data'!$B$6:$BE$43,'RevPAR Raw Data'!W$1,FALSE)</f>
        <v>74.737206073479996</v>
      </c>
      <c r="BI9" s="48">
        <f>VLOOKUP($A9,'RevPAR Raw Data'!$B$6:$BE$43,'RevPAR Raw Data'!X$1,FALSE)</f>
        <v>64.958324129814102</v>
      </c>
      <c r="BJ9" s="49">
        <f>VLOOKUP($A9,'RevPAR Raw Data'!$B$6:$BE$43,'RevPAR Raw Data'!Y$1,FALSE)</f>
        <v>77.032455177851602</v>
      </c>
      <c r="BK9" s="48">
        <f>VLOOKUP($A9,'RevPAR Raw Data'!$B$6:$BE$43,'RevPAR Raw Data'!AA$1,FALSE)</f>
        <v>33.616453327423699</v>
      </c>
      <c r="BL9" s="48">
        <f>VLOOKUP($A9,'RevPAR Raw Data'!$B$6:$BE$43,'RevPAR Raw Data'!AB$1,FALSE)</f>
        <v>28.146236740893901</v>
      </c>
      <c r="BM9" s="49">
        <f>VLOOKUP($A9,'RevPAR Raw Data'!$B$6:$BE$43,'RevPAR Raw Data'!AC$1,FALSE)</f>
        <v>30.701841147183298</v>
      </c>
      <c r="BN9" s="50">
        <f>VLOOKUP($A9,'RevPAR Raw Data'!$B$6:$BE$43,'RevPAR Raw Data'!AE$1,FALSE)</f>
        <v>62.887833959817698</v>
      </c>
    </row>
    <row r="10" spans="1:66" x14ac:dyDescent="0.45">
      <c r="A10" s="63" t="s">
        <v>26</v>
      </c>
      <c r="B10" s="47">
        <f>VLOOKUP($A10,'Occupancy Raw Data'!$B$8:$BE$45,'Occupancy Raw Data'!G$3,FALSE)</f>
        <v>44.187658886064199</v>
      </c>
      <c r="C10" s="48">
        <f>VLOOKUP($A10,'Occupancy Raw Data'!$B$8:$BE$45,'Occupancy Raw Data'!H$3,FALSE)</f>
        <v>61.254911023803999</v>
      </c>
      <c r="D10" s="48">
        <f>VLOOKUP($A10,'Occupancy Raw Data'!$B$8:$BE$45,'Occupancy Raw Data'!I$3,FALSE)</f>
        <v>72.174716893921797</v>
      </c>
      <c r="E10" s="48">
        <f>VLOOKUP($A10,'Occupancy Raw Data'!$B$8:$BE$45,'Occupancy Raw Data'!J$3,FALSE)</f>
        <v>67.044141437485493</v>
      </c>
      <c r="F10" s="48">
        <f>VLOOKUP($A10,'Occupancy Raw Data'!$B$8:$BE$45,'Occupancy Raw Data'!K$3,FALSE)</f>
        <v>57.950080887450802</v>
      </c>
      <c r="G10" s="49">
        <f>VLOOKUP($A10,'Occupancy Raw Data'!$B$8:$BE$45,'Occupancy Raw Data'!L$3,FALSE)</f>
        <v>60.522301825745302</v>
      </c>
      <c r="H10" s="48">
        <f>VLOOKUP($A10,'Occupancy Raw Data'!$B$8:$BE$45,'Occupancy Raw Data'!N$3,FALSE)</f>
        <v>61.3473538248208</v>
      </c>
      <c r="I10" s="48">
        <f>VLOOKUP($A10,'Occupancy Raw Data'!$B$8:$BE$45,'Occupancy Raw Data'!O$3,FALSE)</f>
        <v>68.234342500577696</v>
      </c>
      <c r="J10" s="49">
        <f>VLOOKUP($A10,'Occupancy Raw Data'!$B$8:$BE$45,'Occupancy Raw Data'!P$3,FALSE)</f>
        <v>64.790848162699305</v>
      </c>
      <c r="K10" s="50">
        <f>VLOOKUP($A10,'Occupancy Raw Data'!$B$8:$BE$45,'Occupancy Raw Data'!R$3,FALSE)</f>
        <v>61.741886493446401</v>
      </c>
      <c r="M10" s="47">
        <f>VLOOKUP($A10,'Occupancy Raw Data'!$B$8:$BE$45,'Occupancy Raw Data'!T$3,FALSE)</f>
        <v>17.577357806872801</v>
      </c>
      <c r="N10" s="48">
        <f>VLOOKUP($A10,'Occupancy Raw Data'!$B$8:$BE$45,'Occupancy Raw Data'!U$3,FALSE)</f>
        <v>30.3360771473433</v>
      </c>
      <c r="O10" s="48">
        <f>VLOOKUP($A10,'Occupancy Raw Data'!$B$8:$BE$45,'Occupancy Raw Data'!V$3,FALSE)</f>
        <v>31.899141035860598</v>
      </c>
      <c r="P10" s="48">
        <f>VLOOKUP($A10,'Occupancy Raw Data'!$B$8:$BE$45,'Occupancy Raw Data'!W$3,FALSE)</f>
        <v>23.022047310798701</v>
      </c>
      <c r="Q10" s="48">
        <f>VLOOKUP($A10,'Occupancy Raw Data'!$B$8:$BE$45,'Occupancy Raw Data'!X$3,FALSE)</f>
        <v>21.551750158436501</v>
      </c>
      <c r="R10" s="49">
        <f>VLOOKUP($A10,'Occupancy Raw Data'!$B$8:$BE$45,'Occupancy Raw Data'!Y$3,FALSE)</f>
        <v>25.319521922684999</v>
      </c>
      <c r="S10" s="48">
        <f>VLOOKUP($A10,'Occupancy Raw Data'!$B$8:$BE$45,'Occupancy Raw Data'!AA$3,FALSE)</f>
        <v>20.0304797121067</v>
      </c>
      <c r="T10" s="48">
        <f>VLOOKUP($A10,'Occupancy Raw Data'!$B$8:$BE$45,'Occupancy Raw Data'!AB$3,FALSE)</f>
        <v>22.5012524758694</v>
      </c>
      <c r="U10" s="49">
        <f>VLOOKUP($A10,'Occupancy Raw Data'!$B$8:$BE$45,'Occupancy Raw Data'!AC$3,FALSE)</f>
        <v>21.3189675757861</v>
      </c>
      <c r="V10" s="50">
        <f>VLOOKUP($A10,'Occupancy Raw Data'!$B$8:$BE$45,'Occupancy Raw Data'!AE$3,FALSE)</f>
        <v>24.0926387377087</v>
      </c>
      <c r="X10" s="51">
        <f>VLOOKUP($A10,'ADR Raw Data'!$B$6:$BE$43,'ADR Raw Data'!G$1,FALSE)</f>
        <v>142.126621338912</v>
      </c>
      <c r="Y10" s="52">
        <f>VLOOKUP($A10,'ADR Raw Data'!$B$6:$BE$43,'ADR Raw Data'!H$1,FALSE)</f>
        <v>167.657441992076</v>
      </c>
      <c r="Z10" s="52">
        <f>VLOOKUP($A10,'ADR Raw Data'!$B$6:$BE$43,'ADR Raw Data'!I$1,FALSE)</f>
        <v>180.28744156260001</v>
      </c>
      <c r="AA10" s="52">
        <f>VLOOKUP($A10,'ADR Raw Data'!$B$6:$BE$43,'ADR Raw Data'!J$1,FALSE)</f>
        <v>175.48879869010599</v>
      </c>
      <c r="AB10" s="52">
        <f>VLOOKUP($A10,'ADR Raw Data'!$B$6:$BE$43,'ADR Raw Data'!K$1,FALSE)</f>
        <v>155.30654037886299</v>
      </c>
      <c r="AC10" s="53">
        <f>VLOOKUP($A10,'ADR Raw Data'!$B$6:$BE$43,'ADR Raw Data'!L$1,FALSE)</f>
        <v>166.311591950511</v>
      </c>
      <c r="AD10" s="52">
        <f>VLOOKUP($A10,'ADR Raw Data'!$B$6:$BE$43,'ADR Raw Data'!N$1,FALSE)</f>
        <v>130.00235072518299</v>
      </c>
      <c r="AE10" s="52">
        <f>VLOOKUP($A10,'ADR Raw Data'!$B$6:$BE$43,'ADR Raw Data'!O$1,FALSE)</f>
        <v>132.39273158340299</v>
      </c>
      <c r="AF10" s="53">
        <f>VLOOKUP($A10,'ADR Raw Data'!$B$6:$BE$43,'ADR Raw Data'!P$1,FALSE)</f>
        <v>131.261062957018</v>
      </c>
      <c r="AG10" s="54">
        <f>VLOOKUP($A10,'ADR Raw Data'!$B$6:$BE$43,'ADR Raw Data'!R$1,FALSE)</f>
        <v>155.80261830918101</v>
      </c>
      <c r="AI10" s="47">
        <f>VLOOKUP($A10,'ADR Raw Data'!$B$6:$BE$43,'ADR Raw Data'!T$1,FALSE)</f>
        <v>19.214365204734499</v>
      </c>
      <c r="AJ10" s="48">
        <f>VLOOKUP($A10,'ADR Raw Data'!$B$6:$BE$43,'ADR Raw Data'!U$1,FALSE)</f>
        <v>22.350296814810601</v>
      </c>
      <c r="AK10" s="48">
        <f>VLOOKUP($A10,'ADR Raw Data'!$B$6:$BE$43,'ADR Raw Data'!V$1,FALSE)</f>
        <v>26.518143525921701</v>
      </c>
      <c r="AL10" s="48">
        <f>VLOOKUP($A10,'ADR Raw Data'!$B$6:$BE$43,'ADR Raw Data'!W$1,FALSE)</f>
        <v>24.0851491481883</v>
      </c>
      <c r="AM10" s="48">
        <f>VLOOKUP($A10,'ADR Raw Data'!$B$6:$BE$43,'ADR Raw Data'!X$1,FALSE)</f>
        <v>21.224601584259599</v>
      </c>
      <c r="AN10" s="49">
        <f>VLOOKUP($A10,'ADR Raw Data'!$B$6:$BE$43,'ADR Raw Data'!Y$1,FALSE)</f>
        <v>23.441114994642199</v>
      </c>
      <c r="AO10" s="48">
        <f>VLOOKUP($A10,'ADR Raw Data'!$B$6:$BE$43,'ADR Raw Data'!AA$1,FALSE)</f>
        <v>11.126615038160899</v>
      </c>
      <c r="AP10" s="48">
        <f>VLOOKUP($A10,'ADR Raw Data'!$B$6:$BE$43,'ADR Raw Data'!AB$1,FALSE)</f>
        <v>15.9993156327193</v>
      </c>
      <c r="AQ10" s="49">
        <f>VLOOKUP($A10,'ADR Raw Data'!$B$6:$BE$43,'ADR Raw Data'!AC$1,FALSE)</f>
        <v>13.648166453083</v>
      </c>
      <c r="AR10" s="50">
        <f>VLOOKUP($A10,'ADR Raw Data'!$B$6:$BE$43,'ADR Raw Data'!AE$1,FALSE)</f>
        <v>20.935157724878799</v>
      </c>
      <c r="AS10" s="40"/>
      <c r="AT10" s="51">
        <f>VLOOKUP($A10,'RevPAR Raw Data'!$B$6:$BE$43,'RevPAR Raw Data'!G$1,FALSE)</f>
        <v>62.8024266235266</v>
      </c>
      <c r="AU10" s="52">
        <f>VLOOKUP($A10,'RevPAR Raw Data'!$B$6:$BE$43,'RevPAR Raw Data'!H$1,FALSE)</f>
        <v>102.69841691703201</v>
      </c>
      <c r="AV10" s="52">
        <f>VLOOKUP($A10,'RevPAR Raw Data'!$B$6:$BE$43,'RevPAR Raw Data'!I$1,FALSE)</f>
        <v>130.12195054310101</v>
      </c>
      <c r="AW10" s="52">
        <f>VLOOKUP($A10,'RevPAR Raw Data'!$B$6:$BE$43,'RevPAR Raw Data'!J$1,FALSE)</f>
        <v>117.65495840073901</v>
      </c>
      <c r="AX10" s="52">
        <f>VLOOKUP($A10,'RevPAR Raw Data'!$B$6:$BE$43,'RevPAR Raw Data'!K$1,FALSE)</f>
        <v>90.000265773052902</v>
      </c>
      <c r="AY10" s="53">
        <f>VLOOKUP($A10,'RevPAR Raw Data'!$B$6:$BE$43,'RevPAR Raw Data'!L$1,FALSE)</f>
        <v>100.65560365149</v>
      </c>
      <c r="AZ10" s="52">
        <f>VLOOKUP($A10,'RevPAR Raw Data'!$B$6:$BE$43,'RevPAR Raw Data'!N$1,FALSE)</f>
        <v>79.753002079962997</v>
      </c>
      <c r="BA10" s="52">
        <f>VLOOKUP($A10,'RevPAR Raw Data'!$B$6:$BE$43,'RevPAR Raw Data'!O$1,FALSE)</f>
        <v>90.337309914490405</v>
      </c>
      <c r="BB10" s="53">
        <f>VLOOKUP($A10,'RevPAR Raw Data'!$B$6:$BE$43,'RevPAR Raw Data'!P$1,FALSE)</f>
        <v>85.045155997226701</v>
      </c>
      <c r="BC10" s="54">
        <f>VLOOKUP($A10,'RevPAR Raw Data'!$B$6:$BE$43,'RevPAR Raw Data'!R$1,FALSE)</f>
        <v>96.195475750272294</v>
      </c>
      <c r="BE10" s="47">
        <f>VLOOKUP($A10,'RevPAR Raw Data'!$B$6:$BE$43,'RevPAR Raw Data'!T$1,FALSE)</f>
        <v>40.1691007339628</v>
      </c>
      <c r="BF10" s="48">
        <f>VLOOKUP($A10,'RevPAR Raw Data'!$B$6:$BE$43,'RevPAR Raw Data'!U$1,FALSE)</f>
        <v>59.466577246555097</v>
      </c>
      <c r="BG10" s="48">
        <f>VLOOKUP($A10,'RevPAR Raw Data'!$B$6:$BE$43,'RevPAR Raw Data'!V$1,FALSE)</f>
        <v>66.8763445652081</v>
      </c>
      <c r="BH10" s="48">
        <f>VLOOKUP($A10,'RevPAR Raw Data'!$B$6:$BE$43,'RevPAR Raw Data'!W$1,FALSE)</f>
        <v>52.652090890759403</v>
      </c>
      <c r="BI10" s="48">
        <f>VLOOKUP($A10,'RevPAR Raw Data'!$B$6:$BE$43,'RevPAR Raw Data'!X$1,FALSE)</f>
        <v>47.3506248482594</v>
      </c>
      <c r="BJ10" s="49">
        <f>VLOOKUP($A10,'RevPAR Raw Data'!$B$6:$BE$43,'RevPAR Raw Data'!Y$1,FALSE)</f>
        <v>54.695815167317498</v>
      </c>
      <c r="BK10" s="48">
        <f>VLOOKUP($A10,'RevPAR Raw Data'!$B$6:$BE$43,'RevPAR Raw Data'!AA$1,FALSE)</f>
        <v>33.385809118130602</v>
      </c>
      <c r="BL10" s="48">
        <f>VLOOKUP($A10,'RevPAR Raw Data'!$B$6:$BE$43,'RevPAR Raw Data'!AB$1,FALSE)</f>
        <v>42.100614513518302</v>
      </c>
      <c r="BM10" s="49">
        <f>VLOOKUP($A10,'RevPAR Raw Data'!$B$6:$BE$43,'RevPAR Raw Data'!AC$1,FALSE)</f>
        <v>37.8767822096912</v>
      </c>
      <c r="BN10" s="50">
        <f>VLOOKUP($A10,'RevPAR Raw Data'!$B$6:$BE$43,'RevPAR Raw Data'!AE$1,FALSE)</f>
        <v>50.0716283824122</v>
      </c>
    </row>
    <row r="11" spans="1:66" x14ac:dyDescent="0.45">
      <c r="A11" s="63" t="s">
        <v>24</v>
      </c>
      <c r="B11" s="47">
        <f>VLOOKUP($A11,'Occupancy Raw Data'!$B$8:$BE$45,'Occupancy Raw Data'!G$3,FALSE)</f>
        <v>43.997124370956101</v>
      </c>
      <c r="C11" s="48">
        <f>VLOOKUP($A11,'Occupancy Raw Data'!$B$8:$BE$45,'Occupancy Raw Data'!H$3,FALSE)</f>
        <v>58.734723220704502</v>
      </c>
      <c r="D11" s="48">
        <f>VLOOKUP($A11,'Occupancy Raw Data'!$B$8:$BE$45,'Occupancy Raw Data'!I$3,FALSE)</f>
        <v>62.386772106398197</v>
      </c>
      <c r="E11" s="48">
        <f>VLOOKUP($A11,'Occupancy Raw Data'!$B$8:$BE$45,'Occupancy Raw Data'!J$3,FALSE)</f>
        <v>61.409058231488103</v>
      </c>
      <c r="F11" s="48">
        <f>VLOOKUP($A11,'Occupancy Raw Data'!$B$8:$BE$45,'Occupancy Raw Data'!K$3,FALSE)</f>
        <v>56.189791516894303</v>
      </c>
      <c r="G11" s="49">
        <f>VLOOKUP($A11,'Occupancy Raw Data'!$B$8:$BE$45,'Occupancy Raw Data'!L$3,FALSE)</f>
        <v>56.5434938892882</v>
      </c>
      <c r="H11" s="48">
        <f>VLOOKUP($A11,'Occupancy Raw Data'!$B$8:$BE$45,'Occupancy Raw Data'!N$3,FALSE)</f>
        <v>57.397555715312699</v>
      </c>
      <c r="I11" s="48">
        <f>VLOOKUP($A11,'Occupancy Raw Data'!$B$8:$BE$45,'Occupancy Raw Data'!O$3,FALSE)</f>
        <v>68.497483824586595</v>
      </c>
      <c r="J11" s="49">
        <f>VLOOKUP($A11,'Occupancy Raw Data'!$B$8:$BE$45,'Occupancy Raw Data'!P$3,FALSE)</f>
        <v>62.947519769949601</v>
      </c>
      <c r="K11" s="50">
        <f>VLOOKUP($A11,'Occupancy Raw Data'!$B$8:$BE$45,'Occupancy Raw Data'!R$3,FALSE)</f>
        <v>58.373215569477203</v>
      </c>
      <c r="M11" s="47">
        <f>VLOOKUP($A11,'Occupancy Raw Data'!$B$8:$BE$45,'Occupancy Raw Data'!T$3,FALSE)</f>
        <v>-7.9079798705966899</v>
      </c>
      <c r="N11" s="48">
        <f>VLOOKUP($A11,'Occupancy Raw Data'!$B$8:$BE$45,'Occupancy Raw Data'!U$3,FALSE)</f>
        <v>-4.2072979126633197</v>
      </c>
      <c r="O11" s="48">
        <f>VLOOKUP($A11,'Occupancy Raw Data'!$B$8:$BE$45,'Occupancy Raw Data'!V$3,FALSE)</f>
        <v>-1.4505371026790701</v>
      </c>
      <c r="P11" s="48">
        <f>VLOOKUP($A11,'Occupancy Raw Data'!$B$8:$BE$45,'Occupancy Raw Data'!W$3,FALSE)</f>
        <v>3.2857424513852602</v>
      </c>
      <c r="Q11" s="48">
        <f>VLOOKUP($A11,'Occupancy Raw Data'!$B$8:$BE$45,'Occupancy Raw Data'!X$3,FALSE)</f>
        <v>-1.84386201906878</v>
      </c>
      <c r="R11" s="49">
        <f>VLOOKUP($A11,'Occupancy Raw Data'!$B$8:$BE$45,'Occupancy Raw Data'!Y$3,FALSE)</f>
        <v>-2.2061793702552901</v>
      </c>
      <c r="S11" s="48">
        <f>VLOOKUP($A11,'Occupancy Raw Data'!$B$8:$BE$45,'Occupancy Raw Data'!AA$3,FALSE)</f>
        <v>-5.3715973342141501</v>
      </c>
      <c r="T11" s="48">
        <f>VLOOKUP($A11,'Occupancy Raw Data'!$B$8:$BE$45,'Occupancy Raw Data'!AB$3,FALSE)</f>
        <v>1.2932488072674899</v>
      </c>
      <c r="U11" s="49">
        <f>VLOOKUP($A11,'Occupancy Raw Data'!$B$8:$BE$45,'Occupancy Raw Data'!AC$3,FALSE)</f>
        <v>-1.8581800391838901</v>
      </c>
      <c r="V11" s="50">
        <f>VLOOKUP($A11,'Occupancy Raw Data'!$B$8:$BE$45,'Occupancy Raw Data'!AE$3,FALSE)</f>
        <v>-2.0992228162482802</v>
      </c>
      <c r="X11" s="51">
        <f>VLOOKUP($A11,'ADR Raw Data'!$B$6:$BE$43,'ADR Raw Data'!G$1,FALSE)</f>
        <v>104.515885620915</v>
      </c>
      <c r="Y11" s="52">
        <f>VLOOKUP($A11,'ADR Raw Data'!$B$6:$BE$43,'ADR Raw Data'!H$1,FALSE)</f>
        <v>112.91875887392899</v>
      </c>
      <c r="Z11" s="52">
        <f>VLOOKUP($A11,'ADR Raw Data'!$B$6:$BE$43,'ADR Raw Data'!I$1,FALSE)</f>
        <v>110.609781055542</v>
      </c>
      <c r="AA11" s="52">
        <f>VLOOKUP($A11,'ADR Raw Data'!$B$6:$BE$43,'ADR Raw Data'!J$1,FALSE)</f>
        <v>108.384474361976</v>
      </c>
      <c r="AB11" s="52">
        <f>VLOOKUP($A11,'ADR Raw Data'!$B$6:$BE$43,'ADR Raw Data'!K$1,FALSE)</f>
        <v>111.59836745138099</v>
      </c>
      <c r="AC11" s="53">
        <f>VLOOKUP($A11,'ADR Raw Data'!$B$6:$BE$43,'ADR Raw Data'!L$1,FALSE)</f>
        <v>109.854248588719</v>
      </c>
      <c r="AD11" s="52">
        <f>VLOOKUP($A11,'ADR Raw Data'!$B$6:$BE$43,'ADR Raw Data'!N$1,FALSE)</f>
        <v>118.71879008016001</v>
      </c>
      <c r="AE11" s="52">
        <f>VLOOKUP($A11,'ADR Raw Data'!$B$6:$BE$43,'ADR Raw Data'!O$1,FALSE)</f>
        <v>127.967945004198</v>
      </c>
      <c r="AF11" s="53">
        <f>VLOOKUP($A11,'ADR Raw Data'!$B$6:$BE$43,'ADR Raw Data'!P$1,FALSE)</f>
        <v>123.751107811786</v>
      </c>
      <c r="AG11" s="54">
        <f>VLOOKUP($A11,'ADR Raw Data'!$B$6:$BE$43,'ADR Raw Data'!R$1,FALSE)</f>
        <v>114.13592279812801</v>
      </c>
      <c r="AI11" s="47">
        <f>VLOOKUP($A11,'ADR Raw Data'!$B$6:$BE$43,'ADR Raw Data'!T$1,FALSE)</f>
        <v>-1.58558782798724</v>
      </c>
      <c r="AJ11" s="48">
        <f>VLOOKUP($A11,'ADR Raw Data'!$B$6:$BE$43,'ADR Raw Data'!U$1,FALSE)</f>
        <v>3.5297929573219902</v>
      </c>
      <c r="AK11" s="48">
        <f>VLOOKUP($A11,'ADR Raw Data'!$B$6:$BE$43,'ADR Raw Data'!V$1,FALSE)</f>
        <v>1.0787277690036201</v>
      </c>
      <c r="AL11" s="48">
        <f>VLOOKUP($A11,'ADR Raw Data'!$B$6:$BE$43,'ADR Raw Data'!W$1,FALSE)</f>
        <v>9.2919581543517804</v>
      </c>
      <c r="AM11" s="48">
        <f>VLOOKUP($A11,'ADR Raw Data'!$B$6:$BE$43,'ADR Raw Data'!X$1,FALSE)</f>
        <v>11.7398665214237</v>
      </c>
      <c r="AN11" s="49">
        <f>VLOOKUP($A11,'ADR Raw Data'!$B$6:$BE$43,'ADR Raw Data'!Y$1,FALSE)</f>
        <v>4.8058184826577097</v>
      </c>
      <c r="AO11" s="48">
        <f>VLOOKUP($A11,'ADR Raw Data'!$B$6:$BE$43,'ADR Raw Data'!AA$1,FALSE)</f>
        <v>-3.0411391035275099</v>
      </c>
      <c r="AP11" s="48">
        <f>VLOOKUP($A11,'ADR Raw Data'!$B$6:$BE$43,'ADR Raw Data'!AB$1,FALSE)</f>
        <v>3.5358398798285902</v>
      </c>
      <c r="AQ11" s="49">
        <f>VLOOKUP($A11,'ADR Raw Data'!$B$6:$BE$43,'ADR Raw Data'!AC$1,FALSE)</f>
        <v>0.56858571699482896</v>
      </c>
      <c r="AR11" s="50">
        <f>VLOOKUP($A11,'ADR Raw Data'!$B$6:$BE$43,'ADR Raw Data'!AE$1,FALSE)</f>
        <v>3.3640816164326202</v>
      </c>
      <c r="AS11" s="40"/>
      <c r="AT11" s="51">
        <f>VLOOKUP($A11,'RevPAR Raw Data'!$B$6:$BE$43,'RevPAR Raw Data'!G$1,FALSE)</f>
        <v>45.983984184040203</v>
      </c>
      <c r="AU11" s="52">
        <f>VLOOKUP($A11,'RevPAR Raw Data'!$B$6:$BE$43,'RevPAR Raw Data'!H$1,FALSE)</f>
        <v>66.322520488856895</v>
      </c>
      <c r="AV11" s="52">
        <f>VLOOKUP($A11,'RevPAR Raw Data'!$B$6:$BE$43,'RevPAR Raw Data'!I$1,FALSE)</f>
        <v>69.005872034507505</v>
      </c>
      <c r="AW11" s="52">
        <f>VLOOKUP($A11,'RevPAR Raw Data'!$B$6:$BE$43,'RevPAR Raw Data'!J$1,FALSE)</f>
        <v>66.557884974838203</v>
      </c>
      <c r="AX11" s="52">
        <f>VLOOKUP($A11,'RevPAR Raw Data'!$B$6:$BE$43,'RevPAR Raw Data'!K$1,FALSE)</f>
        <v>62.706890007189003</v>
      </c>
      <c r="AY11" s="53">
        <f>VLOOKUP($A11,'RevPAR Raw Data'!$B$6:$BE$43,'RevPAR Raw Data'!L$1,FALSE)</f>
        <v>62.115430337886401</v>
      </c>
      <c r="AZ11" s="52">
        <f>VLOOKUP($A11,'RevPAR Raw Data'!$B$6:$BE$43,'RevPAR Raw Data'!N$1,FALSE)</f>
        <v>68.141683680805102</v>
      </c>
      <c r="BA11" s="52">
        <f>VLOOKUP($A11,'RevPAR Raw Data'!$B$6:$BE$43,'RevPAR Raw Data'!O$1,FALSE)</f>
        <v>87.654822429906503</v>
      </c>
      <c r="BB11" s="53">
        <f>VLOOKUP($A11,'RevPAR Raw Data'!$B$6:$BE$43,'RevPAR Raw Data'!P$1,FALSE)</f>
        <v>77.898253055355795</v>
      </c>
      <c r="BC11" s="54">
        <f>VLOOKUP($A11,'RevPAR Raw Data'!$B$6:$BE$43,'RevPAR Raw Data'!R$1,FALSE)</f>
        <v>66.624808257163295</v>
      </c>
      <c r="BE11" s="47">
        <f>VLOOKUP($A11,'RevPAR Raw Data'!$B$6:$BE$43,'RevPAR Raw Data'!T$1,FALSE)</f>
        <v>-9.3681797323160705</v>
      </c>
      <c r="BF11" s="48">
        <f>VLOOKUP($A11,'RevPAR Raw Data'!$B$6:$BE$43,'RevPAR Raw Data'!U$1,FALSE)</f>
        <v>-0.82601386075606997</v>
      </c>
      <c r="BG11" s="48">
        <f>VLOOKUP($A11,'RevPAR Raw Data'!$B$6:$BE$43,'RevPAR Raw Data'!V$1,FALSE)</f>
        <v>-0.387456680201749</v>
      </c>
      <c r="BH11" s="48">
        <f>VLOOKUP($A11,'RevPAR Raw Data'!$B$6:$BE$43,'RevPAR Raw Data'!W$1,FALSE)</f>
        <v>12.883010419379501</v>
      </c>
      <c r="BI11" s="48">
        <f>VLOOKUP($A11,'RevPAR Raw Data'!$B$6:$BE$43,'RevPAR Raw Data'!X$1,FALSE)</f>
        <v>9.6795375624770301</v>
      </c>
      <c r="BJ11" s="49">
        <f>VLOOKUP($A11,'RevPAR Raw Data'!$B$6:$BE$43,'RevPAR Raw Data'!Y$1,FALSE)</f>
        <v>2.4936141364661002</v>
      </c>
      <c r="BK11" s="48">
        <f>VLOOKUP($A11,'RevPAR Raw Data'!$B$6:$BE$43,'RevPAR Raw Data'!AA$1,FALSE)</f>
        <v>-8.2493786907268394</v>
      </c>
      <c r="BL11" s="48">
        <f>VLOOKUP($A11,'RevPAR Raw Data'!$B$6:$BE$43,'RevPAR Raw Data'!AB$1,FALSE)</f>
        <v>4.8748158941688704</v>
      </c>
      <c r="BM11" s="49">
        <f>VLOOKUP($A11,'RevPAR Raw Data'!$B$6:$BE$43,'RevPAR Raw Data'!AC$1,FALSE)</f>
        <v>-1.30015966848791</v>
      </c>
      <c r="BN11" s="50">
        <f>VLOOKUP($A11,'RevPAR Raw Data'!$B$6:$BE$43,'RevPAR Raw Data'!AE$1,FALSE)</f>
        <v>1.1942392313349699</v>
      </c>
    </row>
    <row r="12" spans="1:66" x14ac:dyDescent="0.45">
      <c r="A12" s="63" t="s">
        <v>27</v>
      </c>
      <c r="B12" s="47">
        <f>VLOOKUP($A12,'Occupancy Raw Data'!$B$8:$BE$45,'Occupancy Raw Data'!G$3,FALSE)</f>
        <v>52.2014079465457</v>
      </c>
      <c r="C12" s="48">
        <f>VLOOKUP($A12,'Occupancy Raw Data'!$B$8:$BE$45,'Occupancy Raw Data'!H$3,FALSE)</f>
        <v>62.486576780813699</v>
      </c>
      <c r="D12" s="48">
        <f>VLOOKUP($A12,'Occupancy Raw Data'!$B$8:$BE$45,'Occupancy Raw Data'!I$3,FALSE)</f>
        <v>67.390526190192105</v>
      </c>
      <c r="E12" s="48">
        <f>VLOOKUP($A12,'Occupancy Raw Data'!$B$8:$BE$45,'Occupancy Raw Data'!J$3,FALSE)</f>
        <v>71.495048323589003</v>
      </c>
      <c r="F12" s="48">
        <f>VLOOKUP($A12,'Occupancy Raw Data'!$B$8:$BE$45,'Occupancy Raw Data'!K$3,FALSE)</f>
        <v>66.650757666149602</v>
      </c>
      <c r="G12" s="49">
        <f>VLOOKUP($A12,'Occupancy Raw Data'!$B$8:$BE$45,'Occupancy Raw Data'!L$3,FALSE)</f>
        <v>64.044863381458001</v>
      </c>
      <c r="H12" s="48">
        <f>VLOOKUP($A12,'Occupancy Raw Data'!$B$8:$BE$45,'Occupancy Raw Data'!N$3,FALSE)</f>
        <v>70.635962295668705</v>
      </c>
      <c r="I12" s="48">
        <f>VLOOKUP($A12,'Occupancy Raw Data'!$B$8:$BE$45,'Occupancy Raw Data'!O$3,FALSE)</f>
        <v>79.047846319054997</v>
      </c>
      <c r="J12" s="49">
        <f>VLOOKUP($A12,'Occupancy Raw Data'!$B$8:$BE$45,'Occupancy Raw Data'!P$3,FALSE)</f>
        <v>74.841904307361801</v>
      </c>
      <c r="K12" s="50">
        <f>VLOOKUP($A12,'Occupancy Raw Data'!$B$8:$BE$45,'Occupancy Raw Data'!R$3,FALSE)</f>
        <v>67.129732217430501</v>
      </c>
      <c r="M12" s="47">
        <f>VLOOKUP($A12,'Occupancy Raw Data'!$B$8:$BE$45,'Occupancy Raw Data'!T$3,FALSE)</f>
        <v>0.17470095732687199</v>
      </c>
      <c r="N12" s="48">
        <f>VLOOKUP($A12,'Occupancy Raw Data'!$B$8:$BE$45,'Occupancy Raw Data'!U$3,FALSE)</f>
        <v>7.29726785912466</v>
      </c>
      <c r="O12" s="48">
        <f>VLOOKUP($A12,'Occupancy Raw Data'!$B$8:$BE$45,'Occupancy Raw Data'!V$3,FALSE)</f>
        <v>13.1287871451841</v>
      </c>
      <c r="P12" s="48">
        <f>VLOOKUP($A12,'Occupancy Raw Data'!$B$8:$BE$45,'Occupancy Raw Data'!W$3,FALSE)</f>
        <v>18.8989205350296</v>
      </c>
      <c r="Q12" s="48">
        <f>VLOOKUP($A12,'Occupancy Raw Data'!$B$8:$BE$45,'Occupancy Raw Data'!X$3,FALSE)</f>
        <v>8.6249867222899592</v>
      </c>
      <c r="R12" s="49">
        <f>VLOOKUP($A12,'Occupancy Raw Data'!$B$8:$BE$45,'Occupancy Raw Data'!Y$3,FALSE)</f>
        <v>9.8892064880458097</v>
      </c>
      <c r="S12" s="48">
        <f>VLOOKUP($A12,'Occupancy Raw Data'!$B$8:$BE$45,'Occupancy Raw Data'!AA$3,FALSE)</f>
        <v>-3.4442407679630702</v>
      </c>
      <c r="T12" s="48">
        <f>VLOOKUP($A12,'Occupancy Raw Data'!$B$8:$BE$45,'Occupancy Raw Data'!AB$3,FALSE)</f>
        <v>7.4191658034441401</v>
      </c>
      <c r="U12" s="49">
        <f>VLOOKUP($A12,'Occupancy Raw Data'!$B$8:$BE$45,'Occupancy Raw Data'!AC$3,FALSE)</f>
        <v>2.0034750284226299</v>
      </c>
      <c r="V12" s="50">
        <f>VLOOKUP($A12,'Occupancy Raw Data'!$B$8:$BE$45,'Occupancy Raw Data'!AE$3,FALSE)</f>
        <v>7.2481440317488</v>
      </c>
      <c r="X12" s="51">
        <f>VLOOKUP($A12,'ADR Raw Data'!$B$6:$BE$43,'ADR Raw Data'!G$1,FALSE)</f>
        <v>88.564900571428495</v>
      </c>
      <c r="Y12" s="52">
        <f>VLOOKUP($A12,'ADR Raw Data'!$B$6:$BE$43,'ADR Raw Data'!H$1,FALSE)</f>
        <v>92.701653618483803</v>
      </c>
      <c r="Z12" s="52">
        <f>VLOOKUP($A12,'ADR Raw Data'!$B$6:$BE$43,'ADR Raw Data'!I$1,FALSE)</f>
        <v>95.409291784702503</v>
      </c>
      <c r="AA12" s="52">
        <f>VLOOKUP($A12,'ADR Raw Data'!$B$6:$BE$43,'ADR Raw Data'!J$1,FALSE)</f>
        <v>96.463132510013295</v>
      </c>
      <c r="AB12" s="52">
        <f>VLOOKUP($A12,'ADR Raw Data'!$B$6:$BE$43,'ADR Raw Data'!K$1,FALSE)</f>
        <v>95.334561403508701</v>
      </c>
      <c r="AC12" s="53">
        <f>VLOOKUP($A12,'ADR Raw Data'!$B$6:$BE$43,'ADR Raw Data'!L$1,FALSE)</f>
        <v>93.984932930918802</v>
      </c>
      <c r="AD12" s="52">
        <f>VLOOKUP($A12,'ADR Raw Data'!$B$6:$BE$43,'ADR Raw Data'!N$1,FALSE)</f>
        <v>104.39612162162101</v>
      </c>
      <c r="AE12" s="52">
        <f>VLOOKUP($A12,'ADR Raw Data'!$B$6:$BE$43,'ADR Raw Data'!O$1,FALSE)</f>
        <v>107.884614339622</v>
      </c>
      <c r="AF12" s="53">
        <f>VLOOKUP($A12,'ADR Raw Data'!$B$6:$BE$43,'ADR Raw Data'!P$1,FALSE)</f>
        <v>106.23839059386199</v>
      </c>
      <c r="AG12" s="54">
        <f>VLOOKUP($A12,'ADR Raw Data'!$B$6:$BE$43,'ADR Raw Data'!R$1,FALSE)</f>
        <v>97.888130411598894</v>
      </c>
      <c r="AI12" s="47">
        <f>VLOOKUP($A12,'ADR Raw Data'!$B$6:$BE$43,'ADR Raw Data'!T$1,FALSE)</f>
        <v>4.4337949669430996</v>
      </c>
      <c r="AJ12" s="48">
        <f>VLOOKUP($A12,'ADR Raw Data'!$B$6:$BE$43,'ADR Raw Data'!U$1,FALSE)</f>
        <v>7.2854511235418498</v>
      </c>
      <c r="AK12" s="48">
        <f>VLOOKUP($A12,'ADR Raw Data'!$B$6:$BE$43,'ADR Raw Data'!V$1,FALSE)</f>
        <v>9.5950293123964503</v>
      </c>
      <c r="AL12" s="48">
        <f>VLOOKUP($A12,'ADR Raw Data'!$B$6:$BE$43,'ADR Raw Data'!W$1,FALSE)</f>
        <v>10.5673342865273</v>
      </c>
      <c r="AM12" s="48">
        <f>VLOOKUP($A12,'ADR Raw Data'!$B$6:$BE$43,'ADR Raw Data'!X$1,FALSE)</f>
        <v>8.9888450713313102</v>
      </c>
      <c r="AN12" s="49">
        <f>VLOOKUP($A12,'ADR Raw Data'!$B$6:$BE$43,'ADR Raw Data'!Y$1,FALSE)</f>
        <v>8.4650085223749691</v>
      </c>
      <c r="AO12" s="48">
        <f>VLOOKUP($A12,'ADR Raw Data'!$B$6:$BE$43,'ADR Raw Data'!AA$1,FALSE)</f>
        <v>4.2342994127251403</v>
      </c>
      <c r="AP12" s="48">
        <f>VLOOKUP($A12,'ADR Raw Data'!$B$6:$BE$43,'ADR Raw Data'!AB$1,FALSE)</f>
        <v>5.8652011467096896</v>
      </c>
      <c r="AQ12" s="49">
        <f>VLOOKUP($A12,'ADR Raw Data'!$B$6:$BE$43,'ADR Raw Data'!AC$1,FALSE)</f>
        <v>5.1511556269012502</v>
      </c>
      <c r="AR12" s="50">
        <f>VLOOKUP($A12,'ADR Raw Data'!$B$6:$BE$43,'ADR Raw Data'!AE$1,FALSE)</f>
        <v>7.0196535287927597</v>
      </c>
      <c r="AS12" s="40"/>
      <c r="AT12" s="51">
        <f>VLOOKUP($A12,'RevPAR Raw Data'!$B$6:$BE$43,'RevPAR Raw Data'!G$1,FALSE)</f>
        <v>46.232125044744002</v>
      </c>
      <c r="AU12" s="52">
        <f>VLOOKUP($A12,'RevPAR Raw Data'!$B$6:$BE$43,'RevPAR Raw Data'!H$1,FALSE)</f>
        <v>57.9260899653979</v>
      </c>
      <c r="AV12" s="52">
        <f>VLOOKUP($A12,'RevPAR Raw Data'!$B$6:$BE$43,'RevPAR Raw Data'!I$1,FALSE)</f>
        <v>64.296823768046707</v>
      </c>
      <c r="AW12" s="52">
        <f>VLOOKUP($A12,'RevPAR Raw Data'!$B$6:$BE$43,'RevPAR Raw Data'!J$1,FALSE)</f>
        <v>68.966363202481801</v>
      </c>
      <c r="AX12" s="52">
        <f>VLOOKUP($A12,'RevPAR Raw Data'!$B$6:$BE$43,'RevPAR Raw Data'!K$1,FALSE)</f>
        <v>63.541207493139197</v>
      </c>
      <c r="AY12" s="53">
        <f>VLOOKUP($A12,'RevPAR Raw Data'!$B$6:$BE$43,'RevPAR Raw Data'!L$1,FALSE)</f>
        <v>60.192521894761903</v>
      </c>
      <c r="AZ12" s="52">
        <f>VLOOKUP($A12,'RevPAR Raw Data'!$B$6:$BE$43,'RevPAR Raw Data'!N$1,FALSE)</f>
        <v>73.741205106789096</v>
      </c>
      <c r="BA12" s="52">
        <f>VLOOKUP($A12,'RevPAR Raw Data'!$B$6:$BE$43,'RevPAR Raw Data'!O$1,FALSE)</f>
        <v>85.280464145089994</v>
      </c>
      <c r="BB12" s="53">
        <f>VLOOKUP($A12,'RevPAR Raw Data'!$B$6:$BE$43,'RevPAR Raw Data'!P$1,FALSE)</f>
        <v>79.510834625939594</v>
      </c>
      <c r="BC12" s="54">
        <f>VLOOKUP($A12,'RevPAR Raw Data'!$B$6:$BE$43,'RevPAR Raw Data'!R$1,FALSE)</f>
        <v>65.7120398179555</v>
      </c>
      <c r="BE12" s="47">
        <f>VLOOKUP($A12,'RevPAR Raw Data'!$B$6:$BE$43,'RevPAR Raw Data'!T$1,FALSE)</f>
        <v>4.6162418065231297</v>
      </c>
      <c r="BF12" s="48">
        <f>VLOOKUP($A12,'RevPAR Raw Data'!$B$6:$BE$43,'RevPAR Raw Data'!U$1,FALSE)</f>
        <v>15.114357865896901</v>
      </c>
      <c r="BG12" s="48">
        <f>VLOOKUP($A12,'RevPAR Raw Data'!$B$6:$BE$43,'RevPAR Raw Data'!V$1,FALSE)</f>
        <v>23.9835274325231</v>
      </c>
      <c r="BH12" s="48">
        <f>VLOOKUP($A12,'RevPAR Raw Data'!$B$6:$BE$43,'RevPAR Raw Data'!W$1,FALSE)</f>
        <v>31.4633669310386</v>
      </c>
      <c r="BI12" s="48">
        <f>VLOOKUP($A12,'RevPAR Raw Data'!$B$6:$BE$43,'RevPAR Raw Data'!X$1,FALSE)</f>
        <v>18.3891184875108</v>
      </c>
      <c r="BJ12" s="49">
        <f>VLOOKUP($A12,'RevPAR Raw Data'!$B$6:$BE$43,'RevPAR Raw Data'!Y$1,FALSE)</f>
        <v>19.191337182429098</v>
      </c>
      <c r="BK12" s="48">
        <f>VLOOKUP($A12,'RevPAR Raw Data'!$B$6:$BE$43,'RevPAR Raw Data'!AA$1,FALSE)</f>
        <v>0.64421917815136498</v>
      </c>
      <c r="BL12" s="48">
        <f>VLOOKUP($A12,'RevPAR Raw Data'!$B$6:$BE$43,'RevPAR Raw Data'!AB$1,FALSE)</f>
        <v>13.719515947933701</v>
      </c>
      <c r="BM12" s="49">
        <f>VLOOKUP($A12,'RevPAR Raw Data'!$B$6:$BE$43,'RevPAR Raw Data'!AC$1,FALSE)</f>
        <v>7.2578327719840399</v>
      </c>
      <c r="BN12" s="50">
        <f>VLOOKUP($A12,'RevPAR Raw Data'!$B$6:$BE$43,'RevPAR Raw Data'!AE$1,FALSE)</f>
        <v>14.7765921588382</v>
      </c>
    </row>
    <row r="13" spans="1:66" x14ac:dyDescent="0.45">
      <c r="A13" s="63" t="s">
        <v>91</v>
      </c>
      <c r="B13" s="47">
        <f>VLOOKUP($A13,'Occupancy Raw Data'!$B$8:$BE$45,'Occupancy Raw Data'!G$3,FALSE)</f>
        <v>48.9470688673875</v>
      </c>
      <c r="C13" s="48">
        <f>VLOOKUP($A13,'Occupancy Raw Data'!$B$8:$BE$45,'Occupancy Raw Data'!H$3,FALSE)</f>
        <v>63.0810092961487</v>
      </c>
      <c r="D13" s="48">
        <f>VLOOKUP($A13,'Occupancy Raw Data'!$B$8:$BE$45,'Occupancy Raw Data'!I$3,FALSE)</f>
        <v>72.064124454562702</v>
      </c>
      <c r="E13" s="48">
        <f>VLOOKUP($A13,'Occupancy Raw Data'!$B$8:$BE$45,'Occupancy Raw Data'!J$3,FALSE)</f>
        <v>70.906848795295005</v>
      </c>
      <c r="F13" s="48">
        <f>VLOOKUP($A13,'Occupancy Raw Data'!$B$8:$BE$45,'Occupancy Raw Data'!K$3,FALSE)</f>
        <v>70.669702143805694</v>
      </c>
      <c r="G13" s="49">
        <f>VLOOKUP($A13,'Occupancy Raw Data'!$B$8:$BE$45,'Occupancy Raw Data'!L$3,FALSE)</f>
        <v>65.133750711439902</v>
      </c>
      <c r="H13" s="48">
        <f>VLOOKUP($A13,'Occupancy Raw Data'!$B$8:$BE$45,'Occupancy Raw Data'!N$3,FALSE)</f>
        <v>71.988237526086095</v>
      </c>
      <c r="I13" s="48">
        <f>VLOOKUP($A13,'Occupancy Raw Data'!$B$8:$BE$45,'Occupancy Raw Data'!O$3,FALSE)</f>
        <v>75.317776512995593</v>
      </c>
      <c r="J13" s="49">
        <f>VLOOKUP($A13,'Occupancy Raw Data'!$B$8:$BE$45,'Occupancy Raw Data'!P$3,FALSE)</f>
        <v>73.653007019540794</v>
      </c>
      <c r="K13" s="50">
        <f>VLOOKUP($A13,'Occupancy Raw Data'!$B$8:$BE$45,'Occupancy Raw Data'!R$3,FALSE)</f>
        <v>67.567823942325901</v>
      </c>
      <c r="M13" s="47">
        <f>VLOOKUP($A13,'Occupancy Raw Data'!$B$8:$BE$45,'Occupancy Raw Data'!T$3,FALSE)</f>
        <v>6.1395237031223102</v>
      </c>
      <c r="N13" s="48">
        <f>VLOOKUP($A13,'Occupancy Raw Data'!$B$8:$BE$45,'Occupancy Raw Data'!U$3,FALSE)</f>
        <v>7.7336325245978204</v>
      </c>
      <c r="O13" s="48">
        <f>VLOOKUP($A13,'Occupancy Raw Data'!$B$8:$BE$45,'Occupancy Raw Data'!V$3,FALSE)</f>
        <v>13.936636095123401</v>
      </c>
      <c r="P13" s="48">
        <f>VLOOKUP($A13,'Occupancy Raw Data'!$B$8:$BE$45,'Occupancy Raw Data'!W$3,FALSE)</f>
        <v>13.7696405389677</v>
      </c>
      <c r="Q13" s="48">
        <f>VLOOKUP($A13,'Occupancy Raw Data'!$B$8:$BE$45,'Occupancy Raw Data'!X$3,FALSE)</f>
        <v>19.872111175191499</v>
      </c>
      <c r="R13" s="49">
        <f>VLOOKUP($A13,'Occupancy Raw Data'!$B$8:$BE$45,'Occupancy Raw Data'!Y$3,FALSE)</f>
        <v>12.611382513725101</v>
      </c>
      <c r="S13" s="48">
        <f>VLOOKUP($A13,'Occupancy Raw Data'!$B$8:$BE$45,'Occupancy Raw Data'!AA$3,FALSE)</f>
        <v>10.584340778023799</v>
      </c>
      <c r="T13" s="48">
        <f>VLOOKUP($A13,'Occupancy Raw Data'!$B$8:$BE$45,'Occupancy Raw Data'!AB$3,FALSE)</f>
        <v>7.5824735201631404</v>
      </c>
      <c r="U13" s="49">
        <f>VLOOKUP($A13,'Occupancy Raw Data'!$B$8:$BE$45,'Occupancy Raw Data'!AC$3,FALSE)</f>
        <v>9.0288466039091695</v>
      </c>
      <c r="V13" s="50">
        <f>VLOOKUP($A13,'Occupancy Raw Data'!$B$8:$BE$45,'Occupancy Raw Data'!AE$3,FALSE)</f>
        <v>11.470628280619099</v>
      </c>
      <c r="X13" s="51">
        <f>VLOOKUP($A13,'ADR Raw Data'!$B$6:$BE$43,'ADR Raw Data'!G$1,FALSE)</f>
        <v>111.871670542635</v>
      </c>
      <c r="Y13" s="52">
        <f>VLOOKUP($A13,'ADR Raw Data'!$B$6:$BE$43,'ADR Raw Data'!H$1,FALSE)</f>
        <v>131.40643458646599</v>
      </c>
      <c r="Z13" s="52">
        <f>VLOOKUP($A13,'ADR Raw Data'!$B$6:$BE$43,'ADR Raw Data'!I$1,FALSE)</f>
        <v>138.905403448729</v>
      </c>
      <c r="AA13" s="52">
        <f>VLOOKUP($A13,'ADR Raw Data'!$B$6:$BE$43,'ADR Raw Data'!J$1,FALSE)</f>
        <v>135.576658193979</v>
      </c>
      <c r="AB13" s="52">
        <f>VLOOKUP($A13,'ADR Raw Data'!$B$6:$BE$43,'ADR Raw Data'!K$1,FALSE)</f>
        <v>128.56519060402599</v>
      </c>
      <c r="AC13" s="53">
        <f>VLOOKUP($A13,'ADR Raw Data'!$B$6:$BE$43,'ADR Raw Data'!L$1,FALSE)</f>
        <v>130.42121490154901</v>
      </c>
      <c r="AD13" s="52">
        <f>VLOOKUP($A13,'ADR Raw Data'!$B$6:$BE$43,'ADR Raw Data'!N$1,FALSE)</f>
        <v>116.071706417182</v>
      </c>
      <c r="AE13" s="52">
        <f>VLOOKUP($A13,'ADR Raw Data'!$B$6:$BE$43,'ADR Raw Data'!O$1,FALSE)</f>
        <v>114.259148614609</v>
      </c>
      <c r="AF13" s="53">
        <f>VLOOKUP($A13,'ADR Raw Data'!$B$6:$BE$43,'ADR Raw Data'!P$1,FALSE)</f>
        <v>115.144943009852</v>
      </c>
      <c r="AG13" s="54">
        <f>VLOOKUP($A13,'ADR Raw Data'!$B$6:$BE$43,'ADR Raw Data'!R$1,FALSE)</f>
        <v>125.66348388519999</v>
      </c>
      <c r="AI13" s="47">
        <f>VLOOKUP($A13,'ADR Raw Data'!$B$6:$BE$43,'ADR Raw Data'!T$1,FALSE)</f>
        <v>13.8754214438818</v>
      </c>
      <c r="AJ13" s="48">
        <f>VLOOKUP($A13,'ADR Raw Data'!$B$6:$BE$43,'ADR Raw Data'!U$1,FALSE)</f>
        <v>19.056176052262899</v>
      </c>
      <c r="AK13" s="48">
        <f>VLOOKUP($A13,'ADR Raw Data'!$B$6:$BE$43,'ADR Raw Data'!V$1,FALSE)</f>
        <v>21.612027693342799</v>
      </c>
      <c r="AL13" s="48">
        <f>VLOOKUP($A13,'ADR Raw Data'!$B$6:$BE$43,'ADR Raw Data'!W$1,FALSE)</f>
        <v>22.5075707363406</v>
      </c>
      <c r="AM13" s="48">
        <f>VLOOKUP($A13,'ADR Raw Data'!$B$6:$BE$43,'ADR Raw Data'!X$1,FALSE)</f>
        <v>27.073000574364801</v>
      </c>
      <c r="AN13" s="49">
        <f>VLOOKUP($A13,'ADR Raw Data'!$B$6:$BE$43,'ADR Raw Data'!Y$1,FALSE)</f>
        <v>21.357992878072601</v>
      </c>
      <c r="AO13" s="48">
        <f>VLOOKUP($A13,'ADR Raw Data'!$B$6:$BE$43,'ADR Raw Data'!AA$1,FALSE)</f>
        <v>18.1288564057229</v>
      </c>
      <c r="AP13" s="48">
        <f>VLOOKUP($A13,'ADR Raw Data'!$B$6:$BE$43,'ADR Raw Data'!AB$1,FALSE)</f>
        <v>17.1960362682088</v>
      </c>
      <c r="AQ13" s="49">
        <f>VLOOKUP($A13,'ADR Raw Data'!$B$6:$BE$43,'ADR Raw Data'!AC$1,FALSE)</f>
        <v>17.660043115737398</v>
      </c>
      <c r="AR13" s="50">
        <f>VLOOKUP($A13,'ADR Raw Data'!$B$6:$BE$43,'ADR Raw Data'!AE$1,FALSE)</f>
        <v>20.3563778398659</v>
      </c>
      <c r="AS13" s="40"/>
      <c r="AT13" s="51">
        <f>VLOOKUP($A13,'RevPAR Raw Data'!$B$6:$BE$43,'RevPAR Raw Data'!G$1,FALSE)</f>
        <v>54.757903623600797</v>
      </c>
      <c r="AU13" s="52">
        <f>VLOOKUP($A13,'RevPAR Raw Data'!$B$6:$BE$43,'RevPAR Raw Data'!H$1,FALSE)</f>
        <v>82.892505217226301</v>
      </c>
      <c r="AV13" s="52">
        <f>VLOOKUP($A13,'RevPAR Raw Data'!$B$6:$BE$43,'RevPAR Raw Data'!I$1,FALSE)</f>
        <v>100.100962815405</v>
      </c>
      <c r="AW13" s="52">
        <f>VLOOKUP($A13,'RevPAR Raw Data'!$B$6:$BE$43,'RevPAR Raw Data'!J$1,FALSE)</f>
        <v>96.133136027319196</v>
      </c>
      <c r="AX13" s="52">
        <f>VLOOKUP($A13,'RevPAR Raw Data'!$B$6:$BE$43,'RevPAR Raw Data'!K$1,FALSE)</f>
        <v>90.856637260481804</v>
      </c>
      <c r="AY13" s="53">
        <f>VLOOKUP($A13,'RevPAR Raw Data'!$B$6:$BE$43,'RevPAR Raw Data'!L$1,FALSE)</f>
        <v>84.948228988806605</v>
      </c>
      <c r="AZ13" s="52">
        <f>VLOOKUP($A13,'RevPAR Raw Data'!$B$6:$BE$43,'RevPAR Raw Data'!N$1,FALSE)</f>
        <v>83.557975716182796</v>
      </c>
      <c r="BA13" s="52">
        <f>VLOOKUP($A13,'RevPAR Raw Data'!$B$6:$BE$43,'RevPAR Raw Data'!O$1,FALSE)</f>
        <v>86.057450199203103</v>
      </c>
      <c r="BB13" s="53">
        <f>VLOOKUP($A13,'RevPAR Raw Data'!$B$6:$BE$43,'RevPAR Raw Data'!P$1,FALSE)</f>
        <v>84.807712957692999</v>
      </c>
      <c r="BC13" s="54">
        <f>VLOOKUP($A13,'RevPAR Raw Data'!$B$6:$BE$43,'RevPAR Raw Data'!R$1,FALSE)</f>
        <v>84.908081551345603</v>
      </c>
      <c r="BE13" s="47">
        <f>VLOOKUP($A13,'RevPAR Raw Data'!$B$6:$BE$43,'RevPAR Raw Data'!T$1,FALSE)</f>
        <v>20.8668299354593</v>
      </c>
      <c r="BF13" s="48">
        <f>VLOOKUP($A13,'RevPAR Raw Data'!$B$6:$BE$43,'RevPAR Raw Data'!U$1,FALSE)</f>
        <v>28.263543205983101</v>
      </c>
      <c r="BG13" s="48">
        <f>VLOOKUP($A13,'RevPAR Raw Data'!$B$6:$BE$43,'RevPAR Raw Data'!V$1,FALSE)</f>
        <v>38.560653440864698</v>
      </c>
      <c r="BH13" s="48">
        <f>VLOOKUP($A13,'RevPAR Raw Data'!$B$6:$BE$43,'RevPAR Raw Data'!W$1,FALSE)</f>
        <v>39.376422859756303</v>
      </c>
      <c r="BI13" s="48">
        <f>VLOOKUP($A13,'RevPAR Raw Data'!$B$6:$BE$43,'RevPAR Raw Data'!X$1,FALSE)</f>
        <v>52.325088522154402</v>
      </c>
      <c r="BJ13" s="49">
        <f>VLOOKUP($A13,'RevPAR Raw Data'!$B$6:$BE$43,'RevPAR Raw Data'!Y$1,FALSE)</f>
        <v>36.662913570905602</v>
      </c>
      <c r="BK13" s="48">
        <f>VLOOKUP($A13,'RevPAR Raw Data'!$B$6:$BE$43,'RevPAR Raw Data'!AA$1,FALSE)</f>
        <v>30.632017124887099</v>
      </c>
      <c r="BL13" s="48">
        <f>VLOOKUP($A13,'RevPAR Raw Data'!$B$6:$BE$43,'RevPAR Raw Data'!AB$1,FALSE)</f>
        <v>26.082394684926602</v>
      </c>
      <c r="BM13" s="49">
        <f>VLOOKUP($A13,'RevPAR Raw Data'!$B$6:$BE$43,'RevPAR Raw Data'!AC$1,FALSE)</f>
        <v>28.283387922750698</v>
      </c>
      <c r="BN13" s="50">
        <f>VLOOKUP($A13,'RevPAR Raw Data'!$B$6:$BE$43,'RevPAR Raw Data'!AE$1,FALSE)</f>
        <v>34.162010553894397</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43.321224159109299</v>
      </c>
      <c r="C15" s="48">
        <f>VLOOKUP($A15,'Occupancy Raw Data'!$B$8:$BE$45,'Occupancy Raw Data'!H$3,FALSE)</f>
        <v>50.557980294278998</v>
      </c>
      <c r="D15" s="48">
        <f>VLOOKUP($A15,'Occupancy Raw Data'!$B$8:$BE$45,'Occupancy Raw Data'!I$3,FALSE)</f>
        <v>55.4974779813396</v>
      </c>
      <c r="E15" s="48">
        <f>VLOOKUP($A15,'Occupancy Raw Data'!$B$8:$BE$45,'Occupancy Raw Data'!J$3,FALSE)</f>
        <v>58.246439304847698</v>
      </c>
      <c r="F15" s="48">
        <f>VLOOKUP($A15,'Occupancy Raw Data'!$B$8:$BE$45,'Occupancy Raw Data'!K$3,FALSE)</f>
        <v>59.6837841369397</v>
      </c>
      <c r="G15" s="49">
        <f>VLOOKUP($A15,'Occupancy Raw Data'!$B$8:$BE$45,'Occupancy Raw Data'!L$3,FALSE)</f>
        <v>53.461496244492103</v>
      </c>
      <c r="H15" s="48">
        <f>VLOOKUP($A15,'Occupancy Raw Data'!$B$8:$BE$45,'Occupancy Raw Data'!N$3,FALSE)</f>
        <v>73.900905366973603</v>
      </c>
      <c r="I15" s="48">
        <f>VLOOKUP($A15,'Occupancy Raw Data'!$B$8:$BE$45,'Occupancy Raw Data'!O$3,FALSE)</f>
        <v>76.152581730894596</v>
      </c>
      <c r="J15" s="49">
        <f>VLOOKUP($A15,'Occupancy Raw Data'!$B$8:$BE$45,'Occupancy Raw Data'!P$3,FALSE)</f>
        <v>75.026743548934107</v>
      </c>
      <c r="K15" s="50">
        <f>VLOOKUP($A15,'Occupancy Raw Data'!$B$8:$BE$45,'Occupancy Raw Data'!R$3,FALSE)</f>
        <v>59.630261257664003</v>
      </c>
      <c r="M15" s="47">
        <f>VLOOKUP($A15,'Occupancy Raw Data'!$B$8:$BE$45,'Occupancy Raw Data'!T$3,FALSE)</f>
        <v>-5.5930820750765102</v>
      </c>
      <c r="N15" s="48">
        <f>VLOOKUP($A15,'Occupancy Raw Data'!$B$8:$BE$45,'Occupancy Raw Data'!U$3,FALSE)</f>
        <v>-1.7631072371886001</v>
      </c>
      <c r="O15" s="48">
        <f>VLOOKUP($A15,'Occupancy Raw Data'!$B$8:$BE$45,'Occupancy Raw Data'!V$3,FALSE)</f>
        <v>6.1752765664320597</v>
      </c>
      <c r="P15" s="48">
        <f>VLOOKUP($A15,'Occupancy Raw Data'!$B$8:$BE$45,'Occupancy Raw Data'!W$3,FALSE)</f>
        <v>8.2658678597290098</v>
      </c>
      <c r="Q15" s="48">
        <f>VLOOKUP($A15,'Occupancy Raw Data'!$B$8:$BE$45,'Occupancy Raw Data'!X$3,FALSE)</f>
        <v>6.7796645892251703</v>
      </c>
      <c r="R15" s="49">
        <f>VLOOKUP($A15,'Occupancy Raw Data'!$B$8:$BE$45,'Occupancy Raw Data'!Y$3,FALSE)</f>
        <v>3.0815159908422598</v>
      </c>
      <c r="S15" s="48">
        <f>VLOOKUP($A15,'Occupancy Raw Data'!$B$8:$BE$45,'Occupancy Raw Data'!AA$3,FALSE)</f>
        <v>1.7243729761030899</v>
      </c>
      <c r="T15" s="48">
        <f>VLOOKUP($A15,'Occupancy Raw Data'!$B$8:$BE$45,'Occupancy Raw Data'!AB$3,FALSE)</f>
        <v>-0.24703994105881699</v>
      </c>
      <c r="U15" s="49">
        <f>VLOOKUP($A15,'Occupancy Raw Data'!$B$8:$BE$45,'Occupancy Raw Data'!AC$3,FALSE)</f>
        <v>0.71423383798318896</v>
      </c>
      <c r="V15" s="50">
        <f>VLOOKUP($A15,'Occupancy Raw Data'!$B$8:$BE$45,'Occupancy Raw Data'!AE$3,FALSE)</f>
        <v>2.2301598225491999</v>
      </c>
      <c r="X15" s="51">
        <f>VLOOKUP($A15,'ADR Raw Data'!$B$6:$BE$43,'ADR Raw Data'!G$1,FALSE)</f>
        <v>93.021398340974898</v>
      </c>
      <c r="Y15" s="52">
        <f>VLOOKUP($A15,'ADR Raw Data'!$B$6:$BE$43,'ADR Raw Data'!H$1,FALSE)</f>
        <v>95.9662745877487</v>
      </c>
      <c r="Z15" s="52">
        <f>VLOOKUP($A15,'ADR Raw Data'!$B$6:$BE$43,'ADR Raw Data'!I$1,FALSE)</f>
        <v>101.139681502236</v>
      </c>
      <c r="AA15" s="52">
        <f>VLOOKUP($A15,'ADR Raw Data'!$B$6:$BE$43,'ADR Raw Data'!J$1,FALSE)</f>
        <v>102.81853574120601</v>
      </c>
      <c r="AB15" s="52">
        <f>VLOOKUP($A15,'ADR Raw Data'!$B$6:$BE$43,'ADR Raw Data'!K$1,FALSE)</f>
        <v>106.072590257465</v>
      </c>
      <c r="AC15" s="53">
        <f>VLOOKUP($A15,'ADR Raw Data'!$B$6:$BE$43,'ADR Raw Data'!L$1,FALSE)</f>
        <v>100.312828830097</v>
      </c>
      <c r="AD15" s="52">
        <f>VLOOKUP($A15,'ADR Raw Data'!$B$6:$BE$43,'ADR Raw Data'!N$1,FALSE)</f>
        <v>133.07784917031401</v>
      </c>
      <c r="AE15" s="52">
        <f>VLOOKUP($A15,'ADR Raw Data'!$B$6:$BE$43,'ADR Raw Data'!O$1,FALSE)</f>
        <v>137.61644316647801</v>
      </c>
      <c r="AF15" s="53">
        <f>VLOOKUP($A15,'ADR Raw Data'!$B$6:$BE$43,'ADR Raw Data'!P$1,FALSE)</f>
        <v>135.38119884196001</v>
      </c>
      <c r="AG15" s="54">
        <f>VLOOKUP($A15,'ADR Raw Data'!$B$6:$BE$43,'ADR Raw Data'!R$1,FALSE)</f>
        <v>112.934264235604</v>
      </c>
      <c r="AI15" s="47">
        <f>VLOOKUP($A15,'ADR Raw Data'!$B$6:$BE$43,'ADR Raw Data'!T$1,FALSE)</f>
        <v>3.2939217641709901</v>
      </c>
      <c r="AJ15" s="48">
        <f>VLOOKUP($A15,'ADR Raw Data'!$B$6:$BE$43,'ADR Raw Data'!U$1,FALSE)</f>
        <v>6.3558261675496102</v>
      </c>
      <c r="AK15" s="48">
        <f>VLOOKUP($A15,'ADR Raw Data'!$B$6:$BE$43,'ADR Raw Data'!V$1,FALSE)</f>
        <v>9.7137863651233598</v>
      </c>
      <c r="AL15" s="48">
        <f>VLOOKUP($A15,'ADR Raw Data'!$B$6:$BE$43,'ADR Raw Data'!W$1,FALSE)</f>
        <v>9.3921786808248804</v>
      </c>
      <c r="AM15" s="48">
        <f>VLOOKUP($A15,'ADR Raw Data'!$B$6:$BE$43,'ADR Raw Data'!X$1,FALSE)</f>
        <v>9.9694234521103198</v>
      </c>
      <c r="AN15" s="49">
        <f>VLOOKUP($A15,'ADR Raw Data'!$B$6:$BE$43,'ADR Raw Data'!Y$1,FALSE)</f>
        <v>8.1940268025680307</v>
      </c>
      <c r="AO15" s="48">
        <f>VLOOKUP($A15,'ADR Raw Data'!$B$6:$BE$43,'ADR Raw Data'!AA$1,FALSE)</f>
        <v>9.07690374065435</v>
      </c>
      <c r="AP15" s="48">
        <f>VLOOKUP($A15,'ADR Raw Data'!$B$6:$BE$43,'ADR Raw Data'!AB$1,FALSE)</f>
        <v>6.6726724435537896</v>
      </c>
      <c r="AQ15" s="49">
        <f>VLOOKUP($A15,'ADR Raw Data'!$B$6:$BE$43,'ADR Raw Data'!AC$1,FALSE)</f>
        <v>7.7938168890722102</v>
      </c>
      <c r="AR15" s="50">
        <f>VLOOKUP($A15,'ADR Raw Data'!$B$6:$BE$43,'ADR Raw Data'!AE$1,FALSE)</f>
        <v>7.8518566617051997</v>
      </c>
      <c r="AS15" s="40"/>
      <c r="AT15" s="51">
        <f>VLOOKUP($A15,'RevPAR Raw Data'!$B$6:$BE$43,'RevPAR Raw Data'!G$1,FALSE)</f>
        <v>40.298008491231698</v>
      </c>
      <c r="AU15" s="52">
        <f>VLOOKUP($A15,'RevPAR Raw Data'!$B$6:$BE$43,'RevPAR Raw Data'!H$1,FALSE)</f>
        <v>48.518610195227701</v>
      </c>
      <c r="AV15" s="52">
        <f>VLOOKUP($A15,'RevPAR Raw Data'!$B$6:$BE$43,'RevPAR Raw Data'!I$1,FALSE)</f>
        <v>56.129972472100903</v>
      </c>
      <c r="AW15" s="52">
        <f>VLOOKUP($A15,'RevPAR Raw Data'!$B$6:$BE$43,'RevPAR Raw Data'!J$1,FALSE)</f>
        <v>59.888136014634703</v>
      </c>
      <c r="AX15" s="52">
        <f>VLOOKUP($A15,'RevPAR Raw Data'!$B$6:$BE$43,'RevPAR Raw Data'!K$1,FALSE)</f>
        <v>63.308135797726301</v>
      </c>
      <c r="AY15" s="53">
        <f>VLOOKUP($A15,'RevPAR Raw Data'!$B$6:$BE$43,'RevPAR Raw Data'!L$1,FALSE)</f>
        <v>53.628739217746201</v>
      </c>
      <c r="AZ15" s="52">
        <f>VLOOKUP($A15,'RevPAR Raw Data'!$B$6:$BE$43,'RevPAR Raw Data'!N$1,FALSE)</f>
        <v>98.345735379758295</v>
      </c>
      <c r="BA15" s="52">
        <f>VLOOKUP($A15,'RevPAR Raw Data'!$B$6:$BE$43,'RevPAR Raw Data'!O$1,FALSE)</f>
        <v>104.798474357502</v>
      </c>
      <c r="BB15" s="53">
        <f>VLOOKUP($A15,'RevPAR Raw Data'!$B$6:$BE$43,'RevPAR Raw Data'!P$1,FALSE)</f>
        <v>101.57210486863001</v>
      </c>
      <c r="BC15" s="54">
        <f>VLOOKUP($A15,'RevPAR Raw Data'!$B$6:$BE$43,'RevPAR Raw Data'!R$1,FALSE)</f>
        <v>67.342996813111696</v>
      </c>
      <c r="BE15" s="47">
        <f>VLOOKUP($A15,'RevPAR Raw Data'!$B$6:$BE$43,'RevPAR Raw Data'!T$1,FALSE)</f>
        <v>-2.48339205866441</v>
      </c>
      <c r="BF15" s="48">
        <f>VLOOKUP($A15,'RevPAR Raw Data'!$B$6:$BE$43,'RevPAR Raw Data'!U$1,FALSE)</f>
        <v>4.4806588992178096</v>
      </c>
      <c r="BG15" s="48">
        <f>VLOOKUP($A15,'RevPAR Raw Data'!$B$6:$BE$43,'RevPAR Raw Data'!V$1,FALSE)</f>
        <v>16.4889161046741</v>
      </c>
      <c r="BH15" s="48">
        <f>VLOOKUP($A15,'RevPAR Raw Data'!$B$6:$BE$43,'RevPAR Raw Data'!W$1,FALSE)</f>
        <v>18.434391619460499</v>
      </c>
      <c r="BI15" s="48">
        <f>VLOOKUP($A15,'RevPAR Raw Data'!$B$6:$BE$43,'RevPAR Raw Data'!X$1,FALSE)</f>
        <v>17.424981512868101</v>
      </c>
      <c r="BJ15" s="49">
        <f>VLOOKUP($A15,'RevPAR Raw Data'!$B$6:$BE$43,'RevPAR Raw Data'!Y$1,FALSE)</f>
        <v>11.528043039625301</v>
      </c>
      <c r="BK15" s="48">
        <f>VLOOKUP($A15,'RevPAR Raw Data'!$B$6:$BE$43,'RevPAR Raw Data'!AA$1,FALSE)</f>
        <v>10.957796391928101</v>
      </c>
      <c r="BL15" s="48">
        <f>VLOOKUP($A15,'RevPAR Raw Data'!$B$6:$BE$43,'RevPAR Raw Data'!AB$1,FALSE)</f>
        <v>6.4091483364233701</v>
      </c>
      <c r="BM15" s="49">
        <f>VLOOKUP($A15,'RevPAR Raw Data'!$B$6:$BE$43,'RevPAR Raw Data'!AC$1,FALSE)</f>
        <v>8.5637168045475995</v>
      </c>
      <c r="BN15" s="50">
        <f>VLOOKUP($A15,'RevPAR Raw Data'!$B$6:$BE$43,'RevPAR Raw Data'!AE$1,FALSE)</f>
        <v>10.2571254368479</v>
      </c>
    </row>
    <row r="16" spans="1:66" x14ac:dyDescent="0.45">
      <c r="A16" s="63" t="s">
        <v>92</v>
      </c>
      <c r="B16" s="47">
        <f>VLOOKUP($A16,'Occupancy Raw Data'!$B$8:$BE$45,'Occupancy Raw Data'!G$3,FALSE)</f>
        <v>57.4572127139364</v>
      </c>
      <c r="C16" s="48">
        <f>VLOOKUP($A16,'Occupancy Raw Data'!$B$8:$BE$45,'Occupancy Raw Data'!H$3,FALSE)</f>
        <v>68.634299685644393</v>
      </c>
      <c r="D16" s="48">
        <f>VLOOKUP($A16,'Occupancy Raw Data'!$B$8:$BE$45,'Occupancy Raw Data'!I$3,FALSE)</f>
        <v>74.257771568284994</v>
      </c>
      <c r="E16" s="48">
        <f>VLOOKUP($A16,'Occupancy Raw Data'!$B$8:$BE$45,'Occupancy Raw Data'!J$3,FALSE)</f>
        <v>76.291899441340703</v>
      </c>
      <c r="F16" s="48">
        <f>VLOOKUP($A16,'Occupancy Raw Data'!$B$8:$BE$45,'Occupancy Raw Data'!K$3,FALSE)</f>
        <v>73.638268156424502</v>
      </c>
      <c r="G16" s="49">
        <f>VLOOKUP($A16,'Occupancy Raw Data'!$B$8:$BE$45,'Occupancy Raw Data'!L$3,FALSE)</f>
        <v>70.056576098344607</v>
      </c>
      <c r="H16" s="48">
        <f>VLOOKUP($A16,'Occupancy Raw Data'!$B$8:$BE$45,'Occupancy Raw Data'!N$3,FALSE)</f>
        <v>79.9231843575418</v>
      </c>
      <c r="I16" s="48">
        <f>VLOOKUP($A16,'Occupancy Raw Data'!$B$8:$BE$45,'Occupancy Raw Data'!O$3,FALSE)</f>
        <v>81.337290502793195</v>
      </c>
      <c r="J16" s="49">
        <f>VLOOKUP($A16,'Occupancy Raw Data'!$B$8:$BE$45,'Occupancy Raw Data'!P$3,FALSE)</f>
        <v>80.630237430167497</v>
      </c>
      <c r="K16" s="50">
        <f>VLOOKUP($A16,'Occupancy Raw Data'!$B$8:$BE$45,'Occupancy Raw Data'!R$3,FALSE)</f>
        <v>73.078074332751299</v>
      </c>
      <c r="M16" s="47">
        <f>VLOOKUP($A16,'Occupancy Raw Data'!$B$8:$BE$45,'Occupancy Raw Data'!T$3,FALSE)</f>
        <v>-1.26050420168067</v>
      </c>
      <c r="N16" s="48">
        <f>VLOOKUP($A16,'Occupancy Raw Data'!$B$8:$BE$45,'Occupancy Raw Data'!U$3,FALSE)</f>
        <v>-0.30441400304414001</v>
      </c>
      <c r="O16" s="48">
        <f>VLOOKUP($A16,'Occupancy Raw Data'!$B$8:$BE$45,'Occupancy Raw Data'!V$3,FALSE)</f>
        <v>3.5557720409157301</v>
      </c>
      <c r="P16" s="48">
        <f>VLOOKUP($A16,'Occupancy Raw Data'!$B$8:$BE$45,'Occupancy Raw Data'!W$3,FALSE)</f>
        <v>6.0824225840498496</v>
      </c>
      <c r="Q16" s="48">
        <f>VLOOKUP($A16,'Occupancy Raw Data'!$B$8:$BE$45,'Occupancy Raw Data'!X$3,FALSE)</f>
        <v>4.1117835712807702</v>
      </c>
      <c r="R16" s="49">
        <f>VLOOKUP($A16,'Occupancy Raw Data'!$B$8:$BE$45,'Occupancy Raw Data'!Y$3,FALSE)</f>
        <v>2.6048584865769699</v>
      </c>
      <c r="S16" s="48">
        <f>VLOOKUP($A16,'Occupancy Raw Data'!$B$8:$BE$45,'Occupancy Raw Data'!AA$3,FALSE)</f>
        <v>2.4032565744651802</v>
      </c>
      <c r="T16" s="48">
        <f>VLOOKUP($A16,'Occupancy Raw Data'!$B$8:$BE$45,'Occupancy Raw Data'!AB$3,FALSE)</f>
        <v>-0.56846169534705004</v>
      </c>
      <c r="U16" s="49">
        <f>VLOOKUP($A16,'Occupancy Raw Data'!$B$8:$BE$45,'Occupancy Raw Data'!AC$3,FALSE)</f>
        <v>0.88249525295305598</v>
      </c>
      <c r="V16" s="50">
        <f>VLOOKUP($A16,'Occupancy Raw Data'!$B$8:$BE$45,'Occupancy Raw Data'!AE$3,FALSE)</f>
        <v>2.0562132122691801</v>
      </c>
      <c r="X16" s="51">
        <f>VLOOKUP($A16,'ADR Raw Data'!$B$6:$BE$43,'ADR Raw Data'!G$1,FALSE)</f>
        <v>83.160035896656495</v>
      </c>
      <c r="Y16" s="52">
        <f>VLOOKUP($A16,'ADR Raw Data'!$B$6:$BE$43,'ADR Raw Data'!H$1,FALSE)</f>
        <v>87.973546564885396</v>
      </c>
      <c r="Z16" s="52">
        <f>VLOOKUP($A16,'ADR Raw Data'!$B$6:$BE$43,'ADR Raw Data'!I$1,FALSE)</f>
        <v>91.750916462841005</v>
      </c>
      <c r="AA16" s="52">
        <f>VLOOKUP($A16,'ADR Raw Data'!$B$6:$BE$43,'ADR Raw Data'!J$1,FALSE)</f>
        <v>92.471177734553706</v>
      </c>
      <c r="AB16" s="52">
        <f>VLOOKUP($A16,'ADR Raw Data'!$B$6:$BE$43,'ADR Raw Data'!K$1,FALSE)</f>
        <v>89.635745353247898</v>
      </c>
      <c r="AC16" s="53">
        <f>VLOOKUP($A16,'ADR Raw Data'!$B$6:$BE$43,'ADR Raw Data'!L$1,FALSE)</f>
        <v>89.314061490528402</v>
      </c>
      <c r="AD16" s="52">
        <f>VLOOKUP($A16,'ADR Raw Data'!$B$6:$BE$43,'ADR Raw Data'!N$1,FALSE)</f>
        <v>101.925975906509</v>
      </c>
      <c r="AE16" s="52">
        <f>VLOOKUP($A16,'ADR Raw Data'!$B$6:$BE$43,'ADR Raw Data'!O$1,FALSE)</f>
        <v>103.525084631895</v>
      </c>
      <c r="AF16" s="53">
        <f>VLOOKUP($A16,'ADR Raw Data'!$B$6:$BE$43,'ADR Raw Data'!P$1,FALSE)</f>
        <v>102.73254162606899</v>
      </c>
      <c r="AG16" s="54">
        <f>VLOOKUP($A16,'ADR Raw Data'!$B$6:$BE$43,'ADR Raw Data'!R$1,FALSE)</f>
        <v>93.544750674130398</v>
      </c>
      <c r="AI16" s="47">
        <f>VLOOKUP($A16,'ADR Raw Data'!$B$6:$BE$43,'ADR Raw Data'!T$1,FALSE)</f>
        <v>7.6164221605742704</v>
      </c>
      <c r="AJ16" s="48">
        <f>VLOOKUP($A16,'ADR Raw Data'!$B$6:$BE$43,'ADR Raw Data'!U$1,FALSE)</f>
        <v>8.7475819771900003</v>
      </c>
      <c r="AK16" s="48">
        <f>VLOOKUP($A16,'ADR Raw Data'!$B$6:$BE$43,'ADR Raw Data'!V$1,FALSE)</f>
        <v>9.4948380691745502</v>
      </c>
      <c r="AL16" s="48">
        <f>VLOOKUP($A16,'ADR Raw Data'!$B$6:$BE$43,'ADR Raw Data'!W$1,FALSE)</f>
        <v>11.3922687800306</v>
      </c>
      <c r="AM16" s="48">
        <f>VLOOKUP($A16,'ADR Raw Data'!$B$6:$BE$43,'ADR Raw Data'!X$1,FALSE)</f>
        <v>10.1221767844896</v>
      </c>
      <c r="AN16" s="49">
        <f>VLOOKUP($A16,'ADR Raw Data'!$B$6:$BE$43,'ADR Raw Data'!Y$1,FALSE)</f>
        <v>9.6716623859144892</v>
      </c>
      <c r="AO16" s="48">
        <f>VLOOKUP($A16,'ADR Raw Data'!$B$6:$BE$43,'ADR Raw Data'!AA$1,FALSE)</f>
        <v>10.402662061784</v>
      </c>
      <c r="AP16" s="48">
        <f>VLOOKUP($A16,'ADR Raw Data'!$B$6:$BE$43,'ADR Raw Data'!AB$1,FALSE)</f>
        <v>7.5812177695865701</v>
      </c>
      <c r="AQ16" s="49">
        <f>VLOOKUP($A16,'ADR Raw Data'!$B$6:$BE$43,'ADR Raw Data'!AC$1,FALSE)</f>
        <v>8.9171178698953408</v>
      </c>
      <c r="AR16" s="50">
        <f>VLOOKUP($A16,'ADR Raw Data'!$B$6:$BE$43,'ADR Raw Data'!AE$1,FALSE)</f>
        <v>9.3495584007666093</v>
      </c>
      <c r="AS16" s="40"/>
      <c r="AT16" s="51">
        <f>VLOOKUP($A16,'RevPAR Raw Data'!$B$6:$BE$43,'RevPAR Raw Data'!G$1,FALSE)</f>
        <v>47.781438718127802</v>
      </c>
      <c r="AU16" s="52">
        <f>VLOOKUP($A16,'RevPAR Raw Data'!$B$6:$BE$43,'RevPAR Raw Data'!H$1,FALSE)</f>
        <v>60.380027593433397</v>
      </c>
      <c r="AV16" s="52">
        <f>VLOOKUP($A16,'RevPAR Raw Data'!$B$6:$BE$43,'RevPAR Raw Data'!I$1,FALSE)</f>
        <v>68.132185958784405</v>
      </c>
      <c r="AW16" s="52">
        <f>VLOOKUP($A16,'RevPAR Raw Data'!$B$6:$BE$43,'RevPAR Raw Data'!J$1,FALSE)</f>
        <v>70.548017929469196</v>
      </c>
      <c r="AX16" s="52">
        <f>VLOOKUP($A16,'RevPAR Raw Data'!$B$6:$BE$43,'RevPAR Raw Data'!K$1,FALSE)</f>
        <v>66.0062105272346</v>
      </c>
      <c r="AY16" s="53">
        <f>VLOOKUP($A16,'RevPAR Raw Data'!$B$6:$BE$43,'RevPAR Raw Data'!L$1,FALSE)</f>
        <v>62.5703734546343</v>
      </c>
      <c r="AZ16" s="52">
        <f>VLOOKUP($A16,'RevPAR Raw Data'!$B$6:$BE$43,'RevPAR Raw Data'!N$1,FALSE)</f>
        <v>81.462485631983199</v>
      </c>
      <c r="BA16" s="52">
        <f>VLOOKUP($A16,'RevPAR Raw Data'!$B$6:$BE$43,'RevPAR Raw Data'!O$1,FALSE)</f>
        <v>84.204498830307202</v>
      </c>
      <c r="BB16" s="53">
        <f>VLOOKUP($A16,'RevPAR Raw Data'!$B$6:$BE$43,'RevPAR Raw Data'!P$1,FALSE)</f>
        <v>82.8334922311452</v>
      </c>
      <c r="BC16" s="54">
        <f>VLOOKUP($A16,'RevPAR Raw Data'!$B$6:$BE$43,'RevPAR Raw Data'!R$1,FALSE)</f>
        <v>68.360702432027907</v>
      </c>
      <c r="BE16" s="47">
        <f>VLOOKUP($A16,'RevPAR Raw Data'!$B$6:$BE$43,'RevPAR Raw Data'!T$1,FALSE)</f>
        <v>6.2599126375418201</v>
      </c>
      <c r="BF16" s="48">
        <f>VLOOKUP($A16,'RevPAR Raw Data'!$B$6:$BE$43,'RevPAR Raw Data'!U$1,FALSE)</f>
        <v>8.4165391096795297</v>
      </c>
      <c r="BG16" s="48">
        <f>VLOOKUP($A16,'RevPAR Raw Data'!$B$6:$BE$43,'RevPAR Raw Data'!V$1,FALSE)</f>
        <v>13.388224907484201</v>
      </c>
      <c r="BH16" s="48">
        <f>VLOOKUP($A16,'RevPAR Raw Data'!$B$6:$BE$43,'RevPAR Raw Data'!W$1,FALSE)</f>
        <v>18.167617293192698</v>
      </c>
      <c r="BI16" s="48">
        <f>VLOOKUP($A16,'RevPAR Raw Data'!$B$6:$BE$43,'RevPAR Raw Data'!X$1,FALSE)</f>
        <v>14.650162357851</v>
      </c>
      <c r="BJ16" s="49">
        <f>VLOOKUP($A16,'RevPAR Raw Data'!$B$6:$BE$43,'RevPAR Raw Data'!Y$1,FALSE)</f>
        <v>12.528453990944</v>
      </c>
      <c r="BK16" s="48">
        <f>VLOOKUP($A16,'RevPAR Raw Data'!$B$6:$BE$43,'RevPAR Raw Data'!AA$1,FALSE)</f>
        <v>13.0559212961684</v>
      </c>
      <c r="BL16" s="48">
        <f>VLOOKUP($A16,'RevPAR Raw Data'!$B$6:$BE$43,'RevPAR Raw Data'!AB$1,FALSE)</f>
        <v>6.9696597551785802</v>
      </c>
      <c r="BM16" s="49">
        <f>VLOOKUP($A16,'RevPAR Raw Data'!$B$6:$BE$43,'RevPAR Raw Data'!AC$1,FALSE)</f>
        <v>9.8783062647504494</v>
      </c>
      <c r="BN16" s="50">
        <f>VLOOKUP($A16,'RevPAR Raw Data'!$B$6:$BE$43,'RevPAR Raw Data'!AE$1,FALSE)</f>
        <v>11.598018468161101</v>
      </c>
    </row>
    <row r="17" spans="1:66" x14ac:dyDescent="0.45">
      <c r="A17" s="63" t="s">
        <v>32</v>
      </c>
      <c r="B17" s="47">
        <f>VLOOKUP($A17,'Occupancy Raw Data'!$B$8:$BE$45,'Occupancy Raw Data'!G$3,FALSE)</f>
        <v>47.7571037069089</v>
      </c>
      <c r="C17" s="48">
        <f>VLOOKUP($A17,'Occupancy Raw Data'!$B$8:$BE$45,'Occupancy Raw Data'!H$3,FALSE)</f>
        <v>54.449733160248002</v>
      </c>
      <c r="D17" s="48">
        <f>VLOOKUP($A17,'Occupancy Raw Data'!$B$8:$BE$45,'Occupancy Raw Data'!I$3,FALSE)</f>
        <v>57.046011827491697</v>
      </c>
      <c r="E17" s="48">
        <f>VLOOKUP($A17,'Occupancy Raw Data'!$B$8:$BE$45,'Occupancy Raw Data'!J$3,FALSE)</f>
        <v>58.921101976056498</v>
      </c>
      <c r="F17" s="48">
        <f>VLOOKUP($A17,'Occupancy Raw Data'!$B$8:$BE$45,'Occupancy Raw Data'!K$3,FALSE)</f>
        <v>62.1808740804846</v>
      </c>
      <c r="G17" s="49">
        <f>VLOOKUP($A17,'Occupancy Raw Data'!$B$8:$BE$45,'Occupancy Raw Data'!L$3,FALSE)</f>
        <v>56.070964950237901</v>
      </c>
      <c r="H17" s="48">
        <f>VLOOKUP($A17,'Occupancy Raw Data'!$B$8:$BE$45,'Occupancy Raw Data'!N$3,FALSE)</f>
        <v>71.527477282561605</v>
      </c>
      <c r="I17" s="48">
        <f>VLOOKUP($A17,'Occupancy Raw Data'!$B$8:$BE$45,'Occupancy Raw Data'!O$3,FALSE)</f>
        <v>71.541901052935202</v>
      </c>
      <c r="J17" s="49">
        <f>VLOOKUP($A17,'Occupancy Raw Data'!$B$8:$BE$45,'Occupancy Raw Data'!P$3,FALSE)</f>
        <v>71.534689167748397</v>
      </c>
      <c r="K17" s="50">
        <f>VLOOKUP($A17,'Occupancy Raw Data'!$B$8:$BE$45,'Occupancy Raw Data'!R$3,FALSE)</f>
        <v>60.489171869526601</v>
      </c>
      <c r="M17" s="47">
        <f>VLOOKUP($A17,'Occupancy Raw Data'!$B$8:$BE$45,'Occupancy Raw Data'!T$3,FALSE)</f>
        <v>-4.4451367090194998</v>
      </c>
      <c r="N17" s="48">
        <f>VLOOKUP($A17,'Occupancy Raw Data'!$B$8:$BE$45,'Occupancy Raw Data'!U$3,FALSE)</f>
        <v>-1.9513408096543099E-2</v>
      </c>
      <c r="O17" s="48">
        <f>VLOOKUP($A17,'Occupancy Raw Data'!$B$8:$BE$45,'Occupancy Raw Data'!V$3,FALSE)</f>
        <v>1.65060131302603</v>
      </c>
      <c r="P17" s="48">
        <f>VLOOKUP($A17,'Occupancy Raw Data'!$B$8:$BE$45,'Occupancy Raw Data'!W$3,FALSE)</f>
        <v>3.1667966310341802</v>
      </c>
      <c r="Q17" s="48">
        <f>VLOOKUP($A17,'Occupancy Raw Data'!$B$8:$BE$45,'Occupancy Raw Data'!X$3,FALSE)</f>
        <v>10.3542268163848</v>
      </c>
      <c r="R17" s="49">
        <f>VLOOKUP($A17,'Occupancy Raw Data'!$B$8:$BE$45,'Occupancy Raw Data'!Y$3,FALSE)</f>
        <v>2.3126064551855698</v>
      </c>
      <c r="S17" s="48">
        <f>VLOOKUP($A17,'Occupancy Raw Data'!$B$8:$BE$45,'Occupancy Raw Data'!AA$3,FALSE)</f>
        <v>7.8571946790723404</v>
      </c>
      <c r="T17" s="48">
        <f>VLOOKUP($A17,'Occupancy Raw Data'!$B$8:$BE$45,'Occupancy Raw Data'!AB$3,FALSE)</f>
        <v>-5.0908853576206203</v>
      </c>
      <c r="U17" s="49">
        <f>VLOOKUP($A17,'Occupancy Raw Data'!$B$8:$BE$45,'Occupancy Raw Data'!AC$3,FALSE)</f>
        <v>0.969090846120371</v>
      </c>
      <c r="V17" s="50">
        <f>VLOOKUP($A17,'Occupancy Raw Data'!$B$8:$BE$45,'Occupancy Raw Data'!AE$3,FALSE)</f>
        <v>1.8546689398276801</v>
      </c>
      <c r="X17" s="51">
        <f>VLOOKUP($A17,'ADR Raw Data'!$B$6:$BE$43,'ADR Raw Data'!G$1,FALSE)</f>
        <v>75.233022832980893</v>
      </c>
      <c r="Y17" s="52">
        <f>VLOOKUP($A17,'ADR Raw Data'!$B$6:$BE$43,'ADR Raw Data'!H$1,FALSE)</f>
        <v>79.463844529801307</v>
      </c>
      <c r="Z17" s="52">
        <f>VLOOKUP($A17,'ADR Raw Data'!$B$6:$BE$43,'ADR Raw Data'!I$1,FALSE)</f>
        <v>82.099710088495499</v>
      </c>
      <c r="AA17" s="52">
        <f>VLOOKUP($A17,'ADR Raw Data'!$B$6:$BE$43,'ADR Raw Data'!J$1,FALSE)</f>
        <v>82.237818947368396</v>
      </c>
      <c r="AB17" s="52">
        <f>VLOOKUP($A17,'ADR Raw Data'!$B$6:$BE$43,'ADR Raw Data'!K$1,FALSE)</f>
        <v>88.182307538854005</v>
      </c>
      <c r="AC17" s="53">
        <f>VLOOKUP($A17,'ADR Raw Data'!$B$6:$BE$43,'ADR Raw Data'!L$1,FALSE)</f>
        <v>81.796178592375298</v>
      </c>
      <c r="AD17" s="52">
        <f>VLOOKUP($A17,'ADR Raw Data'!$B$6:$BE$43,'ADR Raw Data'!N$1,FALSE)</f>
        <v>105.11786725146101</v>
      </c>
      <c r="AE17" s="52">
        <f>VLOOKUP($A17,'ADR Raw Data'!$B$6:$BE$43,'ADR Raw Data'!O$1,FALSE)</f>
        <v>105.42983372983799</v>
      </c>
      <c r="AF17" s="53">
        <f>VLOOKUP($A17,'ADR Raw Data'!$B$6:$BE$43,'ADR Raw Data'!P$1,FALSE)</f>
        <v>105.273866216352</v>
      </c>
      <c r="AG17" s="54">
        <f>VLOOKUP($A17,'ADR Raw Data'!$B$6:$BE$43,'ADR Raw Data'!R$1,FALSE)</f>
        <v>89.728975415587897</v>
      </c>
      <c r="AI17" s="47">
        <f>VLOOKUP($A17,'ADR Raw Data'!$B$6:$BE$43,'ADR Raw Data'!T$1,FALSE)</f>
        <v>6.9454532700326199</v>
      </c>
      <c r="AJ17" s="48">
        <f>VLOOKUP($A17,'ADR Raw Data'!$B$6:$BE$43,'ADR Raw Data'!U$1,FALSE)</f>
        <v>9.1084026761134407</v>
      </c>
      <c r="AK17" s="48">
        <f>VLOOKUP($A17,'ADR Raw Data'!$B$6:$BE$43,'ADR Raw Data'!V$1,FALSE)</f>
        <v>9.3619130898748804</v>
      </c>
      <c r="AL17" s="48">
        <f>VLOOKUP($A17,'ADR Raw Data'!$B$6:$BE$43,'ADR Raw Data'!W$1,FALSE)</f>
        <v>10.6431197663871</v>
      </c>
      <c r="AM17" s="48">
        <f>VLOOKUP($A17,'ADR Raw Data'!$B$6:$BE$43,'ADR Raw Data'!X$1,FALSE)</f>
        <v>19.315958646441</v>
      </c>
      <c r="AN17" s="49">
        <f>VLOOKUP($A17,'ADR Raw Data'!$B$6:$BE$43,'ADR Raw Data'!Y$1,FALSE)</f>
        <v>11.4850165081602</v>
      </c>
      <c r="AO17" s="48">
        <f>VLOOKUP($A17,'ADR Raw Data'!$B$6:$BE$43,'ADR Raw Data'!AA$1,FALSE)</f>
        <v>20.5987668322229</v>
      </c>
      <c r="AP17" s="48">
        <f>VLOOKUP($A17,'ADR Raw Data'!$B$6:$BE$43,'ADR Raw Data'!AB$1,FALSE)</f>
        <v>5.7062393965726201</v>
      </c>
      <c r="AQ17" s="49">
        <f>VLOOKUP($A17,'ADR Raw Data'!$B$6:$BE$43,'ADR Raw Data'!AC$1,FALSE)</f>
        <v>12.168829669088099</v>
      </c>
      <c r="AR17" s="50">
        <f>VLOOKUP($A17,'ADR Raw Data'!$B$6:$BE$43,'ADR Raw Data'!AE$1,FALSE)</f>
        <v>11.670668219245799</v>
      </c>
      <c r="AS17" s="40"/>
      <c r="AT17" s="51">
        <f>VLOOKUP($A17,'RevPAR Raw Data'!$B$6:$BE$43,'RevPAR Raw Data'!G$1,FALSE)</f>
        <v>35.929112736189197</v>
      </c>
      <c r="AU17" s="52">
        <f>VLOOKUP($A17,'RevPAR Raw Data'!$B$6:$BE$43,'RevPAR Raw Data'!H$1,FALSE)</f>
        <v>43.267851305351201</v>
      </c>
      <c r="AV17" s="52">
        <f>VLOOKUP($A17,'RevPAR Raw Data'!$B$6:$BE$43,'RevPAR Raw Data'!I$1,FALSE)</f>
        <v>46.834610327419497</v>
      </c>
      <c r="AW17" s="52">
        <f>VLOOKUP($A17,'RevPAR Raw Data'!$B$6:$BE$43,'RevPAR Raw Data'!J$1,FALSE)</f>
        <v>48.455429164863602</v>
      </c>
      <c r="AX17" s="52">
        <f>VLOOKUP($A17,'RevPAR Raw Data'!$B$6:$BE$43,'RevPAR Raw Data'!K$1,FALSE)</f>
        <v>54.832529612000499</v>
      </c>
      <c r="AY17" s="53">
        <f>VLOOKUP($A17,'RevPAR Raw Data'!$B$6:$BE$43,'RevPAR Raw Data'!L$1,FALSE)</f>
        <v>45.863906629164802</v>
      </c>
      <c r="AZ17" s="52">
        <f>VLOOKUP($A17,'RevPAR Raw Data'!$B$6:$BE$43,'RevPAR Raw Data'!N$1,FALSE)</f>
        <v>75.188158618202706</v>
      </c>
      <c r="BA17" s="52">
        <f>VLOOKUP($A17,'RevPAR Raw Data'!$B$6:$BE$43,'RevPAR Raw Data'!O$1,FALSE)</f>
        <v>75.426507327275303</v>
      </c>
      <c r="BB17" s="53">
        <f>VLOOKUP($A17,'RevPAR Raw Data'!$B$6:$BE$43,'RevPAR Raw Data'!P$1,FALSE)</f>
        <v>75.307332972739005</v>
      </c>
      <c r="BC17" s="54">
        <f>VLOOKUP($A17,'RevPAR Raw Data'!$B$6:$BE$43,'RevPAR Raw Data'!R$1,FALSE)</f>
        <v>54.276314155900302</v>
      </c>
      <c r="BE17" s="47">
        <f>VLOOKUP($A17,'RevPAR Raw Data'!$B$6:$BE$43,'RevPAR Raw Data'!T$1,FALSE)</f>
        <v>2.1915816680990998</v>
      </c>
      <c r="BF17" s="48">
        <f>VLOOKUP($A17,'RevPAR Raw Data'!$B$6:$BE$43,'RevPAR Raw Data'!U$1,FALSE)</f>
        <v>9.0871119082316305</v>
      </c>
      <c r="BG17" s="48">
        <f>VLOOKUP($A17,'RevPAR Raw Data'!$B$6:$BE$43,'RevPAR Raw Data'!V$1,FALSE)</f>
        <v>11.167042263286699</v>
      </c>
      <c r="BH17" s="48">
        <f>VLOOKUP($A17,'RevPAR Raw Data'!$B$6:$BE$43,'RevPAR Raw Data'!W$1,FALSE)</f>
        <v>14.146962355620101</v>
      </c>
      <c r="BI17" s="48">
        <f>VLOOKUP($A17,'RevPAR Raw Data'!$B$6:$BE$43,'RevPAR Raw Data'!X$1,FALSE)</f>
        <v>31.670203632837499</v>
      </c>
      <c r="BJ17" s="49">
        <f>VLOOKUP($A17,'RevPAR Raw Data'!$B$6:$BE$43,'RevPAR Raw Data'!Y$1,FALSE)</f>
        <v>14.0632261964927</v>
      </c>
      <c r="BK17" s="48">
        <f>VLOOKUP($A17,'RevPAR Raw Data'!$B$6:$BE$43,'RevPAR Raw Data'!AA$1,FALSE)</f>
        <v>30.074446722791201</v>
      </c>
      <c r="BL17" s="48">
        <f>VLOOKUP($A17,'RevPAR Raw Data'!$B$6:$BE$43,'RevPAR Raw Data'!AB$1,FALSE)</f>
        <v>0.324855933041096</v>
      </c>
      <c r="BM17" s="49">
        <f>VLOOKUP($A17,'RevPAR Raw Data'!$B$6:$BE$43,'RevPAR Raw Data'!AC$1,FALSE)</f>
        <v>13.2558475296116</v>
      </c>
      <c r="BN17" s="50">
        <f>VLOOKUP($A17,'RevPAR Raw Data'!$B$6:$BE$43,'RevPAR Raw Data'!AE$1,FALSE)</f>
        <v>13.741789417606199</v>
      </c>
    </row>
    <row r="18" spans="1:66" x14ac:dyDescent="0.45">
      <c r="A18" s="63" t="s">
        <v>93</v>
      </c>
      <c r="B18" s="47">
        <f>VLOOKUP($A18,'Occupancy Raw Data'!$B$8:$BE$45,'Occupancy Raw Data'!G$3,FALSE)</f>
        <v>51.238362901809197</v>
      </c>
      <c r="C18" s="48">
        <f>VLOOKUP($A18,'Occupancy Raw Data'!$B$8:$BE$45,'Occupancy Raw Data'!H$3,FALSE)</f>
        <v>59.107676093447999</v>
      </c>
      <c r="D18" s="48">
        <f>VLOOKUP($A18,'Occupancy Raw Data'!$B$8:$BE$45,'Occupancy Raw Data'!I$3,FALSE)</f>
        <v>68.347092921131207</v>
      </c>
      <c r="E18" s="48">
        <f>VLOOKUP($A18,'Occupancy Raw Data'!$B$8:$BE$45,'Occupancy Raw Data'!J$3,FALSE)</f>
        <v>74.512559283330404</v>
      </c>
      <c r="F18" s="48">
        <f>VLOOKUP($A18,'Occupancy Raw Data'!$B$8:$BE$45,'Occupancy Raw Data'!K$3,FALSE)</f>
        <v>77.481117161426297</v>
      </c>
      <c r="G18" s="49">
        <f>VLOOKUP($A18,'Occupancy Raw Data'!$B$8:$BE$45,'Occupancy Raw Data'!L$3,FALSE)</f>
        <v>66.137361672229005</v>
      </c>
      <c r="H18" s="48">
        <f>VLOOKUP($A18,'Occupancy Raw Data'!$B$8:$BE$45,'Occupancy Raw Data'!N$3,FALSE)</f>
        <v>81.363077463551704</v>
      </c>
      <c r="I18" s="48">
        <f>VLOOKUP($A18,'Occupancy Raw Data'!$B$8:$BE$45,'Occupancy Raw Data'!O$3,FALSE)</f>
        <v>78.412085016687101</v>
      </c>
      <c r="J18" s="49">
        <f>VLOOKUP($A18,'Occupancy Raw Data'!$B$8:$BE$45,'Occupancy Raw Data'!P$3,FALSE)</f>
        <v>79.887581240119403</v>
      </c>
      <c r="K18" s="50">
        <f>VLOOKUP($A18,'Occupancy Raw Data'!$B$8:$BE$45,'Occupancy Raw Data'!R$3,FALSE)</f>
        <v>70.065995834483402</v>
      </c>
      <c r="M18" s="47">
        <f>VLOOKUP($A18,'Occupancy Raw Data'!$B$8:$BE$45,'Occupancy Raw Data'!T$3,FALSE)</f>
        <v>-6.62320744774284</v>
      </c>
      <c r="N18" s="48">
        <f>VLOOKUP($A18,'Occupancy Raw Data'!$B$8:$BE$45,'Occupancy Raw Data'!U$3,FALSE)</f>
        <v>-1.6023924723218601</v>
      </c>
      <c r="O18" s="48">
        <f>VLOOKUP($A18,'Occupancy Raw Data'!$B$8:$BE$45,'Occupancy Raw Data'!V$3,FALSE)</f>
        <v>2.80948076752304</v>
      </c>
      <c r="P18" s="48">
        <f>VLOOKUP($A18,'Occupancy Raw Data'!$B$8:$BE$45,'Occupancy Raw Data'!W$3,FALSE)</f>
        <v>7.5662928057203098</v>
      </c>
      <c r="Q18" s="48">
        <f>VLOOKUP($A18,'Occupancy Raw Data'!$B$8:$BE$45,'Occupancy Raw Data'!X$3,FALSE)</f>
        <v>9.6013319012227605</v>
      </c>
      <c r="R18" s="49">
        <f>VLOOKUP($A18,'Occupancy Raw Data'!$B$8:$BE$45,'Occupancy Raw Data'!Y$3,FALSE)</f>
        <v>2.8935897730821298</v>
      </c>
      <c r="S18" s="48">
        <f>VLOOKUP($A18,'Occupancy Raw Data'!$B$8:$BE$45,'Occupancy Raw Data'!AA$3,FALSE)</f>
        <v>-1.74666536155065</v>
      </c>
      <c r="T18" s="48">
        <f>VLOOKUP($A18,'Occupancy Raw Data'!$B$8:$BE$45,'Occupancy Raw Data'!AB$3,FALSE)</f>
        <v>-5.7896995421870496</v>
      </c>
      <c r="U18" s="49">
        <f>VLOOKUP($A18,'Occupancy Raw Data'!$B$8:$BE$45,'Occupancy Raw Data'!AC$3,FALSE)</f>
        <v>-3.7733132059051901</v>
      </c>
      <c r="V18" s="50">
        <f>VLOOKUP($A18,'Occupancy Raw Data'!$B$8:$BE$45,'Occupancy Raw Data'!AE$3,FALSE)</f>
        <v>0.62253409494876499</v>
      </c>
      <c r="X18" s="51">
        <f>VLOOKUP($A18,'ADR Raw Data'!$B$6:$BE$43,'ADR Raw Data'!G$1,FALSE)</f>
        <v>89.907535173122994</v>
      </c>
      <c r="Y18" s="52">
        <f>VLOOKUP($A18,'ADR Raw Data'!$B$6:$BE$43,'ADR Raw Data'!H$1,FALSE)</f>
        <v>97.519181515601701</v>
      </c>
      <c r="Z18" s="52">
        <f>VLOOKUP($A18,'ADR Raw Data'!$B$6:$BE$43,'ADR Raw Data'!I$1,FALSE)</f>
        <v>110.515795836545</v>
      </c>
      <c r="AA18" s="52">
        <f>VLOOKUP($A18,'ADR Raw Data'!$B$6:$BE$43,'ADR Raw Data'!J$1,FALSE)</f>
        <v>116.661718175388</v>
      </c>
      <c r="AB18" s="52">
        <f>VLOOKUP($A18,'ADR Raw Data'!$B$6:$BE$43,'ADR Raw Data'!K$1,FALSE)</f>
        <v>119.276830310587</v>
      </c>
      <c r="AC18" s="53">
        <f>VLOOKUP($A18,'ADR Raw Data'!$B$6:$BE$43,'ADR Raw Data'!L$1,FALSE)</f>
        <v>108.43718232763101</v>
      </c>
      <c r="AD18" s="52">
        <f>VLOOKUP($A18,'ADR Raw Data'!$B$6:$BE$43,'ADR Raw Data'!N$1,FALSE)</f>
        <v>133.06837642487</v>
      </c>
      <c r="AE18" s="52">
        <f>VLOOKUP($A18,'ADR Raw Data'!$B$6:$BE$43,'ADR Raw Data'!O$1,FALSE)</f>
        <v>126.739549641577</v>
      </c>
      <c r="AF18" s="53">
        <f>VLOOKUP($A18,'ADR Raw Data'!$B$6:$BE$43,'ADR Raw Data'!P$1,FALSE)</f>
        <v>129.96240866314801</v>
      </c>
      <c r="AG18" s="54">
        <f>VLOOKUP($A18,'ADR Raw Data'!$B$6:$BE$43,'ADR Raw Data'!R$1,FALSE)</f>
        <v>115.449339721366</v>
      </c>
      <c r="AI18" s="47">
        <f>VLOOKUP($A18,'ADR Raw Data'!$B$6:$BE$43,'ADR Raw Data'!T$1,FALSE)</f>
        <v>3.40048270909285</v>
      </c>
      <c r="AJ18" s="48">
        <f>VLOOKUP($A18,'ADR Raw Data'!$B$6:$BE$43,'ADR Raw Data'!U$1,FALSE)</f>
        <v>7.4252595086274198</v>
      </c>
      <c r="AK18" s="48">
        <f>VLOOKUP($A18,'ADR Raw Data'!$B$6:$BE$43,'ADR Raw Data'!V$1,FALSE)</f>
        <v>12.773754146304499</v>
      </c>
      <c r="AL18" s="48">
        <f>VLOOKUP($A18,'ADR Raw Data'!$B$6:$BE$43,'ADR Raw Data'!W$1,FALSE)</f>
        <v>15.8087529507015</v>
      </c>
      <c r="AM18" s="48">
        <f>VLOOKUP($A18,'ADR Raw Data'!$B$6:$BE$43,'ADR Raw Data'!X$1,FALSE)</f>
        <v>19.838864464405098</v>
      </c>
      <c r="AN18" s="49">
        <f>VLOOKUP($A18,'ADR Raw Data'!$B$6:$BE$43,'ADR Raw Data'!Y$1,FALSE)</f>
        <v>13.3214639064098</v>
      </c>
      <c r="AO18" s="48">
        <f>VLOOKUP($A18,'ADR Raw Data'!$B$6:$BE$43,'ADR Raw Data'!AA$1,FALSE)</f>
        <v>17.917312022353801</v>
      </c>
      <c r="AP18" s="48">
        <f>VLOOKUP($A18,'ADR Raw Data'!$B$6:$BE$43,'ADR Raw Data'!AB$1,FALSE)</f>
        <v>7.7124923625439701</v>
      </c>
      <c r="AQ18" s="49">
        <f>VLOOKUP($A18,'ADR Raw Data'!$B$6:$BE$43,'ADR Raw Data'!AC$1,FALSE)</f>
        <v>12.7530354420179</v>
      </c>
      <c r="AR18" s="50">
        <f>VLOOKUP($A18,'ADR Raw Data'!$B$6:$BE$43,'ADR Raw Data'!AE$1,FALSE)</f>
        <v>12.7904636319109</v>
      </c>
      <c r="AS18" s="40"/>
      <c r="AT18" s="51">
        <f>VLOOKUP($A18,'RevPAR Raw Data'!$B$6:$BE$43,'RevPAR Raw Data'!G$1,FALSE)</f>
        <v>46.067149148076503</v>
      </c>
      <c r="AU18" s="52">
        <f>VLOOKUP($A18,'RevPAR Raw Data'!$B$6:$BE$43,'RevPAR Raw Data'!H$1,FALSE)</f>
        <v>57.641321939223602</v>
      </c>
      <c r="AV18" s="52">
        <f>VLOOKUP($A18,'RevPAR Raw Data'!$B$6:$BE$43,'RevPAR Raw Data'!I$1,FALSE)</f>
        <v>75.534333672931595</v>
      </c>
      <c r="AW18" s="52">
        <f>VLOOKUP($A18,'RevPAR Raw Data'!$B$6:$BE$43,'RevPAR Raw Data'!J$1,FALSE)</f>
        <v>86.927631916388506</v>
      </c>
      <c r="AX18" s="52">
        <f>VLOOKUP($A18,'RevPAR Raw Data'!$B$6:$BE$43,'RevPAR Raw Data'!K$1,FALSE)</f>
        <v>92.417020639381604</v>
      </c>
      <c r="AY18" s="53">
        <f>VLOOKUP($A18,'RevPAR Raw Data'!$B$6:$BE$43,'RevPAR Raw Data'!L$1,FALSE)</f>
        <v>71.717491463200403</v>
      </c>
      <c r="AZ18" s="52">
        <f>VLOOKUP($A18,'RevPAR Raw Data'!$B$6:$BE$43,'RevPAR Raw Data'!N$1,FALSE)</f>
        <v>108.268526190057</v>
      </c>
      <c r="BA18" s="52">
        <f>VLOOKUP($A18,'RevPAR Raw Data'!$B$6:$BE$43,'RevPAR Raw Data'!O$1,FALSE)</f>
        <v>99.3791234147198</v>
      </c>
      <c r="BB18" s="53">
        <f>VLOOKUP($A18,'RevPAR Raw Data'!$B$6:$BE$43,'RevPAR Raw Data'!P$1,FALSE)</f>
        <v>103.823824802388</v>
      </c>
      <c r="BC18" s="54">
        <f>VLOOKUP($A18,'RevPAR Raw Data'!$B$6:$BE$43,'RevPAR Raw Data'!R$1,FALSE)</f>
        <v>80.890729560111396</v>
      </c>
      <c r="BE18" s="47">
        <f>VLOOKUP($A18,'RevPAR Raw Data'!$B$6:$BE$43,'RevPAR Raw Data'!T$1,FALSE)</f>
        <v>-3.44794576269783</v>
      </c>
      <c r="BF18" s="48">
        <f>VLOOKUP($A18,'RevPAR Raw Data'!$B$6:$BE$43,'RevPAR Raw Data'!U$1,FALSE)</f>
        <v>5.7038852368889401</v>
      </c>
      <c r="BG18" s="48">
        <f>VLOOKUP($A18,'RevPAR Raw Data'!$B$6:$BE$43,'RevPAR Raw Data'!V$1,FALSE)</f>
        <v>15.9421110798587</v>
      </c>
      <c r="BH18" s="48">
        <f>VLOOKUP($A18,'RevPAR Raw Data'!$B$6:$BE$43,'RevPAR Raw Data'!W$1,FALSE)</f>
        <v>24.571182293604799</v>
      </c>
      <c r="BI18" s="48">
        <f>VLOOKUP($A18,'RevPAR Raw Data'!$B$6:$BE$43,'RevPAR Raw Data'!X$1,FALSE)</f>
        <v>31.344991588289101</v>
      </c>
      <c r="BJ18" s="49">
        <f>VLOOKUP($A18,'RevPAR Raw Data'!$B$6:$BE$43,'RevPAR Raw Data'!Y$1,FALSE)</f>
        <v>16.600522196712699</v>
      </c>
      <c r="BK18" s="48">
        <f>VLOOKUP($A18,'RevPAR Raw Data'!$B$6:$BE$43,'RevPAR Raw Data'!AA$1,FALSE)</f>
        <v>15.8576911779877</v>
      </c>
      <c r="BL18" s="48">
        <f>VLOOKUP($A18,'RevPAR Raw Data'!$B$6:$BE$43,'RevPAR Raw Data'!AB$1,FALSE)</f>
        <v>1.4762626853515</v>
      </c>
      <c r="BM18" s="49">
        <f>VLOOKUP($A18,'RevPAR Raw Data'!$B$6:$BE$43,'RevPAR Raw Data'!AC$1,FALSE)</f>
        <v>8.4985102656253506</v>
      </c>
      <c r="BN18" s="50">
        <f>VLOOKUP($A18,'RevPAR Raw Data'!$B$6:$BE$43,'RevPAR Raw Data'!AE$1,FALSE)</f>
        <v>13.4926227238703</v>
      </c>
    </row>
    <row r="19" spans="1:66" x14ac:dyDescent="0.45">
      <c r="A19" s="63" t="s">
        <v>94</v>
      </c>
      <c r="B19" s="47">
        <f>VLOOKUP($A19,'Occupancy Raw Data'!$B$8:$BE$45,'Occupancy Raw Data'!G$3,FALSE)</f>
        <v>36.371638924455802</v>
      </c>
      <c r="C19" s="48">
        <f>VLOOKUP($A19,'Occupancy Raw Data'!$B$8:$BE$45,'Occupancy Raw Data'!H$3,FALSE)</f>
        <v>43.717989756722098</v>
      </c>
      <c r="D19" s="48">
        <f>VLOOKUP($A19,'Occupancy Raw Data'!$B$8:$BE$45,'Occupancy Raw Data'!I$3,FALSE)</f>
        <v>50.384122919334096</v>
      </c>
      <c r="E19" s="48">
        <f>VLOOKUP($A19,'Occupancy Raw Data'!$B$8:$BE$45,'Occupancy Raw Data'!J$3,FALSE)</f>
        <v>53.337067861715703</v>
      </c>
      <c r="F19" s="48">
        <f>VLOOKUP($A19,'Occupancy Raw Data'!$B$8:$BE$45,'Occupancy Raw Data'!K$3,FALSE)</f>
        <v>53.265044814340499</v>
      </c>
      <c r="G19" s="49">
        <f>VLOOKUP($A19,'Occupancy Raw Data'!$B$8:$BE$45,'Occupancy Raw Data'!L$3,FALSE)</f>
        <v>47.415172855313699</v>
      </c>
      <c r="H19" s="48">
        <f>VLOOKUP($A19,'Occupancy Raw Data'!$B$8:$BE$45,'Occupancy Raw Data'!N$3,FALSE)</f>
        <v>75.272087067861705</v>
      </c>
      <c r="I19" s="48">
        <f>VLOOKUP($A19,'Occupancy Raw Data'!$B$8:$BE$45,'Occupancy Raw Data'!O$3,FALSE)</f>
        <v>79.8815620998719</v>
      </c>
      <c r="J19" s="49">
        <f>VLOOKUP($A19,'Occupancy Raw Data'!$B$8:$BE$45,'Occupancy Raw Data'!P$3,FALSE)</f>
        <v>77.576824583866795</v>
      </c>
      <c r="K19" s="50">
        <f>VLOOKUP($A19,'Occupancy Raw Data'!$B$8:$BE$45,'Occupancy Raw Data'!R$3,FALSE)</f>
        <v>56.032787634900302</v>
      </c>
      <c r="M19" s="47">
        <f>VLOOKUP($A19,'Occupancy Raw Data'!$B$8:$BE$45,'Occupancy Raw Data'!T$3,FALSE)</f>
        <v>-12.0666428888506</v>
      </c>
      <c r="N19" s="48">
        <f>VLOOKUP($A19,'Occupancy Raw Data'!$B$8:$BE$45,'Occupancy Raw Data'!U$3,FALSE)</f>
        <v>-4.4540165896565096</v>
      </c>
      <c r="O19" s="48">
        <f>VLOOKUP($A19,'Occupancy Raw Data'!$B$8:$BE$45,'Occupancy Raw Data'!V$3,FALSE)</f>
        <v>13.911930078494599</v>
      </c>
      <c r="P19" s="48">
        <f>VLOOKUP($A19,'Occupancy Raw Data'!$B$8:$BE$45,'Occupancy Raw Data'!W$3,FALSE)</f>
        <v>18.413394678641598</v>
      </c>
      <c r="Q19" s="48">
        <f>VLOOKUP($A19,'Occupancy Raw Data'!$B$8:$BE$45,'Occupancy Raw Data'!X$3,FALSE)</f>
        <v>8.6005578232558495</v>
      </c>
      <c r="R19" s="49">
        <f>VLOOKUP($A19,'Occupancy Raw Data'!$B$8:$BE$45,'Occupancy Raw Data'!Y$3,FALSE)</f>
        <v>5.1617173450204898</v>
      </c>
      <c r="S19" s="48">
        <f>VLOOKUP($A19,'Occupancy Raw Data'!$B$8:$BE$45,'Occupancy Raw Data'!AA$3,FALSE)</f>
        <v>0.56284146031935001</v>
      </c>
      <c r="T19" s="48">
        <f>VLOOKUP($A19,'Occupancy Raw Data'!$B$8:$BE$45,'Occupancy Raw Data'!AB$3,FALSE)</f>
        <v>0.83615833136499995</v>
      </c>
      <c r="U19" s="49">
        <f>VLOOKUP($A19,'Occupancy Raw Data'!$B$8:$BE$45,'Occupancy Raw Data'!AC$3,FALSE)</f>
        <v>0.70337459297030402</v>
      </c>
      <c r="V19" s="50">
        <f>VLOOKUP($A19,'Occupancy Raw Data'!$B$8:$BE$45,'Occupancy Raw Data'!AE$3,FALSE)</f>
        <v>3.3517571682697298</v>
      </c>
      <c r="X19" s="51">
        <f>VLOOKUP($A19,'ADR Raw Data'!$B$6:$BE$43,'ADR Raw Data'!G$1,FALSE)</f>
        <v>105.046999361936</v>
      </c>
      <c r="Y19" s="52">
        <f>VLOOKUP($A19,'ADR Raw Data'!$B$6:$BE$43,'ADR Raw Data'!H$1,FALSE)</f>
        <v>110.04961834157</v>
      </c>
      <c r="Z19" s="52">
        <f>VLOOKUP($A19,'ADR Raw Data'!$B$6:$BE$43,'ADR Raw Data'!I$1,FALSE)</f>
        <v>114.342208529224</v>
      </c>
      <c r="AA19" s="52">
        <f>VLOOKUP($A19,'ADR Raw Data'!$B$6:$BE$43,'ADR Raw Data'!J$1,FALSE)</f>
        <v>115.63233743435801</v>
      </c>
      <c r="AB19" s="52">
        <f>VLOOKUP($A19,'ADR Raw Data'!$B$6:$BE$43,'ADR Raw Data'!K$1,FALSE)</f>
        <v>116.223161974158</v>
      </c>
      <c r="AC19" s="53">
        <f>VLOOKUP($A19,'ADR Raw Data'!$B$6:$BE$43,'ADR Raw Data'!L$1,FALSE)</f>
        <v>112.837438551898</v>
      </c>
      <c r="AD19" s="52">
        <f>VLOOKUP($A19,'ADR Raw Data'!$B$6:$BE$43,'ADR Raw Data'!N$1,FALSE)</f>
        <v>153.84358163937901</v>
      </c>
      <c r="AE19" s="52">
        <f>VLOOKUP($A19,'ADR Raw Data'!$B$6:$BE$43,'ADR Raw Data'!O$1,FALSE)</f>
        <v>160.30282333199699</v>
      </c>
      <c r="AF19" s="53">
        <f>VLOOKUP($A19,'ADR Raw Data'!$B$6:$BE$43,'ADR Raw Data'!P$1,FALSE)</f>
        <v>157.16915160924199</v>
      </c>
      <c r="AG19" s="54">
        <f>VLOOKUP($A19,'ADR Raw Data'!$B$6:$BE$43,'ADR Raw Data'!R$1,FALSE)</f>
        <v>130.37366879195301</v>
      </c>
      <c r="AI19" s="47">
        <f>VLOOKUP($A19,'ADR Raw Data'!$B$6:$BE$43,'ADR Raw Data'!T$1,FALSE)</f>
        <v>2.5277320237376699</v>
      </c>
      <c r="AJ19" s="48">
        <f>VLOOKUP($A19,'ADR Raw Data'!$B$6:$BE$43,'ADR Raw Data'!U$1,FALSE)</f>
        <v>9.6964137745015204</v>
      </c>
      <c r="AK19" s="48">
        <f>VLOOKUP($A19,'ADR Raw Data'!$B$6:$BE$43,'ADR Raw Data'!V$1,FALSE)</f>
        <v>13.5253394596359</v>
      </c>
      <c r="AL19" s="48">
        <f>VLOOKUP($A19,'ADR Raw Data'!$B$6:$BE$43,'ADR Raw Data'!W$1,FALSE)</f>
        <v>10.766989046463999</v>
      </c>
      <c r="AM19" s="48">
        <f>VLOOKUP($A19,'ADR Raw Data'!$B$6:$BE$43,'ADR Raw Data'!X$1,FALSE)</f>
        <v>9.0781806680751096</v>
      </c>
      <c r="AN19" s="49">
        <f>VLOOKUP($A19,'ADR Raw Data'!$B$6:$BE$43,'ADR Raw Data'!Y$1,FALSE)</f>
        <v>9.5934071550660907</v>
      </c>
      <c r="AO19" s="48">
        <f>VLOOKUP($A19,'ADR Raw Data'!$B$6:$BE$43,'ADR Raw Data'!AA$1,FALSE)</f>
        <v>5.7250369130807996</v>
      </c>
      <c r="AP19" s="48">
        <f>VLOOKUP($A19,'ADR Raw Data'!$B$6:$BE$43,'ADR Raw Data'!AB$1,FALSE)</f>
        <v>7.5081539717838801</v>
      </c>
      <c r="AQ19" s="49">
        <f>VLOOKUP($A19,'ADR Raw Data'!$B$6:$BE$43,'ADR Raw Data'!AC$1,FALSE)</f>
        <v>6.6557111334565002</v>
      </c>
      <c r="AR19" s="50">
        <f>VLOOKUP($A19,'ADR Raw Data'!$B$6:$BE$43,'ADR Raw Data'!AE$1,FALSE)</f>
        <v>7.7596003989889901</v>
      </c>
      <c r="AS19" s="40"/>
      <c r="AT19" s="51">
        <f>VLOOKUP($A19,'RevPAR Raw Data'!$B$6:$BE$43,'RevPAR Raw Data'!G$1,FALSE)</f>
        <v>38.207315308898799</v>
      </c>
      <c r="AU19" s="52">
        <f>VLOOKUP($A19,'RevPAR Raw Data'!$B$6:$BE$43,'RevPAR Raw Data'!H$1,FALSE)</f>
        <v>48.1114808738796</v>
      </c>
      <c r="AV19" s="52">
        <f>VLOOKUP($A19,'RevPAR Raw Data'!$B$6:$BE$43,'RevPAR Raw Data'!I$1,FALSE)</f>
        <v>57.610318894046003</v>
      </c>
      <c r="AW19" s="52">
        <f>VLOOKUP($A19,'RevPAR Raw Data'!$B$6:$BE$43,'RevPAR Raw Data'!J$1,FALSE)</f>
        <v>61.674898287451903</v>
      </c>
      <c r="AX19" s="52">
        <f>VLOOKUP($A19,'RevPAR Raw Data'!$B$6:$BE$43,'RevPAR Raw Data'!K$1,FALSE)</f>
        <v>61.9063193101792</v>
      </c>
      <c r="AY19" s="53">
        <f>VLOOKUP($A19,'RevPAR Raw Data'!$B$6:$BE$43,'RevPAR Raw Data'!L$1,FALSE)</f>
        <v>53.5020665348911</v>
      </c>
      <c r="AZ19" s="52">
        <f>VLOOKUP($A19,'RevPAR Raw Data'!$B$6:$BE$43,'RevPAR Raw Data'!N$1,FALSE)</f>
        <v>115.80127471991</v>
      </c>
      <c r="BA19" s="52">
        <f>VLOOKUP($A19,'RevPAR Raw Data'!$B$6:$BE$43,'RevPAR Raw Data'!O$1,FALSE)</f>
        <v>128.05239936779699</v>
      </c>
      <c r="BB19" s="53">
        <f>VLOOKUP($A19,'RevPAR Raw Data'!$B$6:$BE$43,'RevPAR Raw Data'!P$1,FALSE)</f>
        <v>121.92683704385399</v>
      </c>
      <c r="BC19" s="54">
        <f>VLOOKUP($A19,'RevPAR Raw Data'!$B$6:$BE$43,'RevPAR Raw Data'!R$1,FALSE)</f>
        <v>73.0520009660234</v>
      </c>
      <c r="BE19" s="47">
        <f>VLOOKUP($A19,'RevPAR Raw Data'!$B$6:$BE$43,'RevPAR Raw Data'!T$1,FALSE)</f>
        <v>-9.8439232616045498</v>
      </c>
      <c r="BF19" s="48">
        <f>VLOOKUP($A19,'RevPAR Raw Data'!$B$6:$BE$43,'RevPAR Raw Data'!U$1,FALSE)</f>
        <v>4.81051730672697</v>
      </c>
      <c r="BG19" s="48">
        <f>VLOOKUP($A19,'RevPAR Raw Data'!$B$6:$BE$43,'RevPAR Raw Data'!V$1,FALSE)</f>
        <v>29.3189053066342</v>
      </c>
      <c r="BH19" s="48">
        <f>VLOOKUP($A19,'RevPAR Raw Data'!$B$6:$BE$43,'RevPAR Raw Data'!W$1,FALSE)</f>
        <v>31.162951913237301</v>
      </c>
      <c r="BI19" s="48">
        <f>VLOOKUP($A19,'RevPAR Raw Data'!$B$6:$BE$43,'RevPAR Raw Data'!X$1,FALSE)</f>
        <v>18.4595126689883</v>
      </c>
      <c r="BJ19" s="49">
        <f>VLOOKUP($A19,'RevPAR Raw Data'!$B$6:$BE$43,'RevPAR Raw Data'!Y$1,FALSE)</f>
        <v>15.250309061188</v>
      </c>
      <c r="BK19" s="48">
        <f>VLOOKUP($A19,'RevPAR Raw Data'!$B$6:$BE$43,'RevPAR Raw Data'!AA$1,FALSE)</f>
        <v>6.32010125476556</v>
      </c>
      <c r="BL19" s="48">
        <f>VLOOKUP($A19,'RevPAR Raw Data'!$B$6:$BE$43,'RevPAR Raw Data'!AB$1,FALSE)</f>
        <v>8.4070923581156691</v>
      </c>
      <c r="BM19" s="49">
        <f>VLOOKUP($A19,'RevPAR Raw Data'!$B$6:$BE$43,'RevPAR Raw Data'!AC$1,FALSE)</f>
        <v>7.4059003075210299</v>
      </c>
      <c r="BN19" s="50">
        <f>VLOOKUP($A19,'RevPAR Raw Data'!$B$6:$BE$43,'RevPAR Raw Data'!AE$1,FALSE)</f>
        <v>11.3714405298609</v>
      </c>
    </row>
    <row r="20" spans="1:66" x14ac:dyDescent="0.45">
      <c r="A20" s="63" t="s">
        <v>29</v>
      </c>
      <c r="B20" s="47">
        <f>VLOOKUP($A20,'Occupancy Raw Data'!$B$8:$BE$45,'Occupancy Raw Data'!G$3,FALSE)</f>
        <v>33.8907619689817</v>
      </c>
      <c r="C20" s="48">
        <f>VLOOKUP($A20,'Occupancy Raw Data'!$B$8:$BE$45,'Occupancy Raw Data'!H$3,FALSE)</f>
        <v>37.9231287929871</v>
      </c>
      <c r="D20" s="48">
        <f>VLOOKUP($A20,'Occupancy Raw Data'!$B$8:$BE$45,'Occupancy Raw Data'!I$3,FALSE)</f>
        <v>38.314227916385697</v>
      </c>
      <c r="E20" s="48">
        <f>VLOOKUP($A20,'Occupancy Raw Data'!$B$8:$BE$45,'Occupancy Raw Data'!J$3,FALSE)</f>
        <v>39.460552933243399</v>
      </c>
      <c r="F20" s="48">
        <f>VLOOKUP($A20,'Occupancy Raw Data'!$B$8:$BE$45,'Occupancy Raw Data'!K$3,FALSE)</f>
        <v>43.722184760620301</v>
      </c>
      <c r="G20" s="49">
        <f>VLOOKUP($A20,'Occupancy Raw Data'!$B$8:$BE$45,'Occupancy Raw Data'!L$3,FALSE)</f>
        <v>38.662171274443601</v>
      </c>
      <c r="H20" s="48">
        <f>VLOOKUP($A20,'Occupancy Raw Data'!$B$8:$BE$45,'Occupancy Raw Data'!N$3,FALSE)</f>
        <v>63.5147786545405</v>
      </c>
      <c r="I20" s="48">
        <f>VLOOKUP($A20,'Occupancy Raw Data'!$B$8:$BE$45,'Occupancy Raw Data'!O$3,FALSE)</f>
        <v>68.503410458740106</v>
      </c>
      <c r="J20" s="49">
        <f>VLOOKUP($A20,'Occupancy Raw Data'!$B$8:$BE$45,'Occupancy Raw Data'!P$3,FALSE)</f>
        <v>66.009094556640306</v>
      </c>
      <c r="K20" s="50">
        <f>VLOOKUP($A20,'Occupancy Raw Data'!$B$8:$BE$45,'Occupancy Raw Data'!R$3,FALSE)</f>
        <v>46.522131887985502</v>
      </c>
      <c r="M20" s="47">
        <f>VLOOKUP($A20,'Occupancy Raw Data'!$B$8:$BE$45,'Occupancy Raw Data'!T$3,FALSE)</f>
        <v>2.3263898773961702</v>
      </c>
      <c r="N20" s="48">
        <f>VLOOKUP($A20,'Occupancy Raw Data'!$B$8:$BE$45,'Occupancy Raw Data'!U$3,FALSE)</f>
        <v>-0.32734542998221999</v>
      </c>
      <c r="O20" s="48">
        <f>VLOOKUP($A20,'Occupancy Raw Data'!$B$8:$BE$45,'Occupancy Raw Data'!V$3,FALSE)</f>
        <v>6.51667435177351</v>
      </c>
      <c r="P20" s="48">
        <f>VLOOKUP($A20,'Occupancy Raw Data'!$B$8:$BE$45,'Occupancy Raw Data'!W$3,FALSE)</f>
        <v>0.64853667653698399</v>
      </c>
      <c r="Q20" s="48">
        <f>VLOOKUP($A20,'Occupancy Raw Data'!$B$8:$BE$45,'Occupancy Raw Data'!X$3,FALSE)</f>
        <v>-0.48199897923664298</v>
      </c>
      <c r="R20" s="49">
        <f>VLOOKUP($A20,'Occupancy Raw Data'!$B$8:$BE$45,'Occupancy Raw Data'!Y$3,FALSE)</f>
        <v>1.5937304380591</v>
      </c>
      <c r="S20" s="48">
        <f>VLOOKUP($A20,'Occupancy Raw Data'!$B$8:$BE$45,'Occupancy Raw Data'!AA$3,FALSE)</f>
        <v>0.44913077441981802</v>
      </c>
      <c r="T20" s="48">
        <f>VLOOKUP($A20,'Occupancy Raw Data'!$B$8:$BE$45,'Occupancy Raw Data'!AB$3,FALSE)</f>
        <v>8.3386918986267204</v>
      </c>
      <c r="U20" s="49">
        <f>VLOOKUP($A20,'Occupancy Raw Data'!$B$8:$BE$45,'Occupancy Raw Data'!AC$3,FALSE)</f>
        <v>4.3939113365232698</v>
      </c>
      <c r="V20" s="50">
        <f>VLOOKUP($A20,'Occupancy Raw Data'!$B$8:$BE$45,'Occupancy Raw Data'!AE$3,FALSE)</f>
        <v>2.8146156419519102</v>
      </c>
      <c r="X20" s="51">
        <f>VLOOKUP($A20,'ADR Raw Data'!$B$6:$BE$43,'ADR Raw Data'!G$1,FALSE)</f>
        <v>111.233883804218</v>
      </c>
      <c r="Y20" s="52">
        <f>VLOOKUP($A20,'ADR Raw Data'!$B$6:$BE$43,'ADR Raw Data'!H$1,FALSE)</f>
        <v>100.071984352773</v>
      </c>
      <c r="Z20" s="52">
        <f>VLOOKUP($A20,'ADR Raw Data'!$B$6:$BE$43,'ADR Raw Data'!I$1,FALSE)</f>
        <v>99.597458641323399</v>
      </c>
      <c r="AA20" s="52">
        <f>VLOOKUP($A20,'ADR Raw Data'!$B$6:$BE$43,'ADR Raw Data'!J$1,FALSE)</f>
        <v>97.747932330826998</v>
      </c>
      <c r="AB20" s="52">
        <f>VLOOKUP($A20,'ADR Raw Data'!$B$6:$BE$43,'ADR Raw Data'!K$1,FALSE)</f>
        <v>112.44196483652</v>
      </c>
      <c r="AC20" s="53">
        <f>VLOOKUP($A20,'ADR Raw Data'!$B$6:$BE$43,'ADR Raw Data'!L$1,FALSE)</f>
        <v>104.258186828519</v>
      </c>
      <c r="AD20" s="52">
        <f>VLOOKUP($A20,'ADR Raw Data'!$B$6:$BE$43,'ADR Raw Data'!N$1,FALSE)</f>
        <v>151.18444514634601</v>
      </c>
      <c r="AE20" s="52">
        <f>VLOOKUP($A20,'ADR Raw Data'!$B$6:$BE$43,'ADR Raw Data'!O$1,FALSE)</f>
        <v>165.06201679031599</v>
      </c>
      <c r="AF20" s="53">
        <f>VLOOKUP($A20,'ADR Raw Data'!$B$6:$BE$43,'ADR Raw Data'!P$1,FALSE)</f>
        <v>158.38543004761399</v>
      </c>
      <c r="AG20" s="54">
        <f>VLOOKUP($A20,'ADR Raw Data'!$B$6:$BE$43,'ADR Raw Data'!R$1,FALSE)</f>
        <v>126.33172608965</v>
      </c>
      <c r="AI20" s="47">
        <f>VLOOKUP($A20,'ADR Raw Data'!$B$6:$BE$43,'ADR Raw Data'!T$1,FALSE)</f>
        <v>-2.52920076587022</v>
      </c>
      <c r="AJ20" s="48">
        <f>VLOOKUP($A20,'ADR Raw Data'!$B$6:$BE$43,'ADR Raw Data'!U$1,FALSE)</f>
        <v>-5.9008388595200598</v>
      </c>
      <c r="AK20" s="48">
        <f>VLOOKUP($A20,'ADR Raw Data'!$B$6:$BE$43,'ADR Raw Data'!V$1,FALSE)</f>
        <v>-5.1478895504703299</v>
      </c>
      <c r="AL20" s="48">
        <f>VLOOKUP($A20,'ADR Raw Data'!$B$6:$BE$43,'ADR Raw Data'!W$1,FALSE)</f>
        <v>-9.4954789611426094</v>
      </c>
      <c r="AM20" s="48">
        <f>VLOOKUP($A20,'ADR Raw Data'!$B$6:$BE$43,'ADR Raw Data'!X$1,FALSE)</f>
        <v>-6.4894441865139703</v>
      </c>
      <c r="AN20" s="49">
        <f>VLOOKUP($A20,'ADR Raw Data'!$B$6:$BE$43,'ADR Raw Data'!Y$1,FALSE)</f>
        <v>-6.0705719493539698</v>
      </c>
      <c r="AO20" s="48">
        <f>VLOOKUP($A20,'ADR Raw Data'!$B$6:$BE$43,'ADR Raw Data'!AA$1,FALSE)</f>
        <v>1.71504563661333</v>
      </c>
      <c r="AP20" s="48">
        <f>VLOOKUP($A20,'ADR Raw Data'!$B$6:$BE$43,'ADR Raw Data'!AB$1,FALSE)</f>
        <v>5.15319998679592E-2</v>
      </c>
      <c r="AQ20" s="49">
        <f>VLOOKUP($A20,'ADR Raw Data'!$B$6:$BE$43,'ADR Raw Data'!AC$1,FALSE)</f>
        <v>1.00715985923414</v>
      </c>
      <c r="AR20" s="50">
        <f>VLOOKUP($A20,'ADR Raw Data'!$B$6:$BE$43,'ADR Raw Data'!AE$1,FALSE)</f>
        <v>-2.2853224702016099</v>
      </c>
      <c r="AS20" s="40"/>
      <c r="AT20" s="51">
        <f>VLOOKUP($A20,'RevPAR Raw Data'!$B$6:$BE$43,'RevPAR Raw Data'!G$1,FALSE)</f>
        <v>37.698010788941303</v>
      </c>
      <c r="AU20" s="52">
        <f>VLOOKUP($A20,'RevPAR Raw Data'!$B$6:$BE$43,'RevPAR Raw Data'!H$1,FALSE)</f>
        <v>37.950427511800399</v>
      </c>
      <c r="AV20" s="52">
        <f>VLOOKUP($A20,'RevPAR Raw Data'!$B$6:$BE$43,'RevPAR Raw Data'!I$1,FALSE)</f>
        <v>38.159997302764602</v>
      </c>
      <c r="AW20" s="52">
        <f>VLOOKUP($A20,'RevPAR Raw Data'!$B$6:$BE$43,'RevPAR Raw Data'!J$1,FALSE)</f>
        <v>38.571874578556901</v>
      </c>
      <c r="AX20" s="52">
        <f>VLOOKUP($A20,'RevPAR Raw Data'!$B$6:$BE$43,'RevPAR Raw Data'!K$1,FALSE)</f>
        <v>49.162083614295298</v>
      </c>
      <c r="AY20" s="53">
        <f>VLOOKUP($A20,'RevPAR Raw Data'!$B$6:$BE$43,'RevPAR Raw Data'!L$1,FALSE)</f>
        <v>40.308478759271701</v>
      </c>
      <c r="AZ20" s="52">
        <f>VLOOKUP($A20,'RevPAR Raw Data'!$B$6:$BE$43,'RevPAR Raw Data'!N$1,FALSE)</f>
        <v>96.0244656947973</v>
      </c>
      <c r="BA20" s="52">
        <f>VLOOKUP($A20,'RevPAR Raw Data'!$B$6:$BE$43,'RevPAR Raw Data'!O$1,FALSE)</f>
        <v>113.07311087334401</v>
      </c>
      <c r="BB20" s="53">
        <f>VLOOKUP($A20,'RevPAR Raw Data'!$B$6:$BE$43,'RevPAR Raw Data'!P$1,FALSE)</f>
        <v>104.54878828407099</v>
      </c>
      <c r="BC20" s="54">
        <f>VLOOKUP($A20,'RevPAR Raw Data'!$B$6:$BE$43,'RevPAR Raw Data'!R$1,FALSE)</f>
        <v>58.772212227795997</v>
      </c>
      <c r="BE20" s="47">
        <f>VLOOKUP($A20,'RevPAR Raw Data'!$B$6:$BE$43,'RevPAR Raw Data'!T$1,FALSE)</f>
        <v>-0.26164995907028099</v>
      </c>
      <c r="BF20" s="48">
        <f>VLOOKUP($A20,'RevPAR Raw Data'!$B$6:$BE$43,'RevPAR Raw Data'!U$1,FALSE)</f>
        <v>-6.2088681631650298</v>
      </c>
      <c r="BG20" s="48">
        <f>VLOOKUP($A20,'RevPAR Raw Data'!$B$6:$BE$43,'RevPAR Raw Data'!V$1,FALSE)</f>
        <v>1.0333136033100401</v>
      </c>
      <c r="BH20" s="48">
        <f>VLOOKUP($A20,'RevPAR Raw Data'!$B$6:$BE$43,'RevPAR Raw Data'!W$1,FALSE)</f>
        <v>-8.9085239482814895</v>
      </c>
      <c r="BI20" s="48">
        <f>VLOOKUP($A20,'RevPAR Raw Data'!$B$6:$BE$43,'RevPAR Raw Data'!X$1,FALSE)</f>
        <v>-6.9401641110134804</v>
      </c>
      <c r="BJ20" s="49">
        <f>VLOOKUP($A20,'RevPAR Raw Data'!$B$6:$BE$43,'RevPAR Raw Data'!Y$1,FALSE)</f>
        <v>-4.5735900642159999</v>
      </c>
      <c r="BK20" s="48">
        <f>VLOOKUP($A20,'RevPAR Raw Data'!$B$6:$BE$43,'RevPAR Raw Data'!AA$1,FALSE)</f>
        <v>2.1718792087825198</v>
      </c>
      <c r="BL20" s="48">
        <f>VLOOKUP($A20,'RevPAR Raw Data'!$B$6:$BE$43,'RevPAR Raw Data'!AB$1,FALSE)</f>
        <v>8.3945209931928702</v>
      </c>
      <c r="BM20" s="49">
        <f>VLOOKUP($A20,'RevPAR Raw Data'!$B$6:$BE$43,'RevPAR Raw Data'!AC$1,FALSE)</f>
        <v>5.44532490698922</v>
      </c>
      <c r="BN20" s="50">
        <f>VLOOKUP($A20,'RevPAR Raw Data'!$B$6:$BE$43,'RevPAR Raw Data'!AE$1,FALSE)</f>
        <v>0.46497012803495702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39.324546952223997</v>
      </c>
      <c r="C22" s="48">
        <f>VLOOKUP($A22,'Occupancy Raw Data'!$B$8:$BE$45,'Occupancy Raw Data'!H$3,FALSE)</f>
        <v>52.492351141444999</v>
      </c>
      <c r="D22" s="48">
        <f>VLOOKUP($A22,'Occupancy Raw Data'!$B$8:$BE$45,'Occupancy Raw Data'!I$3,FALSE)</f>
        <v>54.165686043774997</v>
      </c>
      <c r="E22" s="48">
        <f>VLOOKUP($A22,'Occupancy Raw Data'!$B$8:$BE$45,'Occupancy Raw Data'!J$3,FALSE)</f>
        <v>55.636620381266098</v>
      </c>
      <c r="F22" s="48">
        <f>VLOOKUP($A22,'Occupancy Raw Data'!$B$8:$BE$45,'Occupancy Raw Data'!K$3,FALSE)</f>
        <v>54.570487173452499</v>
      </c>
      <c r="G22" s="49">
        <f>VLOOKUP($A22,'Occupancy Raw Data'!$B$8:$BE$45,'Occupancy Raw Data'!L$3,FALSE)</f>
        <v>51.2379383384325</v>
      </c>
      <c r="H22" s="48">
        <f>VLOOKUP($A22,'Occupancy Raw Data'!$B$8:$BE$45,'Occupancy Raw Data'!N$3,FALSE)</f>
        <v>60.943751470934302</v>
      </c>
      <c r="I22" s="48">
        <f>VLOOKUP($A22,'Occupancy Raw Data'!$B$8:$BE$45,'Occupancy Raw Data'!O$3,FALSE)</f>
        <v>62.068722052247502</v>
      </c>
      <c r="J22" s="49">
        <f>VLOOKUP($A22,'Occupancy Raw Data'!$B$8:$BE$45,'Occupancy Raw Data'!P$3,FALSE)</f>
        <v>61.506236761590898</v>
      </c>
      <c r="K22" s="50">
        <f>VLOOKUP($A22,'Occupancy Raw Data'!$B$8:$BE$45,'Occupancy Raw Data'!R$3,FALSE)</f>
        <v>54.171737887906303</v>
      </c>
      <c r="M22" s="47">
        <f>VLOOKUP($A22,'Occupancy Raw Data'!$B$8:$BE$45,'Occupancy Raw Data'!T$3,FALSE)</f>
        <v>2.2986197576374798</v>
      </c>
      <c r="N22" s="48">
        <f>VLOOKUP($A22,'Occupancy Raw Data'!$B$8:$BE$45,'Occupancy Raw Data'!U$3,FALSE)</f>
        <v>5.6249436951953298</v>
      </c>
      <c r="O22" s="48">
        <f>VLOOKUP($A22,'Occupancy Raw Data'!$B$8:$BE$45,'Occupancy Raw Data'!V$3,FALSE)</f>
        <v>6.0101278631248496</v>
      </c>
      <c r="P22" s="48">
        <f>VLOOKUP($A22,'Occupancy Raw Data'!$B$8:$BE$45,'Occupancy Raw Data'!W$3,FALSE)</f>
        <v>7.9902006433587296</v>
      </c>
      <c r="Q22" s="48">
        <f>VLOOKUP($A22,'Occupancy Raw Data'!$B$8:$BE$45,'Occupancy Raw Data'!X$3,FALSE)</f>
        <v>4.5195615376337699</v>
      </c>
      <c r="R22" s="49">
        <f>VLOOKUP($A22,'Occupancy Raw Data'!$B$8:$BE$45,'Occupancy Raw Data'!Y$3,FALSE)</f>
        <v>5.4436787427860498</v>
      </c>
      <c r="S22" s="48">
        <f>VLOOKUP($A22,'Occupancy Raw Data'!$B$8:$BE$45,'Occupancy Raw Data'!AA$3,FALSE)</f>
        <v>2.45309204979853</v>
      </c>
      <c r="T22" s="48">
        <f>VLOOKUP($A22,'Occupancy Raw Data'!$B$8:$BE$45,'Occupancy Raw Data'!AB$3,FALSE)</f>
        <v>7.3896624296518896</v>
      </c>
      <c r="U22" s="49">
        <f>VLOOKUP($A22,'Occupancy Raw Data'!$B$8:$BE$45,'Occupancy Raw Data'!AC$3,FALSE)</f>
        <v>4.8858758621938101</v>
      </c>
      <c r="V22" s="50">
        <f>VLOOKUP($A22,'Occupancy Raw Data'!$B$8:$BE$45,'Occupancy Raw Data'!AE$3,FALSE)</f>
        <v>5.2620795006093504</v>
      </c>
      <c r="X22" s="51">
        <f>VLOOKUP($A22,'ADR Raw Data'!$B$6:$BE$43,'ADR Raw Data'!G$1,FALSE)</f>
        <v>94.690424322221503</v>
      </c>
      <c r="Y22" s="52">
        <f>VLOOKUP($A22,'ADR Raw Data'!$B$6:$BE$43,'ADR Raw Data'!H$1,FALSE)</f>
        <v>98.713927994978405</v>
      </c>
      <c r="Z22" s="52">
        <f>VLOOKUP($A22,'ADR Raw Data'!$B$6:$BE$43,'ADR Raw Data'!I$1,FALSE)</f>
        <v>100.555692809037</v>
      </c>
      <c r="AA22" s="52">
        <f>VLOOKUP($A22,'ADR Raw Data'!$B$6:$BE$43,'ADR Raw Data'!J$1,FALSE)</f>
        <v>101.608887055837</v>
      </c>
      <c r="AB22" s="52">
        <f>VLOOKUP($A22,'ADR Raw Data'!$B$6:$BE$43,'ADR Raw Data'!K$1,FALSE)</f>
        <v>103.37160693492</v>
      </c>
      <c r="AC22" s="53">
        <f>VLOOKUP($A22,'ADR Raw Data'!$B$6:$BE$43,'ADR Raw Data'!L$1,FALSE)</f>
        <v>100.106550548895</v>
      </c>
      <c r="AD22" s="52">
        <f>VLOOKUP($A22,'ADR Raw Data'!$B$6:$BE$43,'ADR Raw Data'!N$1,FALSE)</f>
        <v>119.182328634871</v>
      </c>
      <c r="AE22" s="52">
        <f>VLOOKUP($A22,'ADR Raw Data'!$B$6:$BE$43,'ADR Raw Data'!O$1,FALSE)</f>
        <v>125.054868615629</v>
      </c>
      <c r="AF22" s="53">
        <f>VLOOKUP($A22,'ADR Raw Data'!$B$6:$BE$43,'ADR Raw Data'!P$1,FALSE)</f>
        <v>122.14545132777199</v>
      </c>
      <c r="AG22" s="54">
        <f>VLOOKUP($A22,'ADR Raw Data'!$B$6:$BE$43,'ADR Raw Data'!R$1,FALSE)</f>
        <v>107.255928762498</v>
      </c>
      <c r="AI22" s="47">
        <f>VLOOKUP($A22,'ADR Raw Data'!$B$6:$BE$43,'ADR Raw Data'!T$1,FALSE)</f>
        <v>3.5166636392232098</v>
      </c>
      <c r="AJ22" s="48">
        <f>VLOOKUP($A22,'ADR Raw Data'!$B$6:$BE$43,'ADR Raw Data'!U$1,FALSE)</f>
        <v>6.5644215772170798</v>
      </c>
      <c r="AK22" s="48">
        <f>VLOOKUP($A22,'ADR Raw Data'!$B$6:$BE$43,'ADR Raw Data'!V$1,FALSE)</f>
        <v>8.0939212192466492</v>
      </c>
      <c r="AL22" s="48">
        <f>VLOOKUP($A22,'ADR Raw Data'!$B$6:$BE$43,'ADR Raw Data'!W$1,FALSE)</f>
        <v>7.0441356616892801</v>
      </c>
      <c r="AM22" s="48">
        <f>VLOOKUP($A22,'ADR Raw Data'!$B$6:$BE$43,'ADR Raw Data'!X$1,FALSE)</f>
        <v>8.1831548548933206</v>
      </c>
      <c r="AN22" s="49">
        <f>VLOOKUP($A22,'ADR Raw Data'!$B$6:$BE$43,'ADR Raw Data'!Y$1,FALSE)</f>
        <v>6.8999309145707004</v>
      </c>
      <c r="AO22" s="48">
        <f>VLOOKUP($A22,'ADR Raw Data'!$B$6:$BE$43,'ADR Raw Data'!AA$1,FALSE)</f>
        <v>5.55524675236133</v>
      </c>
      <c r="AP22" s="48">
        <f>VLOOKUP($A22,'ADR Raw Data'!$B$6:$BE$43,'ADR Raw Data'!AB$1,FALSE)</f>
        <v>9.6181612000364094</v>
      </c>
      <c r="AQ22" s="49">
        <f>VLOOKUP($A22,'ADR Raw Data'!$B$6:$BE$43,'ADR Raw Data'!AC$1,FALSE)</f>
        <v>7.6288505622203804</v>
      </c>
      <c r="AR22" s="50">
        <f>VLOOKUP($A22,'ADR Raw Data'!$B$6:$BE$43,'ADR Raw Data'!AE$1,FALSE)</f>
        <v>7.1433474368626797</v>
      </c>
      <c r="AS22" s="40"/>
      <c r="AT22" s="51">
        <f>VLOOKUP($A22,'RevPAR Raw Data'!$B$6:$BE$43,'RevPAR Raw Data'!G$1,FALSE)</f>
        <v>37.236580371852199</v>
      </c>
      <c r="AU22" s="52">
        <f>VLOOKUP($A22,'RevPAR Raw Data'!$B$6:$BE$43,'RevPAR Raw Data'!H$1,FALSE)</f>
        <v>51.817261708637297</v>
      </c>
      <c r="AV22" s="52">
        <f>VLOOKUP($A22,'RevPAR Raw Data'!$B$6:$BE$43,'RevPAR Raw Data'!I$1,FALSE)</f>
        <v>54.466680866086101</v>
      </c>
      <c r="AW22" s="52">
        <f>VLOOKUP($A22,'RevPAR Raw Data'!$B$6:$BE$43,'RevPAR Raw Data'!J$1,FALSE)</f>
        <v>56.5317507648858</v>
      </c>
      <c r="AX22" s="52">
        <f>VLOOKUP($A22,'RevPAR Raw Data'!$B$6:$BE$43,'RevPAR Raw Data'!K$1,FALSE)</f>
        <v>56.410389503412503</v>
      </c>
      <c r="AY22" s="53">
        <f>VLOOKUP($A22,'RevPAR Raw Data'!$B$6:$BE$43,'RevPAR Raw Data'!L$1,FALSE)</f>
        <v>51.292532642974798</v>
      </c>
      <c r="AZ22" s="52">
        <f>VLOOKUP($A22,'RevPAR Raw Data'!$B$6:$BE$43,'RevPAR Raw Data'!N$1,FALSE)</f>
        <v>72.634182160508303</v>
      </c>
      <c r="BA22" s="52">
        <f>VLOOKUP($A22,'RevPAR Raw Data'!$B$6:$BE$43,'RevPAR Raw Data'!O$1,FALSE)</f>
        <v>77.619958813838494</v>
      </c>
      <c r="BB22" s="53">
        <f>VLOOKUP($A22,'RevPAR Raw Data'!$B$6:$BE$43,'RevPAR Raw Data'!P$1,FALSE)</f>
        <v>75.127070487173398</v>
      </c>
      <c r="BC22" s="54">
        <f>VLOOKUP($A22,'RevPAR Raw Data'!$B$6:$BE$43,'RevPAR Raw Data'!R$1,FALSE)</f>
        <v>58.1024005984601</v>
      </c>
      <c r="BE22" s="47">
        <f>VLOOKUP($A22,'RevPAR Raw Data'!$B$6:$BE$43,'RevPAR Raw Data'!T$1,FALSE)</f>
        <v>5.89611812208154</v>
      </c>
      <c r="BF22" s="48">
        <f>VLOOKUP($A22,'RevPAR Raw Data'!$B$6:$BE$43,'RevPAR Raw Data'!U$1,FALSE)</f>
        <v>12.558610290046101</v>
      </c>
      <c r="BG22" s="48">
        <f>VLOOKUP($A22,'RevPAR Raw Data'!$B$6:$BE$43,'RevPAR Raw Data'!V$1,FALSE)</f>
        <v>14.5905040967888</v>
      </c>
      <c r="BH22" s="48">
        <f>VLOOKUP($A22,'RevPAR Raw Data'!$B$6:$BE$43,'RevPAR Raw Data'!W$1,FALSE)</f>
        <v>15.5971768780073</v>
      </c>
      <c r="BI22" s="48">
        <f>VLOOKUP($A22,'RevPAR Raw Data'!$B$6:$BE$43,'RevPAR Raw Data'!X$1,FALSE)</f>
        <v>13.072559111913799</v>
      </c>
      <c r="BJ22" s="49">
        <f>VLOOKUP($A22,'RevPAR Raw Data'!$B$6:$BE$43,'RevPAR Raw Data'!Y$1,FALSE)</f>
        <v>12.7192197298201</v>
      </c>
      <c r="BK22" s="48">
        <f>VLOOKUP($A22,'RevPAR Raw Data'!$B$6:$BE$43,'RevPAR Raw Data'!AA$1,FALSE)</f>
        <v>8.1446141185887306</v>
      </c>
      <c r="BL22" s="48">
        <f>VLOOKUP($A22,'RevPAR Raw Data'!$B$6:$BE$43,'RevPAR Raw Data'!AB$1,FALSE)</f>
        <v>17.7185732743107</v>
      </c>
      <c r="BM22" s="49">
        <f>VLOOKUP($A22,'RevPAR Raw Data'!$B$6:$BE$43,'RevPAR Raw Data'!AC$1,FALSE)</f>
        <v>12.887462592596499</v>
      </c>
      <c r="BN22" s="50">
        <f>VLOOKUP($A22,'RevPAR Raw Data'!$B$6:$BE$43,'RevPAR Raw Data'!AE$1,FALSE)</f>
        <v>12.781315558604399</v>
      </c>
    </row>
    <row r="23" spans="1:66" x14ac:dyDescent="0.45">
      <c r="A23" s="63" t="s">
        <v>71</v>
      </c>
      <c r="B23" s="47">
        <f>VLOOKUP($A23,'Occupancy Raw Data'!$B$8:$BE$45,'Occupancy Raw Data'!G$3,FALSE)</f>
        <v>39.501428200467402</v>
      </c>
      <c r="C23" s="48">
        <f>VLOOKUP($A23,'Occupancy Raw Data'!$B$8:$BE$45,'Occupancy Raw Data'!H$3,FALSE)</f>
        <v>51.789145676447603</v>
      </c>
      <c r="D23" s="48">
        <f>VLOOKUP($A23,'Occupancy Raw Data'!$B$8:$BE$45,'Occupancy Raw Data'!I$3,FALSE)</f>
        <v>52.755128538042001</v>
      </c>
      <c r="E23" s="48">
        <f>VLOOKUP($A23,'Occupancy Raw Data'!$B$8:$BE$45,'Occupancy Raw Data'!J$3,FALSE)</f>
        <v>53.528953518566603</v>
      </c>
      <c r="F23" s="48">
        <f>VLOOKUP($A23,'Occupancy Raw Data'!$B$8:$BE$45,'Occupancy Raw Data'!K$3,FALSE)</f>
        <v>50.5427161776162</v>
      </c>
      <c r="G23" s="49">
        <f>VLOOKUP($A23,'Occupancy Raw Data'!$B$8:$BE$45,'Occupancy Raw Data'!L$3,FALSE)</f>
        <v>49.623474422227901</v>
      </c>
      <c r="H23" s="48">
        <f>VLOOKUP($A23,'Occupancy Raw Data'!$B$8:$BE$45,'Occupancy Raw Data'!N$3,FALSE)</f>
        <v>56.774863671773502</v>
      </c>
      <c r="I23" s="48">
        <f>VLOOKUP($A23,'Occupancy Raw Data'!$B$8:$BE$45,'Occupancy Raw Data'!O$3,FALSE)</f>
        <v>57.351337314983098</v>
      </c>
      <c r="J23" s="49">
        <f>VLOOKUP($A23,'Occupancy Raw Data'!$B$8:$BE$45,'Occupancy Raw Data'!P$3,FALSE)</f>
        <v>57.0631004933783</v>
      </c>
      <c r="K23" s="50">
        <f>VLOOKUP($A23,'Occupancy Raw Data'!$B$8:$BE$45,'Occupancy Raw Data'!R$3,FALSE)</f>
        <v>51.749081871127999</v>
      </c>
      <c r="M23" s="47">
        <f>VLOOKUP($A23,'Occupancy Raw Data'!$B$8:$BE$45,'Occupancy Raw Data'!T$3,FALSE)</f>
        <v>6.7041408447703796</v>
      </c>
      <c r="N23" s="48">
        <f>VLOOKUP($A23,'Occupancy Raw Data'!$B$8:$BE$45,'Occupancy Raw Data'!U$3,FALSE)</f>
        <v>8.9283154326869703</v>
      </c>
      <c r="O23" s="48">
        <f>VLOOKUP($A23,'Occupancy Raw Data'!$B$8:$BE$45,'Occupancy Raw Data'!V$3,FALSE)</f>
        <v>8.1491460733713303</v>
      </c>
      <c r="P23" s="48">
        <f>VLOOKUP($A23,'Occupancy Raw Data'!$B$8:$BE$45,'Occupancy Raw Data'!W$3,FALSE)</f>
        <v>10.375291977713699</v>
      </c>
      <c r="Q23" s="48">
        <f>VLOOKUP($A23,'Occupancy Raw Data'!$B$8:$BE$45,'Occupancy Raw Data'!X$3,FALSE)</f>
        <v>3.3695431098858699</v>
      </c>
      <c r="R23" s="49">
        <f>VLOOKUP($A23,'Occupancy Raw Data'!$B$8:$BE$45,'Occupancy Raw Data'!Y$3,FALSE)</f>
        <v>7.5329181813314303</v>
      </c>
      <c r="S23" s="48">
        <f>VLOOKUP($A23,'Occupancy Raw Data'!$B$8:$BE$45,'Occupancy Raw Data'!AA$3,FALSE)</f>
        <v>8.1474512670588002</v>
      </c>
      <c r="T23" s="48">
        <f>VLOOKUP($A23,'Occupancy Raw Data'!$B$8:$BE$45,'Occupancy Raw Data'!AB$3,FALSE)</f>
        <v>9.5953412088800896</v>
      </c>
      <c r="U23" s="49">
        <f>VLOOKUP($A23,'Occupancy Raw Data'!$B$8:$BE$45,'Occupancy Raw Data'!AC$3,FALSE)</f>
        <v>8.8702390831707802</v>
      </c>
      <c r="V23" s="50">
        <f>VLOOKUP($A23,'Occupancy Raw Data'!$B$8:$BE$45,'Occupancy Raw Data'!AE$3,FALSE)</f>
        <v>7.9506874984182199</v>
      </c>
      <c r="X23" s="51">
        <f>VLOOKUP($A23,'ADR Raw Data'!$B$6:$BE$43,'ADR Raw Data'!G$1,FALSE)</f>
        <v>93.848649750197197</v>
      </c>
      <c r="Y23" s="52">
        <f>VLOOKUP($A23,'ADR Raw Data'!$B$6:$BE$43,'ADR Raw Data'!H$1,FALSE)</f>
        <v>96.659983955074196</v>
      </c>
      <c r="Z23" s="52">
        <f>VLOOKUP($A23,'ADR Raw Data'!$B$6:$BE$43,'ADR Raw Data'!I$1,FALSE)</f>
        <v>98.836308328411107</v>
      </c>
      <c r="AA23" s="52">
        <f>VLOOKUP($A23,'ADR Raw Data'!$B$6:$BE$43,'ADR Raw Data'!J$1,FALSE)</f>
        <v>98.611414572620504</v>
      </c>
      <c r="AB23" s="52">
        <f>VLOOKUP($A23,'ADR Raw Data'!$B$6:$BE$43,'ADR Raw Data'!K$1,FALSE)</f>
        <v>98.865986436498105</v>
      </c>
      <c r="AC23" s="53">
        <f>VLOOKUP($A23,'ADR Raw Data'!$B$6:$BE$43,'ADR Raw Data'!L$1,FALSE)</f>
        <v>97.545516274201901</v>
      </c>
      <c r="AD23" s="52">
        <f>VLOOKUP($A23,'ADR Raw Data'!$B$6:$BE$43,'ADR Raw Data'!N$1,FALSE)</f>
        <v>111.500350347603</v>
      </c>
      <c r="AE23" s="52">
        <f>VLOOKUP($A23,'ADR Raw Data'!$B$6:$BE$43,'ADR Raw Data'!O$1,FALSE)</f>
        <v>115.297280630263</v>
      </c>
      <c r="AF23" s="53">
        <f>VLOOKUP($A23,'ADR Raw Data'!$B$6:$BE$43,'ADR Raw Data'!P$1,FALSE)</f>
        <v>113.408405005688</v>
      </c>
      <c r="AG23" s="54">
        <f>VLOOKUP($A23,'ADR Raw Data'!$B$6:$BE$43,'ADR Raw Data'!R$1,FALSE)</f>
        <v>102.5431790681</v>
      </c>
      <c r="AI23" s="47">
        <f>VLOOKUP($A23,'ADR Raw Data'!$B$6:$BE$43,'ADR Raw Data'!T$1,FALSE)</f>
        <v>4.9388451734618997</v>
      </c>
      <c r="AJ23" s="48">
        <f>VLOOKUP($A23,'ADR Raw Data'!$B$6:$BE$43,'ADR Raw Data'!U$1,FALSE)</f>
        <v>6.4811897079640604</v>
      </c>
      <c r="AK23" s="48">
        <f>VLOOKUP($A23,'ADR Raw Data'!$B$6:$BE$43,'ADR Raw Data'!V$1,FALSE)</f>
        <v>8.7263351781551393</v>
      </c>
      <c r="AL23" s="48">
        <f>VLOOKUP($A23,'ADR Raw Data'!$B$6:$BE$43,'ADR Raw Data'!W$1,FALSE)</f>
        <v>8.1057501382644102</v>
      </c>
      <c r="AM23" s="48">
        <f>VLOOKUP($A23,'ADR Raw Data'!$B$6:$BE$43,'ADR Raw Data'!X$1,FALSE)</f>
        <v>7.1209396450180904</v>
      </c>
      <c r="AN23" s="49">
        <f>VLOOKUP($A23,'ADR Raw Data'!$B$6:$BE$43,'ADR Raw Data'!Y$1,FALSE)</f>
        <v>7.1906411342074996</v>
      </c>
      <c r="AO23" s="48">
        <f>VLOOKUP($A23,'ADR Raw Data'!$B$6:$BE$43,'ADR Raw Data'!AA$1,FALSE)</f>
        <v>4.7791768659599203</v>
      </c>
      <c r="AP23" s="48">
        <f>VLOOKUP($A23,'ADR Raw Data'!$B$6:$BE$43,'ADR Raw Data'!AB$1,FALSE)</f>
        <v>6.4558919191924797</v>
      </c>
      <c r="AQ23" s="49">
        <f>VLOOKUP($A23,'ADR Raw Data'!$B$6:$BE$43,'ADR Raw Data'!AC$1,FALSE)</f>
        <v>5.6353349414740697</v>
      </c>
      <c r="AR23" s="50">
        <f>VLOOKUP($A23,'ADR Raw Data'!$B$6:$BE$43,'ADR Raw Data'!AE$1,FALSE)</f>
        <v>6.6918389329203798</v>
      </c>
      <c r="AS23" s="40"/>
      <c r="AT23" s="51">
        <f>VLOOKUP($A23,'RevPAR Raw Data'!$B$6:$BE$43,'RevPAR Raw Data'!G$1,FALSE)</f>
        <v>37.071556998182203</v>
      </c>
      <c r="AU23" s="52">
        <f>VLOOKUP($A23,'RevPAR Raw Data'!$B$6:$BE$43,'RevPAR Raw Data'!H$1,FALSE)</f>
        <v>50.059379901324299</v>
      </c>
      <c r="AV23" s="52">
        <f>VLOOKUP($A23,'RevPAR Raw Data'!$B$6:$BE$43,'RevPAR Raw Data'!I$1,FALSE)</f>
        <v>52.141221500908799</v>
      </c>
      <c r="AW23" s="52">
        <f>VLOOKUP($A23,'RevPAR Raw Data'!$B$6:$BE$43,'RevPAR Raw Data'!J$1,FALSE)</f>
        <v>52.785658270578999</v>
      </c>
      <c r="AX23" s="52">
        <f>VLOOKUP($A23,'RevPAR Raw Data'!$B$6:$BE$43,'RevPAR Raw Data'!K$1,FALSE)</f>
        <v>49.969554920799702</v>
      </c>
      <c r="AY23" s="53">
        <f>VLOOKUP($A23,'RevPAR Raw Data'!$B$6:$BE$43,'RevPAR Raw Data'!L$1,FALSE)</f>
        <v>48.405474318358799</v>
      </c>
      <c r="AZ23" s="52">
        <f>VLOOKUP($A23,'RevPAR Raw Data'!$B$6:$BE$43,'RevPAR Raw Data'!N$1,FALSE)</f>
        <v>63.304171903401702</v>
      </c>
      <c r="BA23" s="52">
        <f>VLOOKUP($A23,'RevPAR Raw Data'!$B$6:$BE$43,'RevPAR Raw Data'!O$1,FALSE)</f>
        <v>66.124532329265094</v>
      </c>
      <c r="BB23" s="53">
        <f>VLOOKUP($A23,'RevPAR Raw Data'!$B$6:$BE$43,'RevPAR Raw Data'!P$1,FALSE)</f>
        <v>64.714352116333401</v>
      </c>
      <c r="BC23" s="54">
        <f>VLOOKUP($A23,'RevPAR Raw Data'!$B$6:$BE$43,'RevPAR Raw Data'!R$1,FALSE)</f>
        <v>53.065153689208699</v>
      </c>
      <c r="BE23" s="47">
        <f>VLOOKUP($A23,'RevPAR Raw Data'!$B$6:$BE$43,'RevPAR Raw Data'!T$1,FALSE)</f>
        <v>11.974093154766299</v>
      </c>
      <c r="BF23" s="48">
        <f>VLOOKUP($A23,'RevPAR Raw Data'!$B$6:$BE$43,'RevPAR Raw Data'!U$1,FALSE)</f>
        <v>15.9881662015689</v>
      </c>
      <c r="BG23" s="48">
        <f>VLOOKUP($A23,'RevPAR Raw Data'!$B$6:$BE$43,'RevPAR Raw Data'!V$1,FALSE)</f>
        <v>17.5866030520463</v>
      </c>
      <c r="BH23" s="48">
        <f>VLOOKUP($A23,'RevPAR Raw Data'!$B$6:$BE$43,'RevPAR Raw Data'!W$1,FALSE)</f>
        <v>19.322037359806998</v>
      </c>
      <c r="BI23" s="48">
        <f>VLOOKUP($A23,'RevPAR Raw Data'!$B$6:$BE$43,'RevPAR Raw Data'!X$1,FALSE)</f>
        <v>10.730425886071799</v>
      </c>
      <c r="BJ23" s="49">
        <f>VLOOKUP($A23,'RevPAR Raw Data'!$B$6:$BE$43,'RevPAR Raw Data'!Y$1,FALSE)</f>
        <v>15.2652244288919</v>
      </c>
      <c r="BK23" s="48">
        <f>VLOOKUP($A23,'RevPAR Raw Data'!$B$6:$BE$43,'RevPAR Raw Data'!AA$1,FALSE)</f>
        <v>13.3160092391393</v>
      </c>
      <c r="BL23" s="48">
        <f>VLOOKUP($A23,'RevPAR Raw Data'!$B$6:$BE$43,'RevPAR Raw Data'!AB$1,FALSE)</f>
        <v>16.670697985795599</v>
      </c>
      <c r="BM23" s="49">
        <f>VLOOKUP($A23,'RevPAR Raw Data'!$B$6:$BE$43,'RevPAR Raw Data'!AC$1,FALSE)</f>
        <v>15.005441707091</v>
      </c>
      <c r="BN23" s="50">
        <f>VLOOKUP($A23,'RevPAR Raw Data'!$B$6:$BE$43,'RevPAR Raw Data'!AE$1,FALSE)</f>
        <v>15.1745736327925</v>
      </c>
    </row>
    <row r="24" spans="1:66" x14ac:dyDescent="0.45">
      <c r="A24" s="63" t="s">
        <v>53</v>
      </c>
      <c r="B24" s="47">
        <f>VLOOKUP($A24,'Occupancy Raw Data'!$B$8:$BE$45,'Occupancy Raw Data'!G$3,FALSE)</f>
        <v>38.491932828449102</v>
      </c>
      <c r="C24" s="48">
        <f>VLOOKUP($A24,'Occupancy Raw Data'!$B$8:$BE$45,'Occupancy Raw Data'!H$3,FALSE)</f>
        <v>52.650642081000903</v>
      </c>
      <c r="D24" s="48">
        <f>VLOOKUP($A24,'Occupancy Raw Data'!$B$8:$BE$45,'Occupancy Raw Data'!I$3,FALSE)</f>
        <v>55.548238393151102</v>
      </c>
      <c r="E24" s="48">
        <f>VLOOKUP($A24,'Occupancy Raw Data'!$B$8:$BE$45,'Occupancy Raw Data'!J$3,FALSE)</f>
        <v>56.536055317747703</v>
      </c>
      <c r="F24" s="48">
        <f>VLOOKUP($A24,'Occupancy Raw Data'!$B$8:$BE$45,'Occupancy Raw Data'!K$3,FALSE)</f>
        <v>60.915377016792803</v>
      </c>
      <c r="G24" s="49">
        <f>VLOOKUP($A24,'Occupancy Raw Data'!$B$8:$BE$45,'Occupancy Raw Data'!L$3,FALSE)</f>
        <v>52.8284491274283</v>
      </c>
      <c r="H24" s="48">
        <f>VLOOKUP($A24,'Occupancy Raw Data'!$B$8:$BE$45,'Occupancy Raw Data'!N$3,FALSE)</f>
        <v>84.688837668752001</v>
      </c>
      <c r="I24" s="48">
        <f>VLOOKUP($A24,'Occupancy Raw Data'!$B$8:$BE$45,'Occupancy Raw Data'!O$3,FALSE)</f>
        <v>60.915377016792803</v>
      </c>
      <c r="J24" s="49">
        <f>VLOOKUP($A24,'Occupancy Raw Data'!$B$8:$BE$45,'Occupancy Raw Data'!P$3,FALSE)</f>
        <v>72.802107342772402</v>
      </c>
      <c r="K24" s="50">
        <f>VLOOKUP($A24,'Occupancy Raw Data'!$B$8:$BE$45,'Occupancy Raw Data'!R$3,FALSE)</f>
        <v>58.5352086175266</v>
      </c>
      <c r="M24" s="47">
        <f>VLOOKUP($A24,'Occupancy Raw Data'!$B$8:$BE$45,'Occupancy Raw Data'!T$3,FALSE)</f>
        <v>-3.0804660607906298</v>
      </c>
      <c r="N24" s="48">
        <f>VLOOKUP($A24,'Occupancy Raw Data'!$B$8:$BE$45,'Occupancy Raw Data'!U$3,FALSE)</f>
        <v>-10.757010464655901</v>
      </c>
      <c r="O24" s="48">
        <f>VLOOKUP($A24,'Occupancy Raw Data'!$B$8:$BE$45,'Occupancy Raw Data'!V$3,FALSE)</f>
        <v>-12.621081290944</v>
      </c>
      <c r="P24" s="48">
        <f>VLOOKUP($A24,'Occupancy Raw Data'!$B$8:$BE$45,'Occupancy Raw Data'!W$3,FALSE)</f>
        <v>-9.0305892897090008</v>
      </c>
      <c r="Q24" s="48">
        <f>VLOOKUP($A24,'Occupancy Raw Data'!$B$8:$BE$45,'Occupancy Raw Data'!X$3,FALSE)</f>
        <v>2.0211563998614102</v>
      </c>
      <c r="R24" s="49">
        <f>VLOOKUP($A24,'Occupancy Raw Data'!$B$8:$BE$45,'Occupancy Raw Data'!Y$3,FALSE)</f>
        <v>-7.0383104501841602</v>
      </c>
      <c r="S24" s="48">
        <f>VLOOKUP($A24,'Occupancy Raw Data'!$B$8:$BE$45,'Occupancy Raw Data'!AA$3,FALSE)</f>
        <v>-1.6075748187057699</v>
      </c>
      <c r="T24" s="48">
        <f>VLOOKUP($A24,'Occupancy Raw Data'!$B$8:$BE$45,'Occupancy Raw Data'!AB$3,FALSE)</f>
        <v>4.3303990577805003</v>
      </c>
      <c r="U24" s="49">
        <f>VLOOKUP($A24,'Occupancy Raw Data'!$B$8:$BE$45,'Occupancy Raw Data'!AC$3,FALSE)</f>
        <v>0.792408523819642</v>
      </c>
      <c r="V24" s="50">
        <f>VLOOKUP($A24,'Occupancy Raw Data'!$B$8:$BE$45,'Occupancy Raw Data'!AE$3,FALSE)</f>
        <v>-4.3989718206634301</v>
      </c>
      <c r="X24" s="51">
        <f>VLOOKUP($A24,'ADR Raw Data'!$B$6:$BE$43,'ADR Raw Data'!G$1,FALSE)</f>
        <v>97.0550898203592</v>
      </c>
      <c r="Y24" s="52">
        <f>VLOOKUP($A24,'ADR Raw Data'!$B$6:$BE$43,'ADR Raw Data'!H$1,FALSE)</f>
        <v>100.164727954971</v>
      </c>
      <c r="Z24" s="52">
        <f>VLOOKUP($A24,'ADR Raw Data'!$B$6:$BE$43,'ADR Raw Data'!I$1,FALSE)</f>
        <v>104.43966212210999</v>
      </c>
      <c r="AA24" s="52">
        <f>VLOOKUP($A24,'ADR Raw Data'!$B$6:$BE$43,'ADR Raw Data'!J$1,FALSE)</f>
        <v>103.756948165404</v>
      </c>
      <c r="AB24" s="52">
        <f>VLOOKUP($A24,'ADR Raw Data'!$B$6:$BE$43,'ADR Raw Data'!K$1,FALSE)</f>
        <v>109.2456</v>
      </c>
      <c r="AC24" s="53">
        <f>VLOOKUP($A24,'ADR Raw Data'!$B$6:$BE$43,'ADR Raw Data'!L$1,FALSE)</f>
        <v>103.47364123659899</v>
      </c>
      <c r="AD24" s="52">
        <f>VLOOKUP($A24,'ADR Raw Data'!$B$6:$BE$43,'ADR Raw Data'!N$1,FALSE)</f>
        <v>148.82354587869301</v>
      </c>
      <c r="AE24" s="52">
        <f>VLOOKUP($A24,'ADR Raw Data'!$B$6:$BE$43,'ADR Raw Data'!O$1,FALSE)</f>
        <v>129.22881621621599</v>
      </c>
      <c r="AF24" s="53">
        <f>VLOOKUP($A24,'ADR Raw Data'!$B$6:$BE$43,'ADR Raw Data'!P$1,FALSE)</f>
        <v>140.625841248303</v>
      </c>
      <c r="AG24" s="54">
        <f>VLOOKUP($A24,'ADR Raw Data'!$B$6:$BE$43,'ADR Raw Data'!R$1,FALSE)</f>
        <v>116.67574895531899</v>
      </c>
      <c r="AI24" s="47">
        <f>VLOOKUP($A24,'ADR Raw Data'!$B$6:$BE$43,'ADR Raw Data'!T$1,FALSE)</f>
        <v>3.59391662388775</v>
      </c>
      <c r="AJ24" s="48">
        <f>VLOOKUP($A24,'ADR Raw Data'!$B$6:$BE$43,'ADR Raw Data'!U$1,FALSE)</f>
        <v>-2.3146781298733901</v>
      </c>
      <c r="AK24" s="48">
        <f>VLOOKUP($A24,'ADR Raw Data'!$B$6:$BE$43,'ADR Raw Data'!V$1,FALSE)</f>
        <v>-0.77912830386735898</v>
      </c>
      <c r="AL24" s="48">
        <f>VLOOKUP($A24,'ADR Raw Data'!$B$6:$BE$43,'ADR Raw Data'!W$1,FALSE)</f>
        <v>-3.1366140864337702</v>
      </c>
      <c r="AM24" s="48">
        <f>VLOOKUP($A24,'ADR Raw Data'!$B$6:$BE$43,'ADR Raw Data'!X$1,FALSE)</f>
        <v>3.2224471834951101</v>
      </c>
      <c r="AN24" s="49">
        <f>VLOOKUP($A24,'ADR Raw Data'!$B$6:$BE$43,'ADR Raw Data'!Y$1,FALSE)</f>
        <v>-0.126140222684332</v>
      </c>
      <c r="AO24" s="48">
        <f>VLOOKUP($A24,'ADR Raw Data'!$B$6:$BE$43,'ADR Raw Data'!AA$1,FALSE)</f>
        <v>10.4836329987123</v>
      </c>
      <c r="AP24" s="48">
        <f>VLOOKUP($A24,'ADR Raw Data'!$B$6:$BE$43,'ADR Raw Data'!AB$1,FALSE)</f>
        <v>4.5646885726598798</v>
      </c>
      <c r="AQ24" s="49">
        <f>VLOOKUP($A24,'ADR Raw Data'!$B$6:$BE$43,'ADR Raw Data'!AC$1,FALSE)</f>
        <v>7.99951078419193</v>
      </c>
      <c r="AR24" s="50">
        <f>VLOOKUP($A24,'ADR Raw Data'!$B$6:$BE$43,'ADR Raw Data'!AE$1,FALSE)</f>
        <v>3.6457644982865598</v>
      </c>
      <c r="AS24" s="40"/>
      <c r="AT24" s="51">
        <f>VLOOKUP($A24,'RevPAR Raw Data'!$B$6:$BE$43,'RevPAR Raw Data'!G$1,FALSE)</f>
        <v>37.358379980243598</v>
      </c>
      <c r="AU24" s="52">
        <f>VLOOKUP($A24,'RevPAR Raw Data'!$B$6:$BE$43,'RevPAR Raw Data'!H$1,FALSE)</f>
        <v>52.737372406980498</v>
      </c>
      <c r="AV24" s="52">
        <f>VLOOKUP($A24,'RevPAR Raw Data'!$B$6:$BE$43,'RevPAR Raw Data'!I$1,FALSE)</f>
        <v>58.014392492591298</v>
      </c>
      <c r="AW24" s="52">
        <f>VLOOKUP($A24,'RevPAR Raw Data'!$B$6:$BE$43,'RevPAR Raw Data'!J$1,FALSE)</f>
        <v>58.660085610800103</v>
      </c>
      <c r="AX24" s="52">
        <f>VLOOKUP($A24,'RevPAR Raw Data'!$B$6:$BE$43,'RevPAR Raw Data'!K$1,FALSE)</f>
        <v>66.547369114257407</v>
      </c>
      <c r="AY24" s="53">
        <f>VLOOKUP($A24,'RevPAR Raw Data'!$B$6:$BE$43,'RevPAR Raw Data'!L$1,FALSE)</f>
        <v>54.663519920974601</v>
      </c>
      <c r="AZ24" s="52">
        <f>VLOOKUP($A24,'RevPAR Raw Data'!$B$6:$BE$43,'RevPAR Raw Data'!N$1,FALSE)</f>
        <v>126.036931182087</v>
      </c>
      <c r="BA24" s="52">
        <f>VLOOKUP($A24,'RevPAR Raw Data'!$B$6:$BE$43,'RevPAR Raw Data'!O$1,FALSE)</f>
        <v>78.720220612446397</v>
      </c>
      <c r="BB24" s="53">
        <f>VLOOKUP($A24,'RevPAR Raw Data'!$B$6:$BE$43,'RevPAR Raw Data'!P$1,FALSE)</f>
        <v>102.378575897267</v>
      </c>
      <c r="BC24" s="54">
        <f>VLOOKUP($A24,'RevPAR Raw Data'!$B$6:$BE$43,'RevPAR Raw Data'!R$1,FALSE)</f>
        <v>68.296393057058097</v>
      </c>
      <c r="BE24" s="47">
        <f>VLOOKUP($A24,'RevPAR Raw Data'!$B$6:$BE$43,'RevPAR Raw Data'!T$1,FALSE)</f>
        <v>0.40274118124514302</v>
      </c>
      <c r="BF24" s="48">
        <f>VLOOKUP($A24,'RevPAR Raw Data'!$B$6:$BE$43,'RevPAR Raw Data'!U$1,FALSE)</f>
        <v>-12.822698425875799</v>
      </c>
      <c r="BG24" s="48">
        <f>VLOOKUP($A24,'RevPAR Raw Data'!$B$6:$BE$43,'RevPAR Raw Data'!V$1,FALSE)</f>
        <v>-13.3018751782195</v>
      </c>
      <c r="BH24" s="48">
        <f>VLOOKUP($A24,'RevPAR Raw Data'!$B$6:$BE$43,'RevPAR Raw Data'!W$1,FALSE)</f>
        <v>-11.883948640393699</v>
      </c>
      <c r="BI24" s="48">
        <f>VLOOKUP($A24,'RevPAR Raw Data'!$B$6:$BE$43,'RevPAR Raw Data'!X$1,FALSE)</f>
        <v>5.3087342808378901</v>
      </c>
      <c r="BJ24" s="49">
        <f>VLOOKUP($A24,'RevPAR Raw Data'!$B$6:$BE$43,'RevPAR Raw Data'!Y$1,FALSE)</f>
        <v>-7.1555725323934096</v>
      </c>
      <c r="BK24" s="48">
        <f>VLOOKUP($A24,'RevPAR Raw Data'!$B$6:$BE$43,'RevPAR Raw Data'!AA$1,FALSE)</f>
        <v>8.70752593583377</v>
      </c>
      <c r="BL24" s="48">
        <f>VLOOKUP($A24,'RevPAR Raw Data'!$B$6:$BE$43,'RevPAR Raw Data'!AB$1,FALSE)</f>
        <v>9.09275686138146</v>
      </c>
      <c r="BM24" s="49">
        <f>VLOOKUP($A24,'RevPAR Raw Data'!$B$6:$BE$43,'RevPAR Raw Data'!AC$1,FALSE)</f>
        <v>8.8553081133293894</v>
      </c>
      <c r="BN24" s="50">
        <f>VLOOKUP($A24,'RevPAR Raw Data'!$B$6:$BE$43,'RevPAR Raw Data'!AE$1,FALSE)</f>
        <v>-0.913583475304243</v>
      </c>
    </row>
    <row r="25" spans="1:66" x14ac:dyDescent="0.45">
      <c r="A25" s="63" t="s">
        <v>52</v>
      </c>
      <c r="B25" s="47">
        <f>VLOOKUP($A25,'Occupancy Raw Data'!$B$8:$BE$45,'Occupancy Raw Data'!G$3,FALSE)</f>
        <v>32.813717848791804</v>
      </c>
      <c r="C25" s="48">
        <f>VLOOKUP($A25,'Occupancy Raw Data'!$B$8:$BE$45,'Occupancy Raw Data'!H$3,FALSE)</f>
        <v>44.972720187061498</v>
      </c>
      <c r="D25" s="48">
        <f>VLOOKUP($A25,'Occupancy Raw Data'!$B$8:$BE$45,'Occupancy Raw Data'!I$3,FALSE)</f>
        <v>45.985970381917298</v>
      </c>
      <c r="E25" s="48">
        <f>VLOOKUP($A25,'Occupancy Raw Data'!$B$8:$BE$45,'Occupancy Raw Data'!J$3,FALSE)</f>
        <v>46.356196414653098</v>
      </c>
      <c r="F25" s="48">
        <f>VLOOKUP($A25,'Occupancy Raw Data'!$B$8:$BE$45,'Occupancy Raw Data'!K$3,FALSE)</f>
        <v>44.505066250974203</v>
      </c>
      <c r="G25" s="49">
        <f>VLOOKUP($A25,'Occupancy Raw Data'!$B$8:$BE$45,'Occupancy Raw Data'!L$3,FALSE)</f>
        <v>42.926734216679598</v>
      </c>
      <c r="H25" s="48">
        <f>VLOOKUP($A25,'Occupancy Raw Data'!$B$8:$BE$45,'Occupancy Raw Data'!N$3,FALSE)</f>
        <v>47.7201870615744</v>
      </c>
      <c r="I25" s="48">
        <f>VLOOKUP($A25,'Occupancy Raw Data'!$B$8:$BE$45,'Occupancy Raw Data'!O$3,FALSE)</f>
        <v>50</v>
      </c>
      <c r="J25" s="49">
        <f>VLOOKUP($A25,'Occupancy Raw Data'!$B$8:$BE$45,'Occupancy Raw Data'!P$3,FALSE)</f>
        <v>48.860093530787204</v>
      </c>
      <c r="K25" s="50">
        <f>VLOOKUP($A25,'Occupancy Raw Data'!$B$8:$BE$45,'Occupancy Raw Data'!R$3,FALSE)</f>
        <v>44.621979734996103</v>
      </c>
      <c r="M25" s="47">
        <f>VLOOKUP($A25,'Occupancy Raw Data'!$B$8:$BE$45,'Occupancy Raw Data'!T$3,FALSE)</f>
        <v>4.1028896501560999</v>
      </c>
      <c r="N25" s="48">
        <f>VLOOKUP($A25,'Occupancy Raw Data'!$B$8:$BE$45,'Occupancy Raw Data'!U$3,FALSE)</f>
        <v>3.5967914502136802</v>
      </c>
      <c r="O25" s="48">
        <f>VLOOKUP($A25,'Occupancy Raw Data'!$B$8:$BE$45,'Occupancy Raw Data'!V$3,FALSE)</f>
        <v>3.24202540885608</v>
      </c>
      <c r="P25" s="48">
        <f>VLOOKUP($A25,'Occupancy Raw Data'!$B$8:$BE$45,'Occupancy Raw Data'!W$3,FALSE)</f>
        <v>4.1187774111955697</v>
      </c>
      <c r="Q25" s="48">
        <f>VLOOKUP($A25,'Occupancy Raw Data'!$B$8:$BE$45,'Occupancy Raw Data'!X$3,FALSE)</f>
        <v>-4.8307670414764203</v>
      </c>
      <c r="R25" s="49">
        <f>VLOOKUP($A25,'Occupancy Raw Data'!$B$8:$BE$45,'Occupancy Raw Data'!Y$3,FALSE)</f>
        <v>1.83784060838264</v>
      </c>
      <c r="S25" s="48">
        <f>VLOOKUP($A25,'Occupancy Raw Data'!$B$8:$BE$45,'Occupancy Raw Data'!AA$3,FALSE)</f>
        <v>-4.7082290284636601</v>
      </c>
      <c r="T25" s="48">
        <f>VLOOKUP($A25,'Occupancy Raw Data'!$B$8:$BE$45,'Occupancy Raw Data'!AB$3,FALSE)</f>
        <v>1.5037593984962401</v>
      </c>
      <c r="U25" s="49">
        <f>VLOOKUP($A25,'Occupancy Raw Data'!$B$8:$BE$45,'Occupancy Raw Data'!AC$3,FALSE)</f>
        <v>-1.62783366839151</v>
      </c>
      <c r="V25" s="50">
        <f>VLOOKUP($A25,'Occupancy Raw Data'!$B$8:$BE$45,'Occupancy Raw Data'!AE$3,FALSE)</f>
        <v>0.72763969598378497</v>
      </c>
      <c r="X25" s="51">
        <f>VLOOKUP($A25,'ADR Raw Data'!$B$6:$BE$43,'ADR Raw Data'!G$1,FALSE)</f>
        <v>85.985041567695902</v>
      </c>
      <c r="Y25" s="52">
        <f>VLOOKUP($A25,'ADR Raw Data'!$B$6:$BE$43,'ADR Raw Data'!H$1,FALSE)</f>
        <v>90.373223570190603</v>
      </c>
      <c r="Z25" s="52">
        <f>VLOOKUP($A25,'ADR Raw Data'!$B$6:$BE$43,'ADR Raw Data'!I$1,FALSE)</f>
        <v>87.716402542372805</v>
      </c>
      <c r="AA25" s="52">
        <f>VLOOKUP($A25,'ADR Raw Data'!$B$6:$BE$43,'ADR Raw Data'!J$1,FALSE)</f>
        <v>87.903257671290405</v>
      </c>
      <c r="AB25" s="52">
        <f>VLOOKUP($A25,'ADR Raw Data'!$B$6:$BE$43,'ADR Raw Data'!K$1,FALSE)</f>
        <v>90.401790718038498</v>
      </c>
      <c r="AC25" s="53">
        <f>VLOOKUP($A25,'ADR Raw Data'!$B$6:$BE$43,'ADR Raw Data'!L$1,FALSE)</f>
        <v>88.605579664094407</v>
      </c>
      <c r="AD25" s="52">
        <f>VLOOKUP($A25,'ADR Raw Data'!$B$6:$BE$43,'ADR Raw Data'!N$1,FALSE)</f>
        <v>98.732964475296001</v>
      </c>
      <c r="AE25" s="52">
        <f>VLOOKUP($A25,'ADR Raw Data'!$B$6:$BE$43,'ADR Raw Data'!O$1,FALSE)</f>
        <v>100.607611067809</v>
      </c>
      <c r="AF25" s="53">
        <f>VLOOKUP($A25,'ADR Raw Data'!$B$6:$BE$43,'ADR Raw Data'!P$1,FALSE)</f>
        <v>99.692155533399799</v>
      </c>
      <c r="AG25" s="54">
        <f>VLOOKUP($A25,'ADR Raw Data'!$B$6:$BE$43,'ADR Raw Data'!R$1,FALSE)</f>
        <v>92.0740249532127</v>
      </c>
      <c r="AI25" s="47">
        <f>VLOOKUP($A25,'ADR Raw Data'!$B$6:$BE$43,'ADR Raw Data'!T$1,FALSE)</f>
        <v>3.2667707829795498</v>
      </c>
      <c r="AJ25" s="48">
        <f>VLOOKUP($A25,'ADR Raw Data'!$B$6:$BE$43,'ADR Raw Data'!U$1,FALSE)</f>
        <v>6.5259206402985503</v>
      </c>
      <c r="AK25" s="48">
        <f>VLOOKUP($A25,'ADR Raw Data'!$B$6:$BE$43,'ADR Raw Data'!V$1,FALSE)</f>
        <v>3.9057937415052901</v>
      </c>
      <c r="AL25" s="48">
        <f>VLOOKUP($A25,'ADR Raw Data'!$B$6:$BE$43,'ADR Raw Data'!W$1,FALSE)</f>
        <v>2.73439845308567</v>
      </c>
      <c r="AM25" s="48">
        <f>VLOOKUP($A25,'ADR Raw Data'!$B$6:$BE$43,'ADR Raw Data'!X$1,FALSE)</f>
        <v>4.0217050852612601</v>
      </c>
      <c r="AN25" s="49">
        <f>VLOOKUP($A25,'ADR Raw Data'!$B$6:$BE$43,'ADR Raw Data'!Y$1,FALSE)</f>
        <v>4.0872327904985504</v>
      </c>
      <c r="AO25" s="48">
        <f>VLOOKUP($A25,'ADR Raw Data'!$B$6:$BE$43,'ADR Raw Data'!AA$1,FALSE)</f>
        <v>1.60229393675494</v>
      </c>
      <c r="AP25" s="48">
        <f>VLOOKUP($A25,'ADR Raw Data'!$B$6:$BE$43,'ADR Raw Data'!AB$1,FALSE)</f>
        <v>2.1590295426506798</v>
      </c>
      <c r="AQ25" s="49">
        <f>VLOOKUP($A25,'ADR Raw Data'!$B$6:$BE$43,'ADR Raw Data'!AC$1,FALSE)</f>
        <v>1.91047622610935</v>
      </c>
      <c r="AR25" s="50">
        <f>VLOOKUP($A25,'ADR Raw Data'!$B$6:$BE$43,'ADR Raw Data'!AE$1,FALSE)</f>
        <v>3.2293486452539102</v>
      </c>
      <c r="AS25" s="40"/>
      <c r="AT25" s="51">
        <f>VLOOKUP($A25,'RevPAR Raw Data'!$B$6:$BE$43,'RevPAR Raw Data'!G$1,FALSE)</f>
        <v>28.2148889321901</v>
      </c>
      <c r="AU25" s="52">
        <f>VLOOKUP($A25,'RevPAR Raw Data'!$B$6:$BE$43,'RevPAR Raw Data'!H$1,FALSE)</f>
        <v>40.643296960249401</v>
      </c>
      <c r="AV25" s="52">
        <f>VLOOKUP($A25,'RevPAR Raw Data'!$B$6:$BE$43,'RevPAR Raw Data'!I$1,FALSE)</f>
        <v>40.337238893219002</v>
      </c>
      <c r="AW25" s="52">
        <f>VLOOKUP($A25,'RevPAR Raw Data'!$B$6:$BE$43,'RevPAR Raw Data'!J$1,FALSE)</f>
        <v>40.748606780982001</v>
      </c>
      <c r="AX25" s="52">
        <f>VLOOKUP($A25,'RevPAR Raw Data'!$B$6:$BE$43,'RevPAR Raw Data'!K$1,FALSE)</f>
        <v>40.233376851130103</v>
      </c>
      <c r="AY25" s="53">
        <f>VLOOKUP($A25,'RevPAR Raw Data'!$B$6:$BE$43,'RevPAR Raw Data'!L$1,FALSE)</f>
        <v>38.035481683554103</v>
      </c>
      <c r="AZ25" s="52">
        <f>VLOOKUP($A25,'RevPAR Raw Data'!$B$6:$BE$43,'RevPAR Raw Data'!N$1,FALSE)</f>
        <v>47.115555339049102</v>
      </c>
      <c r="BA25" s="52">
        <f>VLOOKUP($A25,'RevPAR Raw Data'!$B$6:$BE$43,'RevPAR Raw Data'!O$1,FALSE)</f>
        <v>50.3038055339049</v>
      </c>
      <c r="BB25" s="53">
        <f>VLOOKUP($A25,'RevPAR Raw Data'!$B$6:$BE$43,'RevPAR Raw Data'!P$1,FALSE)</f>
        <v>48.709680436477001</v>
      </c>
      <c r="BC25" s="54">
        <f>VLOOKUP($A25,'RevPAR Raw Data'!$B$6:$BE$43,'RevPAR Raw Data'!R$1,FALSE)</f>
        <v>41.085252755817798</v>
      </c>
      <c r="BE25" s="47">
        <f>VLOOKUP($A25,'RevPAR Raw Data'!$B$6:$BE$43,'RevPAR Raw Data'!T$1,FALSE)</f>
        <v>7.5036924334848498</v>
      </c>
      <c r="BF25" s="48">
        <f>VLOOKUP($A25,'RevPAR Raw Data'!$B$6:$BE$43,'RevPAR Raw Data'!U$1,FALSE)</f>
        <v>10.357435846150199</v>
      </c>
      <c r="BG25" s="48">
        <f>VLOOKUP($A25,'RevPAR Raw Data'!$B$6:$BE$43,'RevPAR Raw Data'!V$1,FALSE)</f>
        <v>7.2744459758784998</v>
      </c>
      <c r="BH25" s="48">
        <f>VLOOKUP($A25,'RevPAR Raw Data'!$B$6:$BE$43,'RevPAR Raw Data'!W$1,FALSE)</f>
        <v>6.9657996500990196</v>
      </c>
      <c r="BI25" s="48">
        <f>VLOOKUP($A25,'RevPAR Raw Data'!$B$6:$BE$43,'RevPAR Raw Data'!X$1,FALSE)</f>
        <v>-1.00334115997934</v>
      </c>
      <c r="BJ25" s="49">
        <f>VLOOKUP($A25,'RevPAR Raw Data'!$B$6:$BE$43,'RevPAR Raw Data'!Y$1,FALSE)</f>
        <v>6.0001902228641102</v>
      </c>
      <c r="BK25" s="48">
        <f>VLOOKUP($A25,'RevPAR Raw Data'!$B$6:$BE$43,'RevPAR Raw Data'!AA$1,FALSE)</f>
        <v>-3.1813747599603199</v>
      </c>
      <c r="BL25" s="48">
        <f>VLOOKUP($A25,'RevPAR Raw Data'!$B$6:$BE$43,'RevPAR Raw Data'!AB$1,FALSE)</f>
        <v>3.69525555081084</v>
      </c>
      <c r="BM25" s="49">
        <f>VLOOKUP($A25,'RevPAR Raw Data'!$B$6:$BE$43,'RevPAR Raw Data'!AC$1,FALSE)</f>
        <v>0.25154318248261998</v>
      </c>
      <c r="BN25" s="50">
        <f>VLOOKUP($A25,'RevPAR Raw Data'!$B$6:$BE$43,'RevPAR Raw Data'!AE$1,FALSE)</f>
        <v>3.9804863639022798</v>
      </c>
    </row>
    <row r="26" spans="1:66" x14ac:dyDescent="0.45">
      <c r="A26" s="63" t="s">
        <v>51</v>
      </c>
      <c r="B26" s="47">
        <f>VLOOKUP($A26,'Occupancy Raw Data'!$B$8:$BE$45,'Occupancy Raw Data'!G$3,FALSE)</f>
        <v>41.747395357338597</v>
      </c>
      <c r="C26" s="48">
        <f>VLOOKUP($A26,'Occupancy Raw Data'!$B$8:$BE$45,'Occupancy Raw Data'!H$3,FALSE)</f>
        <v>54.359349296289501</v>
      </c>
      <c r="D26" s="48">
        <f>VLOOKUP($A26,'Occupancy Raw Data'!$B$8:$BE$45,'Occupancy Raw Data'!I$3,FALSE)</f>
        <v>58.197770060318</v>
      </c>
      <c r="E26" s="48">
        <f>VLOOKUP($A26,'Occupancy Raw Data'!$B$8:$BE$45,'Occupancy Raw Data'!J$3,FALSE)</f>
        <v>57.685980625114198</v>
      </c>
      <c r="F26" s="48">
        <f>VLOOKUP($A26,'Occupancy Raw Data'!$B$8:$BE$45,'Occupancy Raw Data'!K$3,FALSE)</f>
        <v>58.3988301955766</v>
      </c>
      <c r="G26" s="49">
        <f>VLOOKUP($A26,'Occupancy Raw Data'!$B$8:$BE$45,'Occupancy Raw Data'!L$3,FALSE)</f>
        <v>54.077865106927398</v>
      </c>
      <c r="H26" s="48">
        <f>VLOOKUP($A26,'Occupancy Raw Data'!$B$8:$BE$45,'Occupancy Raw Data'!N$3,FALSE)</f>
        <v>63.589837324072299</v>
      </c>
      <c r="I26" s="48">
        <f>VLOOKUP($A26,'Occupancy Raw Data'!$B$8:$BE$45,'Occupancy Raw Data'!O$3,FALSE)</f>
        <v>66.569182964722998</v>
      </c>
      <c r="J26" s="49">
        <f>VLOOKUP($A26,'Occupancy Raw Data'!$B$8:$BE$45,'Occupancy Raw Data'!P$3,FALSE)</f>
        <v>65.079510144397702</v>
      </c>
      <c r="K26" s="50">
        <f>VLOOKUP($A26,'Occupancy Raw Data'!$B$8:$BE$45,'Occupancy Raw Data'!R$3,FALSE)</f>
        <v>57.221192260490298</v>
      </c>
      <c r="M26" s="47">
        <f>VLOOKUP($A26,'Occupancy Raw Data'!$B$8:$BE$45,'Occupancy Raw Data'!T$3,FALSE)</f>
        <v>17.527993451638199</v>
      </c>
      <c r="N26" s="48">
        <f>VLOOKUP($A26,'Occupancy Raw Data'!$B$8:$BE$45,'Occupancy Raw Data'!U$3,FALSE)</f>
        <v>17.9810458190417</v>
      </c>
      <c r="O26" s="48">
        <f>VLOOKUP($A26,'Occupancy Raw Data'!$B$8:$BE$45,'Occupancy Raw Data'!V$3,FALSE)</f>
        <v>21.1395604125793</v>
      </c>
      <c r="P26" s="48">
        <f>VLOOKUP($A26,'Occupancy Raw Data'!$B$8:$BE$45,'Occupancy Raw Data'!W$3,FALSE)</f>
        <v>17.2474023243633</v>
      </c>
      <c r="Q26" s="48">
        <f>VLOOKUP($A26,'Occupancy Raw Data'!$B$8:$BE$45,'Occupancy Raw Data'!X$3,FALSE)</f>
        <v>15.0420997586894</v>
      </c>
      <c r="R26" s="49">
        <f>VLOOKUP($A26,'Occupancy Raw Data'!$B$8:$BE$45,'Occupancy Raw Data'!Y$3,FALSE)</f>
        <v>17.7648575899176</v>
      </c>
      <c r="S26" s="48">
        <f>VLOOKUP($A26,'Occupancy Raw Data'!$B$8:$BE$45,'Occupancy Raw Data'!AA$3,FALSE)</f>
        <v>3.92581887188391</v>
      </c>
      <c r="T26" s="48">
        <f>VLOOKUP($A26,'Occupancy Raw Data'!$B$8:$BE$45,'Occupancy Raw Data'!AB$3,FALSE)</f>
        <v>12.478964319704501</v>
      </c>
      <c r="U26" s="49">
        <f>VLOOKUP($A26,'Occupancy Raw Data'!$B$8:$BE$45,'Occupancy Raw Data'!AC$3,FALSE)</f>
        <v>8.1311915916845106</v>
      </c>
      <c r="V26" s="50">
        <f>VLOOKUP($A26,'Occupancy Raw Data'!$B$8:$BE$45,'Occupancy Raw Data'!AE$3,FALSE)</f>
        <v>14.451402833393701</v>
      </c>
      <c r="X26" s="51">
        <f>VLOOKUP($A26,'ADR Raw Data'!$B$6:$BE$43,'ADR Raw Data'!G$1,FALSE)</f>
        <v>91.828143607705698</v>
      </c>
      <c r="Y26" s="52">
        <f>VLOOKUP($A26,'ADR Raw Data'!$B$6:$BE$43,'ADR Raw Data'!H$1,FALSE)</f>
        <v>94.578772696704704</v>
      </c>
      <c r="Z26" s="52">
        <f>VLOOKUP($A26,'ADR Raw Data'!$B$6:$BE$43,'ADR Raw Data'!I$1,FALSE)</f>
        <v>96.293903894472294</v>
      </c>
      <c r="AA26" s="52">
        <f>VLOOKUP($A26,'ADR Raw Data'!$B$6:$BE$43,'ADR Raw Data'!J$1,FALSE)</f>
        <v>98.064347275031594</v>
      </c>
      <c r="AB26" s="52">
        <f>VLOOKUP($A26,'ADR Raw Data'!$B$6:$BE$43,'ADR Raw Data'!K$1,FALSE)</f>
        <v>99.279937402190896</v>
      </c>
      <c r="AC26" s="53">
        <f>VLOOKUP($A26,'ADR Raw Data'!$B$6:$BE$43,'ADR Raw Data'!L$1,FALSE)</f>
        <v>96.282229432839799</v>
      </c>
      <c r="AD26" s="52">
        <f>VLOOKUP($A26,'ADR Raw Data'!$B$6:$BE$43,'ADR Raw Data'!N$1,FALSE)</f>
        <v>111.07981029031301</v>
      </c>
      <c r="AE26" s="52">
        <f>VLOOKUP($A26,'ADR Raw Data'!$B$6:$BE$43,'ADR Raw Data'!O$1,FALSE)</f>
        <v>114.078879736408</v>
      </c>
      <c r="AF26" s="53">
        <f>VLOOKUP($A26,'ADR Raw Data'!$B$6:$BE$43,'ADR Raw Data'!P$1,FALSE)</f>
        <v>112.613669428451</v>
      </c>
      <c r="AG26" s="54">
        <f>VLOOKUP($A26,'ADR Raw Data'!$B$6:$BE$43,'ADR Raw Data'!R$1,FALSE)</f>
        <v>101.58916491740401</v>
      </c>
      <c r="AI26" s="47">
        <f>VLOOKUP($A26,'ADR Raw Data'!$B$6:$BE$43,'ADR Raw Data'!T$1,FALSE)</f>
        <v>9.0178891260197709</v>
      </c>
      <c r="AJ26" s="48">
        <f>VLOOKUP($A26,'ADR Raw Data'!$B$6:$BE$43,'ADR Raw Data'!U$1,FALSE)</f>
        <v>10.2951441432427</v>
      </c>
      <c r="AK26" s="48">
        <f>VLOOKUP($A26,'ADR Raw Data'!$B$6:$BE$43,'ADR Raw Data'!V$1,FALSE)</f>
        <v>14.117487597316799</v>
      </c>
      <c r="AL26" s="48">
        <f>VLOOKUP($A26,'ADR Raw Data'!$B$6:$BE$43,'ADR Raw Data'!W$1,FALSE)</f>
        <v>14.334107922737299</v>
      </c>
      <c r="AM26" s="48">
        <f>VLOOKUP($A26,'ADR Raw Data'!$B$6:$BE$43,'ADR Raw Data'!X$1,FALSE)</f>
        <v>15.4252744631259</v>
      </c>
      <c r="AN26" s="49">
        <f>VLOOKUP($A26,'ADR Raw Data'!$B$6:$BE$43,'ADR Raw Data'!Y$1,FALSE)</f>
        <v>12.8864642489524</v>
      </c>
      <c r="AO26" s="48">
        <f>VLOOKUP($A26,'ADR Raw Data'!$B$6:$BE$43,'ADR Raw Data'!AA$1,FALSE)</f>
        <v>7.7470904740174804</v>
      </c>
      <c r="AP26" s="48">
        <f>VLOOKUP($A26,'ADR Raw Data'!$B$6:$BE$43,'ADR Raw Data'!AB$1,FALSE)</f>
        <v>10.7392735956398</v>
      </c>
      <c r="AQ26" s="49">
        <f>VLOOKUP($A26,'ADR Raw Data'!$B$6:$BE$43,'ADR Raw Data'!AC$1,FALSE)</f>
        <v>9.2752447716683601</v>
      </c>
      <c r="AR26" s="50">
        <f>VLOOKUP($A26,'ADR Raw Data'!$B$6:$BE$43,'ADR Raw Data'!AE$1,FALSE)</f>
        <v>11.146663281492399</v>
      </c>
      <c r="AS26" s="40"/>
      <c r="AT26" s="51">
        <f>VLOOKUP($A26,'RevPAR Raw Data'!$B$6:$BE$43,'RevPAR Raw Data'!G$1,FALSE)</f>
        <v>38.335858161213601</v>
      </c>
      <c r="AU26" s="52">
        <f>VLOOKUP($A26,'RevPAR Raw Data'!$B$6:$BE$43,'RevPAR Raw Data'!H$1,FALSE)</f>
        <v>51.4124054103454</v>
      </c>
      <c r="AV26" s="52">
        <f>VLOOKUP($A26,'RevPAR Raw Data'!$B$6:$BE$43,'RevPAR Raw Data'!I$1,FALSE)</f>
        <v>56.040904770608599</v>
      </c>
      <c r="AW26" s="52">
        <f>VLOOKUP($A26,'RevPAR Raw Data'!$B$6:$BE$43,'RevPAR Raw Data'!J$1,FALSE)</f>
        <v>56.569380369219502</v>
      </c>
      <c r="AX26" s="52">
        <f>VLOOKUP($A26,'RevPAR Raw Data'!$B$6:$BE$43,'RevPAR Raw Data'!K$1,FALSE)</f>
        <v>57.978322061780197</v>
      </c>
      <c r="AY26" s="53">
        <f>VLOOKUP($A26,'RevPAR Raw Data'!$B$6:$BE$43,'RevPAR Raw Data'!L$1,FALSE)</f>
        <v>52.067374154633498</v>
      </c>
      <c r="AZ26" s="52">
        <f>VLOOKUP($A26,'RevPAR Raw Data'!$B$6:$BE$43,'RevPAR Raw Data'!N$1,FALSE)</f>
        <v>70.635470663498396</v>
      </c>
      <c r="BA26" s="52">
        <f>VLOOKUP($A26,'RevPAR Raw Data'!$B$6:$BE$43,'RevPAR Raw Data'!O$1,FALSE)</f>
        <v>75.941378175836206</v>
      </c>
      <c r="BB26" s="53">
        <f>VLOOKUP($A26,'RevPAR Raw Data'!$B$6:$BE$43,'RevPAR Raw Data'!P$1,FALSE)</f>
        <v>73.288424419667294</v>
      </c>
      <c r="BC26" s="54">
        <f>VLOOKUP($A26,'RevPAR Raw Data'!$B$6:$BE$43,'RevPAR Raw Data'!R$1,FALSE)</f>
        <v>58.130531373214602</v>
      </c>
      <c r="BE26" s="47">
        <f>VLOOKUP($A26,'RevPAR Raw Data'!$B$6:$BE$43,'RevPAR Raw Data'!T$1,FALSE)</f>
        <v>28.1265375931428</v>
      </c>
      <c r="BF26" s="48">
        <f>VLOOKUP($A26,'RevPAR Raw Data'!$B$6:$BE$43,'RevPAR Raw Data'!U$1,FALSE)</f>
        <v>30.127364547817301</v>
      </c>
      <c r="BG26" s="48">
        <f>VLOOKUP($A26,'RevPAR Raw Data'!$B$6:$BE$43,'RevPAR Raw Data'!V$1,FALSE)</f>
        <v>38.241422829269403</v>
      </c>
      <c r="BH26" s="48">
        <f>VLOOKUP($A26,'RevPAR Raw Data'!$B$6:$BE$43,'RevPAR Raw Data'!W$1,FALSE)</f>
        <v>34.053771510143598</v>
      </c>
      <c r="BI26" s="48">
        <f>VLOOKUP($A26,'RevPAR Raw Data'!$B$6:$BE$43,'RevPAR Raw Data'!X$1,FALSE)</f>
        <v>32.787659394610401</v>
      </c>
      <c r="BJ26" s="49">
        <f>VLOOKUP($A26,'RevPAR Raw Data'!$B$6:$BE$43,'RevPAR Raw Data'!Y$1,FALSE)</f>
        <v>32.940583861072099</v>
      </c>
      <c r="BK26" s="48">
        <f>VLOOKUP($A26,'RevPAR Raw Data'!$B$6:$BE$43,'RevPAR Raw Data'!AA$1,FALSE)</f>
        <v>11.977046085752299</v>
      </c>
      <c r="BL26" s="48">
        <f>VLOOKUP($A26,'RevPAR Raw Data'!$B$6:$BE$43,'RevPAR Raw Data'!AB$1,FALSE)</f>
        <v>24.5583880355397</v>
      </c>
      <c r="BM26" s="49">
        <f>VLOOKUP($A26,'RevPAR Raw Data'!$B$6:$BE$43,'RevPAR Raw Data'!AC$1,FALSE)</f>
        <v>18.160624286334901</v>
      </c>
      <c r="BN26" s="50">
        <f>VLOOKUP($A26,'RevPAR Raw Data'!$B$6:$BE$43,'RevPAR Raw Data'!AE$1,FALSE)</f>
        <v>27.208915328176602</v>
      </c>
    </row>
    <row r="27" spans="1:66" x14ac:dyDescent="0.45">
      <c r="A27" s="63" t="s">
        <v>48</v>
      </c>
      <c r="B27" s="47">
        <f>VLOOKUP($A27,'Occupancy Raw Data'!$B$8:$BE$45,'Occupancy Raw Data'!G$3,FALSE)</f>
        <v>39.178133134994397</v>
      </c>
      <c r="C27" s="48">
        <f>VLOOKUP($A27,'Occupancy Raw Data'!$B$8:$BE$45,'Occupancy Raw Data'!H$3,FALSE)</f>
        <v>53.997768687244303</v>
      </c>
      <c r="D27" s="48">
        <f>VLOOKUP($A27,'Occupancy Raw Data'!$B$8:$BE$45,'Occupancy Raw Data'!I$3,FALSE)</f>
        <v>57.326143547787197</v>
      </c>
      <c r="E27" s="48">
        <f>VLOOKUP($A27,'Occupancy Raw Data'!$B$8:$BE$45,'Occupancy Raw Data'!J$3,FALSE)</f>
        <v>63.480847898847102</v>
      </c>
      <c r="F27" s="48">
        <f>VLOOKUP($A27,'Occupancy Raw Data'!$B$8:$BE$45,'Occupancy Raw Data'!K$3,FALSE)</f>
        <v>67.329862402380002</v>
      </c>
      <c r="G27" s="49">
        <f>VLOOKUP($A27,'Occupancy Raw Data'!$B$8:$BE$45,'Occupancy Raw Data'!L$3,FALSE)</f>
        <v>56.2625511342506</v>
      </c>
      <c r="H27" s="48">
        <f>VLOOKUP($A27,'Occupancy Raw Data'!$B$8:$BE$45,'Occupancy Raw Data'!N$3,FALSE)</f>
        <v>69.654146522870903</v>
      </c>
      <c r="I27" s="48">
        <f>VLOOKUP($A27,'Occupancy Raw Data'!$B$8:$BE$45,'Occupancy Raw Data'!O$3,FALSE)</f>
        <v>68.668650055782805</v>
      </c>
      <c r="J27" s="49">
        <f>VLOOKUP($A27,'Occupancy Raw Data'!$B$8:$BE$45,'Occupancy Raw Data'!P$3,FALSE)</f>
        <v>69.161398289326797</v>
      </c>
      <c r="K27" s="50">
        <f>VLOOKUP($A27,'Occupancy Raw Data'!$B$8:$BE$45,'Occupancy Raw Data'!R$3,FALSE)</f>
        <v>59.947936035700998</v>
      </c>
      <c r="M27" s="47">
        <f>VLOOKUP($A27,'Occupancy Raw Data'!$B$8:$BE$45,'Occupancy Raw Data'!T$3,FALSE)</f>
        <v>0.49666821824176099</v>
      </c>
      <c r="N27" s="48">
        <f>VLOOKUP($A27,'Occupancy Raw Data'!$B$8:$BE$45,'Occupancy Raw Data'!U$3,FALSE)</f>
        <v>6.0605260557435896</v>
      </c>
      <c r="O27" s="48">
        <f>VLOOKUP($A27,'Occupancy Raw Data'!$B$8:$BE$45,'Occupancy Raw Data'!V$3,FALSE)</f>
        <v>8.8803184088408305</v>
      </c>
      <c r="P27" s="48">
        <f>VLOOKUP($A27,'Occupancy Raw Data'!$B$8:$BE$45,'Occupancy Raw Data'!W$3,FALSE)</f>
        <v>19.6314389530658</v>
      </c>
      <c r="Q27" s="48">
        <f>VLOOKUP($A27,'Occupancy Raw Data'!$B$8:$BE$45,'Occupancy Raw Data'!X$3,FALSE)</f>
        <v>28.595167836235401</v>
      </c>
      <c r="R27" s="49">
        <f>VLOOKUP($A27,'Occupancy Raw Data'!$B$8:$BE$45,'Occupancy Raw Data'!Y$3,FALSE)</f>
        <v>13.4467349517582</v>
      </c>
      <c r="S27" s="48">
        <f>VLOOKUP($A27,'Occupancy Raw Data'!$B$8:$BE$45,'Occupancy Raw Data'!AA$3,FALSE)</f>
        <v>0.87003771133605501</v>
      </c>
      <c r="T27" s="48">
        <f>VLOOKUP($A27,'Occupancy Raw Data'!$B$8:$BE$45,'Occupancy Raw Data'!AB$3,FALSE)</f>
        <v>-5.7043590583554202</v>
      </c>
      <c r="U27" s="49">
        <f>VLOOKUP($A27,'Occupancy Raw Data'!$B$8:$BE$45,'Occupancy Raw Data'!AC$3,FALSE)</f>
        <v>-2.5044949506273801</v>
      </c>
      <c r="V27" s="50">
        <f>VLOOKUP($A27,'Occupancy Raw Data'!$B$8:$BE$45,'Occupancy Raw Data'!AE$3,FALSE)</f>
        <v>7.6416140649871798</v>
      </c>
      <c r="X27" s="51">
        <f>VLOOKUP($A27,'ADR Raw Data'!$B$6:$BE$43,'ADR Raw Data'!G$1,FALSE)</f>
        <v>90.989791172282807</v>
      </c>
      <c r="Y27" s="52">
        <f>VLOOKUP($A27,'ADR Raw Data'!$B$6:$BE$43,'ADR Raw Data'!H$1,FALSE)</f>
        <v>98.0359710743801</v>
      </c>
      <c r="Z27" s="52">
        <f>VLOOKUP($A27,'ADR Raw Data'!$B$6:$BE$43,'ADR Raw Data'!I$1,FALSE)</f>
        <v>102.32941290950301</v>
      </c>
      <c r="AA27" s="52">
        <f>VLOOKUP($A27,'ADR Raw Data'!$B$6:$BE$43,'ADR Raw Data'!J$1,FALSE)</f>
        <v>107.245228471001</v>
      </c>
      <c r="AB27" s="52">
        <f>VLOOKUP($A27,'ADR Raw Data'!$B$6:$BE$43,'ADR Raw Data'!K$1,FALSE)</f>
        <v>109.392173432753</v>
      </c>
      <c r="AC27" s="53">
        <f>VLOOKUP($A27,'ADR Raw Data'!$B$6:$BE$43,'ADR Raw Data'!L$1,FALSE)</f>
        <v>102.725745257452</v>
      </c>
      <c r="AD27" s="52">
        <f>VLOOKUP($A27,'ADR Raw Data'!$B$6:$BE$43,'ADR Raw Data'!N$1,FALSE)</f>
        <v>116.96954084356599</v>
      </c>
      <c r="AE27" s="52">
        <f>VLOOKUP($A27,'ADR Raw Data'!$B$6:$BE$43,'ADR Raw Data'!O$1,FALSE)</f>
        <v>121.546555645816</v>
      </c>
      <c r="AF27" s="53">
        <f>VLOOKUP($A27,'ADR Raw Data'!$B$6:$BE$43,'ADR Raw Data'!P$1,FALSE)</f>
        <v>119.24174351391299</v>
      </c>
      <c r="AG27" s="54">
        <f>VLOOKUP($A27,'ADR Raw Data'!$B$6:$BE$43,'ADR Raw Data'!R$1,FALSE)</f>
        <v>108.169848014888</v>
      </c>
      <c r="AI27" s="47">
        <f>VLOOKUP($A27,'ADR Raw Data'!$B$6:$BE$43,'ADR Raw Data'!T$1,FALSE)</f>
        <v>10.2264887982906</v>
      </c>
      <c r="AJ27" s="48">
        <f>VLOOKUP($A27,'ADR Raw Data'!$B$6:$BE$43,'ADR Raw Data'!U$1,FALSE)</f>
        <v>11.085778541722</v>
      </c>
      <c r="AK27" s="48">
        <f>VLOOKUP($A27,'ADR Raw Data'!$B$6:$BE$43,'ADR Raw Data'!V$1,FALSE)</f>
        <v>15.243771609029199</v>
      </c>
      <c r="AL27" s="48">
        <f>VLOOKUP($A27,'ADR Raw Data'!$B$6:$BE$43,'ADR Raw Data'!W$1,FALSE)</f>
        <v>20.398549340377699</v>
      </c>
      <c r="AM27" s="48">
        <f>VLOOKUP($A27,'ADR Raw Data'!$B$6:$BE$43,'ADR Raw Data'!X$1,FALSE)</f>
        <v>23.6919694360666</v>
      </c>
      <c r="AN27" s="49">
        <f>VLOOKUP($A27,'ADR Raw Data'!$B$6:$BE$43,'ADR Raw Data'!Y$1,FALSE)</f>
        <v>17.151706545653301</v>
      </c>
      <c r="AO27" s="48">
        <f>VLOOKUP($A27,'ADR Raw Data'!$B$6:$BE$43,'ADR Raw Data'!AA$1,FALSE)</f>
        <v>4.0272401591996996</v>
      </c>
      <c r="AP27" s="48">
        <f>VLOOKUP($A27,'ADR Raw Data'!$B$6:$BE$43,'ADR Raw Data'!AB$1,FALSE)</f>
        <v>3.2124754988331801</v>
      </c>
      <c r="AQ27" s="49">
        <f>VLOOKUP($A27,'ADR Raw Data'!$B$6:$BE$43,'ADR Raw Data'!AC$1,FALSE)</f>
        <v>3.53268075332603</v>
      </c>
      <c r="AR27" s="50">
        <f>VLOOKUP($A27,'ADR Raw Data'!$B$6:$BE$43,'ADR Raw Data'!AE$1,FALSE)</f>
        <v>10.7283394710404</v>
      </c>
      <c r="AS27" s="40"/>
      <c r="AT27" s="51">
        <f>VLOOKUP($A27,'RevPAR Raw Data'!$B$6:$BE$43,'RevPAR Raw Data'!G$1,FALSE)</f>
        <v>35.648101524730301</v>
      </c>
      <c r="AU27" s="52">
        <f>VLOOKUP($A27,'RevPAR Raw Data'!$B$6:$BE$43,'RevPAR Raw Data'!H$1,FALSE)</f>
        <v>52.9372368910375</v>
      </c>
      <c r="AV27" s="52">
        <f>VLOOKUP($A27,'RevPAR Raw Data'!$B$6:$BE$43,'RevPAR Raw Data'!I$1,FALSE)</f>
        <v>58.661506136109999</v>
      </c>
      <c r="AW27" s="52">
        <f>VLOOKUP($A27,'RevPAR Raw Data'!$B$6:$BE$43,'RevPAR Raw Data'!J$1,FALSE)</f>
        <v>68.080180364447699</v>
      </c>
      <c r="AX27" s="52">
        <f>VLOOKUP($A27,'RevPAR Raw Data'!$B$6:$BE$43,'RevPAR Raw Data'!K$1,FALSE)</f>
        <v>73.653599851245801</v>
      </c>
      <c r="AY27" s="53">
        <f>VLOOKUP($A27,'RevPAR Raw Data'!$B$6:$BE$43,'RevPAR Raw Data'!L$1,FALSE)</f>
        <v>57.796124953514301</v>
      </c>
      <c r="AZ27" s="52">
        <f>VLOOKUP($A27,'RevPAR Raw Data'!$B$6:$BE$43,'RevPAR Raw Data'!N$1,FALSE)</f>
        <v>81.474135366307095</v>
      </c>
      <c r="BA27" s="52">
        <f>VLOOKUP($A27,'RevPAR Raw Data'!$B$6:$BE$43,'RevPAR Raw Data'!O$1,FALSE)</f>
        <v>83.464378951282995</v>
      </c>
      <c r="BB27" s="53">
        <f>VLOOKUP($A27,'RevPAR Raw Data'!$B$6:$BE$43,'RevPAR Raw Data'!P$1,FALSE)</f>
        <v>82.469257158795003</v>
      </c>
      <c r="BC27" s="54">
        <f>VLOOKUP($A27,'RevPAR Raw Data'!$B$6:$BE$43,'RevPAR Raw Data'!R$1,FALSE)</f>
        <v>64.845591297880205</v>
      </c>
      <c r="BE27" s="47">
        <f>VLOOKUP($A27,'RevPAR Raw Data'!$B$6:$BE$43,'RevPAR Raw Data'!T$1,FALSE)</f>
        <v>10.773948736235599</v>
      </c>
      <c r="BF27" s="48">
        <f>VLOOKUP($A27,'RevPAR Raw Data'!$B$6:$BE$43,'RevPAR Raw Data'!U$1,FALSE)</f>
        <v>17.818161094468699</v>
      </c>
      <c r="BG27" s="48">
        <f>VLOOKUP($A27,'RevPAR Raw Data'!$B$6:$BE$43,'RevPAR Raw Data'!V$1,FALSE)</f>
        <v>25.477785474268298</v>
      </c>
      <c r="BH27" s="48">
        <f>VLOOKUP($A27,'RevPAR Raw Data'!$B$6:$BE$43,'RevPAR Raw Data'!W$1,FALSE)</f>
        <v>44.0345170545108</v>
      </c>
      <c r="BI27" s="48">
        <f>VLOOKUP($A27,'RevPAR Raw Data'!$B$6:$BE$43,'RevPAR Raw Data'!X$1,FALSE)</f>
        <v>59.061895696254901</v>
      </c>
      <c r="BJ27" s="49">
        <f>VLOOKUP($A27,'RevPAR Raw Data'!$B$6:$BE$43,'RevPAR Raw Data'!Y$1,FALSE)</f>
        <v>32.904786016308996</v>
      </c>
      <c r="BK27" s="48">
        <f>VLOOKUP($A27,'RevPAR Raw Data'!$B$6:$BE$43,'RevPAR Raw Data'!AA$1,FALSE)</f>
        <v>4.9323163786468598</v>
      </c>
      <c r="BL27" s="48">
        <f>VLOOKUP($A27,'RevPAR Raw Data'!$B$6:$BE$43,'RevPAR Raw Data'!AB$1,FALSE)</f>
        <v>-2.6751346966373801</v>
      </c>
      <c r="BM27" s="49">
        <f>VLOOKUP($A27,'RevPAR Raw Data'!$B$6:$BE$43,'RevPAR Raw Data'!AC$1,FALSE)</f>
        <v>0.93970999160981195</v>
      </c>
      <c r="BN27" s="50">
        <f>VLOOKUP($A27,'RevPAR Raw Data'!$B$6:$BE$43,'RevPAR Raw Data'!AE$1,FALSE)</f>
        <v>19.1897718339861</v>
      </c>
    </row>
    <row r="28" spans="1:66" x14ac:dyDescent="0.45">
      <c r="A28" s="63" t="s">
        <v>49</v>
      </c>
      <c r="B28" s="47">
        <f>VLOOKUP($A28,'Occupancy Raw Data'!$B$8:$BE$45,'Occupancy Raw Data'!G$3,FALSE)</f>
        <v>44.083471662319099</v>
      </c>
      <c r="C28" s="48">
        <f>VLOOKUP($A28,'Occupancy Raw Data'!$B$8:$BE$45,'Occupancy Raw Data'!H$3,FALSE)</f>
        <v>60.398387479250601</v>
      </c>
      <c r="D28" s="48">
        <f>VLOOKUP($A28,'Occupancy Raw Data'!$B$8:$BE$45,'Occupancy Raw Data'!I$3,FALSE)</f>
        <v>60.303533317524298</v>
      </c>
      <c r="E28" s="48">
        <f>VLOOKUP($A28,'Occupancy Raw Data'!$B$8:$BE$45,'Occupancy Raw Data'!J$3,FALSE)</f>
        <v>63.244012331040999</v>
      </c>
      <c r="F28" s="48">
        <f>VLOOKUP($A28,'Occupancy Raw Data'!$B$8:$BE$45,'Occupancy Raw Data'!K$3,FALSE)</f>
        <v>59.402418781123998</v>
      </c>
      <c r="G28" s="49">
        <f>VLOOKUP($A28,'Occupancy Raw Data'!$B$8:$BE$45,'Occupancy Raw Data'!L$3,FALSE)</f>
        <v>57.486364714251799</v>
      </c>
      <c r="H28" s="48">
        <f>VLOOKUP($A28,'Occupancy Raw Data'!$B$8:$BE$45,'Occupancy Raw Data'!N$3,FALSE)</f>
        <v>64.429689352620301</v>
      </c>
      <c r="I28" s="48">
        <f>VLOOKUP($A28,'Occupancy Raw Data'!$B$8:$BE$45,'Occupancy Raw Data'!O$3,FALSE)</f>
        <v>84.870761204647806</v>
      </c>
      <c r="J28" s="49">
        <f>VLOOKUP($A28,'Occupancy Raw Data'!$B$8:$BE$45,'Occupancy Raw Data'!P$3,FALSE)</f>
        <v>74.650225278634096</v>
      </c>
      <c r="K28" s="50">
        <f>VLOOKUP($A28,'Occupancy Raw Data'!$B$8:$BE$45,'Occupancy Raw Data'!R$3,FALSE)</f>
        <v>62.3903248755039</v>
      </c>
      <c r="M28" s="47">
        <f>VLOOKUP($A28,'Occupancy Raw Data'!$B$8:$BE$45,'Occupancy Raw Data'!T$3,FALSE)</f>
        <v>-20.932680487704999</v>
      </c>
      <c r="N28" s="48">
        <f>VLOOKUP($A28,'Occupancy Raw Data'!$B$8:$BE$45,'Occupancy Raw Data'!U$3,FALSE)</f>
        <v>-5.4116885217036304</v>
      </c>
      <c r="O28" s="48">
        <f>VLOOKUP($A28,'Occupancy Raw Data'!$B$8:$BE$45,'Occupancy Raw Data'!V$3,FALSE)</f>
        <v>-4.0340847244014801</v>
      </c>
      <c r="P28" s="48">
        <f>VLOOKUP($A28,'Occupancy Raw Data'!$B$8:$BE$45,'Occupancy Raw Data'!W$3,FALSE)</f>
        <v>-6.2447186375678498</v>
      </c>
      <c r="Q28" s="48">
        <f>VLOOKUP($A28,'Occupancy Raw Data'!$B$8:$BE$45,'Occupancy Raw Data'!X$3,FALSE)</f>
        <v>-15.8889407467548</v>
      </c>
      <c r="R28" s="49">
        <f>VLOOKUP($A28,'Occupancy Raw Data'!$B$8:$BE$45,'Occupancy Raw Data'!Y$3,FALSE)</f>
        <v>-10.3252604442386</v>
      </c>
      <c r="S28" s="48">
        <f>VLOOKUP($A28,'Occupancy Raw Data'!$B$8:$BE$45,'Occupancy Raw Data'!AA$3,FALSE)</f>
        <v>-6.3005642888756102</v>
      </c>
      <c r="T28" s="48">
        <f>VLOOKUP($A28,'Occupancy Raw Data'!$B$8:$BE$45,'Occupancy Raw Data'!AB$3,FALSE)</f>
        <v>20.7517950954329</v>
      </c>
      <c r="U28" s="49">
        <f>VLOOKUP($A28,'Occupancy Raw Data'!$B$8:$BE$45,'Occupancy Raw Data'!AC$3,FALSE)</f>
        <v>7.3737895157122697</v>
      </c>
      <c r="V28" s="50">
        <f>VLOOKUP($A28,'Occupancy Raw Data'!$B$8:$BE$45,'Occupancy Raw Data'!AE$3,FALSE)</f>
        <v>-4.9702922035148704</v>
      </c>
      <c r="X28" s="51">
        <f>VLOOKUP($A28,'ADR Raw Data'!$B$6:$BE$43,'ADR Raw Data'!G$1,FALSE)</f>
        <v>112.244373318988</v>
      </c>
      <c r="Y28" s="52">
        <f>VLOOKUP($A28,'ADR Raw Data'!$B$6:$BE$43,'ADR Raw Data'!H$1,FALSE)</f>
        <v>119.00414605418101</v>
      </c>
      <c r="Z28" s="52">
        <f>VLOOKUP($A28,'ADR Raw Data'!$B$6:$BE$43,'ADR Raw Data'!I$1,FALSE)</f>
        <v>119.94819504522199</v>
      </c>
      <c r="AA28" s="52">
        <f>VLOOKUP($A28,'ADR Raw Data'!$B$6:$BE$43,'ADR Raw Data'!J$1,FALSE)</f>
        <v>121.015155605549</v>
      </c>
      <c r="AB28" s="52">
        <f>VLOOKUP($A28,'ADR Raw Data'!$B$6:$BE$43,'ADR Raw Data'!K$1,FALSE)</f>
        <v>124.879504990019</v>
      </c>
      <c r="AC28" s="53">
        <f>VLOOKUP($A28,'ADR Raw Data'!$B$6:$BE$43,'ADR Raw Data'!L$1,FALSE)</f>
        <v>119.822183813216</v>
      </c>
      <c r="AD28" s="52">
        <f>VLOOKUP($A28,'ADR Raw Data'!$B$6:$BE$43,'ADR Raw Data'!N$1,FALSE)</f>
        <v>153.88988590356999</v>
      </c>
      <c r="AE28" s="52">
        <f>VLOOKUP($A28,'ADR Raw Data'!$B$6:$BE$43,'ADR Raw Data'!O$1,FALSE)</f>
        <v>185.32132718636399</v>
      </c>
      <c r="AF28" s="53">
        <f>VLOOKUP($A28,'ADR Raw Data'!$B$6:$BE$43,'ADR Raw Data'!P$1,FALSE)</f>
        <v>171.75728240152401</v>
      </c>
      <c r="AG28" s="54">
        <f>VLOOKUP($A28,'ADR Raw Data'!$B$6:$BE$43,'ADR Raw Data'!R$1,FALSE)</f>
        <v>137.57661616984299</v>
      </c>
      <c r="AI28" s="47">
        <f>VLOOKUP($A28,'ADR Raw Data'!$B$6:$BE$43,'ADR Raw Data'!T$1,FALSE)</f>
        <v>-4.2268514256574097</v>
      </c>
      <c r="AJ28" s="48">
        <f>VLOOKUP($A28,'ADR Raw Data'!$B$6:$BE$43,'ADR Raw Data'!U$1,FALSE)</f>
        <v>7.69841797139141</v>
      </c>
      <c r="AK28" s="48">
        <f>VLOOKUP($A28,'ADR Raw Data'!$B$6:$BE$43,'ADR Raw Data'!V$1,FALSE)</f>
        <v>6.1076864301624498</v>
      </c>
      <c r="AL28" s="48">
        <f>VLOOKUP($A28,'ADR Raw Data'!$B$6:$BE$43,'ADR Raw Data'!W$1,FALSE)</f>
        <v>-0.89405673651894202</v>
      </c>
      <c r="AM28" s="48">
        <f>VLOOKUP($A28,'ADR Raw Data'!$B$6:$BE$43,'ADR Raw Data'!X$1,FALSE)</f>
        <v>1.28671799050297</v>
      </c>
      <c r="AN28" s="49">
        <f>VLOOKUP($A28,'ADR Raw Data'!$B$6:$BE$43,'ADR Raw Data'!Y$1,FALSE)</f>
        <v>2.0415922343873101</v>
      </c>
      <c r="AO28" s="48">
        <f>VLOOKUP($A28,'ADR Raw Data'!$B$6:$BE$43,'ADR Raw Data'!AA$1,FALSE)</f>
        <v>7.8366806262808604</v>
      </c>
      <c r="AP28" s="48">
        <f>VLOOKUP($A28,'ADR Raw Data'!$B$6:$BE$43,'ADR Raw Data'!AB$1,FALSE)</f>
        <v>24.571174841534098</v>
      </c>
      <c r="AQ28" s="49">
        <f>VLOOKUP($A28,'ADR Raw Data'!$B$6:$BE$43,'ADR Raw Data'!AC$1,FALSE)</f>
        <v>17.827489050584202</v>
      </c>
      <c r="AR28" s="50">
        <f>VLOOKUP($A28,'ADR Raw Data'!$B$6:$BE$43,'ADR Raw Data'!AE$1,FALSE)</f>
        <v>9.1870060172091907</v>
      </c>
      <c r="AS28" s="40"/>
      <c r="AT28" s="51">
        <f>VLOOKUP($A28,'RevPAR Raw Data'!$B$6:$BE$43,'RevPAR Raw Data'!G$1,FALSE)</f>
        <v>49.481216504624101</v>
      </c>
      <c r="AU28" s="52">
        <f>VLOOKUP($A28,'RevPAR Raw Data'!$B$6:$BE$43,'RevPAR Raw Data'!H$1,FALSE)</f>
        <v>71.876585250177797</v>
      </c>
      <c r="AV28" s="52">
        <f>VLOOKUP($A28,'RevPAR Raw Data'!$B$6:$BE$43,'RevPAR Raw Data'!I$1,FALSE)</f>
        <v>72.332999762864503</v>
      </c>
      <c r="AW28" s="52">
        <f>VLOOKUP($A28,'RevPAR Raw Data'!$B$6:$BE$43,'RevPAR Raw Data'!J$1,FALSE)</f>
        <v>76.534839933602001</v>
      </c>
      <c r="AX28" s="52">
        <f>VLOOKUP($A28,'RevPAR Raw Data'!$B$6:$BE$43,'RevPAR Raw Data'!K$1,FALSE)</f>
        <v>74.181446525966294</v>
      </c>
      <c r="AY28" s="53">
        <f>VLOOKUP($A28,'RevPAR Raw Data'!$B$6:$BE$43,'RevPAR Raw Data'!L$1,FALSE)</f>
        <v>68.881417595447004</v>
      </c>
      <c r="AZ28" s="52">
        <f>VLOOKUP($A28,'RevPAR Raw Data'!$B$6:$BE$43,'RevPAR Raw Data'!N$1,FALSE)</f>
        <v>99.150775432772093</v>
      </c>
      <c r="BA28" s="52">
        <f>VLOOKUP($A28,'RevPAR Raw Data'!$B$6:$BE$43,'RevPAR Raw Data'!O$1,FALSE)</f>
        <v>157.28362105762301</v>
      </c>
      <c r="BB28" s="53">
        <f>VLOOKUP($A28,'RevPAR Raw Data'!$B$6:$BE$43,'RevPAR Raw Data'!P$1,FALSE)</f>
        <v>128.21719824519801</v>
      </c>
      <c r="BC28" s="54">
        <f>VLOOKUP($A28,'RevPAR Raw Data'!$B$6:$BE$43,'RevPAR Raw Data'!R$1,FALSE)</f>
        <v>85.834497781090107</v>
      </c>
      <c r="BE28" s="47">
        <f>VLOOKUP($A28,'RevPAR Raw Data'!$B$6:$BE$43,'RevPAR Raw Data'!T$1,FALSE)</f>
        <v>-24.274738609739501</v>
      </c>
      <c r="BF28" s="48">
        <f>VLOOKUP($A28,'RevPAR Raw Data'!$B$6:$BE$43,'RevPAR Raw Data'!U$1,FALSE)</f>
        <v>1.87011504797721</v>
      </c>
      <c r="BG28" s="48">
        <f>VLOOKUP($A28,'RevPAR Raw Data'!$B$6:$BE$43,'RevPAR Raw Data'!V$1,FALSE)</f>
        <v>1.82721246046743</v>
      </c>
      <c r="BH28" s="48">
        <f>VLOOKUP($A28,'RevPAR Raw Data'!$B$6:$BE$43,'RevPAR Raw Data'!W$1,FALSE)</f>
        <v>-7.0829440464309696</v>
      </c>
      <c r="BI28" s="48">
        <f>VLOOKUP($A28,'RevPAR Raw Data'!$B$6:$BE$43,'RevPAR Raw Data'!X$1,FALSE)</f>
        <v>-14.806668615340699</v>
      </c>
      <c r="BJ28" s="49">
        <f>VLOOKUP($A28,'RevPAR Raw Data'!$B$6:$BE$43,'RevPAR Raw Data'!Y$1,FALSE)</f>
        <v>-8.4944679252611799</v>
      </c>
      <c r="BK28" s="48">
        <f>VLOOKUP($A28,'RevPAR Raw Data'!$B$6:$BE$43,'RevPAR Raw Data'!AA$1,FALSE)</f>
        <v>1.0423612364325601</v>
      </c>
      <c r="BL28" s="48">
        <f>VLOOKUP($A28,'RevPAR Raw Data'!$B$6:$BE$43,'RevPAR Raw Data'!AB$1,FALSE)</f>
        <v>50.421929792622798</v>
      </c>
      <c r="BM28" s="49">
        <f>VLOOKUP($A28,'RevPAR Raw Data'!$B$6:$BE$43,'RevPAR Raw Data'!AC$1,FALSE)</f>
        <v>26.5158400848232</v>
      </c>
      <c r="BN28" s="50">
        <f>VLOOKUP($A28,'RevPAR Raw Data'!$B$6:$BE$43,'RevPAR Raw Data'!AE$1,FALSE)</f>
        <v>3.7600927698845301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39.907710628163102</v>
      </c>
      <c r="C30" s="48">
        <f>VLOOKUP($A30,'Occupancy Raw Data'!$B$8:$BE$45,'Occupancy Raw Data'!H$3,FALSE)</f>
        <v>52.604941947008001</v>
      </c>
      <c r="D30" s="48">
        <f>VLOOKUP($A30,'Occupancy Raw Data'!$B$8:$BE$45,'Occupancy Raw Data'!I$3,FALSE)</f>
        <v>56.6984221494492</v>
      </c>
      <c r="E30" s="48">
        <f>VLOOKUP($A30,'Occupancy Raw Data'!$B$8:$BE$45,'Occupancy Raw Data'!J$3,FALSE)</f>
        <v>54.599583209288397</v>
      </c>
      <c r="F30" s="48">
        <f>VLOOKUP($A30,'Occupancy Raw Data'!$B$8:$BE$45,'Occupancy Raw Data'!K$3,FALSE)</f>
        <v>51.488538255433099</v>
      </c>
      <c r="G30" s="49">
        <f>VLOOKUP($A30,'Occupancy Raw Data'!$B$8:$BE$45,'Occupancy Raw Data'!L$3,FALSE)</f>
        <v>51.059839237868403</v>
      </c>
      <c r="H30" s="48">
        <f>VLOOKUP($A30,'Occupancy Raw Data'!$B$8:$BE$45,'Occupancy Raw Data'!N$3,FALSE)</f>
        <v>52.902649598094598</v>
      </c>
      <c r="I30" s="48">
        <f>VLOOKUP($A30,'Occupancy Raw Data'!$B$8:$BE$45,'Occupancy Raw Data'!O$3,FALSE)</f>
        <v>53.8106579339089</v>
      </c>
      <c r="J30" s="49">
        <f>VLOOKUP($A30,'Occupancy Raw Data'!$B$8:$BE$45,'Occupancy Raw Data'!P$3,FALSE)</f>
        <v>53.356653766001699</v>
      </c>
      <c r="K30" s="50">
        <f>VLOOKUP($A30,'Occupancy Raw Data'!$B$8:$BE$45,'Occupancy Raw Data'!R$3,FALSE)</f>
        <v>51.716071960192203</v>
      </c>
      <c r="M30" s="47">
        <f>VLOOKUP($A30,'Occupancy Raw Data'!$B$8:$BE$45,'Occupancy Raw Data'!T$3,FALSE)</f>
        <v>-7.7984498058134104</v>
      </c>
      <c r="N30" s="48">
        <f>VLOOKUP($A30,'Occupancy Raw Data'!$B$8:$BE$45,'Occupancy Raw Data'!U$3,FALSE)</f>
        <v>-1.9347414592451799</v>
      </c>
      <c r="O30" s="48">
        <f>VLOOKUP($A30,'Occupancy Raw Data'!$B$8:$BE$45,'Occupancy Raw Data'!V$3,FALSE)</f>
        <v>-3.0793656058022099</v>
      </c>
      <c r="P30" s="48">
        <f>VLOOKUP($A30,'Occupancy Raw Data'!$B$8:$BE$45,'Occupancy Raw Data'!W$3,FALSE)</f>
        <v>-8.7529184794166799</v>
      </c>
      <c r="Q30" s="48">
        <f>VLOOKUP($A30,'Occupancy Raw Data'!$B$8:$BE$45,'Occupancy Raw Data'!X$3,FALSE)</f>
        <v>-6.9487694750421696</v>
      </c>
      <c r="R30" s="49">
        <f>VLOOKUP($A30,'Occupancy Raw Data'!$B$8:$BE$45,'Occupancy Raw Data'!Y$3,FALSE)</f>
        <v>-5.6531343136688701</v>
      </c>
      <c r="S30" s="48">
        <f>VLOOKUP($A30,'Occupancy Raw Data'!$B$8:$BE$45,'Occupancy Raw Data'!AA$3,FALSE)</f>
        <v>-5.7286665885500003</v>
      </c>
      <c r="T30" s="48">
        <f>VLOOKUP($A30,'Occupancy Raw Data'!$B$8:$BE$45,'Occupancy Raw Data'!AB$3,FALSE)</f>
        <v>-3.5027176080453901</v>
      </c>
      <c r="U30" s="49">
        <f>VLOOKUP($A30,'Occupancy Raw Data'!$B$8:$BE$45,'Occupancy Raw Data'!AC$3,FALSE)</f>
        <v>-4.6192088469274202</v>
      </c>
      <c r="V30" s="50">
        <f>VLOOKUP($A30,'Occupancy Raw Data'!$B$8:$BE$45,'Occupancy Raw Data'!AE$3,FALSE)</f>
        <v>-5.3506932482287901</v>
      </c>
      <c r="X30" s="51">
        <f>VLOOKUP($A30,'ADR Raw Data'!$B$6:$BE$43,'ADR Raw Data'!G$1,FALSE)</f>
        <v>83.807016038791403</v>
      </c>
      <c r="Y30" s="52">
        <f>VLOOKUP($A30,'ADR Raw Data'!$B$6:$BE$43,'ADR Raw Data'!H$1,FALSE)</f>
        <v>93.237422184493397</v>
      </c>
      <c r="Z30" s="52">
        <f>VLOOKUP($A30,'ADR Raw Data'!$B$6:$BE$43,'ADR Raw Data'!I$1,FALSE)</f>
        <v>95.883323707009694</v>
      </c>
      <c r="AA30" s="52">
        <f>VLOOKUP($A30,'ADR Raw Data'!$B$6:$BE$43,'ADR Raw Data'!J$1,FALSE)</f>
        <v>95.636286804798203</v>
      </c>
      <c r="AB30" s="52">
        <f>VLOOKUP($A30,'ADR Raw Data'!$B$6:$BE$43,'ADR Raw Data'!K$1,FALSE)</f>
        <v>89.974680543509606</v>
      </c>
      <c r="AC30" s="53">
        <f>VLOOKUP($A30,'ADR Raw Data'!$B$6:$BE$43,'ADR Raw Data'!L$1,FALSE)</f>
        <v>92.205909859483398</v>
      </c>
      <c r="AD30" s="52">
        <f>VLOOKUP($A30,'ADR Raw Data'!$B$6:$BE$43,'ADR Raw Data'!N$1,FALSE)</f>
        <v>95.511848621271795</v>
      </c>
      <c r="AE30" s="52">
        <f>VLOOKUP($A30,'ADR Raw Data'!$B$6:$BE$43,'ADR Raw Data'!O$1,FALSE)</f>
        <v>97.874730290456398</v>
      </c>
      <c r="AF30" s="53">
        <f>VLOOKUP($A30,'ADR Raw Data'!$B$6:$BE$43,'ADR Raw Data'!P$1,FALSE)</f>
        <v>96.703342167666307</v>
      </c>
      <c r="AG30" s="54">
        <f>VLOOKUP($A30,'ADR Raw Data'!$B$6:$BE$43,'ADR Raw Data'!R$1,FALSE)</f>
        <v>93.531653782894693</v>
      </c>
      <c r="AH30" s="65"/>
      <c r="AI30" s="47">
        <f>VLOOKUP($A30,'ADR Raw Data'!$B$6:$BE$43,'ADR Raw Data'!T$1,FALSE)</f>
        <v>3.7114993567866801</v>
      </c>
      <c r="AJ30" s="48">
        <f>VLOOKUP($A30,'ADR Raw Data'!$B$6:$BE$43,'ADR Raw Data'!U$1,FALSE)</f>
        <v>8.0133264665294401</v>
      </c>
      <c r="AK30" s="48">
        <f>VLOOKUP($A30,'ADR Raw Data'!$B$6:$BE$43,'ADR Raw Data'!V$1,FALSE)</f>
        <v>6.3847539611965303</v>
      </c>
      <c r="AL30" s="48">
        <f>VLOOKUP($A30,'ADR Raw Data'!$B$6:$BE$43,'ADR Raw Data'!W$1,FALSE)</f>
        <v>5.0056410234577999</v>
      </c>
      <c r="AM30" s="48">
        <f>VLOOKUP($A30,'ADR Raw Data'!$B$6:$BE$43,'ADR Raw Data'!X$1,FALSE)</f>
        <v>3.13587210145963</v>
      </c>
      <c r="AN30" s="49">
        <f>VLOOKUP($A30,'ADR Raw Data'!$B$6:$BE$43,'ADR Raw Data'!Y$1,FALSE)</f>
        <v>5.3761530715520101</v>
      </c>
      <c r="AO30" s="48">
        <f>VLOOKUP($A30,'ADR Raw Data'!$B$6:$BE$43,'ADR Raw Data'!AA$1,FALSE)</f>
        <v>6.8339961455690599</v>
      </c>
      <c r="AP30" s="48">
        <f>VLOOKUP($A30,'ADR Raw Data'!$B$6:$BE$43,'ADR Raw Data'!AB$1,FALSE)</f>
        <v>5.7305919589484997</v>
      </c>
      <c r="AQ30" s="49">
        <f>VLOOKUP($A30,'ADR Raw Data'!$B$6:$BE$43,'ADR Raw Data'!AC$1,FALSE)</f>
        <v>6.28958509954888</v>
      </c>
      <c r="AR30" s="50">
        <f>VLOOKUP($A30,'ADR Raw Data'!$B$6:$BE$43,'ADR Raw Data'!AE$1,FALSE)</f>
        <v>5.6622638227967297</v>
      </c>
      <c r="AS30" s="40"/>
      <c r="AT30" s="51">
        <f>VLOOKUP($A30,'RevPAR Raw Data'!$B$6:$BE$43,'RevPAR Raw Data'!G$1,FALSE)</f>
        <v>33.445461446859099</v>
      </c>
      <c r="AU30" s="52">
        <f>VLOOKUP($A30,'RevPAR Raw Data'!$B$6:$BE$43,'RevPAR Raw Data'!H$1,FALSE)</f>
        <v>49.0474918130395</v>
      </c>
      <c r="AV30" s="52">
        <f>VLOOKUP($A30,'RevPAR Raw Data'!$B$6:$BE$43,'RevPAR Raw Data'!I$1,FALSE)</f>
        <v>54.364331646323301</v>
      </c>
      <c r="AW30" s="52">
        <f>VLOOKUP($A30,'RevPAR Raw Data'!$B$6:$BE$43,'RevPAR Raw Data'!J$1,FALSE)</f>
        <v>52.217013992259602</v>
      </c>
      <c r="AX30" s="52">
        <f>VLOOKUP($A30,'RevPAR Raw Data'!$B$6:$BE$43,'RevPAR Raw Data'!K$1,FALSE)</f>
        <v>46.326647811848702</v>
      </c>
      <c r="AY30" s="53">
        <f>VLOOKUP($A30,'RevPAR Raw Data'!$B$6:$BE$43,'RevPAR Raw Data'!L$1,FALSE)</f>
        <v>47.080189342065999</v>
      </c>
      <c r="AZ30" s="52">
        <f>VLOOKUP($A30,'RevPAR Raw Data'!$B$6:$BE$43,'RevPAR Raw Data'!N$1,FALSE)</f>
        <v>50.528298600774001</v>
      </c>
      <c r="BA30" s="52">
        <f>VLOOKUP($A30,'RevPAR Raw Data'!$B$6:$BE$43,'RevPAR Raw Data'!O$1,FALSE)</f>
        <v>52.667036320333402</v>
      </c>
      <c r="BB30" s="53">
        <f>VLOOKUP($A30,'RevPAR Raw Data'!$B$6:$BE$43,'RevPAR Raw Data'!P$1,FALSE)</f>
        <v>51.597667460553701</v>
      </c>
      <c r="BC30" s="54">
        <f>VLOOKUP($A30,'RevPAR Raw Data'!$B$6:$BE$43,'RevPAR Raw Data'!R$1,FALSE)</f>
        <v>48.370897375919697</v>
      </c>
      <c r="BE30" s="47">
        <f>VLOOKUP($A30,'RevPAR Raw Data'!$B$6:$BE$43,'RevPAR Raw Data'!T$1,FALSE)</f>
        <v>-4.3763898634088196</v>
      </c>
      <c r="BF30" s="48">
        <f>VLOOKUP($A30,'RevPAR Raw Data'!$B$6:$BE$43,'RevPAR Raw Data'!U$1,FALSE)</f>
        <v>5.9235478578716396</v>
      </c>
      <c r="BG30" s="48">
        <f>VLOOKUP($A30,'RevPAR Raw Data'!$B$6:$BE$43,'RevPAR Raw Data'!V$1,FALSE)</f>
        <v>3.1087784378981298</v>
      </c>
      <c r="BH30" s="48">
        <f>VLOOKUP($A30,'RevPAR Raw Data'!$B$6:$BE$43,'RevPAR Raw Data'!W$1,FALSE)</f>
        <v>-4.1854171341143704</v>
      </c>
      <c r="BI30" s="48">
        <f>VLOOKUP($A30,'RevPAR Raw Data'!$B$6:$BE$43,'RevPAR Raw Data'!X$1,FALSE)</f>
        <v>-4.0308018969451203</v>
      </c>
      <c r="BJ30" s="49">
        <f>VLOOKUP($A30,'RevPAR Raw Data'!$B$6:$BE$43,'RevPAR Raw Data'!Y$1,FALSE)</f>
        <v>-0.58090239616012396</v>
      </c>
      <c r="BK30" s="48">
        <f>VLOOKUP($A30,'RevPAR Raw Data'!$B$6:$BE$43,'RevPAR Raw Data'!AA$1,FALSE)</f>
        <v>0.71383270316504499</v>
      </c>
      <c r="BL30" s="48">
        <f>VLOOKUP($A30,'RevPAR Raw Data'!$B$6:$BE$43,'RevPAR Raw Data'!AB$1,FALSE)</f>
        <v>2.0271478973117798</v>
      </c>
      <c r="BM30" s="49">
        <f>VLOOKUP($A30,'RevPAR Raw Data'!$B$6:$BE$43,'RevPAR Raw Data'!AC$1,FALSE)</f>
        <v>1.3798471812680599</v>
      </c>
      <c r="BN30" s="50">
        <f>VLOOKUP($A30,'RevPAR Raw Data'!$B$6:$BE$43,'RevPAR Raw Data'!AE$1,FALSE)</f>
        <v>8.6002065046556601E-3</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50.002244668911302</v>
      </c>
      <c r="C32" s="48">
        <f>VLOOKUP($A32,'Occupancy Raw Data'!$B$8:$BE$45,'Occupancy Raw Data'!H$3,FALSE)</f>
        <v>63.075196408529699</v>
      </c>
      <c r="D32" s="48">
        <f>VLOOKUP($A32,'Occupancy Raw Data'!$B$8:$BE$45,'Occupancy Raw Data'!I$3,FALSE)</f>
        <v>69.454545454545396</v>
      </c>
      <c r="E32" s="48">
        <f>VLOOKUP($A32,'Occupancy Raw Data'!$B$8:$BE$45,'Occupancy Raw Data'!J$3,FALSE)</f>
        <v>68.480359147025794</v>
      </c>
      <c r="F32" s="48">
        <f>VLOOKUP($A32,'Occupancy Raw Data'!$B$8:$BE$45,'Occupancy Raw Data'!K$3,FALSE)</f>
        <v>64.632996632996594</v>
      </c>
      <c r="G32" s="49">
        <f>VLOOKUP($A32,'Occupancy Raw Data'!$B$8:$BE$45,'Occupancy Raw Data'!L$3,FALSE)</f>
        <v>63.129068462401698</v>
      </c>
      <c r="H32" s="48">
        <f>VLOOKUP($A32,'Occupancy Raw Data'!$B$8:$BE$45,'Occupancy Raw Data'!N$3,FALSE)</f>
        <v>81.768799102132405</v>
      </c>
      <c r="I32" s="48">
        <f>VLOOKUP($A32,'Occupancy Raw Data'!$B$8:$BE$45,'Occupancy Raw Data'!O$3,FALSE)</f>
        <v>82.980920314253595</v>
      </c>
      <c r="J32" s="49">
        <f>VLOOKUP($A32,'Occupancy Raw Data'!$B$8:$BE$45,'Occupancy Raw Data'!P$3,FALSE)</f>
        <v>82.374859708193</v>
      </c>
      <c r="K32" s="50">
        <f>VLOOKUP($A32,'Occupancy Raw Data'!$B$8:$BE$45,'Occupancy Raw Data'!R$3,FALSE)</f>
        <v>68.627865961199205</v>
      </c>
      <c r="M32" s="47">
        <f>VLOOKUP($A32,'Occupancy Raw Data'!$B$8:$BE$45,'Occupancy Raw Data'!T$3,FALSE)</f>
        <v>-8.3674461227977996</v>
      </c>
      <c r="N32" s="48">
        <f>VLOOKUP($A32,'Occupancy Raw Data'!$B$8:$BE$45,'Occupancy Raw Data'!U$3,FALSE)</f>
        <v>0.67910202993916802</v>
      </c>
      <c r="O32" s="48">
        <f>VLOOKUP($A32,'Occupancy Raw Data'!$B$8:$BE$45,'Occupancy Raw Data'!V$3,FALSE)</f>
        <v>7.9278385017080497</v>
      </c>
      <c r="P32" s="48">
        <f>VLOOKUP($A32,'Occupancy Raw Data'!$B$8:$BE$45,'Occupancy Raw Data'!W$3,FALSE)</f>
        <v>5.4980439909972096</v>
      </c>
      <c r="Q32" s="48">
        <f>VLOOKUP($A32,'Occupancy Raw Data'!$B$8:$BE$45,'Occupancy Raw Data'!X$3,FALSE)</f>
        <v>-0.89991085783012303</v>
      </c>
      <c r="R32" s="49">
        <f>VLOOKUP($A32,'Occupancy Raw Data'!$B$8:$BE$45,'Occupancy Raw Data'!Y$3,FALSE)</f>
        <v>1.2650586256957099</v>
      </c>
      <c r="S32" s="48">
        <f>VLOOKUP($A32,'Occupancy Raw Data'!$B$8:$BE$45,'Occupancy Raw Data'!AA$3,FALSE)</f>
        <v>-0.63380915193335896</v>
      </c>
      <c r="T32" s="48">
        <f>VLOOKUP($A32,'Occupancy Raw Data'!$B$8:$BE$45,'Occupancy Raw Data'!AB$3,FALSE)</f>
        <v>-2.23040081785956</v>
      </c>
      <c r="U32" s="49">
        <f>VLOOKUP($A32,'Occupancy Raw Data'!$B$8:$BE$45,'Occupancy Raw Data'!AC$3,FALSE)</f>
        <v>-1.4444429439170601</v>
      </c>
      <c r="V32" s="50">
        <f>VLOOKUP($A32,'Occupancy Raw Data'!$B$8:$BE$45,'Occupancy Raw Data'!AE$3,FALSE)</f>
        <v>0.31921667650799301</v>
      </c>
      <c r="X32" s="51">
        <f>VLOOKUP($A32,'ADR Raw Data'!$B$6:$BE$43,'ADR Raw Data'!G$1,FALSE)</f>
        <v>92.495198437780502</v>
      </c>
      <c r="Y32" s="52">
        <f>VLOOKUP($A32,'ADR Raw Data'!$B$6:$BE$43,'ADR Raw Data'!H$1,FALSE)</f>
        <v>101.62755788612</v>
      </c>
      <c r="Z32" s="52">
        <f>VLOOKUP($A32,'ADR Raw Data'!$B$6:$BE$43,'ADR Raw Data'!I$1,FALSE)</f>
        <v>108.863125912998</v>
      </c>
      <c r="AA32" s="52">
        <f>VLOOKUP($A32,'ADR Raw Data'!$B$6:$BE$43,'ADR Raw Data'!J$1,FALSE)</f>
        <v>105.948504628294</v>
      </c>
      <c r="AB32" s="52">
        <f>VLOOKUP($A32,'ADR Raw Data'!$B$6:$BE$43,'ADR Raw Data'!K$1,FALSE)</f>
        <v>102.735383253455</v>
      </c>
      <c r="AC32" s="53">
        <f>VLOOKUP($A32,'ADR Raw Data'!$B$6:$BE$43,'ADR Raw Data'!L$1,FALSE)</f>
        <v>102.93727679988601</v>
      </c>
      <c r="AD32" s="52">
        <f>VLOOKUP($A32,'ADR Raw Data'!$B$6:$BE$43,'ADR Raw Data'!N$1,FALSE)</f>
        <v>124.532024640386</v>
      </c>
      <c r="AE32" s="52">
        <f>VLOOKUP($A32,'ADR Raw Data'!$B$6:$BE$43,'ADR Raw Data'!O$1,FALSE)</f>
        <v>126.649326347111</v>
      </c>
      <c r="AF32" s="53">
        <f>VLOOKUP($A32,'ADR Raw Data'!$B$6:$BE$43,'ADR Raw Data'!P$1,FALSE)</f>
        <v>125.59846435772999</v>
      </c>
      <c r="AG32" s="54">
        <f>VLOOKUP($A32,'ADR Raw Data'!$B$6:$BE$43,'ADR Raw Data'!R$1,FALSE)</f>
        <v>110.708847719796</v>
      </c>
      <c r="AI32" s="47">
        <f>VLOOKUP($A32,'ADR Raw Data'!$B$6:$BE$43,'ADR Raw Data'!T$1,FALSE)</f>
        <v>-4.11726901186635</v>
      </c>
      <c r="AJ32" s="48">
        <f>VLOOKUP($A32,'ADR Raw Data'!$B$6:$BE$43,'ADR Raw Data'!U$1,FALSE)</f>
        <v>5.1847013741561199</v>
      </c>
      <c r="AK32" s="48">
        <f>VLOOKUP($A32,'ADR Raw Data'!$B$6:$BE$43,'ADR Raw Data'!V$1,FALSE)</f>
        <v>10.0852719647075</v>
      </c>
      <c r="AL32" s="48">
        <f>VLOOKUP($A32,'ADR Raw Data'!$B$6:$BE$43,'ADR Raw Data'!W$1,FALSE)</f>
        <v>8.0992352971855297</v>
      </c>
      <c r="AM32" s="48">
        <f>VLOOKUP($A32,'ADR Raw Data'!$B$6:$BE$43,'ADR Raw Data'!X$1,FALSE)</f>
        <v>4.37101607456158</v>
      </c>
      <c r="AN32" s="49">
        <f>VLOOKUP($A32,'ADR Raw Data'!$B$6:$BE$43,'ADR Raw Data'!Y$1,FALSE)</f>
        <v>5.3278592374722802</v>
      </c>
      <c r="AO32" s="48">
        <f>VLOOKUP($A32,'ADR Raw Data'!$B$6:$BE$43,'ADR Raw Data'!AA$1,FALSE)</f>
        <v>3.70050448277245</v>
      </c>
      <c r="AP32" s="48">
        <f>VLOOKUP($A32,'ADR Raw Data'!$B$6:$BE$43,'ADR Raw Data'!AB$1,FALSE)</f>
        <v>2.41543027103245</v>
      </c>
      <c r="AQ32" s="49">
        <f>VLOOKUP($A32,'ADR Raw Data'!$B$6:$BE$43,'ADR Raw Data'!AC$1,FALSE)</f>
        <v>3.0315867542788402</v>
      </c>
      <c r="AR32" s="50">
        <f>VLOOKUP($A32,'ADR Raw Data'!$B$6:$BE$43,'ADR Raw Data'!AE$1,FALSE)</f>
        <v>4.2764795438352303</v>
      </c>
      <c r="AS32" s="40"/>
      <c r="AT32" s="51">
        <f>VLOOKUP($A32,'RevPAR Raw Data'!$B$6:$BE$43,'RevPAR Raw Data'!G$1,FALSE)</f>
        <v>46.249675429854001</v>
      </c>
      <c r="AU32" s="52">
        <f>VLOOKUP($A32,'RevPAR Raw Data'!$B$6:$BE$43,'RevPAR Raw Data'!H$1,FALSE)</f>
        <v>64.101781741862993</v>
      </c>
      <c r="AV32" s="52">
        <f>VLOOKUP($A32,'RevPAR Raw Data'!$B$6:$BE$43,'RevPAR Raw Data'!I$1,FALSE)</f>
        <v>75.610389270482599</v>
      </c>
      <c r="AW32" s="52">
        <f>VLOOKUP($A32,'RevPAR Raw Data'!$B$6:$BE$43,'RevPAR Raw Data'!J$1,FALSE)</f>
        <v>72.553916480359106</v>
      </c>
      <c r="AX32" s="52">
        <f>VLOOKUP($A32,'RevPAR Raw Data'!$B$6:$BE$43,'RevPAR Raw Data'!K$1,FALSE)</f>
        <v>66.400956799102104</v>
      </c>
      <c r="AY32" s="53">
        <f>VLOOKUP($A32,'RevPAR Raw Data'!$B$6:$BE$43,'RevPAR Raw Data'!L$1,FALSE)</f>
        <v>64.983343944332205</v>
      </c>
      <c r="AZ32" s="52">
        <f>VLOOKUP($A32,'RevPAR Raw Data'!$B$6:$BE$43,'RevPAR Raw Data'!N$1,FALSE)</f>
        <v>101.828341046015</v>
      </c>
      <c r="BA32" s="52">
        <f>VLOOKUP($A32,'RevPAR Raw Data'!$B$6:$BE$43,'RevPAR Raw Data'!O$1,FALSE)</f>
        <v>105.09477657463501</v>
      </c>
      <c r="BB32" s="53">
        <f>VLOOKUP($A32,'RevPAR Raw Data'!$B$6:$BE$43,'RevPAR Raw Data'!P$1,FALSE)</f>
        <v>103.461558810325</v>
      </c>
      <c r="BC32" s="54">
        <f>VLOOKUP($A32,'RevPAR Raw Data'!$B$6:$BE$43,'RevPAR Raw Data'!R$1,FALSE)</f>
        <v>75.9771196203302</v>
      </c>
      <c r="BD32" s="65"/>
      <c r="BE32" s="47">
        <f>VLOOKUP($A32,'RevPAR Raw Data'!$B$6:$BE$43,'RevPAR Raw Data'!T$1,FALSE)</f>
        <v>-12.140204868365499</v>
      </c>
      <c r="BF32" s="48">
        <f>VLOOKUP($A32,'RevPAR Raw Data'!$B$6:$BE$43,'RevPAR Raw Data'!U$1,FALSE)</f>
        <v>5.8990128163734603</v>
      </c>
      <c r="BG32" s="48">
        <f>VLOOKUP($A32,'RevPAR Raw Data'!$B$6:$BE$43,'RevPAR Raw Data'!V$1,FALSE)</f>
        <v>18.812654540235599</v>
      </c>
      <c r="BH32" s="48">
        <f>VLOOKUP($A32,'RevPAR Raw Data'!$B$6:$BE$43,'RevPAR Raw Data'!W$1,FALSE)</f>
        <v>14.0425788077563</v>
      </c>
      <c r="BI32" s="48">
        <f>VLOOKUP($A32,'RevPAR Raw Data'!$B$6:$BE$43,'RevPAR Raw Data'!X$1,FALSE)</f>
        <v>3.4317699684789802</v>
      </c>
      <c r="BJ32" s="49">
        <f>VLOOKUP($A32,'RevPAR Raw Data'!$B$6:$BE$43,'RevPAR Raw Data'!Y$1,FALSE)</f>
        <v>6.6603184060165601</v>
      </c>
      <c r="BK32" s="48">
        <f>VLOOKUP($A32,'RevPAR Raw Data'!$B$6:$BE$43,'RevPAR Raw Data'!AA$1,FALSE)</f>
        <v>3.0432411947595801</v>
      </c>
      <c r="BL32" s="48">
        <f>VLOOKUP($A32,'RevPAR Raw Data'!$B$6:$BE$43,'RevPAR Raw Data'!AB$1,FALSE)</f>
        <v>0.13115567665295499</v>
      </c>
      <c r="BM32" s="49">
        <f>VLOOKUP($A32,'RevPAR Raw Data'!$B$6:$BE$43,'RevPAR Raw Data'!AC$1,FALSE)</f>
        <v>1.54335426940086</v>
      </c>
      <c r="BN32" s="50">
        <f>VLOOKUP($A32,'RevPAR Raw Data'!$B$6:$BE$43,'RevPAR Raw Data'!AE$1,FALSE)</f>
        <v>4.6093474562146</v>
      </c>
    </row>
    <row r="33" spans="1:66" x14ac:dyDescent="0.45">
      <c r="A33" s="63" t="s">
        <v>46</v>
      </c>
      <c r="B33" s="47">
        <f>VLOOKUP($A33,'Occupancy Raw Data'!$B$8:$BE$45,'Occupancy Raw Data'!G$3,FALSE)</f>
        <v>63.650425367362701</v>
      </c>
      <c r="C33" s="48">
        <f>VLOOKUP($A33,'Occupancy Raw Data'!$B$8:$BE$45,'Occupancy Raw Data'!H$3,FALSE)</f>
        <v>71.848414539829804</v>
      </c>
      <c r="D33" s="48">
        <f>VLOOKUP($A33,'Occupancy Raw Data'!$B$8:$BE$45,'Occupancy Raw Data'!I$3,FALSE)</f>
        <v>74.381283836040197</v>
      </c>
      <c r="E33" s="48">
        <f>VLOOKUP($A33,'Occupancy Raw Data'!$B$8:$BE$45,'Occupancy Raw Data'!J$3,FALSE)</f>
        <v>73.2018561484918</v>
      </c>
      <c r="F33" s="48">
        <f>VLOOKUP($A33,'Occupancy Raw Data'!$B$8:$BE$45,'Occupancy Raw Data'!K$3,FALSE)</f>
        <v>69.566898685228097</v>
      </c>
      <c r="G33" s="49">
        <f>VLOOKUP($A33,'Occupancy Raw Data'!$B$8:$BE$45,'Occupancy Raw Data'!L$3,FALSE)</f>
        <v>70.5297757153905</v>
      </c>
      <c r="H33" s="48">
        <f>VLOOKUP($A33,'Occupancy Raw Data'!$B$8:$BE$45,'Occupancy Raw Data'!N$3,FALSE)</f>
        <v>77.938901778808898</v>
      </c>
      <c r="I33" s="48">
        <f>VLOOKUP($A33,'Occupancy Raw Data'!$B$8:$BE$45,'Occupancy Raw Data'!O$3,FALSE)</f>
        <v>80.684454756380504</v>
      </c>
      <c r="J33" s="49">
        <f>VLOOKUP($A33,'Occupancy Raw Data'!$B$8:$BE$45,'Occupancy Raw Data'!P$3,FALSE)</f>
        <v>79.311678267594701</v>
      </c>
      <c r="K33" s="50">
        <f>VLOOKUP($A33,'Occupancy Raw Data'!$B$8:$BE$45,'Occupancy Raw Data'!R$3,FALSE)</f>
        <v>73.038890730305994</v>
      </c>
      <c r="M33" s="47">
        <f>VLOOKUP($A33,'Occupancy Raw Data'!$B$8:$BE$45,'Occupancy Raw Data'!T$3,FALSE)</f>
        <v>4.2344064161043304</v>
      </c>
      <c r="N33" s="48">
        <f>VLOOKUP($A33,'Occupancy Raw Data'!$B$8:$BE$45,'Occupancy Raw Data'!U$3,FALSE)</f>
        <v>1.62236593473598</v>
      </c>
      <c r="O33" s="48">
        <f>VLOOKUP($A33,'Occupancy Raw Data'!$B$8:$BE$45,'Occupancy Raw Data'!V$3,FALSE)</f>
        <v>6.2265449234458901</v>
      </c>
      <c r="P33" s="48">
        <f>VLOOKUP($A33,'Occupancy Raw Data'!$B$8:$BE$45,'Occupancy Raw Data'!W$3,FALSE)</f>
        <v>8.3606423917997397</v>
      </c>
      <c r="Q33" s="48">
        <f>VLOOKUP($A33,'Occupancy Raw Data'!$B$8:$BE$45,'Occupancy Raw Data'!X$3,FALSE)</f>
        <v>8.1101532406006296</v>
      </c>
      <c r="R33" s="49">
        <f>VLOOKUP($A33,'Occupancy Raw Data'!$B$8:$BE$45,'Occupancy Raw Data'!Y$3,FALSE)</f>
        <v>5.6817338011980301</v>
      </c>
      <c r="S33" s="48">
        <f>VLOOKUP($A33,'Occupancy Raw Data'!$B$8:$BE$45,'Occupancy Raw Data'!AA$3,FALSE)</f>
        <v>7.6627824625683703</v>
      </c>
      <c r="T33" s="48">
        <f>VLOOKUP($A33,'Occupancy Raw Data'!$B$8:$BE$45,'Occupancy Raw Data'!AB$3,FALSE)</f>
        <v>4.94892308089221</v>
      </c>
      <c r="U33" s="49">
        <f>VLOOKUP($A33,'Occupancy Raw Data'!$B$8:$BE$45,'Occupancy Raw Data'!AC$3,FALSE)</f>
        <v>6.2650548075778003</v>
      </c>
      <c r="V33" s="50">
        <f>VLOOKUP($A33,'Occupancy Raw Data'!$B$8:$BE$45,'Occupancy Raw Data'!AE$3,FALSE)</f>
        <v>5.8620240615575003</v>
      </c>
      <c r="X33" s="51">
        <f>VLOOKUP($A33,'ADR Raw Data'!$B$6:$BE$43,'ADR Raw Data'!G$1,FALSE)</f>
        <v>83.173858566221099</v>
      </c>
      <c r="Y33" s="52">
        <f>VLOOKUP($A33,'ADR Raw Data'!$B$6:$BE$43,'ADR Raw Data'!H$1,FALSE)</f>
        <v>86.985540688912806</v>
      </c>
      <c r="Z33" s="52">
        <f>VLOOKUP($A33,'ADR Raw Data'!$B$6:$BE$43,'ADR Raw Data'!I$1,FALSE)</f>
        <v>88.987119547699507</v>
      </c>
      <c r="AA33" s="52">
        <f>VLOOKUP($A33,'ADR Raw Data'!$B$6:$BE$43,'ADR Raw Data'!J$1,FALSE)</f>
        <v>87.949228446909601</v>
      </c>
      <c r="AB33" s="52">
        <f>VLOOKUP($A33,'ADR Raw Data'!$B$6:$BE$43,'ADR Raw Data'!K$1,FALSE)</f>
        <v>86.228916981656397</v>
      </c>
      <c r="AC33" s="53">
        <f>VLOOKUP($A33,'ADR Raw Data'!$B$6:$BE$43,'ADR Raw Data'!L$1,FALSE)</f>
        <v>86.770518268545402</v>
      </c>
      <c r="AD33" s="52">
        <f>VLOOKUP($A33,'ADR Raw Data'!$B$6:$BE$43,'ADR Raw Data'!N$1,FALSE)</f>
        <v>97.705065467625801</v>
      </c>
      <c r="AE33" s="52">
        <f>VLOOKUP($A33,'ADR Raw Data'!$B$6:$BE$43,'ADR Raw Data'!O$1,FALSE)</f>
        <v>99.776599305056294</v>
      </c>
      <c r="AF33" s="53">
        <f>VLOOKUP($A33,'ADR Raw Data'!$B$6:$BE$43,'ADR Raw Data'!P$1,FALSE)</f>
        <v>98.758760092637701</v>
      </c>
      <c r="AG33" s="54">
        <f>VLOOKUP($A33,'ADR Raw Data'!$B$6:$BE$43,'ADR Raw Data'!R$1,FALSE)</f>
        <v>90.489897156147094</v>
      </c>
      <c r="AI33" s="47">
        <f>VLOOKUP($A33,'ADR Raw Data'!$B$6:$BE$43,'ADR Raw Data'!T$1,FALSE)</f>
        <v>-3.7761095373283902</v>
      </c>
      <c r="AJ33" s="48">
        <f>VLOOKUP($A33,'ADR Raw Data'!$B$6:$BE$43,'ADR Raw Data'!U$1,FALSE)</f>
        <v>-2.2439031116555301</v>
      </c>
      <c r="AK33" s="48">
        <f>VLOOKUP($A33,'ADR Raw Data'!$B$6:$BE$43,'ADR Raw Data'!V$1,FALSE)</f>
        <v>-1.8206570284480099</v>
      </c>
      <c r="AL33" s="48">
        <f>VLOOKUP($A33,'ADR Raw Data'!$B$6:$BE$43,'ADR Raw Data'!W$1,FALSE)</f>
        <v>2.1962243170556799</v>
      </c>
      <c r="AM33" s="48">
        <f>VLOOKUP($A33,'ADR Raw Data'!$B$6:$BE$43,'ADR Raw Data'!X$1,FALSE)</f>
        <v>1.32675119850804</v>
      </c>
      <c r="AN33" s="49">
        <f>VLOOKUP($A33,'ADR Raw Data'!$B$6:$BE$43,'ADR Raw Data'!Y$1,FALSE)</f>
        <v>-0.86029776190370999</v>
      </c>
      <c r="AO33" s="48">
        <f>VLOOKUP($A33,'ADR Raw Data'!$B$6:$BE$43,'ADR Raw Data'!AA$1,FALSE)</f>
        <v>3.6566606397136101</v>
      </c>
      <c r="AP33" s="48">
        <f>VLOOKUP($A33,'ADR Raw Data'!$B$6:$BE$43,'ADR Raw Data'!AB$1,FALSE)</f>
        <v>4.0639917681644198</v>
      </c>
      <c r="AQ33" s="49">
        <f>VLOOKUP($A33,'ADR Raw Data'!$B$6:$BE$43,'ADR Raw Data'!AC$1,FALSE)</f>
        <v>3.8542888884581901</v>
      </c>
      <c r="AR33" s="50">
        <f>VLOOKUP($A33,'ADR Raw Data'!$B$6:$BE$43,'ADR Raw Data'!AE$1,FALSE)</f>
        <v>0.69737561467922105</v>
      </c>
      <c r="AS33" s="40"/>
      <c r="AT33" s="51">
        <f>VLOOKUP($A33,'RevPAR Raw Data'!$B$6:$BE$43,'RevPAR Raw Data'!G$1,FALSE)</f>
        <v>52.940514771848399</v>
      </c>
      <c r="AU33" s="52">
        <f>VLOOKUP($A33,'RevPAR Raw Data'!$B$6:$BE$43,'RevPAR Raw Data'!H$1,FALSE)</f>
        <v>62.4977318638824</v>
      </c>
      <c r="AV33" s="52">
        <f>VLOOKUP($A33,'RevPAR Raw Data'!$B$6:$BE$43,'RevPAR Raw Data'!I$1,FALSE)</f>
        <v>66.189761968290696</v>
      </c>
      <c r="AW33" s="52">
        <f>VLOOKUP($A33,'RevPAR Raw Data'!$B$6:$BE$43,'RevPAR Raw Data'!J$1,FALSE)</f>
        <v>64.380467691415305</v>
      </c>
      <c r="AX33" s="52">
        <f>VLOOKUP($A33,'RevPAR Raw Data'!$B$6:$BE$43,'RevPAR Raw Data'!K$1,FALSE)</f>
        <v>59.986783313998401</v>
      </c>
      <c r="AY33" s="53">
        <f>VLOOKUP($A33,'RevPAR Raw Data'!$B$6:$BE$43,'RevPAR Raw Data'!L$1,FALSE)</f>
        <v>61.199051921886998</v>
      </c>
      <c r="AZ33" s="52">
        <f>VLOOKUP($A33,'RevPAR Raw Data'!$B$6:$BE$43,'RevPAR Raw Data'!N$1,FALSE)</f>
        <v>76.150255007733904</v>
      </c>
      <c r="BA33" s="52">
        <f>VLOOKUP($A33,'RevPAR Raw Data'!$B$6:$BE$43,'RevPAR Raw Data'!O$1,FALSE)</f>
        <v>80.504205123743205</v>
      </c>
      <c r="BB33" s="53">
        <f>VLOOKUP($A33,'RevPAR Raw Data'!$B$6:$BE$43,'RevPAR Raw Data'!P$1,FALSE)</f>
        <v>78.327230065738505</v>
      </c>
      <c r="BC33" s="54">
        <f>VLOOKUP($A33,'RevPAR Raw Data'!$B$6:$BE$43,'RevPAR Raw Data'!R$1,FALSE)</f>
        <v>66.092817105844603</v>
      </c>
      <c r="BE33" s="47">
        <f>VLOOKUP($A33,'RevPAR Raw Data'!$B$6:$BE$43,'RevPAR Raw Data'!T$1,FALSE)</f>
        <v>0.29840105424817798</v>
      </c>
      <c r="BF33" s="48">
        <f>VLOOKUP($A33,'RevPAR Raw Data'!$B$6:$BE$43,'RevPAR Raw Data'!U$1,FALSE)</f>
        <v>-0.65794149661152701</v>
      </c>
      <c r="BG33" s="48">
        <f>VLOOKUP($A33,'RevPAR Raw Data'!$B$6:$BE$43,'RevPAR Raw Data'!V$1,FALSE)</f>
        <v>4.2925238672196802</v>
      </c>
      <c r="BH33" s="48">
        <f>VLOOKUP($A33,'RevPAR Raw Data'!$B$6:$BE$43,'RevPAR Raw Data'!W$1,FALSE)</f>
        <v>10.740485170126099</v>
      </c>
      <c r="BI33" s="48">
        <f>VLOOKUP($A33,'RevPAR Raw Data'!$B$6:$BE$43,'RevPAR Raw Data'!X$1,FALSE)</f>
        <v>9.5445059944291799</v>
      </c>
      <c r="BJ33" s="49">
        <f>VLOOKUP($A33,'RevPAR Raw Data'!$B$6:$BE$43,'RevPAR Raw Data'!Y$1,FALSE)</f>
        <v>4.7725562105652797</v>
      </c>
      <c r="BK33" s="48">
        <f>VLOOKUP($A33,'RevPAR Raw Data'!$B$6:$BE$43,'RevPAR Raw Data'!AA$1,FALSE)</f>
        <v>11.5996450524976</v>
      </c>
      <c r="BL33" s="48">
        <f>VLOOKUP($A33,'RevPAR Raw Data'!$B$6:$BE$43,'RevPAR Raw Data'!AB$1,FALSE)</f>
        <v>9.2140386756768802</v>
      </c>
      <c r="BM33" s="49">
        <f>VLOOKUP($A33,'RevPAR Raw Data'!$B$6:$BE$43,'RevPAR Raw Data'!AC$1,FALSE)</f>
        <v>10.3608170073402</v>
      </c>
      <c r="BN33" s="50">
        <f>VLOOKUP($A33,'RevPAR Raw Data'!$B$6:$BE$43,'RevPAR Raw Data'!AE$1,FALSE)</f>
        <v>6.6002800025686499</v>
      </c>
    </row>
    <row r="34" spans="1:66" x14ac:dyDescent="0.45">
      <c r="A34" s="63" t="s">
        <v>95</v>
      </c>
      <c r="B34" s="47">
        <f>VLOOKUP($A34,'Occupancy Raw Data'!$B$8:$BE$45,'Occupancy Raw Data'!G$3,FALSE)</f>
        <v>50.912698412698397</v>
      </c>
      <c r="C34" s="48">
        <f>VLOOKUP($A34,'Occupancy Raw Data'!$B$8:$BE$45,'Occupancy Raw Data'!H$3,FALSE)</f>
        <v>64.523809523809504</v>
      </c>
      <c r="D34" s="48">
        <f>VLOOKUP($A34,'Occupancy Raw Data'!$B$8:$BE$45,'Occupancy Raw Data'!I$3,FALSE)</f>
        <v>69.761904761904702</v>
      </c>
      <c r="E34" s="48">
        <f>VLOOKUP($A34,'Occupancy Raw Data'!$B$8:$BE$45,'Occupancy Raw Data'!J$3,FALSE)</f>
        <v>70.476190476190396</v>
      </c>
      <c r="F34" s="48">
        <f>VLOOKUP($A34,'Occupancy Raw Data'!$B$8:$BE$45,'Occupancy Raw Data'!K$3,FALSE)</f>
        <v>72.103174603174594</v>
      </c>
      <c r="G34" s="49">
        <f>VLOOKUP($A34,'Occupancy Raw Data'!$B$8:$BE$45,'Occupancy Raw Data'!L$3,FALSE)</f>
        <v>65.5555555555555</v>
      </c>
      <c r="H34" s="48">
        <f>VLOOKUP($A34,'Occupancy Raw Data'!$B$8:$BE$45,'Occupancy Raw Data'!N$3,FALSE)</f>
        <v>81.984126984126902</v>
      </c>
      <c r="I34" s="48">
        <f>VLOOKUP($A34,'Occupancy Raw Data'!$B$8:$BE$45,'Occupancy Raw Data'!O$3,FALSE)</f>
        <v>81.309523809523796</v>
      </c>
      <c r="J34" s="49">
        <f>VLOOKUP($A34,'Occupancy Raw Data'!$B$8:$BE$45,'Occupancy Raw Data'!P$3,FALSE)</f>
        <v>81.646825396825307</v>
      </c>
      <c r="K34" s="50">
        <f>VLOOKUP($A34,'Occupancy Raw Data'!$B$8:$BE$45,'Occupancy Raw Data'!R$3,FALSE)</f>
        <v>70.153061224489704</v>
      </c>
      <c r="M34" s="47">
        <f>VLOOKUP($A34,'Occupancy Raw Data'!$B$8:$BE$45,'Occupancy Raw Data'!T$3,FALSE)</f>
        <v>-7.7641984184040203</v>
      </c>
      <c r="N34" s="48">
        <f>VLOOKUP($A34,'Occupancy Raw Data'!$B$8:$BE$45,'Occupancy Raw Data'!U$3,FALSE)</f>
        <v>-0.61124694376528099</v>
      </c>
      <c r="O34" s="48">
        <f>VLOOKUP($A34,'Occupancy Raw Data'!$B$8:$BE$45,'Occupancy Raw Data'!V$3,FALSE)</f>
        <v>1.8539976825028901</v>
      </c>
      <c r="P34" s="48">
        <f>VLOOKUP($A34,'Occupancy Raw Data'!$B$8:$BE$45,'Occupancy Raw Data'!W$3,FALSE)</f>
        <v>-0.72666294019004996</v>
      </c>
      <c r="Q34" s="48">
        <f>VLOOKUP($A34,'Occupancy Raw Data'!$B$8:$BE$45,'Occupancy Raw Data'!X$3,FALSE)</f>
        <v>-3.1965903036760701</v>
      </c>
      <c r="R34" s="49">
        <f>VLOOKUP($A34,'Occupancy Raw Data'!$B$8:$BE$45,'Occupancy Raw Data'!Y$3,FALSE)</f>
        <v>-1.8885853426772701</v>
      </c>
      <c r="S34" s="48">
        <f>VLOOKUP($A34,'Occupancy Raw Data'!$B$8:$BE$45,'Occupancy Raw Data'!AA$3,FALSE)</f>
        <v>-3.0502111684655002</v>
      </c>
      <c r="T34" s="48">
        <f>VLOOKUP($A34,'Occupancy Raw Data'!$B$8:$BE$45,'Occupancy Raw Data'!AB$3,FALSE)</f>
        <v>-6.3100137174211204</v>
      </c>
      <c r="U34" s="49">
        <f>VLOOKUP($A34,'Occupancy Raw Data'!$B$8:$BE$45,'Occupancy Raw Data'!AC$3,FALSE)</f>
        <v>-4.7012505789717398</v>
      </c>
      <c r="V34" s="50">
        <f>VLOOKUP($A34,'Occupancy Raw Data'!$B$8:$BE$45,'Occupancy Raw Data'!AE$3,FALSE)</f>
        <v>-2.8421135275182499</v>
      </c>
      <c r="X34" s="51">
        <f>VLOOKUP($A34,'ADR Raw Data'!$B$6:$BE$43,'ADR Raw Data'!G$1,FALSE)</f>
        <v>89.719610288386505</v>
      </c>
      <c r="Y34" s="52">
        <f>VLOOKUP($A34,'ADR Raw Data'!$B$6:$BE$43,'ADR Raw Data'!H$1,FALSE)</f>
        <v>97.8353751537515</v>
      </c>
      <c r="Z34" s="52">
        <f>VLOOKUP($A34,'ADR Raw Data'!$B$6:$BE$43,'ADR Raw Data'!I$1,FALSE)</f>
        <v>99.016666666666595</v>
      </c>
      <c r="AA34" s="52">
        <f>VLOOKUP($A34,'ADR Raw Data'!$B$6:$BE$43,'ADR Raw Data'!J$1,FALSE)</f>
        <v>99.249786036035999</v>
      </c>
      <c r="AB34" s="52">
        <f>VLOOKUP($A34,'ADR Raw Data'!$B$6:$BE$43,'ADR Raw Data'!K$1,FALSE)</f>
        <v>97.014182718767103</v>
      </c>
      <c r="AC34" s="53">
        <f>VLOOKUP($A34,'ADR Raw Data'!$B$6:$BE$43,'ADR Raw Data'!L$1,FALSE)</f>
        <v>96.949669491525398</v>
      </c>
      <c r="AD34" s="52">
        <f>VLOOKUP($A34,'ADR Raw Data'!$B$6:$BE$43,'ADR Raw Data'!N$1,FALSE)</f>
        <v>114.212187802516</v>
      </c>
      <c r="AE34" s="52">
        <f>VLOOKUP($A34,'ADR Raw Data'!$B$6:$BE$43,'ADR Raw Data'!O$1,FALSE)</f>
        <v>116.96607613469899</v>
      </c>
      <c r="AF34" s="53">
        <f>VLOOKUP($A34,'ADR Raw Data'!$B$6:$BE$43,'ADR Raw Data'!P$1,FALSE)</f>
        <v>115.583443499392</v>
      </c>
      <c r="AG34" s="54">
        <f>VLOOKUP($A34,'ADR Raw Data'!$B$6:$BE$43,'ADR Raw Data'!R$1,FALSE)</f>
        <v>103.14586989898901</v>
      </c>
      <c r="AI34" s="47">
        <f>VLOOKUP($A34,'ADR Raw Data'!$B$6:$BE$43,'ADR Raw Data'!T$1,FALSE)</f>
        <v>5.4757989718353803</v>
      </c>
      <c r="AJ34" s="48">
        <f>VLOOKUP($A34,'ADR Raw Data'!$B$6:$BE$43,'ADR Raw Data'!U$1,FALSE)</f>
        <v>11.115744155050599</v>
      </c>
      <c r="AK34" s="48">
        <f>VLOOKUP($A34,'ADR Raw Data'!$B$6:$BE$43,'ADR Raw Data'!V$1,FALSE)</f>
        <v>7.2044399274475799</v>
      </c>
      <c r="AL34" s="48">
        <f>VLOOKUP($A34,'ADR Raw Data'!$B$6:$BE$43,'ADR Raw Data'!W$1,FALSE)</f>
        <v>9.5985206728455097</v>
      </c>
      <c r="AM34" s="48">
        <f>VLOOKUP($A34,'ADR Raw Data'!$B$6:$BE$43,'ADR Raw Data'!X$1,FALSE)</f>
        <v>6.4225856501068703</v>
      </c>
      <c r="AN34" s="49">
        <f>VLOOKUP($A34,'ADR Raw Data'!$B$6:$BE$43,'ADR Raw Data'!Y$1,FALSE)</f>
        <v>8.1229620553465391</v>
      </c>
      <c r="AO34" s="48">
        <f>VLOOKUP($A34,'ADR Raw Data'!$B$6:$BE$43,'ADR Raw Data'!AA$1,FALSE)</f>
        <v>7.9091634348593898</v>
      </c>
      <c r="AP34" s="48">
        <f>VLOOKUP($A34,'ADR Raw Data'!$B$6:$BE$43,'ADR Raw Data'!AB$1,FALSE)</f>
        <v>7.1587253573448297</v>
      </c>
      <c r="AQ34" s="49">
        <f>VLOOKUP($A34,'ADR Raw Data'!$B$6:$BE$43,'ADR Raw Data'!AC$1,FALSE)</f>
        <v>7.5014019595348502</v>
      </c>
      <c r="AR34" s="50">
        <f>VLOOKUP($A34,'ADR Raw Data'!$B$6:$BE$43,'ADR Raw Data'!AE$1,FALSE)</f>
        <v>7.7599828170057403</v>
      </c>
      <c r="AS34" s="40"/>
      <c r="AT34" s="51">
        <f>VLOOKUP($A34,'RevPAR Raw Data'!$B$6:$BE$43,'RevPAR Raw Data'!G$1,FALSE)</f>
        <v>45.678674603174599</v>
      </c>
      <c r="AU34" s="52">
        <f>VLOOKUP($A34,'RevPAR Raw Data'!$B$6:$BE$43,'RevPAR Raw Data'!H$1,FALSE)</f>
        <v>63.127111111111098</v>
      </c>
      <c r="AV34" s="52">
        <f>VLOOKUP($A34,'RevPAR Raw Data'!$B$6:$BE$43,'RevPAR Raw Data'!I$1,FALSE)</f>
        <v>69.075912698412594</v>
      </c>
      <c r="AW34" s="52">
        <f>VLOOKUP($A34,'RevPAR Raw Data'!$B$6:$BE$43,'RevPAR Raw Data'!J$1,FALSE)</f>
        <v>69.947468253968196</v>
      </c>
      <c r="AX34" s="52">
        <f>VLOOKUP($A34,'RevPAR Raw Data'!$B$6:$BE$43,'RevPAR Raw Data'!K$1,FALSE)</f>
        <v>69.950305555555502</v>
      </c>
      <c r="AY34" s="53">
        <f>VLOOKUP($A34,'RevPAR Raw Data'!$B$6:$BE$43,'RevPAR Raw Data'!L$1,FALSE)</f>
        <v>63.555894444444398</v>
      </c>
      <c r="AZ34" s="52">
        <f>VLOOKUP($A34,'RevPAR Raw Data'!$B$6:$BE$43,'RevPAR Raw Data'!N$1,FALSE)</f>
        <v>93.635865079365004</v>
      </c>
      <c r="BA34" s="52">
        <f>VLOOKUP($A34,'RevPAR Raw Data'!$B$6:$BE$43,'RevPAR Raw Data'!O$1,FALSE)</f>
        <v>95.104559523809499</v>
      </c>
      <c r="BB34" s="53">
        <f>VLOOKUP($A34,'RevPAR Raw Data'!$B$6:$BE$43,'RevPAR Raw Data'!P$1,FALSE)</f>
        <v>94.370212301587301</v>
      </c>
      <c r="BC34" s="54">
        <f>VLOOKUP($A34,'RevPAR Raw Data'!$B$6:$BE$43,'RevPAR Raw Data'!R$1,FALSE)</f>
        <v>72.359985260770898</v>
      </c>
      <c r="BE34" s="47">
        <f>VLOOKUP($A34,'RevPAR Raw Data'!$B$6:$BE$43,'RevPAR Raw Data'!T$1,FALSE)</f>
        <v>-2.7135513437348702</v>
      </c>
      <c r="BF34" s="48">
        <f>VLOOKUP($A34,'RevPAR Raw Data'!$B$6:$BE$43,'RevPAR Raw Data'!U$1,FALSE)</f>
        <v>10.436552564860801</v>
      </c>
      <c r="BG34" s="48">
        <f>VLOOKUP($A34,'RevPAR Raw Data'!$B$6:$BE$43,'RevPAR Raw Data'!V$1,FALSE)</f>
        <v>9.1920077592426708</v>
      </c>
      <c r="BH34" s="48">
        <f>VLOOKUP($A34,'RevPAR Raw Data'!$B$6:$BE$43,'RevPAR Raw Data'!W$1,FALSE)</f>
        <v>8.8021088401194092</v>
      </c>
      <c r="BI34" s="48">
        <f>VLOOKUP($A34,'RevPAR Raw Data'!$B$6:$BE$43,'RevPAR Raw Data'!X$1,FALSE)</f>
        <v>3.02069159629418</v>
      </c>
      <c r="BJ34" s="49">
        <f>VLOOKUP($A34,'RevPAR Raw Data'!$B$6:$BE$43,'RevPAR Raw Data'!Y$1,FALSE)</f>
        <v>6.0809676419007497</v>
      </c>
      <c r="BK34" s="48">
        <f>VLOOKUP($A34,'RevPAR Raw Data'!$B$6:$BE$43,'RevPAR Raw Data'!AA$1,FALSE)</f>
        <v>4.6177060799716099</v>
      </c>
      <c r="BL34" s="48">
        <f>VLOOKUP($A34,'RevPAR Raw Data'!$B$6:$BE$43,'RevPAR Raw Data'!AB$1,FALSE)</f>
        <v>0.39699508788274501</v>
      </c>
      <c r="BM34" s="49">
        <f>VLOOKUP($A34,'RevPAR Raw Data'!$B$6:$BE$43,'RevPAR Raw Data'!AC$1,FALSE)</f>
        <v>2.4474916775094702</v>
      </c>
      <c r="BN34" s="50">
        <f>VLOOKUP($A34,'RevPAR Raw Data'!$B$6:$BE$43,'RevPAR Raw Data'!AE$1,FALSE)</f>
        <v>4.6973217681122703</v>
      </c>
    </row>
    <row r="35" spans="1:66" x14ac:dyDescent="0.45">
      <c r="A35" s="63" t="s">
        <v>96</v>
      </c>
      <c r="B35" s="47">
        <f>VLOOKUP($A35,'Occupancy Raw Data'!$B$8:$BE$45,'Occupancy Raw Data'!G$3,FALSE)</f>
        <v>46.758828996282503</v>
      </c>
      <c r="C35" s="48">
        <f>VLOOKUP($A35,'Occupancy Raw Data'!$B$8:$BE$45,'Occupancy Raw Data'!H$3,FALSE)</f>
        <v>60.8271375464684</v>
      </c>
      <c r="D35" s="48">
        <f>VLOOKUP($A35,'Occupancy Raw Data'!$B$8:$BE$45,'Occupancy Raw Data'!I$3,FALSE)</f>
        <v>66.879646840148595</v>
      </c>
      <c r="E35" s="48">
        <f>VLOOKUP($A35,'Occupancy Raw Data'!$B$8:$BE$45,'Occupancy Raw Data'!J$3,FALSE)</f>
        <v>66.9261152416356</v>
      </c>
      <c r="F35" s="48">
        <f>VLOOKUP($A35,'Occupancy Raw Data'!$B$8:$BE$45,'Occupancy Raw Data'!K$3,FALSE)</f>
        <v>61.047862453531501</v>
      </c>
      <c r="G35" s="49">
        <f>VLOOKUP($A35,'Occupancy Raw Data'!$B$8:$BE$45,'Occupancy Raw Data'!L$3,FALSE)</f>
        <v>60.487918215613298</v>
      </c>
      <c r="H35" s="48">
        <f>VLOOKUP($A35,'Occupancy Raw Data'!$B$8:$BE$45,'Occupancy Raw Data'!N$3,FALSE)</f>
        <v>84.618959107806603</v>
      </c>
      <c r="I35" s="48">
        <f>VLOOKUP($A35,'Occupancy Raw Data'!$B$8:$BE$45,'Occupancy Raw Data'!O$3,FALSE)</f>
        <v>86.407992565055693</v>
      </c>
      <c r="J35" s="49">
        <f>VLOOKUP($A35,'Occupancy Raw Data'!$B$8:$BE$45,'Occupancy Raw Data'!P$3,FALSE)</f>
        <v>85.513475836431198</v>
      </c>
      <c r="K35" s="50">
        <f>VLOOKUP($A35,'Occupancy Raw Data'!$B$8:$BE$45,'Occupancy Raw Data'!R$3,FALSE)</f>
        <v>67.638077535847003</v>
      </c>
      <c r="M35" s="47">
        <f>VLOOKUP($A35,'Occupancy Raw Data'!$B$8:$BE$45,'Occupancy Raw Data'!T$3,FALSE)</f>
        <v>-4.84470560019186</v>
      </c>
      <c r="N35" s="48">
        <f>VLOOKUP($A35,'Occupancy Raw Data'!$B$8:$BE$45,'Occupancy Raw Data'!U$3,FALSE)</f>
        <v>4.7835535031029597</v>
      </c>
      <c r="O35" s="48">
        <f>VLOOKUP($A35,'Occupancy Raw Data'!$B$8:$BE$45,'Occupancy Raw Data'!V$3,FALSE)</f>
        <v>6.1803057508885999</v>
      </c>
      <c r="P35" s="48">
        <f>VLOOKUP($A35,'Occupancy Raw Data'!$B$8:$BE$45,'Occupancy Raw Data'!W$3,FALSE)</f>
        <v>3.5367752345640899</v>
      </c>
      <c r="Q35" s="48">
        <f>VLOOKUP($A35,'Occupancy Raw Data'!$B$8:$BE$45,'Occupancy Raw Data'!X$3,FALSE)</f>
        <v>-2.0038674682676998</v>
      </c>
      <c r="R35" s="49">
        <f>VLOOKUP($A35,'Occupancy Raw Data'!$B$8:$BE$45,'Occupancy Raw Data'!Y$3,FALSE)</f>
        <v>1.79286111053263</v>
      </c>
      <c r="S35" s="48">
        <f>VLOOKUP($A35,'Occupancy Raw Data'!$B$8:$BE$45,'Occupancy Raw Data'!AA$3,FALSE)</f>
        <v>-2.5994204561255398</v>
      </c>
      <c r="T35" s="48">
        <f>VLOOKUP($A35,'Occupancy Raw Data'!$B$8:$BE$45,'Occupancy Raw Data'!AB$3,FALSE)</f>
        <v>-0.65667920664247703</v>
      </c>
      <c r="U35" s="49">
        <f>VLOOKUP($A35,'Occupancy Raw Data'!$B$8:$BE$45,'Occupancy Raw Data'!AC$3,FALSE)</f>
        <v>-1.627480483574</v>
      </c>
      <c r="V35" s="50">
        <f>VLOOKUP($A35,'Occupancy Raw Data'!$B$8:$BE$45,'Occupancy Raw Data'!AE$3,FALSE)</f>
        <v>0.53025544706722205</v>
      </c>
      <c r="X35" s="51">
        <f>VLOOKUP($A35,'ADR Raw Data'!$B$6:$BE$43,'ADR Raw Data'!G$1,FALSE)</f>
        <v>90.064678260869499</v>
      </c>
      <c r="Y35" s="52">
        <f>VLOOKUP($A35,'ADR Raw Data'!$B$6:$BE$43,'ADR Raw Data'!H$1,FALSE)</f>
        <v>99.276193659281802</v>
      </c>
      <c r="Z35" s="52">
        <f>VLOOKUP($A35,'ADR Raw Data'!$B$6:$BE$43,'ADR Raw Data'!I$1,FALSE)</f>
        <v>104.282475247524</v>
      </c>
      <c r="AA35" s="52">
        <f>VLOOKUP($A35,'ADR Raw Data'!$B$6:$BE$43,'ADR Raw Data'!J$1,FALSE)</f>
        <v>102.929265752473</v>
      </c>
      <c r="AB35" s="52">
        <f>VLOOKUP($A35,'ADR Raw Data'!$B$6:$BE$43,'ADR Raw Data'!K$1,FALSE)</f>
        <v>99.079105613701202</v>
      </c>
      <c r="AC35" s="53">
        <f>VLOOKUP($A35,'ADR Raw Data'!$B$6:$BE$43,'ADR Raw Data'!L$1,FALSE)</f>
        <v>99.727698010294205</v>
      </c>
      <c r="AD35" s="52">
        <f>VLOOKUP($A35,'ADR Raw Data'!$B$6:$BE$43,'ADR Raw Data'!N$1,FALSE)</f>
        <v>126.203161724327</v>
      </c>
      <c r="AE35" s="52">
        <f>VLOOKUP($A35,'ADR Raw Data'!$B$6:$BE$43,'ADR Raw Data'!O$1,FALSE)</f>
        <v>129.14819306265099</v>
      </c>
      <c r="AF35" s="53">
        <f>VLOOKUP($A35,'ADR Raw Data'!$B$6:$BE$43,'ADR Raw Data'!P$1,FALSE)</f>
        <v>127.69108069555701</v>
      </c>
      <c r="AG35" s="54">
        <f>VLOOKUP($A35,'ADR Raw Data'!$B$6:$BE$43,'ADR Raw Data'!R$1,FALSE)</f>
        <v>109.82871184610801</v>
      </c>
      <c r="AI35" s="47">
        <f>VLOOKUP($A35,'ADR Raw Data'!$B$6:$BE$43,'ADR Raw Data'!T$1,FALSE)</f>
        <v>4.6466262238420404</v>
      </c>
      <c r="AJ35" s="48">
        <f>VLOOKUP($A35,'ADR Raw Data'!$B$6:$BE$43,'ADR Raw Data'!U$1,FALSE)</f>
        <v>10.892754777287699</v>
      </c>
      <c r="AK35" s="48">
        <f>VLOOKUP($A35,'ADR Raw Data'!$B$6:$BE$43,'ADR Raw Data'!V$1,FALSE)</f>
        <v>10.888753358940599</v>
      </c>
      <c r="AL35" s="48">
        <f>VLOOKUP($A35,'ADR Raw Data'!$B$6:$BE$43,'ADR Raw Data'!W$1,FALSE)</f>
        <v>7.8988016257606199</v>
      </c>
      <c r="AM35" s="48">
        <f>VLOOKUP($A35,'ADR Raw Data'!$B$6:$BE$43,'ADR Raw Data'!X$1,FALSE)</f>
        <v>6.53021888111717</v>
      </c>
      <c r="AN35" s="49">
        <f>VLOOKUP($A35,'ADR Raw Data'!$B$6:$BE$43,'ADR Raw Data'!Y$1,FALSE)</f>
        <v>8.4974005398666907</v>
      </c>
      <c r="AO35" s="48">
        <f>VLOOKUP($A35,'ADR Raw Data'!$B$6:$BE$43,'ADR Raw Data'!AA$1,FALSE)</f>
        <v>3.8196172098565899</v>
      </c>
      <c r="AP35" s="48">
        <f>VLOOKUP($A35,'ADR Raw Data'!$B$6:$BE$43,'ADR Raw Data'!AB$1,FALSE)</f>
        <v>4.6103862304523604</v>
      </c>
      <c r="AQ35" s="49">
        <f>VLOOKUP($A35,'ADR Raw Data'!$B$6:$BE$43,'ADR Raw Data'!AC$1,FALSE)</f>
        <v>4.2301623102351096</v>
      </c>
      <c r="AR35" s="50">
        <f>VLOOKUP($A35,'ADR Raw Data'!$B$6:$BE$43,'ADR Raw Data'!AE$1,FALSE)</f>
        <v>6.41295055818376</v>
      </c>
      <c r="AS35" s="40"/>
      <c r="AT35" s="51">
        <f>VLOOKUP($A35,'RevPAR Raw Data'!$B$6:$BE$43,'RevPAR Raw Data'!G$1,FALSE)</f>
        <v>42.113188894052001</v>
      </c>
      <c r="AU35" s="52">
        <f>VLOOKUP($A35,'RevPAR Raw Data'!$B$6:$BE$43,'RevPAR Raw Data'!H$1,FALSE)</f>
        <v>60.386866868029699</v>
      </c>
      <c r="AV35" s="52">
        <f>VLOOKUP($A35,'RevPAR Raw Data'!$B$6:$BE$43,'RevPAR Raw Data'!I$1,FALSE)</f>
        <v>69.743751161709994</v>
      </c>
      <c r="AW35" s="52">
        <f>VLOOKUP($A35,'RevPAR Raw Data'!$B$6:$BE$43,'RevPAR Raw Data'!J$1,FALSE)</f>
        <v>68.886559014869803</v>
      </c>
      <c r="AX35" s="52">
        <f>VLOOKUP($A35,'RevPAR Raw Data'!$B$6:$BE$43,'RevPAR Raw Data'!K$1,FALSE)</f>
        <v>60.485676115241603</v>
      </c>
      <c r="AY35" s="53">
        <f>VLOOKUP($A35,'RevPAR Raw Data'!$B$6:$BE$43,'RevPAR Raw Data'!L$1,FALSE)</f>
        <v>60.323208410780602</v>
      </c>
      <c r="AZ35" s="52">
        <f>VLOOKUP($A35,'RevPAR Raw Data'!$B$6:$BE$43,'RevPAR Raw Data'!N$1,FALSE)</f>
        <v>106.791801812267</v>
      </c>
      <c r="BA35" s="52">
        <f>VLOOKUP($A35,'RevPAR Raw Data'!$B$6:$BE$43,'RevPAR Raw Data'!O$1,FALSE)</f>
        <v>111.594361059479</v>
      </c>
      <c r="BB35" s="53">
        <f>VLOOKUP($A35,'RevPAR Raw Data'!$B$6:$BE$43,'RevPAR Raw Data'!P$1,FALSE)</f>
        <v>109.193081435873</v>
      </c>
      <c r="BC35" s="54">
        <f>VLOOKUP($A35,'RevPAR Raw Data'!$B$6:$BE$43,'RevPAR Raw Data'!R$1,FALSE)</f>
        <v>74.286029275092901</v>
      </c>
      <c r="BE35" s="47">
        <f>VLOOKUP($A35,'RevPAR Raw Data'!$B$6:$BE$43,'RevPAR Raw Data'!T$1,FALSE)</f>
        <v>-0.42319473723627998</v>
      </c>
      <c r="BF35" s="48">
        <f>VLOOKUP($A35,'RevPAR Raw Data'!$B$6:$BE$43,'RevPAR Raw Data'!U$1,FALSE)</f>
        <v>16.197369033124001</v>
      </c>
      <c r="BG35" s="48">
        <f>VLOOKUP($A35,'RevPAR Raw Data'!$B$6:$BE$43,'RevPAR Raw Data'!V$1,FALSE)</f>
        <v>17.742017359871902</v>
      </c>
      <c r="BH35" s="48">
        <f>VLOOKUP($A35,'RevPAR Raw Data'!$B$6:$BE$43,'RevPAR Raw Data'!W$1,FALSE)</f>
        <v>11.7149397200519</v>
      </c>
      <c r="BI35" s="48">
        <f>VLOOKUP($A35,'RevPAR Raw Data'!$B$6:$BE$43,'RevPAR Raw Data'!X$1,FALSE)</f>
        <v>4.3954944810840804</v>
      </c>
      <c r="BJ35" s="49">
        <f>VLOOKUP($A35,'RevPAR Raw Data'!$B$6:$BE$43,'RevPAR Raw Data'!Y$1,FALSE)</f>
        <v>10.4426082400847</v>
      </c>
      <c r="BK35" s="48">
        <f>VLOOKUP($A35,'RevPAR Raw Data'!$B$6:$BE$43,'RevPAR Raw Data'!AA$1,FALSE)</f>
        <v>1.1209088426323399</v>
      </c>
      <c r="BL35" s="48">
        <f>VLOOKUP($A35,'RevPAR Raw Data'!$B$6:$BE$43,'RevPAR Raw Data'!AB$1,FALSE)</f>
        <v>3.9234315760885901</v>
      </c>
      <c r="BM35" s="49">
        <f>VLOOKUP($A35,'RevPAR Raw Data'!$B$6:$BE$43,'RevPAR Raw Data'!AC$1,FALSE)</f>
        <v>2.5338367606385201</v>
      </c>
      <c r="BN35" s="50">
        <f>VLOOKUP($A35,'RevPAR Raw Data'!$B$6:$BE$43,'RevPAR Raw Data'!AE$1,FALSE)</f>
        <v>6.97721102490347</v>
      </c>
    </row>
    <row r="36" spans="1:66" x14ac:dyDescent="0.45">
      <c r="A36" s="63" t="s">
        <v>45</v>
      </c>
      <c r="B36" s="47">
        <f>VLOOKUP($A36,'Occupancy Raw Data'!$B$8:$BE$45,'Occupancy Raw Data'!G$3,FALSE)</f>
        <v>53.032391454169499</v>
      </c>
      <c r="C36" s="48">
        <f>VLOOKUP($A36,'Occupancy Raw Data'!$B$8:$BE$45,'Occupancy Raw Data'!H$3,FALSE)</f>
        <v>66.988283942108794</v>
      </c>
      <c r="D36" s="48">
        <f>VLOOKUP($A36,'Occupancy Raw Data'!$B$8:$BE$45,'Occupancy Raw Data'!I$3,FALSE)</f>
        <v>64.300482425913103</v>
      </c>
      <c r="E36" s="48">
        <f>VLOOKUP($A36,'Occupancy Raw Data'!$B$8:$BE$45,'Occupancy Raw Data'!J$3,FALSE)</f>
        <v>70.709855272225994</v>
      </c>
      <c r="F36" s="48">
        <f>VLOOKUP($A36,'Occupancy Raw Data'!$B$8:$BE$45,'Occupancy Raw Data'!K$3,FALSE)</f>
        <v>69.7105444521019</v>
      </c>
      <c r="G36" s="49">
        <f>VLOOKUP($A36,'Occupancy Raw Data'!$B$8:$BE$45,'Occupancy Raw Data'!L$3,FALSE)</f>
        <v>64.948311509303906</v>
      </c>
      <c r="H36" s="48">
        <f>VLOOKUP($A36,'Occupancy Raw Data'!$B$8:$BE$45,'Occupancy Raw Data'!N$3,FALSE)</f>
        <v>87.904893177119206</v>
      </c>
      <c r="I36" s="48">
        <f>VLOOKUP($A36,'Occupancy Raw Data'!$B$8:$BE$45,'Occupancy Raw Data'!O$3,FALSE)</f>
        <v>89.4900068917987</v>
      </c>
      <c r="J36" s="49">
        <f>VLOOKUP($A36,'Occupancy Raw Data'!$B$8:$BE$45,'Occupancy Raw Data'!P$3,FALSE)</f>
        <v>88.697450034458896</v>
      </c>
      <c r="K36" s="50">
        <f>VLOOKUP($A36,'Occupancy Raw Data'!$B$8:$BE$45,'Occupancy Raw Data'!R$3,FALSE)</f>
        <v>71.733779659348201</v>
      </c>
      <c r="M36" s="47">
        <f>VLOOKUP($A36,'Occupancy Raw Data'!$B$8:$BE$45,'Occupancy Raw Data'!T$3,FALSE)</f>
        <v>-1.79186767746381</v>
      </c>
      <c r="N36" s="48">
        <f>VLOOKUP($A36,'Occupancy Raw Data'!$B$8:$BE$45,'Occupancy Raw Data'!U$3,FALSE)</f>
        <v>1.81657412584684</v>
      </c>
      <c r="O36" s="48">
        <f>VLOOKUP($A36,'Occupancy Raw Data'!$B$8:$BE$45,'Occupancy Raw Data'!V$3,FALSE)</f>
        <v>6.4942313164752496</v>
      </c>
      <c r="P36" s="48">
        <f>VLOOKUP($A36,'Occupancy Raw Data'!$B$8:$BE$45,'Occupancy Raw Data'!W$3,FALSE)</f>
        <v>17.5120803951034</v>
      </c>
      <c r="Q36" s="48">
        <f>VLOOKUP($A36,'Occupancy Raw Data'!$B$8:$BE$45,'Occupancy Raw Data'!X$3,FALSE)</f>
        <v>-2.2434337954082202</v>
      </c>
      <c r="R36" s="49">
        <f>VLOOKUP($A36,'Occupancy Raw Data'!$B$8:$BE$45,'Occupancy Raw Data'!Y$3,FALSE)</f>
        <v>4.1989950082879997</v>
      </c>
      <c r="S36" s="48">
        <f>VLOOKUP($A36,'Occupancy Raw Data'!$B$8:$BE$45,'Occupancy Raw Data'!AA$3,FALSE)</f>
        <v>1.60390203812106</v>
      </c>
      <c r="T36" s="48">
        <f>VLOOKUP($A36,'Occupancy Raw Data'!$B$8:$BE$45,'Occupancy Raw Data'!AB$3,FALSE)</f>
        <v>-0.52854734142721205</v>
      </c>
      <c r="U36" s="49">
        <f>VLOOKUP($A36,'Occupancy Raw Data'!$B$8:$BE$45,'Occupancy Raw Data'!AC$3,FALSE)</f>
        <v>0.51684450954712002</v>
      </c>
      <c r="V36" s="50">
        <f>VLOOKUP($A36,'Occupancy Raw Data'!$B$8:$BE$45,'Occupancy Raw Data'!AE$3,FALSE)</f>
        <v>2.8677399749059802</v>
      </c>
      <c r="X36" s="51">
        <f>VLOOKUP($A36,'ADR Raw Data'!$B$6:$BE$43,'ADR Raw Data'!G$1,FALSE)</f>
        <v>88.160940740740699</v>
      </c>
      <c r="Y36" s="52">
        <f>VLOOKUP($A36,'ADR Raw Data'!$B$6:$BE$43,'ADR Raw Data'!H$1,FALSE)</f>
        <v>92.757751594650202</v>
      </c>
      <c r="Z36" s="52">
        <f>VLOOKUP($A36,'ADR Raw Data'!$B$6:$BE$43,'ADR Raw Data'!I$1,FALSE)</f>
        <v>90.8369732583065</v>
      </c>
      <c r="AA36" s="52">
        <f>VLOOKUP($A36,'ADR Raw Data'!$B$6:$BE$43,'ADR Raw Data'!J$1,FALSE)</f>
        <v>93.635760575048707</v>
      </c>
      <c r="AB36" s="52">
        <f>VLOOKUP($A36,'ADR Raw Data'!$B$6:$BE$43,'ADR Raw Data'!K$1,FALSE)</f>
        <v>93.786188531883298</v>
      </c>
      <c r="AC36" s="53">
        <f>VLOOKUP($A36,'ADR Raw Data'!$B$6:$BE$43,'ADR Raw Data'!L$1,FALSE)</f>
        <v>92.038687298387003</v>
      </c>
      <c r="AD36" s="52">
        <f>VLOOKUP($A36,'ADR Raw Data'!$B$6:$BE$43,'ADR Raw Data'!N$1,FALSE)</f>
        <v>116.575404900039</v>
      </c>
      <c r="AE36" s="52">
        <f>VLOOKUP($A36,'ADR Raw Data'!$B$6:$BE$43,'ADR Raw Data'!O$1,FALSE)</f>
        <v>121.31261043511699</v>
      </c>
      <c r="AF36" s="53">
        <f>VLOOKUP($A36,'ADR Raw Data'!$B$6:$BE$43,'ADR Raw Data'!P$1,FALSE)</f>
        <v>118.96517233877201</v>
      </c>
      <c r="AG36" s="54">
        <f>VLOOKUP($A36,'ADR Raw Data'!$B$6:$BE$43,'ADR Raw Data'!R$1,FALSE)</f>
        <v>101.551283029096</v>
      </c>
      <c r="AI36" s="47">
        <f>VLOOKUP($A36,'ADR Raw Data'!$B$6:$BE$43,'ADR Raw Data'!T$1,FALSE)</f>
        <v>4.4196779018718804</v>
      </c>
      <c r="AJ36" s="48">
        <f>VLOOKUP($A36,'ADR Raw Data'!$B$6:$BE$43,'ADR Raw Data'!U$1,FALSE)</f>
        <v>5.7757103557327696</v>
      </c>
      <c r="AK36" s="48">
        <f>VLOOKUP($A36,'ADR Raw Data'!$B$6:$BE$43,'ADR Raw Data'!V$1,FALSE)</f>
        <v>4.9114893256965404</v>
      </c>
      <c r="AL36" s="48">
        <f>VLOOKUP($A36,'ADR Raw Data'!$B$6:$BE$43,'ADR Raw Data'!W$1,FALSE)</f>
        <v>11.9847556875308</v>
      </c>
      <c r="AM36" s="48">
        <f>VLOOKUP($A36,'ADR Raw Data'!$B$6:$BE$43,'ADR Raw Data'!X$1,FALSE)</f>
        <v>0.64811440085490901</v>
      </c>
      <c r="AN36" s="49">
        <f>VLOOKUP($A36,'ADR Raw Data'!$B$6:$BE$43,'ADR Raw Data'!Y$1,FALSE)</f>
        <v>5.3299334970616998</v>
      </c>
      <c r="AO36" s="48">
        <f>VLOOKUP($A36,'ADR Raw Data'!$B$6:$BE$43,'ADR Raw Data'!AA$1,FALSE)</f>
        <v>5.5459298948318096</v>
      </c>
      <c r="AP36" s="48">
        <f>VLOOKUP($A36,'ADR Raw Data'!$B$6:$BE$43,'ADR Raw Data'!AB$1,FALSE)</f>
        <v>6.0279847874295198</v>
      </c>
      <c r="AQ36" s="49">
        <f>VLOOKUP($A36,'ADR Raw Data'!$B$6:$BE$43,'ADR Raw Data'!AC$1,FALSE)</f>
        <v>5.7735841603476201</v>
      </c>
      <c r="AR36" s="50">
        <f>VLOOKUP($A36,'ADR Raw Data'!$B$6:$BE$43,'ADR Raw Data'!AE$1,FALSE)</f>
        <v>5.2863074525266196</v>
      </c>
      <c r="AS36" s="40"/>
      <c r="AT36" s="51">
        <f>VLOOKUP($A36,'RevPAR Raw Data'!$B$6:$BE$43,'RevPAR Raw Data'!G$1,FALSE)</f>
        <v>46.753855203307999</v>
      </c>
      <c r="AU36" s="52">
        <f>VLOOKUP($A36,'RevPAR Raw Data'!$B$6:$BE$43,'RevPAR Raw Data'!H$1,FALSE)</f>
        <v>62.136826016540297</v>
      </c>
      <c r="AV36" s="52">
        <f>VLOOKUP($A36,'RevPAR Raw Data'!$B$6:$BE$43,'RevPAR Raw Data'!I$1,FALSE)</f>
        <v>58.408612026188798</v>
      </c>
      <c r="AW36" s="52">
        <f>VLOOKUP($A36,'RevPAR Raw Data'!$B$6:$BE$43,'RevPAR Raw Data'!J$1,FALSE)</f>
        <v>66.209710785664996</v>
      </c>
      <c r="AX36" s="52">
        <f>VLOOKUP($A36,'RevPAR Raw Data'!$B$6:$BE$43,'RevPAR Raw Data'!K$1,FALSE)</f>
        <v>65.378862646450699</v>
      </c>
      <c r="AY36" s="53">
        <f>VLOOKUP($A36,'RevPAR Raw Data'!$B$6:$BE$43,'RevPAR Raw Data'!L$1,FALSE)</f>
        <v>59.7775733356305</v>
      </c>
      <c r="AZ36" s="52">
        <f>VLOOKUP($A36,'RevPAR Raw Data'!$B$6:$BE$43,'RevPAR Raw Data'!N$1,FALSE)</f>
        <v>102.47548514817299</v>
      </c>
      <c r="BA36" s="52">
        <f>VLOOKUP($A36,'RevPAR Raw Data'!$B$6:$BE$43,'RevPAR Raw Data'!O$1,FALSE)</f>
        <v>108.562663439007</v>
      </c>
      <c r="BB36" s="53">
        <f>VLOOKUP($A36,'RevPAR Raw Data'!$B$6:$BE$43,'RevPAR Raw Data'!P$1,FALSE)</f>
        <v>105.51907429358999</v>
      </c>
      <c r="BC36" s="54">
        <f>VLOOKUP($A36,'RevPAR Raw Data'!$B$6:$BE$43,'RevPAR Raw Data'!R$1,FALSE)</f>
        <v>72.846573609333404</v>
      </c>
      <c r="BE36" s="47">
        <f>VLOOKUP($A36,'RevPAR Raw Data'!$B$6:$BE$43,'RevPAR Raw Data'!T$1,FALSE)</f>
        <v>2.5486154446364</v>
      </c>
      <c r="BF36" s="48">
        <f>VLOOKUP($A36,'RevPAR Raw Data'!$B$6:$BE$43,'RevPAR Raw Data'!U$1,FALSE)</f>
        <v>7.6972045414857204</v>
      </c>
      <c r="BG36" s="48">
        <f>VLOOKUP($A36,'RevPAR Raw Data'!$B$6:$BE$43,'RevPAR Raw Data'!V$1,FALSE)</f>
        <v>11.724684120066501</v>
      </c>
      <c r="BH36" s="48">
        <f>VLOOKUP($A36,'RevPAR Raw Data'!$B$6:$BE$43,'RevPAR Raw Data'!W$1,FALSE)</f>
        <v>31.595616133791399</v>
      </c>
      <c r="BI36" s="48">
        <f>VLOOKUP($A36,'RevPAR Raw Data'!$B$6:$BE$43,'RevPAR Raw Data'!X$1,FALSE)</f>
        <v>-1.6098594120549901</v>
      </c>
      <c r="BJ36" s="49">
        <f>VLOOKUP($A36,'RevPAR Raw Data'!$B$6:$BE$43,'RevPAR Raw Data'!Y$1,FALSE)</f>
        <v>9.7527321468363901</v>
      </c>
      <c r="BK36" s="48">
        <f>VLOOKUP($A36,'RevPAR Raw Data'!$B$6:$BE$43,'RevPAR Raw Data'!AA$1,FALSE)</f>
        <v>7.2387832155688496</v>
      </c>
      <c r="BL36" s="48">
        <f>VLOOKUP($A36,'RevPAR Raw Data'!$B$6:$BE$43,'RevPAR Raw Data'!AB$1,FALSE)</f>
        <v>5.46757669266671</v>
      </c>
      <c r="BM36" s="49">
        <f>VLOOKUP($A36,'RevPAR Raw Data'!$B$6:$BE$43,'RevPAR Raw Data'!AC$1,FALSE)</f>
        <v>6.3202691226315801</v>
      </c>
      <c r="BN36" s="50">
        <f>VLOOKUP($A36,'RevPAR Raw Data'!$B$6:$BE$43,'RevPAR Raw Data'!AE$1,FALSE)</f>
        <v>8.3056449794451499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48.065324930541401</v>
      </c>
      <c r="C39" s="48">
        <f>VLOOKUP($A39,'Occupancy Raw Data'!$B$8:$BE$45,'Occupancy Raw Data'!H$3,FALSE)</f>
        <v>61.5673917462898</v>
      </c>
      <c r="D39" s="48">
        <f>VLOOKUP($A39,'Occupancy Raw Data'!$B$8:$BE$45,'Occupancy Raw Data'!I$3,FALSE)</f>
        <v>66.253303516974896</v>
      </c>
      <c r="E39" s="48">
        <f>VLOOKUP($A39,'Occupancy Raw Data'!$B$8:$BE$45,'Occupancy Raw Data'!J$3,FALSE)</f>
        <v>66.053398387206002</v>
      </c>
      <c r="F39" s="48">
        <f>VLOOKUP($A39,'Occupancy Raw Data'!$B$8:$BE$45,'Occupancy Raw Data'!K$3,FALSE)</f>
        <v>63.197126787287303</v>
      </c>
      <c r="G39" s="49">
        <f>VLOOKUP($A39,'Occupancy Raw Data'!$B$8:$BE$45,'Occupancy Raw Data'!L$3,FALSE)</f>
        <v>61.0273090736599</v>
      </c>
      <c r="H39" s="48">
        <f>VLOOKUP($A39,'Occupancy Raw Data'!$B$8:$BE$45,'Occupancy Raw Data'!N$3,FALSE)</f>
        <v>78.240834858033395</v>
      </c>
      <c r="I39" s="48">
        <f>VLOOKUP($A39,'Occupancy Raw Data'!$B$8:$BE$45,'Occupancy Raw Data'!O$3,FALSE)</f>
        <v>79.887511011723205</v>
      </c>
      <c r="J39" s="49">
        <f>VLOOKUP($A39,'Occupancy Raw Data'!$B$8:$BE$45,'Occupancy Raw Data'!P$3,FALSE)</f>
        <v>79.0641729348783</v>
      </c>
      <c r="K39" s="50">
        <f>VLOOKUP($A39,'Occupancy Raw Data'!$B$8:$BE$45,'Occupancy Raw Data'!R$3,FALSE)</f>
        <v>66.180698748293693</v>
      </c>
      <c r="M39" s="47">
        <f>VLOOKUP($A39,'Occupancy Raw Data'!$B$8:$BE$45,'Occupancy Raw Data'!T$3,FALSE)</f>
        <v>-8.8324680875460899</v>
      </c>
      <c r="N39" s="48">
        <f>VLOOKUP($A39,'Occupancy Raw Data'!$B$8:$BE$45,'Occupancy Raw Data'!U$3,FALSE)</f>
        <v>-0.985631236367293</v>
      </c>
      <c r="O39" s="48">
        <f>VLOOKUP($A39,'Occupancy Raw Data'!$B$8:$BE$45,'Occupancy Raw Data'!V$3,FALSE)</f>
        <v>4.0789811941833998</v>
      </c>
      <c r="P39" s="48">
        <f>VLOOKUP($A39,'Occupancy Raw Data'!$B$8:$BE$45,'Occupancy Raw Data'!W$3,FALSE)</f>
        <v>2.21661587633132</v>
      </c>
      <c r="Q39" s="48">
        <f>VLOOKUP($A39,'Occupancy Raw Data'!$B$8:$BE$45,'Occupancy Raw Data'!X$3,FALSE)</f>
        <v>-3.0871395552343901</v>
      </c>
      <c r="R39" s="49">
        <f>VLOOKUP($A39,'Occupancy Raw Data'!$B$8:$BE$45,'Occupancy Raw Data'!Y$3,FALSE)</f>
        <v>-1.0550609373533999</v>
      </c>
      <c r="S39" s="48">
        <f>VLOOKUP($A39,'Occupancy Raw Data'!$B$8:$BE$45,'Occupancy Raw Data'!AA$3,FALSE)</f>
        <v>-1.1799198435493901</v>
      </c>
      <c r="T39" s="48">
        <f>VLOOKUP($A39,'Occupancy Raw Data'!$B$8:$BE$45,'Occupancy Raw Data'!AB$3,FALSE)</f>
        <v>1.5439688015213999</v>
      </c>
      <c r="U39" s="49">
        <f>VLOOKUP($A39,'Occupancy Raw Data'!$B$8:$BE$45,'Occupancy Raw Data'!AC$3,FALSE)</f>
        <v>0.177691308655959</v>
      </c>
      <c r="V39" s="50">
        <f>VLOOKUP($A39,'Occupancy Raw Data'!$B$8:$BE$45,'Occupancy Raw Data'!AE$3,FALSE)</f>
        <v>-0.63770486371666502</v>
      </c>
      <c r="X39" s="51">
        <f>VLOOKUP($A39,'ADR Raw Data'!$B$6:$BE$43,'ADR Raw Data'!G$1,FALSE)</f>
        <v>95.584227407302905</v>
      </c>
      <c r="Y39" s="52">
        <f>VLOOKUP($A39,'ADR Raw Data'!$B$6:$BE$43,'ADR Raw Data'!H$1,FALSE)</f>
        <v>103.746269880578</v>
      </c>
      <c r="Z39" s="52">
        <f>VLOOKUP($A39,'ADR Raw Data'!$B$6:$BE$43,'ADR Raw Data'!I$1,FALSE)</f>
        <v>109.369616446762</v>
      </c>
      <c r="AA39" s="52">
        <f>VLOOKUP($A39,'ADR Raw Data'!$B$6:$BE$43,'ADR Raw Data'!J$1,FALSE)</f>
        <v>107.327045909207</v>
      </c>
      <c r="AB39" s="52">
        <f>VLOOKUP($A39,'ADR Raw Data'!$B$6:$BE$43,'ADR Raw Data'!K$1,FALSE)</f>
        <v>106.15815837443699</v>
      </c>
      <c r="AC39" s="53">
        <f>VLOOKUP($A39,'ADR Raw Data'!$B$6:$BE$43,'ADR Raw Data'!L$1,FALSE)</f>
        <v>104.956222989628</v>
      </c>
      <c r="AD39" s="52">
        <f>VLOOKUP($A39,'ADR Raw Data'!$B$6:$BE$43,'ADR Raw Data'!N$1,FALSE)</f>
        <v>130.22523384721899</v>
      </c>
      <c r="AE39" s="52">
        <f>VLOOKUP($A39,'ADR Raw Data'!$B$6:$BE$43,'ADR Raw Data'!O$1,FALSE)</f>
        <v>135.00577445075899</v>
      </c>
      <c r="AF39" s="53">
        <f>VLOOKUP($A39,'ADR Raw Data'!$B$6:$BE$43,'ADR Raw Data'!P$1,FALSE)</f>
        <v>132.64039532890499</v>
      </c>
      <c r="AG39" s="54">
        <f>VLOOKUP($A39,'ADR Raw Data'!$B$6:$BE$43,'ADR Raw Data'!R$1,FALSE)</f>
        <v>114.405789450588</v>
      </c>
      <c r="AI39" s="47">
        <f>VLOOKUP($A39,'ADR Raw Data'!$B$6:$BE$43,'ADR Raw Data'!T$1,FALSE)</f>
        <v>-3.5257224859484602</v>
      </c>
      <c r="AJ39" s="48">
        <f>VLOOKUP($A39,'ADR Raw Data'!$B$6:$BE$43,'ADR Raw Data'!U$1,FALSE)</f>
        <v>4.67235590047411</v>
      </c>
      <c r="AK39" s="48">
        <f>VLOOKUP($A39,'ADR Raw Data'!$B$6:$BE$43,'ADR Raw Data'!V$1,FALSE)</f>
        <v>8.0500981685521804</v>
      </c>
      <c r="AL39" s="48">
        <f>VLOOKUP($A39,'ADR Raw Data'!$B$6:$BE$43,'ADR Raw Data'!W$1,FALSE)</f>
        <v>4.8469571658804904</v>
      </c>
      <c r="AM39" s="48">
        <f>VLOOKUP($A39,'ADR Raw Data'!$B$6:$BE$43,'ADR Raw Data'!X$1,FALSE)</f>
        <v>3.1720235400686501</v>
      </c>
      <c r="AN39" s="49">
        <f>VLOOKUP($A39,'ADR Raw Data'!$B$6:$BE$43,'ADR Raw Data'!Y$1,FALSE)</f>
        <v>3.8927341693769</v>
      </c>
      <c r="AO39" s="48">
        <f>VLOOKUP($A39,'ADR Raw Data'!$B$6:$BE$43,'ADR Raw Data'!AA$1,FALSE)</f>
        <v>4.9806510465227003</v>
      </c>
      <c r="AP39" s="48">
        <f>VLOOKUP($A39,'ADR Raw Data'!$B$6:$BE$43,'ADR Raw Data'!AB$1,FALSE)</f>
        <v>6.6677305325676404</v>
      </c>
      <c r="AQ39" s="49">
        <f>VLOOKUP($A39,'ADR Raw Data'!$B$6:$BE$43,'ADR Raw Data'!AC$1,FALSE)</f>
        <v>5.8559224685095996</v>
      </c>
      <c r="AR39" s="50">
        <f>VLOOKUP($A39,'ADR Raw Data'!$B$6:$BE$43,'ADR Raw Data'!AE$1,FALSE)</f>
        <v>4.7254971187632897</v>
      </c>
      <c r="AS39" s="40"/>
      <c r="AT39" s="51">
        <f>VLOOKUP($A39,'RevPAR Raw Data'!$B$6:$BE$43,'RevPAR Raw Data'!G$1,FALSE)</f>
        <v>45.942869485667799</v>
      </c>
      <c r="AU39" s="52">
        <f>VLOOKUP($A39,'RevPAR Raw Data'!$B$6:$BE$43,'RevPAR Raw Data'!H$1,FALSE)</f>
        <v>63.873872399539202</v>
      </c>
      <c r="AV39" s="52">
        <f>VLOOKUP($A39,'RevPAR Raw Data'!$B$6:$BE$43,'RevPAR Raw Data'!I$1,FALSE)</f>
        <v>72.460983939825098</v>
      </c>
      <c r="AW39" s="52">
        <f>VLOOKUP($A39,'RevPAR Raw Data'!$B$6:$BE$43,'RevPAR Raw Data'!J$1,FALSE)</f>
        <v>70.893161211628296</v>
      </c>
      <c r="AX39" s="52">
        <f>VLOOKUP($A39,'RevPAR Raw Data'!$B$6:$BE$43,'RevPAR Raw Data'!K$1,FALSE)</f>
        <v>67.088905942942304</v>
      </c>
      <c r="AY39" s="53">
        <f>VLOOKUP($A39,'RevPAR Raw Data'!$B$6:$BE$43,'RevPAR Raw Data'!L$1,FALSE)</f>
        <v>64.051958595920496</v>
      </c>
      <c r="AZ39" s="52">
        <f>VLOOKUP($A39,'RevPAR Raw Data'!$B$6:$BE$43,'RevPAR Raw Data'!N$1,FALSE)</f>
        <v>101.889310157891</v>
      </c>
      <c r="BA39" s="52">
        <f>VLOOKUP($A39,'RevPAR Raw Data'!$B$6:$BE$43,'RevPAR Raw Data'!O$1,FALSE)</f>
        <v>107.852752930812</v>
      </c>
      <c r="BB39" s="53">
        <f>VLOOKUP($A39,'RevPAR Raw Data'!$B$6:$BE$43,'RevPAR Raw Data'!P$1,FALSE)</f>
        <v>104.871031544351</v>
      </c>
      <c r="BC39" s="54">
        <f>VLOOKUP($A39,'RevPAR Raw Data'!$B$6:$BE$43,'RevPAR Raw Data'!R$1,FALSE)</f>
        <v>75.714550866900893</v>
      </c>
      <c r="BE39" s="47">
        <f>VLOOKUP($A39,'RevPAR Raw Data'!$B$6:$BE$43,'RevPAR Raw Data'!T$1,FALSE)</f>
        <v>-12.046782260067699</v>
      </c>
      <c r="BF39" s="48">
        <f>VLOOKUP($A39,'RevPAR Raw Data'!$B$6:$BE$43,'RevPAR Raw Data'!U$1,FALSE)</f>
        <v>3.6406724648775</v>
      </c>
      <c r="BG39" s="48">
        <f>VLOOKUP($A39,'RevPAR Raw Data'!$B$6:$BE$43,'RevPAR Raw Data'!V$1,FALSE)</f>
        <v>12.4574413531441</v>
      </c>
      <c r="BH39" s="48">
        <f>VLOOKUP($A39,'RevPAR Raw Data'!$B$6:$BE$43,'RevPAR Raw Data'!W$1,FALSE)</f>
        <v>7.1710114642697098</v>
      </c>
      <c r="BI39" s="48">
        <f>VLOOKUP($A39,'RevPAR Raw Data'!$B$6:$BE$43,'RevPAR Raw Data'!X$1,FALSE)</f>
        <v>-1.3040808572547601E-2</v>
      </c>
      <c r="BJ39" s="49">
        <f>VLOOKUP($A39,'RevPAR Raw Data'!$B$6:$BE$43,'RevPAR Raw Data'!Y$1,FALSE)</f>
        <v>2.79660251440739</v>
      </c>
      <c r="BK39" s="48">
        <f>VLOOKUP($A39,'RevPAR Raw Data'!$B$6:$BE$43,'RevPAR Raw Data'!AA$1,FALSE)</f>
        <v>3.74196351293743</v>
      </c>
      <c r="BL39" s="48">
        <f>VLOOKUP($A39,'RevPAR Raw Data'!$B$6:$BE$43,'RevPAR Raw Data'!AB$1,FALSE)</f>
        <v>8.3146470132814105</v>
      </c>
      <c r="BM39" s="49">
        <f>VLOOKUP($A39,'RevPAR Raw Data'!$B$6:$BE$43,'RevPAR Raw Data'!AC$1,FALSE)</f>
        <v>6.0440192424337402</v>
      </c>
      <c r="BN39" s="50">
        <f>VLOOKUP($A39,'RevPAR Raw Data'!$B$6:$BE$43,'RevPAR Raw Data'!AE$1,FALSE)</f>
        <v>4.0576575300854802</v>
      </c>
    </row>
    <row r="40" spans="1:66" x14ac:dyDescent="0.45">
      <c r="A40" s="63" t="s">
        <v>79</v>
      </c>
      <c r="B40" s="47">
        <f>VLOOKUP($A40,'Occupancy Raw Data'!$B$8:$BE$45,'Occupancy Raw Data'!G$3,FALSE)</f>
        <v>43.8254410399257</v>
      </c>
      <c r="C40" s="48">
        <f>VLOOKUP($A40,'Occupancy Raw Data'!$B$8:$BE$45,'Occupancy Raw Data'!H$3,FALSE)</f>
        <v>61.4670380687093</v>
      </c>
      <c r="D40" s="48">
        <f>VLOOKUP($A40,'Occupancy Raw Data'!$B$8:$BE$45,'Occupancy Raw Data'!I$3,FALSE)</f>
        <v>61.374187558031501</v>
      </c>
      <c r="E40" s="48">
        <f>VLOOKUP($A40,'Occupancy Raw Data'!$B$8:$BE$45,'Occupancy Raw Data'!J$3,FALSE)</f>
        <v>57.381615598885702</v>
      </c>
      <c r="F40" s="48">
        <f>VLOOKUP($A40,'Occupancy Raw Data'!$B$8:$BE$45,'Occupancy Raw Data'!K$3,FALSE)</f>
        <v>52.089136490250603</v>
      </c>
      <c r="G40" s="49">
        <f>VLOOKUP($A40,'Occupancy Raw Data'!$B$8:$BE$45,'Occupancy Raw Data'!L$3,FALSE)</f>
        <v>55.227483751160598</v>
      </c>
      <c r="H40" s="48">
        <f>VLOOKUP($A40,'Occupancy Raw Data'!$B$8:$BE$45,'Occupancy Raw Data'!N$3,FALSE)</f>
        <v>55.5246053853296</v>
      </c>
      <c r="I40" s="48">
        <f>VLOOKUP($A40,'Occupancy Raw Data'!$B$8:$BE$45,'Occupancy Raw Data'!O$3,FALSE)</f>
        <v>52.831940575673102</v>
      </c>
      <c r="J40" s="49">
        <f>VLOOKUP($A40,'Occupancy Raw Data'!$B$8:$BE$45,'Occupancy Raw Data'!P$3,FALSE)</f>
        <v>54.178272980501298</v>
      </c>
      <c r="K40" s="50">
        <f>VLOOKUP($A40,'Occupancy Raw Data'!$B$8:$BE$45,'Occupancy Raw Data'!R$3,FALSE)</f>
        <v>54.927709245257901</v>
      </c>
      <c r="M40" s="47">
        <f>VLOOKUP($A40,'Occupancy Raw Data'!$B$8:$BE$45,'Occupancy Raw Data'!T$3,FALSE)</f>
        <v>2.16450216450216</v>
      </c>
      <c r="N40" s="48">
        <f>VLOOKUP($A40,'Occupancy Raw Data'!$B$8:$BE$45,'Occupancy Raw Data'!U$3,FALSE)</f>
        <v>12.5850340136054</v>
      </c>
      <c r="O40" s="48">
        <f>VLOOKUP($A40,'Occupancy Raw Data'!$B$8:$BE$45,'Occupancy Raw Data'!V$3,FALSE)</f>
        <v>5.76</v>
      </c>
      <c r="P40" s="48">
        <f>VLOOKUP($A40,'Occupancy Raw Data'!$B$8:$BE$45,'Occupancy Raw Data'!W$3,FALSE)</f>
        <v>3.3444816053511701</v>
      </c>
      <c r="Q40" s="48">
        <f>VLOOKUP($A40,'Occupancy Raw Data'!$B$8:$BE$45,'Occupancy Raw Data'!X$3,FALSE)</f>
        <v>-1.0582010582010499</v>
      </c>
      <c r="R40" s="49">
        <f>VLOOKUP($A40,'Occupancy Raw Data'!$B$8:$BE$45,'Occupancy Raw Data'!Y$3,FALSE)</f>
        <v>4.7183098591549202</v>
      </c>
      <c r="S40" s="48">
        <f>VLOOKUP($A40,'Occupancy Raw Data'!$B$8:$BE$45,'Occupancy Raw Data'!AA$3,FALSE)</f>
        <v>8.5299455535390099</v>
      </c>
      <c r="T40" s="48">
        <f>VLOOKUP($A40,'Occupancy Raw Data'!$B$8:$BE$45,'Occupancy Raw Data'!AB$3,FALSE)</f>
        <v>1.24555160142348</v>
      </c>
      <c r="U40" s="49">
        <f>VLOOKUP($A40,'Occupancy Raw Data'!$B$8:$BE$45,'Occupancy Raw Data'!AC$3,FALSE)</f>
        <v>4.8517520215633398</v>
      </c>
      <c r="V40" s="50">
        <f>VLOOKUP($A40,'Occupancy Raw Data'!$B$8:$BE$45,'Occupancy Raw Data'!AE$3,FALSE)</f>
        <v>4.7558816089046196</v>
      </c>
      <c r="X40" s="51">
        <f>VLOOKUP($A40,'ADR Raw Data'!$B$6:$BE$43,'ADR Raw Data'!G$1,FALSE)</f>
        <v>90.748177966101593</v>
      </c>
      <c r="Y40" s="52">
        <f>VLOOKUP($A40,'ADR Raw Data'!$B$6:$BE$43,'ADR Raw Data'!H$1,FALSE)</f>
        <v>95.352719033232603</v>
      </c>
      <c r="Z40" s="52">
        <f>VLOOKUP($A40,'ADR Raw Data'!$B$6:$BE$43,'ADR Raw Data'!I$1,FALSE)</f>
        <v>95.0099848714069</v>
      </c>
      <c r="AA40" s="52">
        <f>VLOOKUP($A40,'ADR Raw Data'!$B$6:$BE$43,'ADR Raw Data'!J$1,FALSE)</f>
        <v>94.767281553398007</v>
      </c>
      <c r="AB40" s="52">
        <f>VLOOKUP($A40,'ADR Raw Data'!$B$6:$BE$43,'ADR Raw Data'!K$1,FALSE)</f>
        <v>95.449893048128303</v>
      </c>
      <c r="AC40" s="53">
        <f>VLOOKUP($A40,'ADR Raw Data'!$B$6:$BE$43,'ADR Raw Data'!L$1,FALSE)</f>
        <v>94.442437794216502</v>
      </c>
      <c r="AD40" s="52">
        <f>VLOOKUP($A40,'ADR Raw Data'!$B$6:$BE$43,'ADR Raw Data'!N$1,FALSE)</f>
        <v>111.46494983277501</v>
      </c>
      <c r="AE40" s="52">
        <f>VLOOKUP($A40,'ADR Raw Data'!$B$6:$BE$43,'ADR Raw Data'!O$1,FALSE)</f>
        <v>113.488383128295</v>
      </c>
      <c r="AF40" s="53">
        <f>VLOOKUP($A40,'ADR Raw Data'!$B$6:$BE$43,'ADR Raw Data'!P$1,FALSE)</f>
        <v>112.451525278491</v>
      </c>
      <c r="AG40" s="54">
        <f>VLOOKUP($A40,'ADR Raw Data'!$B$6:$BE$43,'ADR Raw Data'!R$1,FALSE)</f>
        <v>99.517686549142695</v>
      </c>
      <c r="AI40" s="47">
        <f>VLOOKUP($A40,'ADR Raw Data'!$B$6:$BE$43,'ADR Raw Data'!T$1,FALSE)</f>
        <v>-6.1357104741522202</v>
      </c>
      <c r="AJ40" s="48">
        <f>VLOOKUP($A40,'ADR Raw Data'!$B$6:$BE$43,'ADR Raw Data'!U$1,FALSE)</f>
        <v>0.14338796412600799</v>
      </c>
      <c r="AK40" s="48">
        <f>VLOOKUP($A40,'ADR Raw Data'!$B$6:$BE$43,'ADR Raw Data'!V$1,FALSE)</f>
        <v>0.71781663096502601</v>
      </c>
      <c r="AL40" s="48">
        <f>VLOOKUP($A40,'ADR Raw Data'!$B$6:$BE$43,'ADR Raw Data'!W$1,FALSE)</f>
        <v>-0.47614383324346599</v>
      </c>
      <c r="AM40" s="48">
        <f>VLOOKUP($A40,'ADR Raw Data'!$B$6:$BE$43,'ADR Raw Data'!X$1,FALSE)</f>
        <v>-2.99310349090038</v>
      </c>
      <c r="AN40" s="49">
        <f>VLOOKUP($A40,'ADR Raw Data'!$B$6:$BE$43,'ADR Raw Data'!Y$1,FALSE)</f>
        <v>-1.51528481311088</v>
      </c>
      <c r="AO40" s="48">
        <f>VLOOKUP($A40,'ADR Raw Data'!$B$6:$BE$43,'ADR Raw Data'!AA$1,FALSE)</f>
        <v>4.9246050204836598</v>
      </c>
      <c r="AP40" s="48">
        <f>VLOOKUP($A40,'ADR Raw Data'!$B$6:$BE$43,'ADR Raw Data'!AB$1,FALSE)</f>
        <v>4.5386815145604498</v>
      </c>
      <c r="AQ40" s="49">
        <f>VLOOKUP($A40,'ADR Raw Data'!$B$6:$BE$43,'ADR Raw Data'!AC$1,FALSE)</f>
        <v>4.6949291339116304</v>
      </c>
      <c r="AR40" s="50">
        <f>VLOOKUP($A40,'ADR Raw Data'!$B$6:$BE$43,'ADR Raw Data'!AE$1,FALSE)</f>
        <v>0.383823983117977</v>
      </c>
      <c r="AS40" s="40"/>
      <c r="AT40" s="51">
        <f>VLOOKUP($A40,'RevPAR Raw Data'!$B$6:$BE$43,'RevPAR Raw Data'!G$1,FALSE)</f>
        <v>39.7707892293407</v>
      </c>
      <c r="AU40" s="52">
        <f>VLOOKUP($A40,'RevPAR Raw Data'!$B$6:$BE$43,'RevPAR Raw Data'!H$1,FALSE)</f>
        <v>58.610492107706499</v>
      </c>
      <c r="AV40" s="52">
        <f>VLOOKUP($A40,'RevPAR Raw Data'!$B$6:$BE$43,'RevPAR Raw Data'!I$1,FALSE)</f>
        <v>58.311606313834702</v>
      </c>
      <c r="AW40" s="52">
        <f>VLOOKUP($A40,'RevPAR Raw Data'!$B$6:$BE$43,'RevPAR Raw Data'!J$1,FALSE)</f>
        <v>54.378997214484599</v>
      </c>
      <c r="AX40" s="52">
        <f>VLOOKUP($A40,'RevPAR Raw Data'!$B$6:$BE$43,'RevPAR Raw Data'!K$1,FALSE)</f>
        <v>49.719025069637802</v>
      </c>
      <c r="AY40" s="53">
        <f>VLOOKUP($A40,'RevPAR Raw Data'!$B$6:$BE$43,'RevPAR Raw Data'!L$1,FALSE)</f>
        <v>52.158181987000901</v>
      </c>
      <c r="AZ40" s="52">
        <f>VLOOKUP($A40,'RevPAR Raw Data'!$B$6:$BE$43,'RevPAR Raw Data'!N$1,FALSE)</f>
        <v>61.8904735376044</v>
      </c>
      <c r="BA40" s="52">
        <f>VLOOKUP($A40,'RevPAR Raw Data'!$B$6:$BE$43,'RevPAR Raw Data'!O$1,FALSE)</f>
        <v>59.958115134633204</v>
      </c>
      <c r="BB40" s="53">
        <f>VLOOKUP($A40,'RevPAR Raw Data'!$B$6:$BE$43,'RevPAR Raw Data'!P$1,FALSE)</f>
        <v>60.924294336118798</v>
      </c>
      <c r="BC40" s="54">
        <f>VLOOKUP($A40,'RevPAR Raw Data'!$B$6:$BE$43,'RevPAR Raw Data'!R$1,FALSE)</f>
        <v>54.662785515320301</v>
      </c>
      <c r="BE40" s="47">
        <f>VLOOKUP($A40,'RevPAR Raw Data'!$B$6:$BE$43,'RevPAR Raw Data'!T$1,FALSE)</f>
        <v>-4.1040158956706598</v>
      </c>
      <c r="BF40" s="48">
        <f>VLOOKUP($A40,'RevPAR Raw Data'!$B$6:$BE$43,'RevPAR Raw Data'!U$1,FALSE)</f>
        <v>12.746467401788101</v>
      </c>
      <c r="BG40" s="48">
        <f>VLOOKUP($A40,'RevPAR Raw Data'!$B$6:$BE$43,'RevPAR Raw Data'!V$1,FALSE)</f>
        <v>6.5191628689086096</v>
      </c>
      <c r="BH40" s="48">
        <f>VLOOKUP($A40,'RevPAR Raw Data'!$B$6:$BE$43,'RevPAR Raw Data'!W$1,FALSE)</f>
        <v>2.8524132291898598</v>
      </c>
      <c r="BI40" s="48">
        <f>VLOOKUP($A40,'RevPAR Raw Data'!$B$6:$BE$43,'RevPAR Raw Data'!X$1,FALSE)</f>
        <v>-4.0196314962876798</v>
      </c>
      <c r="BJ40" s="49">
        <f>VLOOKUP($A40,'RevPAR Raw Data'!$B$6:$BE$43,'RevPAR Raw Data'!Y$1,FALSE)</f>
        <v>3.1315292133127501</v>
      </c>
      <c r="BK40" s="48">
        <f>VLOOKUP($A40,'RevPAR Raw Data'!$B$6:$BE$43,'RevPAR Raw Data'!AA$1,FALSE)</f>
        <v>13.8746167009967</v>
      </c>
      <c r="BL40" s="48">
        <f>VLOOKUP($A40,'RevPAR Raw Data'!$B$6:$BE$43,'RevPAR Raw Data'!AB$1,FALSE)</f>
        <v>5.8407647362720603</v>
      </c>
      <c r="BM40" s="49">
        <f>VLOOKUP($A40,'RevPAR Raw Data'!$B$6:$BE$43,'RevPAR Raw Data'!AC$1,FALSE)</f>
        <v>9.7744674746405007</v>
      </c>
      <c r="BN40" s="50">
        <f>VLOOKUP($A40,'RevPAR Raw Data'!$B$6:$BE$43,'RevPAR Raw Data'!AE$1,FALSE)</f>
        <v>5.1579598062462804</v>
      </c>
    </row>
    <row r="41" spans="1:66" x14ac:dyDescent="0.45">
      <c r="A41" s="63" t="s">
        <v>80</v>
      </c>
      <c r="B41" s="47">
        <f>VLOOKUP($A41,'Occupancy Raw Data'!$B$8:$BE$45,'Occupancy Raw Data'!G$3,FALSE)</f>
        <v>40.651021953065801</v>
      </c>
      <c r="C41" s="48">
        <f>VLOOKUP($A41,'Occupancy Raw Data'!$B$8:$BE$45,'Occupancy Raw Data'!H$3,FALSE)</f>
        <v>54.806964420893202</v>
      </c>
      <c r="D41" s="48">
        <f>VLOOKUP($A41,'Occupancy Raw Data'!$B$8:$BE$45,'Occupancy Raw Data'!I$3,FALSE)</f>
        <v>54.277062831188402</v>
      </c>
      <c r="E41" s="48">
        <f>VLOOKUP($A41,'Occupancy Raw Data'!$B$8:$BE$45,'Occupancy Raw Data'!J$3,FALSE)</f>
        <v>52.460257380772099</v>
      </c>
      <c r="F41" s="48">
        <f>VLOOKUP($A41,'Occupancy Raw Data'!$B$8:$BE$45,'Occupancy Raw Data'!K$3,FALSE)</f>
        <v>48.675246025737998</v>
      </c>
      <c r="G41" s="49">
        <f>VLOOKUP($A41,'Occupancy Raw Data'!$B$8:$BE$45,'Occupancy Raw Data'!L$3,FALSE)</f>
        <v>50.174110522331503</v>
      </c>
      <c r="H41" s="48">
        <f>VLOOKUP($A41,'Occupancy Raw Data'!$B$8:$BE$45,'Occupancy Raw Data'!N$3,FALSE)</f>
        <v>56.850870552611603</v>
      </c>
      <c r="I41" s="48">
        <f>VLOOKUP($A41,'Occupancy Raw Data'!$B$8:$BE$45,'Occupancy Raw Data'!O$3,FALSE)</f>
        <v>60.711582134746401</v>
      </c>
      <c r="J41" s="49">
        <f>VLOOKUP($A41,'Occupancy Raw Data'!$B$8:$BE$45,'Occupancy Raw Data'!P$3,FALSE)</f>
        <v>58.781226343679002</v>
      </c>
      <c r="K41" s="50">
        <f>VLOOKUP($A41,'Occupancy Raw Data'!$B$8:$BE$45,'Occupancy Raw Data'!R$3,FALSE)</f>
        <v>52.633286471287903</v>
      </c>
      <c r="M41" s="47">
        <f>VLOOKUP($A41,'Occupancy Raw Data'!$B$8:$BE$45,'Occupancy Raw Data'!T$3,FALSE)</f>
        <v>13.530655391120501</v>
      </c>
      <c r="N41" s="48">
        <f>VLOOKUP($A41,'Occupancy Raw Data'!$B$8:$BE$45,'Occupancy Raw Data'!U$3,FALSE)</f>
        <v>26.573426573426499</v>
      </c>
      <c r="O41" s="48">
        <f>VLOOKUP($A41,'Occupancy Raw Data'!$B$8:$BE$45,'Occupancy Raw Data'!V$3,FALSE)</f>
        <v>23.407917383820902</v>
      </c>
      <c r="P41" s="48">
        <f>VLOOKUP($A41,'Occupancy Raw Data'!$B$8:$BE$45,'Occupancy Raw Data'!W$3,FALSE)</f>
        <v>18.4615384615384</v>
      </c>
      <c r="Q41" s="48">
        <f>VLOOKUP($A41,'Occupancy Raw Data'!$B$8:$BE$45,'Occupancy Raw Data'!X$3,FALSE)</f>
        <v>6.9883527454242902</v>
      </c>
      <c r="R41" s="49">
        <f>VLOOKUP($A41,'Occupancy Raw Data'!$B$8:$BE$45,'Occupancy Raw Data'!Y$3,FALSE)</f>
        <v>17.852062588904602</v>
      </c>
      <c r="S41" s="48">
        <f>VLOOKUP($A41,'Occupancy Raw Data'!$B$8:$BE$45,'Occupancy Raw Data'!AA$3,FALSE)</f>
        <v>8.8405797101449206</v>
      </c>
      <c r="T41" s="48">
        <f>VLOOKUP($A41,'Occupancy Raw Data'!$B$8:$BE$45,'Occupancy Raw Data'!AB$3,FALSE)</f>
        <v>12.4824684431977</v>
      </c>
      <c r="U41" s="49">
        <f>VLOOKUP($A41,'Occupancy Raw Data'!$B$8:$BE$45,'Occupancy Raw Data'!AC$3,FALSE)</f>
        <v>10.6913756236635</v>
      </c>
      <c r="V41" s="50">
        <f>VLOOKUP($A41,'Occupancy Raw Data'!$B$8:$BE$45,'Occupancy Raw Data'!AE$3,FALSE)</f>
        <v>15.468564650059299</v>
      </c>
      <c r="X41" s="51">
        <f>VLOOKUP($A41,'ADR Raw Data'!$B$6:$BE$43,'ADR Raw Data'!G$1,FALSE)</f>
        <v>97.243910614525106</v>
      </c>
      <c r="Y41" s="52">
        <f>VLOOKUP($A41,'ADR Raw Data'!$B$6:$BE$43,'ADR Raw Data'!H$1,FALSE)</f>
        <v>99.689585635359094</v>
      </c>
      <c r="Z41" s="52">
        <f>VLOOKUP($A41,'ADR Raw Data'!$B$6:$BE$43,'ADR Raw Data'!I$1,FALSE)</f>
        <v>99.120404463040401</v>
      </c>
      <c r="AA41" s="52">
        <f>VLOOKUP($A41,'ADR Raw Data'!$B$6:$BE$43,'ADR Raw Data'!J$1,FALSE)</f>
        <v>100.014329004329</v>
      </c>
      <c r="AB41" s="52">
        <f>VLOOKUP($A41,'ADR Raw Data'!$B$6:$BE$43,'ADR Raw Data'!K$1,FALSE)</f>
        <v>101.389891135303</v>
      </c>
      <c r="AC41" s="53">
        <f>VLOOKUP($A41,'ADR Raw Data'!$B$6:$BE$43,'ADR Raw Data'!L$1,FALSE)</f>
        <v>99.567954133976997</v>
      </c>
      <c r="AD41" s="52">
        <f>VLOOKUP($A41,'ADR Raw Data'!$B$6:$BE$43,'ADR Raw Data'!N$1,FALSE)</f>
        <v>116.204287616511</v>
      </c>
      <c r="AE41" s="52">
        <f>VLOOKUP($A41,'ADR Raw Data'!$B$6:$BE$43,'ADR Raw Data'!O$1,FALSE)</f>
        <v>119.413840399002</v>
      </c>
      <c r="AF41" s="53">
        <f>VLOOKUP($A41,'ADR Raw Data'!$B$6:$BE$43,'ADR Raw Data'!P$1,FALSE)</f>
        <v>117.86176432710801</v>
      </c>
      <c r="AG41" s="54">
        <f>VLOOKUP($A41,'ADR Raw Data'!$B$6:$BE$43,'ADR Raw Data'!R$1,FALSE)</f>
        <v>105.40528456955001</v>
      </c>
      <c r="AI41" s="47">
        <f>VLOOKUP($A41,'ADR Raw Data'!$B$6:$BE$43,'ADR Raw Data'!T$1,FALSE)</f>
        <v>6.3757147293204097</v>
      </c>
      <c r="AJ41" s="48">
        <f>VLOOKUP($A41,'ADR Raw Data'!$B$6:$BE$43,'ADR Raw Data'!U$1,FALSE)</f>
        <v>8.6805861246746794</v>
      </c>
      <c r="AK41" s="48">
        <f>VLOOKUP($A41,'ADR Raw Data'!$B$6:$BE$43,'ADR Raw Data'!V$1,FALSE)</f>
        <v>8.4975018049204305</v>
      </c>
      <c r="AL41" s="48">
        <f>VLOOKUP($A41,'ADR Raw Data'!$B$6:$BE$43,'ADR Raw Data'!W$1,FALSE)</f>
        <v>9.5274529465074593</v>
      </c>
      <c r="AM41" s="48">
        <f>VLOOKUP($A41,'ADR Raw Data'!$B$6:$BE$43,'ADR Raw Data'!X$1,FALSE)</f>
        <v>7.1171096980191804</v>
      </c>
      <c r="AN41" s="49">
        <f>VLOOKUP($A41,'ADR Raw Data'!$B$6:$BE$43,'ADR Raw Data'!Y$1,FALSE)</f>
        <v>8.0641230406230395</v>
      </c>
      <c r="AO41" s="48">
        <f>VLOOKUP($A41,'ADR Raw Data'!$B$6:$BE$43,'ADR Raw Data'!AA$1,FALSE)</f>
        <v>5.9633729720676696</v>
      </c>
      <c r="AP41" s="48">
        <f>VLOOKUP($A41,'ADR Raw Data'!$B$6:$BE$43,'ADR Raw Data'!AB$1,FALSE)</f>
        <v>6.5473444707961397</v>
      </c>
      <c r="AQ41" s="49">
        <f>VLOOKUP($A41,'ADR Raw Data'!$B$6:$BE$43,'ADR Raw Data'!AC$1,FALSE)</f>
        <v>6.2871197170342104</v>
      </c>
      <c r="AR41" s="50">
        <f>VLOOKUP($A41,'ADR Raw Data'!$B$6:$BE$43,'ADR Raw Data'!AE$1,FALSE)</f>
        <v>7.1413403171602798</v>
      </c>
      <c r="AS41" s="40"/>
      <c r="AT41" s="51">
        <f>VLOOKUP($A41,'RevPAR Raw Data'!$B$6:$BE$43,'RevPAR Raw Data'!G$1,FALSE)</f>
        <v>39.530643451930302</v>
      </c>
      <c r="AU41" s="52">
        <f>VLOOKUP($A41,'RevPAR Raw Data'!$B$6:$BE$43,'RevPAR Raw Data'!H$1,FALSE)</f>
        <v>54.636835730507102</v>
      </c>
      <c r="AV41" s="52">
        <f>VLOOKUP($A41,'RevPAR Raw Data'!$B$6:$BE$43,'RevPAR Raw Data'!I$1,FALSE)</f>
        <v>53.799644208932598</v>
      </c>
      <c r="AW41" s="52">
        <f>VLOOKUP($A41,'RevPAR Raw Data'!$B$6:$BE$43,'RevPAR Raw Data'!J$1,FALSE)</f>
        <v>52.467774413323198</v>
      </c>
      <c r="AX41" s="52">
        <f>VLOOKUP($A41,'RevPAR Raw Data'!$B$6:$BE$43,'RevPAR Raw Data'!K$1,FALSE)</f>
        <v>49.351778955336798</v>
      </c>
      <c r="AY41" s="53">
        <f>VLOOKUP($A41,'RevPAR Raw Data'!$B$6:$BE$43,'RevPAR Raw Data'!L$1,FALSE)</f>
        <v>49.957335352005998</v>
      </c>
      <c r="AZ41" s="52">
        <f>VLOOKUP($A41,'RevPAR Raw Data'!$B$6:$BE$43,'RevPAR Raw Data'!N$1,FALSE)</f>
        <v>66.063149129447297</v>
      </c>
      <c r="BA41" s="52">
        <f>VLOOKUP($A41,'RevPAR Raw Data'!$B$6:$BE$43,'RevPAR Raw Data'!O$1,FALSE)</f>
        <v>72.498031794095297</v>
      </c>
      <c r="BB41" s="53">
        <f>VLOOKUP($A41,'RevPAR Raw Data'!$B$6:$BE$43,'RevPAR Raw Data'!P$1,FALSE)</f>
        <v>69.280590461771297</v>
      </c>
      <c r="BC41" s="54">
        <f>VLOOKUP($A41,'RevPAR Raw Data'!$B$6:$BE$43,'RevPAR Raw Data'!R$1,FALSE)</f>
        <v>55.4782653833675</v>
      </c>
      <c r="BE41" s="47">
        <f>VLOOKUP($A41,'RevPAR Raw Data'!$B$6:$BE$43,'RevPAR Raw Data'!T$1,FALSE)</f>
        <v>20.7690461091861</v>
      </c>
      <c r="BF41" s="48">
        <f>VLOOKUP($A41,'RevPAR Raw Data'!$B$6:$BE$43,'RevPAR Raw Data'!U$1,FALSE)</f>
        <v>37.560741878084698</v>
      </c>
      <c r="BG41" s="48">
        <f>VLOOKUP($A41,'RevPAR Raw Data'!$B$6:$BE$43,'RevPAR Raw Data'!V$1,FALSE)</f>
        <v>33.894507390925902</v>
      </c>
      <c r="BH41" s="48">
        <f>VLOOKUP($A41,'RevPAR Raw Data'!$B$6:$BE$43,'RevPAR Raw Data'!W$1,FALSE)</f>
        <v>29.747905798170301</v>
      </c>
      <c r="BI41" s="48">
        <f>VLOOKUP($A41,'RevPAR Raw Data'!$B$6:$BE$43,'RevPAR Raw Data'!X$1,FALSE)</f>
        <v>14.6028311744198</v>
      </c>
      <c r="BJ41" s="49">
        <f>VLOOKUP($A41,'RevPAR Raw Data'!$B$6:$BE$43,'RevPAR Raw Data'!Y$1,FALSE)</f>
        <v>27.355797921985999</v>
      </c>
      <c r="BK41" s="48">
        <f>VLOOKUP($A41,'RevPAR Raw Data'!$B$6:$BE$43,'RevPAR Raw Data'!AA$1,FALSE)</f>
        <v>15.331149423221399</v>
      </c>
      <c r="BL41" s="48">
        <f>VLOOKUP($A41,'RevPAR Raw Data'!$B$6:$BE$43,'RevPAR Raw Data'!AB$1,FALSE)</f>
        <v>19.847083121428401</v>
      </c>
      <c r="BM41" s="49">
        <f>VLOOKUP($A41,'RevPAR Raw Data'!$B$6:$BE$43,'RevPAR Raw Data'!AC$1,FALSE)</f>
        <v>17.6506749255553</v>
      </c>
      <c r="BN41" s="50">
        <f>VLOOKUP($A41,'RevPAR Raw Data'!$B$6:$BE$43,'RevPAR Raw Data'!AE$1,FALSE)</f>
        <v>23.714567811060199</v>
      </c>
    </row>
    <row r="42" spans="1:66" x14ac:dyDescent="0.45">
      <c r="A42" s="63" t="s">
        <v>81</v>
      </c>
      <c r="B42" s="47">
        <f>VLOOKUP($A42,'Occupancy Raw Data'!$B$8:$BE$45,'Occupancy Raw Data'!G$3,FALSE)</f>
        <v>43.263767335397802</v>
      </c>
      <c r="C42" s="48">
        <f>VLOOKUP($A42,'Occupancy Raw Data'!$B$8:$BE$45,'Occupancy Raw Data'!H$3,FALSE)</f>
        <v>50.512993133162702</v>
      </c>
      <c r="D42" s="48">
        <f>VLOOKUP($A42,'Occupancy Raw Data'!$B$8:$BE$45,'Occupancy Raw Data'!I$3,FALSE)</f>
        <v>55.4517301736905</v>
      </c>
      <c r="E42" s="48">
        <f>VLOOKUP($A42,'Occupancy Raw Data'!$B$8:$BE$45,'Occupancy Raw Data'!J$3,FALSE)</f>
        <v>58.2330290545816</v>
      </c>
      <c r="F42" s="48">
        <f>VLOOKUP($A42,'Occupancy Raw Data'!$B$8:$BE$45,'Occupancy Raw Data'!K$3,FALSE)</f>
        <v>59.730188221988797</v>
      </c>
      <c r="G42" s="49">
        <f>VLOOKUP($A42,'Occupancy Raw Data'!$B$8:$BE$45,'Occupancy Raw Data'!L$3,FALSE)</f>
        <v>53.4384609998976</v>
      </c>
      <c r="H42" s="48">
        <f>VLOOKUP($A42,'Occupancy Raw Data'!$B$8:$BE$45,'Occupancy Raw Data'!N$3,FALSE)</f>
        <v>73.999301056479993</v>
      </c>
      <c r="I42" s="48">
        <f>VLOOKUP($A42,'Occupancy Raw Data'!$B$8:$BE$45,'Occupancy Raw Data'!O$3,FALSE)</f>
        <v>76.246673297669204</v>
      </c>
      <c r="J42" s="49">
        <f>VLOOKUP($A42,'Occupancy Raw Data'!$B$8:$BE$45,'Occupancy Raw Data'!P$3,FALSE)</f>
        <v>75.122987177074606</v>
      </c>
      <c r="K42" s="50">
        <f>VLOOKUP($A42,'Occupancy Raw Data'!$B$8:$BE$45,'Occupancy Raw Data'!R$3,FALSE)</f>
        <v>59.641567689568802</v>
      </c>
      <c r="M42" s="47">
        <f>VLOOKUP($A42,'Occupancy Raw Data'!$B$8:$BE$45,'Occupancy Raw Data'!T$3,FALSE)</f>
        <v>-5.7747351709401302</v>
      </c>
      <c r="N42" s="48">
        <f>VLOOKUP($A42,'Occupancy Raw Data'!$B$8:$BE$45,'Occupancy Raw Data'!U$3,FALSE)</f>
        <v>-1.86032027302771</v>
      </c>
      <c r="O42" s="48">
        <f>VLOOKUP($A42,'Occupancy Raw Data'!$B$8:$BE$45,'Occupancy Raw Data'!V$3,FALSE)</f>
        <v>6.1713366995519898</v>
      </c>
      <c r="P42" s="48">
        <f>VLOOKUP($A42,'Occupancy Raw Data'!$B$8:$BE$45,'Occupancy Raw Data'!W$3,FALSE)</f>
        <v>8.3676556038158001</v>
      </c>
      <c r="Q42" s="48">
        <f>VLOOKUP($A42,'Occupancy Raw Data'!$B$8:$BE$45,'Occupancy Raw Data'!X$3,FALSE)</f>
        <v>6.8759572048757098</v>
      </c>
      <c r="R42" s="49">
        <f>VLOOKUP($A42,'Occupancy Raw Data'!$B$8:$BE$45,'Occupancy Raw Data'!Y$3,FALSE)</f>
        <v>3.0682500707854401</v>
      </c>
      <c r="S42" s="48">
        <f>VLOOKUP($A42,'Occupancy Raw Data'!$B$8:$BE$45,'Occupancy Raw Data'!AA$3,FALSE)</f>
        <v>1.68537324313095</v>
      </c>
      <c r="T42" s="48">
        <f>VLOOKUP($A42,'Occupancy Raw Data'!$B$8:$BE$45,'Occupancy Raw Data'!AB$3,FALSE)</f>
        <v>-0.36773998476828401</v>
      </c>
      <c r="U42" s="49">
        <f>VLOOKUP($A42,'Occupancy Raw Data'!$B$8:$BE$45,'Occupancy Raw Data'!AC$3,FALSE)</f>
        <v>0.63299617039487099</v>
      </c>
      <c r="V42" s="50">
        <f>VLOOKUP($A42,'Occupancy Raw Data'!$B$8:$BE$45,'Occupancy Raw Data'!AE$3,FALSE)</f>
        <v>2.1911831374508002</v>
      </c>
      <c r="X42" s="51">
        <f>VLOOKUP($A42,'ADR Raw Data'!$B$6:$BE$43,'ADR Raw Data'!G$1,FALSE)</f>
        <v>92.746866052533306</v>
      </c>
      <c r="Y42" s="52">
        <f>VLOOKUP($A42,'ADR Raw Data'!$B$6:$BE$43,'ADR Raw Data'!H$1,FALSE)</f>
        <v>95.777429363471498</v>
      </c>
      <c r="Z42" s="52">
        <f>VLOOKUP($A42,'ADR Raw Data'!$B$6:$BE$43,'ADR Raw Data'!I$1,FALSE)</f>
        <v>101.040146173271</v>
      </c>
      <c r="AA42" s="52">
        <f>VLOOKUP($A42,'ADR Raw Data'!$B$6:$BE$43,'ADR Raw Data'!J$1,FALSE)</f>
        <v>102.571125497086</v>
      </c>
      <c r="AB42" s="52">
        <f>VLOOKUP($A42,'ADR Raw Data'!$B$6:$BE$43,'ADR Raw Data'!K$1,FALSE)</f>
        <v>105.904112343341</v>
      </c>
      <c r="AC42" s="53">
        <f>VLOOKUP($A42,'ADR Raw Data'!$B$6:$BE$43,'ADR Raw Data'!L$1,FALSE)</f>
        <v>100.123468515681</v>
      </c>
      <c r="AD42" s="52">
        <f>VLOOKUP($A42,'ADR Raw Data'!$B$6:$BE$43,'ADR Raw Data'!N$1,FALSE)</f>
        <v>132.767800341482</v>
      </c>
      <c r="AE42" s="52">
        <f>VLOOKUP($A42,'ADR Raw Data'!$B$6:$BE$43,'ADR Raw Data'!O$1,FALSE)</f>
        <v>137.43083630081401</v>
      </c>
      <c r="AF42" s="53">
        <f>VLOOKUP($A42,'ADR Raw Data'!$B$6:$BE$43,'ADR Raw Data'!P$1,FALSE)</f>
        <v>135.134193057792</v>
      </c>
      <c r="AG42" s="54">
        <f>VLOOKUP($A42,'ADR Raw Data'!$B$6:$BE$43,'ADR Raw Data'!R$1,FALSE)</f>
        <v>112.73838009463999</v>
      </c>
      <c r="AI42" s="47">
        <f>VLOOKUP($A42,'ADR Raw Data'!$B$6:$BE$43,'ADR Raw Data'!T$1,FALSE)</f>
        <v>2.9513648582101899</v>
      </c>
      <c r="AJ42" s="48">
        <f>VLOOKUP($A42,'ADR Raw Data'!$B$6:$BE$43,'ADR Raw Data'!U$1,FALSE)</f>
        <v>6.1086987290218699</v>
      </c>
      <c r="AK42" s="48">
        <f>VLOOKUP($A42,'ADR Raw Data'!$B$6:$BE$43,'ADR Raw Data'!V$1,FALSE)</f>
        <v>9.6296582932758508</v>
      </c>
      <c r="AL42" s="48">
        <f>VLOOKUP($A42,'ADR Raw Data'!$B$6:$BE$43,'ADR Raw Data'!W$1,FALSE)</f>
        <v>9.1270936663424305</v>
      </c>
      <c r="AM42" s="48">
        <f>VLOOKUP($A42,'ADR Raw Data'!$B$6:$BE$43,'ADR Raw Data'!X$1,FALSE)</f>
        <v>9.7015869574721094</v>
      </c>
      <c r="AN42" s="49">
        <f>VLOOKUP($A42,'ADR Raw Data'!$B$6:$BE$43,'ADR Raw Data'!Y$1,FALSE)</f>
        <v>7.9600661063612597</v>
      </c>
      <c r="AO42" s="48">
        <f>VLOOKUP($A42,'ADR Raw Data'!$B$6:$BE$43,'ADR Raw Data'!AA$1,FALSE)</f>
        <v>8.5865399107905507</v>
      </c>
      <c r="AP42" s="48">
        <f>VLOOKUP($A42,'ADR Raw Data'!$B$6:$BE$43,'ADR Raw Data'!AB$1,FALSE)</f>
        <v>6.3228107559357198</v>
      </c>
      <c r="AQ42" s="49">
        <f>VLOOKUP($A42,'ADR Raw Data'!$B$6:$BE$43,'ADR Raw Data'!AC$1,FALSE)</f>
        <v>7.3759114327600601</v>
      </c>
      <c r="AR42" s="50">
        <f>VLOOKUP($A42,'ADR Raw Data'!$B$6:$BE$43,'ADR Raw Data'!AE$1,FALSE)</f>
        <v>7.5323256179713898</v>
      </c>
      <c r="AS42" s="40"/>
      <c r="AT42" s="51">
        <f>VLOOKUP($A42,'RevPAR Raw Data'!$B$6:$BE$43,'RevPAR Raw Data'!G$1,FALSE)</f>
        <v>40.125788339841101</v>
      </c>
      <c r="AU42" s="52">
        <f>VLOOKUP($A42,'RevPAR Raw Data'!$B$6:$BE$43,'RevPAR Raw Data'!H$1,FALSE)</f>
        <v>48.380046317490198</v>
      </c>
      <c r="AV42" s="52">
        <f>VLOOKUP($A42,'RevPAR Raw Data'!$B$6:$BE$43,'RevPAR Raw Data'!I$1,FALSE)</f>
        <v>56.028509223104798</v>
      </c>
      <c r="AW42" s="52">
        <f>VLOOKUP($A42,'RevPAR Raw Data'!$B$6:$BE$43,'RevPAR Raw Data'!J$1,FALSE)</f>
        <v>59.730273312329999</v>
      </c>
      <c r="AX42" s="52">
        <f>VLOOKUP($A42,'RevPAR Raw Data'!$B$6:$BE$43,'RevPAR Raw Data'!K$1,FALSE)</f>
        <v>63.256725637504303</v>
      </c>
      <c r="AY42" s="53">
        <f>VLOOKUP($A42,'RevPAR Raw Data'!$B$6:$BE$43,'RevPAR Raw Data'!L$1,FALSE)</f>
        <v>53.504440674497303</v>
      </c>
      <c r="AZ42" s="52">
        <f>VLOOKUP($A42,'RevPAR Raw Data'!$B$6:$BE$43,'RevPAR Raw Data'!N$1,FALSE)</f>
        <v>98.247244280760199</v>
      </c>
      <c r="BA42" s="52">
        <f>VLOOKUP($A42,'RevPAR Raw Data'!$B$6:$BE$43,'RevPAR Raw Data'!O$1,FALSE)</f>
        <v>104.786440764536</v>
      </c>
      <c r="BB42" s="53">
        <f>VLOOKUP($A42,'RevPAR Raw Data'!$B$6:$BE$43,'RevPAR Raw Data'!P$1,FALSE)</f>
        <v>101.51684252264801</v>
      </c>
      <c r="BC42" s="54">
        <f>VLOOKUP($A42,'RevPAR Raw Data'!$B$6:$BE$43,'RevPAR Raw Data'!R$1,FALSE)</f>
        <v>67.238937276268103</v>
      </c>
      <c r="BE42" s="47">
        <f>VLOOKUP($A42,'RevPAR Raw Data'!$B$6:$BE$43,'RevPAR Raw Data'!T$1,FALSE)</f>
        <v>-2.9938038172197698</v>
      </c>
      <c r="BF42" s="48">
        <f>VLOOKUP($A42,'RevPAR Raw Data'!$B$6:$BE$43,'RevPAR Raw Data'!U$1,FALSE)</f>
        <v>4.13473709511997</v>
      </c>
      <c r="BG42" s="48">
        <f>VLOOKUP($A42,'RevPAR Raw Data'!$B$6:$BE$43,'RevPAR Raw Data'!V$1,FALSE)</f>
        <v>16.395273629122201</v>
      </c>
      <c r="BH42" s="48">
        <f>VLOOKUP($A42,'RevPAR Raw Data'!$B$6:$BE$43,'RevPAR Raw Data'!W$1,FALSE)</f>
        <v>18.258473034795401</v>
      </c>
      <c r="BI42" s="48">
        <f>VLOOKUP($A42,'RevPAR Raw Data'!$B$6:$BE$43,'RevPAR Raw Data'!X$1,FALSE)</f>
        <v>17.2446211297374</v>
      </c>
      <c r="BJ42" s="49">
        <f>VLOOKUP($A42,'RevPAR Raw Data'!$B$6:$BE$43,'RevPAR Raw Data'!Y$1,FALSE)</f>
        <v>11.2725509110897</v>
      </c>
      <c r="BK42" s="48">
        <f>VLOOKUP($A42,'RevPAR Raw Data'!$B$6:$BE$43,'RevPAR Raw Data'!AA$1,FALSE)</f>
        <v>10.416628400088699</v>
      </c>
      <c r="BL42" s="48">
        <f>VLOOKUP($A42,'RevPAR Raw Data'!$B$6:$BE$43,'RevPAR Raw Data'!AB$1,FALSE)</f>
        <v>5.9318192678566302</v>
      </c>
      <c r="BM42" s="49">
        <f>VLOOKUP($A42,'RevPAR Raw Data'!$B$6:$BE$43,'RevPAR Raw Data'!AC$1,FALSE)</f>
        <v>8.0555968400560207</v>
      </c>
      <c r="BN42" s="50">
        <f>VLOOKUP($A42,'RevPAR Raw Data'!$B$6:$BE$43,'RevPAR Raw Data'!AE$1,FALSE)</f>
        <v>9.8885558042210704</v>
      </c>
    </row>
    <row r="43" spans="1:66" x14ac:dyDescent="0.45">
      <c r="A43" s="66" t="s">
        <v>82</v>
      </c>
      <c r="B43" s="47">
        <f>VLOOKUP($A43,'Occupancy Raw Data'!$B$8:$BE$45,'Occupancy Raw Data'!G$3,FALSE)</f>
        <v>51.963980115719899</v>
      </c>
      <c r="C43" s="48">
        <f>VLOOKUP($A43,'Occupancy Raw Data'!$B$8:$BE$45,'Occupancy Raw Data'!H$3,FALSE)</f>
        <v>68.584467443566098</v>
      </c>
      <c r="D43" s="48">
        <f>VLOOKUP($A43,'Occupancy Raw Data'!$B$8:$BE$45,'Occupancy Raw Data'!I$3,FALSE)</f>
        <v>76.039035123461801</v>
      </c>
      <c r="E43" s="48">
        <f>VLOOKUP($A43,'Occupancy Raw Data'!$B$8:$BE$45,'Occupancy Raw Data'!J$3,FALSE)</f>
        <v>73.651291663271095</v>
      </c>
      <c r="F43" s="48">
        <f>VLOOKUP($A43,'Occupancy Raw Data'!$B$8:$BE$45,'Occupancy Raw Data'!K$3,FALSE)</f>
        <v>67.052399967402806</v>
      </c>
      <c r="G43" s="49">
        <f>VLOOKUP($A43,'Occupancy Raw Data'!$B$8:$BE$45,'Occupancy Raw Data'!L$3,FALSE)</f>
        <v>67.458234862684293</v>
      </c>
      <c r="H43" s="48">
        <f>VLOOKUP($A43,'Occupancy Raw Data'!$B$8:$BE$45,'Occupancy Raw Data'!N$3,FALSE)</f>
        <v>68.136256213837498</v>
      </c>
      <c r="I43" s="48">
        <f>VLOOKUP($A43,'Occupancy Raw Data'!$B$8:$BE$45,'Occupancy Raw Data'!O$3,FALSE)</f>
        <v>74.111726835628701</v>
      </c>
      <c r="J43" s="49">
        <f>VLOOKUP($A43,'Occupancy Raw Data'!$B$8:$BE$45,'Occupancy Raw Data'!P$3,FALSE)</f>
        <v>71.1239915247331</v>
      </c>
      <c r="K43" s="50">
        <f>VLOOKUP($A43,'Occupancy Raw Data'!$B$8:$BE$45,'Occupancy Raw Data'!R$3,FALSE)</f>
        <v>68.505593908983997</v>
      </c>
      <c r="M43" s="47">
        <f>VLOOKUP($A43,'Occupancy Raw Data'!$B$8:$BE$45,'Occupancy Raw Data'!T$3,FALSE)</f>
        <v>15.5359412356388</v>
      </c>
      <c r="N43" s="48">
        <f>VLOOKUP($A43,'Occupancy Raw Data'!$B$8:$BE$45,'Occupancy Raw Data'!U$3,FALSE)</f>
        <v>25.017506999123199</v>
      </c>
      <c r="O43" s="48">
        <f>VLOOKUP($A43,'Occupancy Raw Data'!$B$8:$BE$45,'Occupancy Raw Data'!V$3,FALSE)</f>
        <v>28.3008052328614</v>
      </c>
      <c r="P43" s="48">
        <f>VLOOKUP($A43,'Occupancy Raw Data'!$B$8:$BE$45,'Occupancy Raw Data'!W$3,FALSE)</f>
        <v>25.439336021503301</v>
      </c>
      <c r="Q43" s="48">
        <f>VLOOKUP($A43,'Occupancy Raw Data'!$B$8:$BE$45,'Occupancy Raw Data'!X$3,FALSE)</f>
        <v>22.0450335068962</v>
      </c>
      <c r="R43" s="49">
        <f>VLOOKUP($A43,'Occupancy Raw Data'!$B$8:$BE$45,'Occupancy Raw Data'!Y$3,FALSE)</f>
        <v>23.659523246879299</v>
      </c>
      <c r="S43" s="48">
        <f>VLOOKUP($A43,'Occupancy Raw Data'!$B$8:$BE$45,'Occupancy Raw Data'!AA$3,FALSE)</f>
        <v>12.1376649647985</v>
      </c>
      <c r="T43" s="48">
        <f>VLOOKUP($A43,'Occupancy Raw Data'!$B$8:$BE$45,'Occupancy Raw Data'!AB$3,FALSE)</f>
        <v>11.818208351616001</v>
      </c>
      <c r="U43" s="49">
        <f>VLOOKUP($A43,'Occupancy Raw Data'!$B$8:$BE$45,'Occupancy Raw Data'!AC$3,FALSE)</f>
        <v>11.970999459287</v>
      </c>
      <c r="V43" s="50">
        <f>VLOOKUP($A43,'Occupancy Raw Data'!$B$8:$BE$45,'Occupancy Raw Data'!AE$3,FALSE)</f>
        <v>19.945371482812799</v>
      </c>
      <c r="X43" s="51">
        <f>VLOOKUP($A43,'ADR Raw Data'!$B$6:$BE$43,'ADR Raw Data'!G$1,FALSE)</f>
        <v>136.091121696855</v>
      </c>
      <c r="Y43" s="52">
        <f>VLOOKUP($A43,'ADR Raw Data'!$B$6:$BE$43,'ADR Raw Data'!H$1,FALSE)</f>
        <v>158.51646833412499</v>
      </c>
      <c r="Z43" s="52">
        <f>VLOOKUP($A43,'ADR Raw Data'!$B$6:$BE$43,'ADR Raw Data'!I$1,FALSE)</f>
        <v>164.55888460198801</v>
      </c>
      <c r="AA43" s="52">
        <f>VLOOKUP($A43,'ADR Raw Data'!$B$6:$BE$43,'ADR Raw Data'!J$1,FALSE)</f>
        <v>158.474743990484</v>
      </c>
      <c r="AB43" s="52">
        <f>VLOOKUP($A43,'ADR Raw Data'!$B$6:$BE$43,'ADR Raw Data'!K$1,FALSE)</f>
        <v>143.03230493436999</v>
      </c>
      <c r="AC43" s="53">
        <f>VLOOKUP($A43,'ADR Raw Data'!$B$6:$BE$43,'ADR Raw Data'!L$1,FALSE)</f>
        <v>153.336450989393</v>
      </c>
      <c r="AD43" s="52">
        <f>VLOOKUP($A43,'ADR Raw Data'!$B$6:$BE$43,'ADR Raw Data'!N$1,FALSE)</f>
        <v>126.78427789737999</v>
      </c>
      <c r="AE43" s="52">
        <f>VLOOKUP($A43,'ADR Raw Data'!$B$6:$BE$43,'ADR Raw Data'!O$1,FALSE)</f>
        <v>128.35034857189899</v>
      </c>
      <c r="AF43" s="53">
        <f>VLOOKUP($A43,'ADR Raw Data'!$B$6:$BE$43,'ADR Raw Data'!P$1,FALSE)</f>
        <v>127.60020652812101</v>
      </c>
      <c r="AG43" s="54">
        <f>VLOOKUP($A43,'ADR Raw Data'!$B$6:$BE$43,'ADR Raw Data'!R$1,FALSE)</f>
        <v>145.702186279882</v>
      </c>
      <c r="AI43" s="47">
        <f>VLOOKUP($A43,'ADR Raw Data'!$B$6:$BE$43,'ADR Raw Data'!T$1,FALSE)</f>
        <v>20.283023410723199</v>
      </c>
      <c r="AJ43" s="48">
        <f>VLOOKUP($A43,'ADR Raw Data'!$B$6:$BE$43,'ADR Raw Data'!U$1,FALSE)</f>
        <v>26.524392270644899</v>
      </c>
      <c r="AK43" s="48">
        <f>VLOOKUP($A43,'ADR Raw Data'!$B$6:$BE$43,'ADR Raw Data'!V$1,FALSE)</f>
        <v>27.2011235388111</v>
      </c>
      <c r="AL43" s="48">
        <f>VLOOKUP($A43,'ADR Raw Data'!$B$6:$BE$43,'ADR Raw Data'!W$1,FALSE)</f>
        <v>26.3383536304888</v>
      </c>
      <c r="AM43" s="48">
        <f>VLOOKUP($A43,'ADR Raw Data'!$B$6:$BE$43,'ADR Raw Data'!X$1,FALSE)</f>
        <v>23.308615344094601</v>
      </c>
      <c r="AN43" s="49">
        <f>VLOOKUP($A43,'ADR Raw Data'!$B$6:$BE$43,'ADR Raw Data'!Y$1,FALSE)</f>
        <v>25.3448161907417</v>
      </c>
      <c r="AO43" s="48">
        <f>VLOOKUP($A43,'ADR Raw Data'!$B$6:$BE$43,'ADR Raw Data'!AA$1,FALSE)</f>
        <v>11.5800588942584</v>
      </c>
      <c r="AP43" s="48">
        <f>VLOOKUP($A43,'ADR Raw Data'!$B$6:$BE$43,'ADR Raw Data'!AB$1,FALSE)</f>
        <v>13.440026122608399</v>
      </c>
      <c r="AQ43" s="49">
        <f>VLOOKUP($A43,'ADR Raw Data'!$B$6:$BE$43,'ADR Raw Data'!AC$1,FALSE)</f>
        <v>12.547474315311</v>
      </c>
      <c r="AR43" s="50">
        <f>VLOOKUP($A43,'ADR Raw Data'!$B$6:$BE$43,'ADR Raw Data'!AE$1,FALSE)</f>
        <v>21.941333828791201</v>
      </c>
      <c r="AS43" s="40"/>
      <c r="AT43" s="51">
        <f>VLOOKUP($A43,'RevPAR Raw Data'!$B$6:$BE$43,'RevPAR Raw Data'!G$1,FALSE)</f>
        <v>70.718363417814302</v>
      </c>
      <c r="AU43" s="52">
        <f>VLOOKUP($A43,'RevPAR Raw Data'!$B$6:$BE$43,'RevPAR Raw Data'!H$1,FALSE)</f>
        <v>108.717675617309</v>
      </c>
      <c r="AV43" s="52">
        <f>VLOOKUP($A43,'RevPAR Raw Data'!$B$6:$BE$43,'RevPAR Raw Data'!I$1,FALSE)</f>
        <v>125.128988061282</v>
      </c>
      <c r="AW43" s="52">
        <f>VLOOKUP($A43,'RevPAR Raw Data'!$B$6:$BE$43,'RevPAR Raw Data'!J$1,FALSE)</f>
        <v>116.718695909053</v>
      </c>
      <c r="AX43" s="52">
        <f>VLOOKUP($A43,'RevPAR Raw Data'!$B$6:$BE$43,'RevPAR Raw Data'!K$1,FALSE)</f>
        <v>95.906593187189301</v>
      </c>
      <c r="AY43" s="53">
        <f>VLOOKUP($A43,'RevPAR Raw Data'!$B$6:$BE$43,'RevPAR Raw Data'!L$1,FALSE)</f>
        <v>103.438063238529</v>
      </c>
      <c r="AZ43" s="52">
        <f>VLOOKUP($A43,'RevPAR Raw Data'!$B$6:$BE$43,'RevPAR Raw Data'!N$1,FALSE)</f>
        <v>86.386060427022997</v>
      </c>
      <c r="BA43" s="52">
        <f>VLOOKUP($A43,'RevPAR Raw Data'!$B$6:$BE$43,'RevPAR Raw Data'!O$1,FALSE)</f>
        <v>95.122659726183599</v>
      </c>
      <c r="BB43" s="53">
        <f>VLOOKUP($A43,'RevPAR Raw Data'!$B$6:$BE$43,'RevPAR Raw Data'!P$1,FALSE)</f>
        <v>90.754360076603305</v>
      </c>
      <c r="BC43" s="54">
        <f>VLOOKUP($A43,'RevPAR Raw Data'!$B$6:$BE$43,'RevPAR Raw Data'!R$1,FALSE)</f>
        <v>99.814148049408004</v>
      </c>
      <c r="BE43" s="47">
        <f>VLOOKUP($A43,'RevPAR Raw Data'!$B$6:$BE$43,'RevPAR Raw Data'!T$1,FALSE)</f>
        <v>38.970123244262901</v>
      </c>
      <c r="BF43" s="48">
        <f>VLOOKUP($A43,'RevPAR Raw Data'!$B$6:$BE$43,'RevPAR Raw Data'!U$1,FALSE)</f>
        <v>58.1776409625516</v>
      </c>
      <c r="BG43" s="48">
        <f>VLOOKUP($A43,'RevPAR Raw Data'!$B$6:$BE$43,'RevPAR Raw Data'!V$1,FALSE)</f>
        <v>63.200065765541403</v>
      </c>
      <c r="BH43" s="48">
        <f>VLOOKUP($A43,'RevPAR Raw Data'!$B$6:$BE$43,'RevPAR Raw Data'!W$1,FALSE)</f>
        <v>58.477991934584097</v>
      </c>
      <c r="BI43" s="48">
        <f>VLOOKUP($A43,'RevPAR Raw Data'!$B$6:$BE$43,'RevPAR Raw Data'!X$1,FALSE)</f>
        <v>50.492040913590102</v>
      </c>
      <c r="BJ43" s="49">
        <f>VLOOKUP($A43,'RevPAR Raw Data'!$B$6:$BE$43,'RevPAR Raw Data'!Y$1,FALSE)</f>
        <v>55.000802116148499</v>
      </c>
      <c r="BK43" s="48">
        <f>VLOOKUP($A43,'RevPAR Raw Data'!$B$6:$BE$43,'RevPAR Raw Data'!AA$1,FALSE)</f>
        <v>25.1232726103683</v>
      </c>
      <c r="BL43" s="48">
        <f>VLOOKUP($A43,'RevPAR Raw Data'!$B$6:$BE$43,'RevPAR Raw Data'!AB$1,FALSE)</f>
        <v>26.846604763905798</v>
      </c>
      <c r="BM43" s="49">
        <f>VLOOKUP($A43,'RevPAR Raw Data'!$B$6:$BE$43,'RevPAR Raw Data'!AC$1,FALSE)</f>
        <v>26.020531857038101</v>
      </c>
      <c r="BN43" s="50">
        <f>VLOOKUP($A43,'RevPAR Raw Data'!$B$6:$BE$43,'RevPAR Raw Data'!AE$1,FALSE)</f>
        <v>46.262985852040501</v>
      </c>
    </row>
    <row r="44" spans="1:66" x14ac:dyDescent="0.45">
      <c r="A44" s="63" t="s">
        <v>83</v>
      </c>
      <c r="B44" s="47">
        <f>VLOOKUP($A44,'Occupancy Raw Data'!$B$8:$BE$45,'Occupancy Raw Data'!G$3,FALSE)</f>
        <v>39.118329466357302</v>
      </c>
      <c r="C44" s="48">
        <f>VLOOKUP($A44,'Occupancy Raw Data'!$B$8:$BE$45,'Occupancy Raw Data'!H$3,FALSE)</f>
        <v>49.8004640371229</v>
      </c>
      <c r="D44" s="48">
        <f>VLOOKUP($A44,'Occupancy Raw Data'!$B$8:$BE$45,'Occupancy Raw Data'!I$3,FALSE)</f>
        <v>51.331786542923403</v>
      </c>
      <c r="E44" s="48">
        <f>VLOOKUP($A44,'Occupancy Raw Data'!$B$8:$BE$45,'Occupancy Raw Data'!J$3,FALSE)</f>
        <v>52.482598607888598</v>
      </c>
      <c r="F44" s="48">
        <f>VLOOKUP($A44,'Occupancy Raw Data'!$B$8:$BE$45,'Occupancy Raw Data'!K$3,FALSE)</f>
        <v>51.099767981438497</v>
      </c>
      <c r="G44" s="49">
        <f>VLOOKUP($A44,'Occupancy Raw Data'!$B$8:$BE$45,'Occupancy Raw Data'!L$3,FALSE)</f>
        <v>48.7665893271461</v>
      </c>
      <c r="H44" s="48">
        <f>VLOOKUP($A44,'Occupancy Raw Data'!$B$8:$BE$45,'Occupancy Raw Data'!N$3,FALSE)</f>
        <v>59.136890951276101</v>
      </c>
      <c r="I44" s="48">
        <f>VLOOKUP($A44,'Occupancy Raw Data'!$B$8:$BE$45,'Occupancy Raw Data'!O$3,FALSE)</f>
        <v>62.208816705336403</v>
      </c>
      <c r="J44" s="49">
        <f>VLOOKUP($A44,'Occupancy Raw Data'!$B$8:$BE$45,'Occupancy Raw Data'!P$3,FALSE)</f>
        <v>60.672853828306202</v>
      </c>
      <c r="K44" s="50">
        <f>VLOOKUP($A44,'Occupancy Raw Data'!$B$8:$BE$45,'Occupancy Raw Data'!R$3,FALSE)</f>
        <v>52.168379184620399</v>
      </c>
      <c r="M44" s="47">
        <f>VLOOKUP($A44,'Occupancy Raw Data'!$B$8:$BE$45,'Occupancy Raw Data'!T$3,FALSE)</f>
        <v>6.4512017522948097</v>
      </c>
      <c r="N44" s="48">
        <f>VLOOKUP($A44,'Occupancy Raw Data'!$B$8:$BE$45,'Occupancy Raw Data'!U$3,FALSE)</f>
        <v>8.5264694902679707</v>
      </c>
      <c r="O44" s="48">
        <f>VLOOKUP($A44,'Occupancy Raw Data'!$B$8:$BE$45,'Occupancy Raw Data'!V$3,FALSE)</f>
        <v>8.44029931081554</v>
      </c>
      <c r="P44" s="48">
        <f>VLOOKUP($A44,'Occupancy Raw Data'!$B$8:$BE$45,'Occupancy Raw Data'!W$3,FALSE)</f>
        <v>10.088963949109599</v>
      </c>
      <c r="Q44" s="48">
        <f>VLOOKUP($A44,'Occupancy Raw Data'!$B$8:$BE$45,'Occupancy Raw Data'!X$3,FALSE)</f>
        <v>5.2285445345250396</v>
      </c>
      <c r="R44" s="49">
        <f>VLOOKUP($A44,'Occupancy Raw Data'!$B$8:$BE$45,'Occupancy Raw Data'!Y$3,FALSE)</f>
        <v>7.7926181210675898</v>
      </c>
      <c r="S44" s="48">
        <f>VLOOKUP($A44,'Occupancy Raw Data'!$B$8:$BE$45,'Occupancy Raw Data'!AA$3,FALSE)</f>
        <v>5.6015909844216099</v>
      </c>
      <c r="T44" s="48">
        <f>VLOOKUP($A44,'Occupancy Raw Data'!$B$8:$BE$45,'Occupancy Raw Data'!AB$3,FALSE)</f>
        <v>12.915070186106799</v>
      </c>
      <c r="U44" s="49">
        <f>VLOOKUP($A44,'Occupancy Raw Data'!$B$8:$BE$45,'Occupancy Raw Data'!AC$3,FALSE)</f>
        <v>9.2284909502611292</v>
      </c>
      <c r="V44" s="50">
        <f>VLOOKUP($A44,'Occupancy Raw Data'!$B$8:$BE$45,'Occupancy Raw Data'!AE$3,FALSE)</f>
        <v>8.2655399110047991</v>
      </c>
      <c r="X44" s="51">
        <f>VLOOKUP($A44,'ADR Raw Data'!$B$6:$BE$43,'ADR Raw Data'!G$1,FALSE)</f>
        <v>90.398481613285796</v>
      </c>
      <c r="Y44" s="52">
        <f>VLOOKUP($A44,'ADR Raw Data'!$B$6:$BE$43,'ADR Raw Data'!H$1,FALSE)</f>
        <v>93.655264629146401</v>
      </c>
      <c r="Z44" s="52">
        <f>VLOOKUP($A44,'ADR Raw Data'!$B$6:$BE$43,'ADR Raw Data'!I$1,FALSE)</f>
        <v>95.113751581992403</v>
      </c>
      <c r="AA44" s="52">
        <f>VLOOKUP($A44,'ADR Raw Data'!$B$6:$BE$43,'ADR Raw Data'!J$1,FALSE)</f>
        <v>95.609188328912396</v>
      </c>
      <c r="AB44" s="52">
        <f>VLOOKUP($A44,'ADR Raw Data'!$B$6:$BE$43,'ADR Raw Data'!K$1,FALSE)</f>
        <v>95.155479476934204</v>
      </c>
      <c r="AC44" s="53">
        <f>VLOOKUP($A44,'ADR Raw Data'!$B$6:$BE$43,'ADR Raw Data'!L$1,FALSE)</f>
        <v>94.174777908879804</v>
      </c>
      <c r="AD44" s="52">
        <f>VLOOKUP($A44,'ADR Raw Data'!$B$6:$BE$43,'ADR Raw Data'!N$1,FALSE)</f>
        <v>107.261556811048</v>
      </c>
      <c r="AE44" s="52">
        <f>VLOOKUP($A44,'ADR Raw Data'!$B$6:$BE$43,'ADR Raw Data'!O$1,FALSE)</f>
        <v>110.391283007608</v>
      </c>
      <c r="AF44" s="53">
        <f>VLOOKUP($A44,'ADR Raw Data'!$B$6:$BE$43,'ADR Raw Data'!P$1,FALSE)</f>
        <v>108.86603518164399</v>
      </c>
      <c r="AG44" s="54">
        <f>VLOOKUP($A44,'ADR Raw Data'!$B$6:$BE$43,'ADR Raw Data'!R$1,FALSE)</f>
        <v>99.056555606383995</v>
      </c>
      <c r="AI44" s="47">
        <f>VLOOKUP($A44,'ADR Raw Data'!$B$6:$BE$43,'ADR Raw Data'!T$1,FALSE)</f>
        <v>9.0253153253540095</v>
      </c>
      <c r="AJ44" s="48">
        <f>VLOOKUP($A44,'ADR Raw Data'!$B$6:$BE$43,'ADR Raw Data'!U$1,FALSE)</f>
        <v>11.3463490049594</v>
      </c>
      <c r="AK44" s="48">
        <f>VLOOKUP($A44,'ADR Raw Data'!$B$6:$BE$43,'ADR Raw Data'!V$1,FALSE)</f>
        <v>14.0911186363605</v>
      </c>
      <c r="AL44" s="48">
        <f>VLOOKUP($A44,'ADR Raw Data'!$B$6:$BE$43,'ADR Raw Data'!W$1,FALSE)</f>
        <v>14.323834126258699</v>
      </c>
      <c r="AM44" s="48">
        <f>VLOOKUP($A44,'ADR Raw Data'!$B$6:$BE$43,'ADR Raw Data'!X$1,FALSE)</f>
        <v>11.626366648768499</v>
      </c>
      <c r="AN44" s="49">
        <f>VLOOKUP($A44,'ADR Raw Data'!$B$6:$BE$43,'ADR Raw Data'!Y$1,FALSE)</f>
        <v>12.242332606973701</v>
      </c>
      <c r="AO44" s="48">
        <f>VLOOKUP($A44,'ADR Raw Data'!$B$6:$BE$43,'ADR Raw Data'!AA$1,FALSE)</f>
        <v>8.7911030733569309</v>
      </c>
      <c r="AP44" s="48">
        <f>VLOOKUP($A44,'ADR Raw Data'!$B$6:$BE$43,'ADR Raw Data'!AB$1,FALSE)</f>
        <v>11.5192505684086</v>
      </c>
      <c r="AQ44" s="49">
        <f>VLOOKUP($A44,'ADR Raw Data'!$B$6:$BE$43,'ADR Raw Data'!AC$1,FALSE)</f>
        <v>10.199795722628201</v>
      </c>
      <c r="AR44" s="50">
        <f>VLOOKUP($A44,'ADR Raw Data'!$B$6:$BE$43,'ADR Raw Data'!AE$1,FALSE)</f>
        <v>11.5424327511372</v>
      </c>
      <c r="AS44" s="40"/>
      <c r="AT44" s="51">
        <f>VLOOKUP($A44,'RevPAR Raw Data'!$B$6:$BE$43,'RevPAR Raw Data'!G$1,FALSE)</f>
        <v>35.362375870069599</v>
      </c>
      <c r="AU44" s="52">
        <f>VLOOKUP($A44,'RevPAR Raw Data'!$B$6:$BE$43,'RevPAR Raw Data'!H$1,FALSE)</f>
        <v>46.640756380510403</v>
      </c>
      <c r="AV44" s="52">
        <f>VLOOKUP($A44,'RevPAR Raw Data'!$B$6:$BE$43,'RevPAR Raw Data'!I$1,FALSE)</f>
        <v>48.823587935034801</v>
      </c>
      <c r="AW44" s="52">
        <f>VLOOKUP($A44,'RevPAR Raw Data'!$B$6:$BE$43,'RevPAR Raw Data'!J$1,FALSE)</f>
        <v>50.178186542923399</v>
      </c>
      <c r="AX44" s="52">
        <f>VLOOKUP($A44,'RevPAR Raw Data'!$B$6:$BE$43,'RevPAR Raw Data'!K$1,FALSE)</f>
        <v>48.624229234338699</v>
      </c>
      <c r="AY44" s="53">
        <f>VLOOKUP($A44,'RevPAR Raw Data'!$B$6:$BE$43,'RevPAR Raw Data'!L$1,FALSE)</f>
        <v>45.925827192575397</v>
      </c>
      <c r="AZ44" s="52">
        <f>VLOOKUP($A44,'RevPAR Raw Data'!$B$6:$BE$43,'RevPAR Raw Data'!N$1,FALSE)</f>
        <v>63.431149883990699</v>
      </c>
      <c r="BA44" s="52">
        <f>VLOOKUP($A44,'RevPAR Raw Data'!$B$6:$BE$43,'RevPAR Raw Data'!O$1,FALSE)</f>
        <v>68.673110904872303</v>
      </c>
      <c r="BB44" s="53">
        <f>VLOOKUP($A44,'RevPAR Raw Data'!$B$6:$BE$43,'RevPAR Raw Data'!P$1,FALSE)</f>
        <v>66.052130394431501</v>
      </c>
      <c r="BC44" s="54">
        <f>VLOOKUP($A44,'RevPAR Raw Data'!$B$6:$BE$43,'RevPAR Raw Data'!R$1,FALSE)</f>
        <v>51.676199535962802</v>
      </c>
      <c r="BE44" s="47">
        <f>VLOOKUP($A44,'RevPAR Raw Data'!$B$6:$BE$43,'RevPAR Raw Data'!T$1,FALSE)</f>
        <v>16.058758378068099</v>
      </c>
      <c r="BF44" s="48">
        <f>VLOOKUP($A44,'RevPAR Raw Data'!$B$6:$BE$43,'RevPAR Raw Data'!U$1,FALSE)</f>
        <v>20.840261481394499</v>
      </c>
      <c r="BG44" s="48">
        <f>VLOOKUP($A44,'RevPAR Raw Data'!$B$6:$BE$43,'RevPAR Raw Data'!V$1,FALSE)</f>
        <v>23.720750536326999</v>
      </c>
      <c r="BH44" s="48">
        <f>VLOOKUP($A44,'RevPAR Raw Data'!$B$6:$BE$43,'RevPAR Raw Data'!W$1,FALSE)</f>
        <v>25.857924536496899</v>
      </c>
      <c r="BI44" s="48">
        <f>VLOOKUP($A44,'RevPAR Raw Data'!$B$6:$BE$43,'RevPAR Raw Data'!X$1,FALSE)</f>
        <v>17.462800941271599</v>
      </c>
      <c r="BJ44" s="49">
        <f>VLOOKUP($A44,'RevPAR Raw Data'!$B$6:$BE$43,'RevPAR Raw Data'!Y$1,FALSE)</f>
        <v>20.988948957213701</v>
      </c>
      <c r="BK44" s="48">
        <f>VLOOKUP($A44,'RevPAR Raw Data'!$B$6:$BE$43,'RevPAR Raw Data'!AA$1,FALSE)</f>
        <v>14.8851356949669</v>
      </c>
      <c r="BL44" s="48">
        <f>VLOOKUP($A44,'RevPAR Raw Data'!$B$6:$BE$43,'RevPAR Raw Data'!AB$1,FALSE)</f>
        <v>25.9220400503389</v>
      </c>
      <c r="BM44" s="49">
        <f>VLOOKUP($A44,'RevPAR Raw Data'!$B$6:$BE$43,'RevPAR Raw Data'!AC$1,FALSE)</f>
        <v>20.369573898097201</v>
      </c>
      <c r="BN44" s="50">
        <f>VLOOKUP($A44,'RevPAR Raw Data'!$B$6:$BE$43,'RevPAR Raw Data'!AE$1,FALSE)</f>
        <v>20.762017047888101</v>
      </c>
    </row>
    <row r="45" spans="1:66" x14ac:dyDescent="0.45">
      <c r="A45" s="63" t="s">
        <v>84</v>
      </c>
      <c r="B45" s="47">
        <f>VLOOKUP($A45,'Occupancy Raw Data'!$B$8:$BE$45,'Occupancy Raw Data'!G$3,FALSE)</f>
        <v>43.7089439110661</v>
      </c>
      <c r="C45" s="48">
        <f>VLOOKUP($A45,'Occupancy Raw Data'!$B$8:$BE$45,'Occupancy Raw Data'!H$3,FALSE)</f>
        <v>59.7271349166245</v>
      </c>
      <c r="D45" s="48">
        <f>VLOOKUP($A45,'Occupancy Raw Data'!$B$8:$BE$45,'Occupancy Raw Data'!I$3,FALSE)</f>
        <v>61.192521475492597</v>
      </c>
      <c r="E45" s="48">
        <f>VLOOKUP($A45,'Occupancy Raw Data'!$B$8:$BE$45,'Occupancy Raw Data'!J$3,FALSE)</f>
        <v>61.192521475492597</v>
      </c>
      <c r="F45" s="48">
        <f>VLOOKUP($A45,'Occupancy Raw Data'!$B$8:$BE$45,'Occupancy Raw Data'!K$3,FALSE)</f>
        <v>56.038403233956501</v>
      </c>
      <c r="G45" s="49">
        <f>VLOOKUP($A45,'Occupancy Raw Data'!$B$8:$BE$45,'Occupancy Raw Data'!L$3,FALSE)</f>
        <v>56.371905002526503</v>
      </c>
      <c r="H45" s="48">
        <f>VLOOKUP($A45,'Occupancy Raw Data'!$B$8:$BE$45,'Occupancy Raw Data'!N$3,FALSE)</f>
        <v>63.996968165740199</v>
      </c>
      <c r="I45" s="48">
        <f>VLOOKUP($A45,'Occupancy Raw Data'!$B$8:$BE$45,'Occupancy Raw Data'!O$3,FALSE)</f>
        <v>60.788276907529003</v>
      </c>
      <c r="J45" s="49">
        <f>VLOOKUP($A45,'Occupancy Raw Data'!$B$8:$BE$45,'Occupancy Raw Data'!P$3,FALSE)</f>
        <v>62.392622536634597</v>
      </c>
      <c r="K45" s="50">
        <f>VLOOKUP($A45,'Occupancy Raw Data'!$B$8:$BE$45,'Occupancy Raw Data'!R$3,FALSE)</f>
        <v>58.092110012271696</v>
      </c>
      <c r="M45" s="47">
        <f>VLOOKUP($A45,'Occupancy Raw Data'!$B$8:$BE$45,'Occupancy Raw Data'!T$3,FALSE)</f>
        <v>7.7210460772104597</v>
      </c>
      <c r="N45" s="48">
        <f>VLOOKUP($A45,'Occupancy Raw Data'!$B$8:$BE$45,'Occupancy Raw Data'!U$3,FALSE)</f>
        <v>14.258095698405</v>
      </c>
      <c r="O45" s="48">
        <f>VLOOKUP($A45,'Occupancy Raw Data'!$B$8:$BE$45,'Occupancy Raw Data'!V$3,FALSE)</f>
        <v>13.8157894736842</v>
      </c>
      <c r="P45" s="48">
        <f>VLOOKUP($A45,'Occupancy Raw Data'!$B$8:$BE$45,'Occupancy Raw Data'!W$3,FALSE)</f>
        <v>12.808570097810801</v>
      </c>
      <c r="Q45" s="48">
        <f>VLOOKUP($A45,'Occupancy Raw Data'!$B$8:$BE$45,'Occupancy Raw Data'!X$3,FALSE)</f>
        <v>4.1314553990610303</v>
      </c>
      <c r="R45" s="49">
        <f>VLOOKUP($A45,'Occupancy Raw Data'!$B$8:$BE$45,'Occupancy Raw Data'!Y$3,FALSE)</f>
        <v>10.674603174603099</v>
      </c>
      <c r="S45" s="48">
        <f>VLOOKUP($A45,'Occupancy Raw Data'!$B$8:$BE$45,'Occupancy Raw Data'!AA$3,FALSE)</f>
        <v>15.3460837887067</v>
      </c>
      <c r="T45" s="48">
        <f>VLOOKUP($A45,'Occupancy Raw Data'!$B$8:$BE$45,'Occupancy Raw Data'!AB$3,FALSE)</f>
        <v>9.6627164995442101</v>
      </c>
      <c r="U45" s="49">
        <f>VLOOKUP($A45,'Occupancy Raw Data'!$B$8:$BE$45,'Occupancy Raw Data'!AC$3,FALSE)</f>
        <v>12.505694760820001</v>
      </c>
      <c r="V45" s="50">
        <f>VLOOKUP($A45,'Occupancy Raw Data'!$B$8:$BE$45,'Occupancy Raw Data'!AE$3,FALSE)</f>
        <v>11.2301313061506</v>
      </c>
      <c r="X45" s="51">
        <f>VLOOKUP($A45,'ADR Raw Data'!$B$6:$BE$43,'ADR Raw Data'!G$1,FALSE)</f>
        <v>87.799589595375707</v>
      </c>
      <c r="Y45" s="52">
        <f>VLOOKUP($A45,'ADR Raw Data'!$B$6:$BE$43,'ADR Raw Data'!H$1,FALSE)</f>
        <v>94.243722504230107</v>
      </c>
      <c r="Z45" s="52">
        <f>VLOOKUP($A45,'ADR Raw Data'!$B$6:$BE$43,'ADR Raw Data'!I$1,FALSE)</f>
        <v>95.8334516928158</v>
      </c>
      <c r="AA45" s="52">
        <f>VLOOKUP($A45,'ADR Raw Data'!$B$6:$BE$43,'ADR Raw Data'!J$1,FALSE)</f>
        <v>93.972861271676294</v>
      </c>
      <c r="AB45" s="52">
        <f>VLOOKUP($A45,'ADR Raw Data'!$B$6:$BE$43,'ADR Raw Data'!K$1,FALSE)</f>
        <v>92.291889089269603</v>
      </c>
      <c r="AC45" s="53">
        <f>VLOOKUP($A45,'ADR Raw Data'!$B$6:$BE$43,'ADR Raw Data'!L$1,FALSE)</f>
        <v>93.142681068483299</v>
      </c>
      <c r="AD45" s="52">
        <f>VLOOKUP($A45,'ADR Raw Data'!$B$6:$BE$43,'ADR Raw Data'!N$1,FALSE)</f>
        <v>99.882289774970303</v>
      </c>
      <c r="AE45" s="52">
        <f>VLOOKUP($A45,'ADR Raw Data'!$B$6:$BE$43,'ADR Raw Data'!O$1,FALSE)</f>
        <v>97.677880299251797</v>
      </c>
      <c r="AF45" s="53">
        <f>VLOOKUP($A45,'ADR Raw Data'!$B$6:$BE$43,'ADR Raw Data'!P$1,FALSE)</f>
        <v>98.808426807045905</v>
      </c>
      <c r="AG45" s="54">
        <f>VLOOKUP($A45,'ADR Raw Data'!$B$6:$BE$43,'ADR Raw Data'!R$1,FALSE)</f>
        <v>94.881302889095906</v>
      </c>
      <c r="AI45" s="47">
        <f>VLOOKUP($A45,'ADR Raw Data'!$B$6:$BE$43,'ADR Raw Data'!T$1,FALSE)</f>
        <v>10.1800019739125</v>
      </c>
      <c r="AJ45" s="48">
        <f>VLOOKUP($A45,'ADR Raw Data'!$B$6:$BE$43,'ADR Raw Data'!U$1,FALSE)</f>
        <v>13.554694434827001</v>
      </c>
      <c r="AK45" s="48">
        <f>VLOOKUP($A45,'ADR Raw Data'!$B$6:$BE$43,'ADR Raw Data'!V$1,FALSE)</f>
        <v>12.5302676445671</v>
      </c>
      <c r="AL45" s="48">
        <f>VLOOKUP($A45,'ADR Raw Data'!$B$6:$BE$43,'ADR Raw Data'!W$1,FALSE)</f>
        <v>10.0520801595893</v>
      </c>
      <c r="AM45" s="48">
        <f>VLOOKUP($A45,'ADR Raw Data'!$B$6:$BE$43,'ADR Raw Data'!X$1,FALSE)</f>
        <v>9.3625516266740103</v>
      </c>
      <c r="AN45" s="49">
        <f>VLOOKUP($A45,'ADR Raw Data'!$B$6:$BE$43,'ADR Raw Data'!Y$1,FALSE)</f>
        <v>11.241255992826099</v>
      </c>
      <c r="AO45" s="48">
        <f>VLOOKUP($A45,'ADR Raw Data'!$B$6:$BE$43,'ADR Raw Data'!AA$1,FALSE)</f>
        <v>14.284606596592401</v>
      </c>
      <c r="AP45" s="48">
        <f>VLOOKUP($A45,'ADR Raw Data'!$B$6:$BE$43,'ADR Raw Data'!AB$1,FALSE)</f>
        <v>10.423892822390799</v>
      </c>
      <c r="AQ45" s="49">
        <f>VLOOKUP($A45,'ADR Raw Data'!$B$6:$BE$43,'ADR Raw Data'!AC$1,FALSE)</f>
        <v>12.3751627964192</v>
      </c>
      <c r="AR45" s="50">
        <f>VLOOKUP($A45,'ADR Raw Data'!$B$6:$BE$43,'ADR Raw Data'!AE$1,FALSE)</f>
        <v>11.620289580464901</v>
      </c>
      <c r="AS45" s="40"/>
      <c r="AT45" s="51">
        <f>VLOOKUP($A45,'RevPAR Raw Data'!$B$6:$BE$43,'RevPAR Raw Data'!G$1,FALSE)</f>
        <v>38.376273370389001</v>
      </c>
      <c r="AU45" s="52">
        <f>VLOOKUP($A45,'RevPAR Raw Data'!$B$6:$BE$43,'RevPAR Raw Data'!H$1,FALSE)</f>
        <v>56.289075290550699</v>
      </c>
      <c r="AV45" s="52">
        <f>VLOOKUP($A45,'RevPAR Raw Data'!$B$6:$BE$43,'RevPAR Raw Data'!I$1,FALSE)</f>
        <v>58.642905507832197</v>
      </c>
      <c r="AW45" s="52">
        <f>VLOOKUP($A45,'RevPAR Raw Data'!$B$6:$BE$43,'RevPAR Raw Data'!J$1,FALSE)</f>
        <v>57.504363314805403</v>
      </c>
      <c r="AX45" s="52">
        <f>VLOOKUP($A45,'RevPAR Raw Data'!$B$6:$BE$43,'RevPAR Raw Data'!K$1,FALSE)</f>
        <v>51.718900960080802</v>
      </c>
      <c r="AY45" s="53">
        <f>VLOOKUP($A45,'RevPAR Raw Data'!$B$6:$BE$43,'RevPAR Raw Data'!L$1,FALSE)</f>
        <v>52.506303688731599</v>
      </c>
      <c r="AZ45" s="52">
        <f>VLOOKUP($A45,'RevPAR Raw Data'!$B$6:$BE$43,'RevPAR Raw Data'!N$1,FALSE)</f>
        <v>63.921637190500199</v>
      </c>
      <c r="BA45" s="52">
        <f>VLOOKUP($A45,'RevPAR Raw Data'!$B$6:$BE$43,'RevPAR Raw Data'!O$1,FALSE)</f>
        <v>59.3767003537139</v>
      </c>
      <c r="BB45" s="53">
        <f>VLOOKUP($A45,'RevPAR Raw Data'!$B$6:$BE$43,'RevPAR Raw Data'!P$1,FALSE)</f>
        <v>61.649168772107103</v>
      </c>
      <c r="BC45" s="54">
        <f>VLOOKUP($A45,'RevPAR Raw Data'!$B$6:$BE$43,'RevPAR Raw Data'!R$1,FALSE)</f>
        <v>55.118550855410298</v>
      </c>
      <c r="BE45" s="47">
        <f>VLOOKUP($A45,'RevPAR Raw Data'!$B$6:$BE$43,'RevPAR Raw Data'!T$1,FALSE)</f>
        <v>18.687050694189701</v>
      </c>
      <c r="BF45" s="48">
        <f>VLOOKUP($A45,'RevPAR Raw Data'!$B$6:$BE$43,'RevPAR Raw Data'!U$1,FALSE)</f>
        <v>29.745431437375998</v>
      </c>
      <c r="BG45" s="48">
        <f>VLOOKUP($A45,'RevPAR Raw Data'!$B$6:$BE$43,'RevPAR Raw Data'!V$1,FALSE)</f>
        <v>28.077212516513899</v>
      </c>
      <c r="BH45" s="48">
        <f>VLOOKUP($A45,'RevPAR Raw Data'!$B$6:$BE$43,'RevPAR Raw Data'!W$1,FALSE)</f>
        <v>24.148177990929401</v>
      </c>
      <c r="BI45" s="48">
        <f>VLOOKUP($A45,'RevPAR Raw Data'!$B$6:$BE$43,'RevPAR Raw Data'!X$1,FALSE)</f>
        <v>13.8808166704051</v>
      </c>
      <c r="BJ45" s="49">
        <f>VLOOKUP($A45,'RevPAR Raw Data'!$B$6:$BE$43,'RevPAR Raw Data'!Y$1,FALSE)</f>
        <v>23.115818636504802</v>
      </c>
      <c r="BK45" s="48">
        <f>VLOOKUP($A45,'RevPAR Raw Data'!$B$6:$BE$43,'RevPAR Raw Data'!AA$1,FALSE)</f>
        <v>31.822818082499399</v>
      </c>
      <c r="BL45" s="48">
        <f>VLOOKUP($A45,'RevPAR Raw Data'!$B$6:$BE$43,'RevPAR Raw Data'!AB$1,FALSE)</f>
        <v>21.093840533579002</v>
      </c>
      <c r="BM45" s="49">
        <f>VLOOKUP($A45,'RevPAR Raw Data'!$B$6:$BE$43,'RevPAR Raw Data'!AC$1,FALSE)</f>
        <v>26.428457642714001</v>
      </c>
      <c r="BN45" s="50">
        <f>VLOOKUP($A45,'RevPAR Raw Data'!$B$6:$BE$43,'RevPAR Raw Data'!AE$1,FALSE)</f>
        <v>24.155394664656701</v>
      </c>
    </row>
    <row r="46" spans="1:66" x14ac:dyDescent="0.45">
      <c r="A46" s="66" t="s">
        <v>85</v>
      </c>
      <c r="B46" s="47">
        <f>VLOOKUP($A46,'Occupancy Raw Data'!$B$8:$BE$45,'Occupancy Raw Data'!G$3,FALSE)</f>
        <v>33.240752430248698</v>
      </c>
      <c r="C46" s="48">
        <f>VLOOKUP($A46,'Occupancy Raw Data'!$B$8:$BE$45,'Occupancy Raw Data'!H$3,FALSE)</f>
        <v>43.895972730715798</v>
      </c>
      <c r="D46" s="48">
        <f>VLOOKUP($A46,'Occupancy Raw Data'!$B$8:$BE$45,'Occupancy Raw Data'!I$3,FALSE)</f>
        <v>45.2720616083827</v>
      </c>
      <c r="E46" s="48">
        <f>VLOOKUP($A46,'Occupancy Raw Data'!$B$8:$BE$45,'Occupancy Raw Data'!J$3,FALSE)</f>
        <v>46.723898497664401</v>
      </c>
      <c r="F46" s="48">
        <f>VLOOKUP($A46,'Occupancy Raw Data'!$B$8:$BE$45,'Occupancy Raw Data'!K$3,FALSE)</f>
        <v>45.196313596768</v>
      </c>
      <c r="G46" s="49">
        <f>VLOOKUP($A46,'Occupancy Raw Data'!$B$8:$BE$45,'Occupancy Raw Data'!L$3,FALSE)</f>
        <v>42.865799772755899</v>
      </c>
      <c r="H46" s="48">
        <f>VLOOKUP($A46,'Occupancy Raw Data'!$B$8:$BE$45,'Occupancy Raw Data'!N$3,FALSE)</f>
        <v>48.238858729958302</v>
      </c>
      <c r="I46" s="48">
        <f>VLOOKUP($A46,'Occupancy Raw Data'!$B$8:$BE$45,'Occupancy Raw Data'!O$3,FALSE)</f>
        <v>50.498674409796699</v>
      </c>
      <c r="J46" s="49">
        <f>VLOOKUP($A46,'Occupancy Raw Data'!$B$8:$BE$45,'Occupancy Raw Data'!P$3,FALSE)</f>
        <v>49.368766569877501</v>
      </c>
      <c r="K46" s="50">
        <f>VLOOKUP($A46,'Occupancy Raw Data'!$B$8:$BE$45,'Occupancy Raw Data'!R$3,FALSE)</f>
        <v>44.723790286219199</v>
      </c>
      <c r="M46" s="47">
        <f>VLOOKUP($A46,'Occupancy Raw Data'!$B$8:$BE$45,'Occupancy Raw Data'!T$3,FALSE)</f>
        <v>2.4667843451073299</v>
      </c>
      <c r="N46" s="48">
        <f>VLOOKUP($A46,'Occupancy Raw Data'!$B$8:$BE$45,'Occupancy Raw Data'!U$3,FALSE)</f>
        <v>1.20021770741467</v>
      </c>
      <c r="O46" s="48">
        <f>VLOOKUP($A46,'Occupancy Raw Data'!$B$8:$BE$45,'Occupancy Raw Data'!V$3,FALSE)</f>
        <v>0.71953307204858497</v>
      </c>
      <c r="P46" s="48">
        <f>VLOOKUP($A46,'Occupancy Raw Data'!$B$8:$BE$45,'Occupancy Raw Data'!W$3,FALSE)</f>
        <v>3.8593940305020702</v>
      </c>
      <c r="Q46" s="48">
        <f>VLOOKUP($A46,'Occupancy Raw Data'!$B$8:$BE$45,'Occupancy Raw Data'!X$3,FALSE)</f>
        <v>-3.0661327739142901</v>
      </c>
      <c r="R46" s="49">
        <f>VLOOKUP($A46,'Occupancy Raw Data'!$B$8:$BE$45,'Occupancy Raw Data'!Y$3,FALSE)</f>
        <v>0.91859497130712797</v>
      </c>
      <c r="S46" s="48">
        <f>VLOOKUP($A46,'Occupancy Raw Data'!$B$8:$BE$45,'Occupancy Raw Data'!AA$3,FALSE)</f>
        <v>-3.3337513048177199</v>
      </c>
      <c r="T46" s="48">
        <f>VLOOKUP($A46,'Occupancy Raw Data'!$B$8:$BE$45,'Occupancy Raw Data'!AB$3,FALSE)</f>
        <v>2.0991863527199599</v>
      </c>
      <c r="U46" s="49">
        <f>VLOOKUP($A46,'Occupancy Raw Data'!$B$8:$BE$45,'Occupancy Raw Data'!AC$3,FALSE)</f>
        <v>-0.62936830962361501</v>
      </c>
      <c r="V46" s="50">
        <f>VLOOKUP($A46,'Occupancy Raw Data'!$B$8:$BE$45,'Occupancy Raw Data'!AE$3,FALSE)</f>
        <v>0.42520427257202897</v>
      </c>
      <c r="X46" s="51">
        <f>VLOOKUP($A46,'ADR Raw Data'!$B$6:$BE$43,'ADR Raw Data'!G$1,FALSE)</f>
        <v>89.247162932016707</v>
      </c>
      <c r="Y46" s="52">
        <f>VLOOKUP($A46,'ADR Raw Data'!$B$6:$BE$43,'ADR Raw Data'!H$1,FALSE)</f>
        <v>92.014984181765797</v>
      </c>
      <c r="Z46" s="52">
        <f>VLOOKUP($A46,'ADR Raw Data'!$B$6:$BE$43,'ADR Raw Data'!I$1,FALSE)</f>
        <v>95.546411042944698</v>
      </c>
      <c r="AA46" s="52">
        <f>VLOOKUP($A46,'ADR Raw Data'!$B$6:$BE$43,'ADR Raw Data'!J$1,FALSE)</f>
        <v>95.831883274790499</v>
      </c>
      <c r="AB46" s="52">
        <f>VLOOKUP($A46,'ADR Raw Data'!$B$6:$BE$43,'ADR Raw Data'!K$1,FALSE)</f>
        <v>96.722217877094906</v>
      </c>
      <c r="AC46" s="53">
        <f>VLOOKUP($A46,'ADR Raw Data'!$B$6:$BE$43,'ADR Raw Data'!L$1,FALSE)</f>
        <v>94.156367438298801</v>
      </c>
      <c r="AD46" s="52">
        <f>VLOOKUP($A46,'ADR Raw Data'!$B$6:$BE$43,'ADR Raw Data'!N$1,FALSE)</f>
        <v>106.615857105469</v>
      </c>
      <c r="AE46" s="52">
        <f>VLOOKUP($A46,'ADR Raw Data'!$B$6:$BE$43,'ADR Raw Data'!O$1,FALSE)</f>
        <v>110.6802625</v>
      </c>
      <c r="AF46" s="53">
        <f>VLOOKUP($A46,'ADR Raw Data'!$B$6:$BE$43,'ADR Raw Data'!P$1,FALSE)</f>
        <v>108.694571026722</v>
      </c>
      <c r="AG46" s="54">
        <f>VLOOKUP($A46,'ADR Raw Data'!$B$6:$BE$43,'ADR Raw Data'!R$1,FALSE)</f>
        <v>98.741547302201695</v>
      </c>
      <c r="AI46" s="47">
        <f>VLOOKUP($A46,'ADR Raw Data'!$B$6:$BE$43,'ADR Raw Data'!T$1,FALSE)</f>
        <v>-0.78078501100119002</v>
      </c>
      <c r="AJ46" s="48">
        <f>VLOOKUP($A46,'ADR Raw Data'!$B$6:$BE$43,'ADR Raw Data'!U$1,FALSE)</f>
        <v>2.77078818529644</v>
      </c>
      <c r="AK46" s="48">
        <f>VLOOKUP($A46,'ADR Raw Data'!$B$6:$BE$43,'ADR Raw Data'!V$1,FALSE)</f>
        <v>6.1955482558514099</v>
      </c>
      <c r="AL46" s="48">
        <f>VLOOKUP($A46,'ADR Raw Data'!$B$6:$BE$43,'ADR Raw Data'!W$1,FALSE)</f>
        <v>3.6762079500448901</v>
      </c>
      <c r="AM46" s="48">
        <f>VLOOKUP($A46,'ADR Raw Data'!$B$6:$BE$43,'ADR Raw Data'!X$1,FALSE)</f>
        <v>5.3580429383140498</v>
      </c>
      <c r="AN46" s="49">
        <f>VLOOKUP($A46,'ADR Raw Data'!$B$6:$BE$43,'ADR Raw Data'!Y$1,FALSE)</f>
        <v>3.69334056305502</v>
      </c>
      <c r="AO46" s="48">
        <f>VLOOKUP($A46,'ADR Raw Data'!$B$6:$BE$43,'ADR Raw Data'!AA$1,FALSE)</f>
        <v>0.73702491278215998</v>
      </c>
      <c r="AP46" s="48">
        <f>VLOOKUP($A46,'ADR Raw Data'!$B$6:$BE$43,'ADR Raw Data'!AB$1,FALSE)</f>
        <v>2.9622058085348901</v>
      </c>
      <c r="AQ46" s="49">
        <f>VLOOKUP($A46,'ADR Raw Data'!$B$6:$BE$43,'ADR Raw Data'!AC$1,FALSE)</f>
        <v>1.9054066739748401</v>
      </c>
      <c r="AR46" s="50">
        <f>VLOOKUP($A46,'ADR Raw Data'!$B$6:$BE$43,'ADR Raw Data'!AE$1,FALSE)</f>
        <v>3.0084663687393398</v>
      </c>
      <c r="AS46" s="40"/>
      <c r="AT46" s="51">
        <f>VLOOKUP($A46,'RevPAR Raw Data'!$B$6:$BE$43,'RevPAR Raw Data'!G$1,FALSE)</f>
        <v>29.6664284812523</v>
      </c>
      <c r="AU46" s="52">
        <f>VLOOKUP($A46,'RevPAR Raw Data'!$B$6:$BE$43,'RevPAR Raw Data'!H$1,FALSE)</f>
        <v>40.390872364600398</v>
      </c>
      <c r="AV46" s="52">
        <f>VLOOKUP($A46,'RevPAR Raw Data'!$B$6:$BE$43,'RevPAR Raw Data'!I$1,FALSE)</f>
        <v>43.255830071960602</v>
      </c>
      <c r="AW46" s="52">
        <f>VLOOKUP($A46,'RevPAR Raw Data'!$B$6:$BE$43,'RevPAR Raw Data'!J$1,FALSE)</f>
        <v>44.7763918697134</v>
      </c>
      <c r="AX46" s="52">
        <f>VLOOKUP($A46,'RevPAR Raw Data'!$B$6:$BE$43,'RevPAR Raw Data'!K$1,FALSE)</f>
        <v>43.714876909481099</v>
      </c>
      <c r="AY46" s="53">
        <f>VLOOKUP($A46,'RevPAR Raw Data'!$B$6:$BE$43,'RevPAR Raw Data'!L$1,FALSE)</f>
        <v>40.360879939401499</v>
      </c>
      <c r="AZ46" s="52">
        <f>VLOOKUP($A46,'RevPAR Raw Data'!$B$6:$BE$43,'RevPAR Raw Data'!N$1,FALSE)</f>
        <v>51.430272692841797</v>
      </c>
      <c r="BA46" s="52">
        <f>VLOOKUP($A46,'RevPAR Raw Data'!$B$6:$BE$43,'RevPAR Raw Data'!O$1,FALSE)</f>
        <v>55.892065395783298</v>
      </c>
      <c r="BB46" s="53">
        <f>VLOOKUP($A46,'RevPAR Raw Data'!$B$6:$BE$43,'RevPAR Raw Data'!P$1,FALSE)</f>
        <v>53.661169044312501</v>
      </c>
      <c r="BC46" s="54">
        <f>VLOOKUP($A46,'RevPAR Raw Data'!$B$6:$BE$43,'RevPAR Raw Data'!R$1,FALSE)</f>
        <v>44.160962540804697</v>
      </c>
      <c r="BE46" s="47">
        <f>VLOOKUP($A46,'RevPAR Raw Data'!$B$6:$BE$43,'RevPAR Raw Data'!T$1,FALSE)</f>
        <v>1.66673905168582</v>
      </c>
      <c r="BF46" s="48">
        <f>VLOOKUP($A46,'RevPAR Raw Data'!$B$6:$BE$43,'RevPAR Raw Data'!U$1,FALSE)</f>
        <v>4.0042613831459999</v>
      </c>
      <c r="BG46" s="48">
        <f>VLOOKUP($A46,'RevPAR Raw Data'!$B$6:$BE$43,'RevPAR Raw Data'!V$1,FALSE)</f>
        <v>6.9596603465955802</v>
      </c>
      <c r="BH46" s="48">
        <f>VLOOKUP($A46,'RevPAR Raw Data'!$B$6:$BE$43,'RevPAR Raw Data'!W$1,FALSE)</f>
        <v>7.6774813307198402</v>
      </c>
      <c r="BI46" s="48">
        <f>VLOOKUP($A46,'RevPAR Raw Data'!$B$6:$BE$43,'RevPAR Raw Data'!X$1,FALSE)</f>
        <v>2.1276254538277102</v>
      </c>
      <c r="BJ46" s="49">
        <f>VLOOKUP($A46,'RevPAR Raw Data'!$B$6:$BE$43,'RevPAR Raw Data'!Y$1,FALSE)</f>
        <v>4.6458623750476198</v>
      </c>
      <c r="BK46" s="48">
        <f>VLOOKUP($A46,'RevPAR Raw Data'!$B$6:$BE$43,'RevPAR Raw Data'!AA$1,FALSE)</f>
        <v>-2.6212969696822599</v>
      </c>
      <c r="BL46" s="48">
        <f>VLOOKUP($A46,'RevPAR Raw Data'!$B$6:$BE$43,'RevPAR Raw Data'!AB$1,FALSE)</f>
        <v>5.1235743813271002</v>
      </c>
      <c r="BM46" s="49">
        <f>VLOOKUP($A46,'RevPAR Raw Data'!$B$6:$BE$43,'RevPAR Raw Data'!AC$1,FALSE)</f>
        <v>1.2640463385757801</v>
      </c>
      <c r="BN46" s="50">
        <f>VLOOKUP($A46,'RevPAR Raw Data'!$B$6:$BE$43,'RevPAR Raw Data'!AE$1,FALSE)</f>
        <v>3.4464627688501501</v>
      </c>
    </row>
    <row r="47" spans="1:66" x14ac:dyDescent="0.45">
      <c r="A47" s="63" t="s">
        <v>86</v>
      </c>
      <c r="B47" s="47">
        <f>VLOOKUP($A47,'Occupancy Raw Data'!$B$8:$BE$45,'Occupancy Raw Data'!G$3,FALSE)</f>
        <v>41.852367688022198</v>
      </c>
      <c r="C47" s="48">
        <f>VLOOKUP($A47,'Occupancy Raw Data'!$B$8:$BE$45,'Occupancy Raw Data'!H$3,FALSE)</f>
        <v>56.406685236768801</v>
      </c>
      <c r="D47" s="48">
        <f>VLOOKUP($A47,'Occupancy Raw Data'!$B$8:$BE$45,'Occupancy Raw Data'!I$3,FALSE)</f>
        <v>58.844011142061198</v>
      </c>
      <c r="E47" s="48">
        <f>VLOOKUP($A47,'Occupancy Raw Data'!$B$8:$BE$45,'Occupancy Raw Data'!J$3,FALSE)</f>
        <v>58.077994428969298</v>
      </c>
      <c r="F47" s="48">
        <f>VLOOKUP($A47,'Occupancy Raw Data'!$B$8:$BE$45,'Occupancy Raw Data'!K$3,FALSE)</f>
        <v>54.178272980501298</v>
      </c>
      <c r="G47" s="49">
        <f>VLOOKUP($A47,'Occupancy Raw Data'!$B$8:$BE$45,'Occupancy Raw Data'!L$3,FALSE)</f>
        <v>53.871866295264603</v>
      </c>
      <c r="H47" s="48">
        <f>VLOOKUP($A47,'Occupancy Raw Data'!$B$8:$BE$45,'Occupancy Raw Data'!N$3,FALSE)</f>
        <v>50.278551532033397</v>
      </c>
      <c r="I47" s="48">
        <f>VLOOKUP($A47,'Occupancy Raw Data'!$B$8:$BE$45,'Occupancy Raw Data'!O$3,FALSE)</f>
        <v>49.651810584958199</v>
      </c>
      <c r="J47" s="49">
        <f>VLOOKUP($A47,'Occupancy Raw Data'!$B$8:$BE$45,'Occupancy Raw Data'!P$3,FALSE)</f>
        <v>49.965181058495801</v>
      </c>
      <c r="K47" s="50">
        <f>VLOOKUP($A47,'Occupancy Raw Data'!$B$8:$BE$45,'Occupancy Raw Data'!R$3,FALSE)</f>
        <v>52.7556705133306</v>
      </c>
      <c r="M47" s="47">
        <f>VLOOKUP($A47,'Occupancy Raw Data'!$B$8:$BE$45,'Occupancy Raw Data'!T$3,FALSE)</f>
        <v>20.1999999999999</v>
      </c>
      <c r="N47" s="48">
        <f>VLOOKUP($A47,'Occupancy Raw Data'!$B$8:$BE$45,'Occupancy Raw Data'!U$3,FALSE)</f>
        <v>17.221418234442801</v>
      </c>
      <c r="O47" s="48">
        <f>VLOOKUP($A47,'Occupancy Raw Data'!$B$8:$BE$45,'Occupancy Raw Data'!V$3,FALSE)</f>
        <v>13.270777479892701</v>
      </c>
      <c r="P47" s="48">
        <f>VLOOKUP($A47,'Occupancy Raw Data'!$B$8:$BE$45,'Occupancy Raw Data'!W$3,FALSE)</f>
        <v>19.1428571428571</v>
      </c>
      <c r="Q47" s="48">
        <f>VLOOKUP($A47,'Occupancy Raw Data'!$B$8:$BE$45,'Occupancy Raw Data'!X$3,FALSE)</f>
        <v>13.4110787172011</v>
      </c>
      <c r="R47" s="49">
        <f>VLOOKUP($A47,'Occupancy Raw Data'!$B$8:$BE$45,'Occupancy Raw Data'!Y$3,FALSE)</f>
        <v>16.400842612097499</v>
      </c>
      <c r="S47" s="48">
        <f>VLOOKUP($A47,'Occupancy Raw Data'!$B$8:$BE$45,'Occupancy Raw Data'!AA$3,FALSE)</f>
        <v>15.5199999999999</v>
      </c>
      <c r="T47" s="48">
        <f>VLOOKUP($A47,'Occupancy Raw Data'!$B$8:$BE$45,'Occupancy Raw Data'!AB$3,FALSE)</f>
        <v>17.462932454695199</v>
      </c>
      <c r="U47" s="49">
        <f>VLOOKUP($A47,'Occupancy Raw Data'!$B$8:$BE$45,'Occupancy Raw Data'!AC$3,FALSE)</f>
        <v>16.477272727272702</v>
      </c>
      <c r="V47" s="50">
        <f>VLOOKUP($A47,'Occupancy Raw Data'!$B$8:$BE$45,'Occupancy Raw Data'!AE$3,FALSE)</f>
        <v>16.421514818880301</v>
      </c>
      <c r="X47" s="51">
        <f>VLOOKUP($A47,'ADR Raw Data'!$B$6:$BE$43,'ADR Raw Data'!G$1,FALSE)</f>
        <v>84.501464226289499</v>
      </c>
      <c r="Y47" s="52">
        <f>VLOOKUP($A47,'ADR Raw Data'!$B$6:$BE$43,'ADR Raw Data'!H$1,FALSE)</f>
        <v>88.541567901234501</v>
      </c>
      <c r="Z47" s="52">
        <f>VLOOKUP($A47,'ADR Raw Data'!$B$6:$BE$43,'ADR Raw Data'!I$1,FALSE)</f>
        <v>90.157230769230694</v>
      </c>
      <c r="AA47" s="52">
        <f>VLOOKUP($A47,'ADR Raw Data'!$B$6:$BE$43,'ADR Raw Data'!J$1,FALSE)</f>
        <v>89.103705035971203</v>
      </c>
      <c r="AB47" s="52">
        <f>VLOOKUP($A47,'ADR Raw Data'!$B$6:$BE$43,'ADR Raw Data'!K$1,FALSE)</f>
        <v>89.228573264781403</v>
      </c>
      <c r="AC47" s="53">
        <f>VLOOKUP($A47,'ADR Raw Data'!$B$6:$BE$43,'ADR Raw Data'!L$1,FALSE)</f>
        <v>88.526171147880007</v>
      </c>
      <c r="AD47" s="52">
        <f>VLOOKUP($A47,'ADR Raw Data'!$B$6:$BE$43,'ADR Raw Data'!N$1,FALSE)</f>
        <v>90.929833795013806</v>
      </c>
      <c r="AE47" s="52">
        <f>VLOOKUP($A47,'ADR Raw Data'!$B$6:$BE$43,'ADR Raw Data'!O$1,FALSE)</f>
        <v>90.306507713884898</v>
      </c>
      <c r="AF47" s="53">
        <f>VLOOKUP($A47,'ADR Raw Data'!$B$6:$BE$43,'ADR Raw Data'!P$1,FALSE)</f>
        <v>90.620125435540004</v>
      </c>
      <c r="AG47" s="54">
        <f>VLOOKUP($A47,'ADR Raw Data'!$B$6:$BE$43,'ADR Raw Data'!R$1,FALSE)</f>
        <v>89.092798415990899</v>
      </c>
      <c r="AI47" s="47">
        <f>VLOOKUP($A47,'ADR Raw Data'!$B$6:$BE$43,'ADR Raw Data'!T$1,FALSE)</f>
        <v>8.1382049193578307</v>
      </c>
      <c r="AJ47" s="48">
        <f>VLOOKUP($A47,'ADR Raw Data'!$B$6:$BE$43,'ADR Raw Data'!U$1,FALSE)</f>
        <v>8.4349572873478404</v>
      </c>
      <c r="AK47" s="48">
        <f>VLOOKUP($A47,'ADR Raw Data'!$B$6:$BE$43,'ADR Raw Data'!V$1,FALSE)</f>
        <v>9.1125707959894893</v>
      </c>
      <c r="AL47" s="48">
        <f>VLOOKUP($A47,'ADR Raw Data'!$B$6:$BE$43,'ADR Raw Data'!W$1,FALSE)</f>
        <v>10.045991780997999</v>
      </c>
      <c r="AM47" s="48">
        <f>VLOOKUP($A47,'ADR Raw Data'!$B$6:$BE$43,'ADR Raw Data'!X$1,FALSE)</f>
        <v>9.48150207091021</v>
      </c>
      <c r="AN47" s="49">
        <f>VLOOKUP($A47,'ADR Raw Data'!$B$6:$BE$43,'ADR Raw Data'!Y$1,FALSE)</f>
        <v>9.0647871081532205</v>
      </c>
      <c r="AO47" s="48">
        <f>VLOOKUP($A47,'ADR Raw Data'!$B$6:$BE$43,'ADR Raw Data'!AA$1,FALSE)</f>
        <v>5.3396586305483904</v>
      </c>
      <c r="AP47" s="48">
        <f>VLOOKUP($A47,'ADR Raw Data'!$B$6:$BE$43,'ADR Raw Data'!AB$1,FALSE)</f>
        <v>6.4714527025986497</v>
      </c>
      <c r="AQ47" s="49">
        <f>VLOOKUP($A47,'ADR Raw Data'!$B$6:$BE$43,'ADR Raw Data'!AC$1,FALSE)</f>
        <v>5.88928263771479</v>
      </c>
      <c r="AR47" s="50">
        <f>VLOOKUP($A47,'ADR Raw Data'!$B$6:$BE$43,'ADR Raw Data'!AE$1,FALSE)</f>
        <v>8.1726689932564405</v>
      </c>
      <c r="AS47" s="40"/>
      <c r="AT47" s="51">
        <f>VLOOKUP($A47,'RevPAR Raw Data'!$B$6:$BE$43,'RevPAR Raw Data'!G$1,FALSE)</f>
        <v>35.365863509749303</v>
      </c>
      <c r="AU47" s="52">
        <f>VLOOKUP($A47,'RevPAR Raw Data'!$B$6:$BE$43,'RevPAR Raw Data'!H$1,FALSE)</f>
        <v>49.943363509749297</v>
      </c>
      <c r="AV47" s="52">
        <f>VLOOKUP($A47,'RevPAR Raw Data'!$B$6:$BE$43,'RevPAR Raw Data'!I$1,FALSE)</f>
        <v>53.052130919219998</v>
      </c>
      <c r="AW47" s="52">
        <f>VLOOKUP($A47,'RevPAR Raw Data'!$B$6:$BE$43,'RevPAR Raw Data'!J$1,FALSE)</f>
        <v>51.749644846796599</v>
      </c>
      <c r="AX47" s="52">
        <f>VLOOKUP($A47,'RevPAR Raw Data'!$B$6:$BE$43,'RevPAR Raw Data'!K$1,FALSE)</f>
        <v>48.342500000000001</v>
      </c>
      <c r="AY47" s="53">
        <f>VLOOKUP($A47,'RevPAR Raw Data'!$B$6:$BE$43,'RevPAR Raw Data'!L$1,FALSE)</f>
        <v>47.690700557103</v>
      </c>
      <c r="AZ47" s="52">
        <f>VLOOKUP($A47,'RevPAR Raw Data'!$B$6:$BE$43,'RevPAR Raw Data'!N$1,FALSE)</f>
        <v>45.718203342618303</v>
      </c>
      <c r="BA47" s="52">
        <f>VLOOKUP($A47,'RevPAR Raw Data'!$B$6:$BE$43,'RevPAR Raw Data'!O$1,FALSE)</f>
        <v>44.838816155988802</v>
      </c>
      <c r="BB47" s="53">
        <f>VLOOKUP($A47,'RevPAR Raw Data'!$B$6:$BE$43,'RevPAR Raw Data'!P$1,FALSE)</f>
        <v>45.278509749303602</v>
      </c>
      <c r="BC47" s="54">
        <f>VLOOKUP($A47,'RevPAR Raw Data'!$B$6:$BE$43,'RevPAR Raw Data'!R$1,FALSE)</f>
        <v>47.001503183445998</v>
      </c>
      <c r="BE47" s="47">
        <f>VLOOKUP($A47,'RevPAR Raw Data'!$B$6:$BE$43,'RevPAR Raw Data'!T$1,FALSE)</f>
        <v>29.9821223130681</v>
      </c>
      <c r="BF47" s="48">
        <f>VLOOKUP($A47,'RevPAR Raw Data'!$B$6:$BE$43,'RevPAR Raw Data'!U$1,FALSE)</f>
        <v>27.108994794141399</v>
      </c>
      <c r="BG47" s="48">
        <f>VLOOKUP($A47,'RevPAR Raw Data'!$B$6:$BE$43,'RevPAR Raw Data'!V$1,FALSE)</f>
        <v>23.592657268915701</v>
      </c>
      <c r="BH47" s="48">
        <f>VLOOKUP($A47,'RevPAR Raw Data'!$B$6:$BE$43,'RevPAR Raw Data'!W$1,FALSE)</f>
        <v>31.111938779074801</v>
      </c>
      <c r="BI47" s="48">
        <f>VLOOKUP($A47,'RevPAR Raw Data'!$B$6:$BE$43,'RevPAR Raw Data'!X$1,FALSE)</f>
        <v>24.1641524944142</v>
      </c>
      <c r="BJ47" s="49">
        <f>VLOOKUP($A47,'RevPAR Raw Data'!$B$6:$BE$43,'RevPAR Raw Data'!Y$1,FALSE)</f>
        <v>26.952331186980601</v>
      </c>
      <c r="BK47" s="48">
        <f>VLOOKUP($A47,'RevPAR Raw Data'!$B$6:$BE$43,'RevPAR Raw Data'!AA$1,FALSE)</f>
        <v>21.688373650009499</v>
      </c>
      <c r="BL47" s="48">
        <f>VLOOKUP($A47,'RevPAR Raw Data'!$B$6:$BE$43,'RevPAR Raw Data'!AB$1,FALSE)</f>
        <v>25.064490571586202</v>
      </c>
      <c r="BM47" s="49">
        <f>VLOOKUP($A47,'RevPAR Raw Data'!$B$6:$BE$43,'RevPAR Raw Data'!AC$1,FALSE)</f>
        <v>23.336948526883699</v>
      </c>
      <c r="BN47" s="50">
        <f>VLOOKUP($A47,'RevPAR Raw Data'!$B$6:$BE$43,'RevPAR Raw Data'!AE$1,FALSE)</f>
        <v>25.936259861962402</v>
      </c>
    </row>
    <row r="48" spans="1:66" ht="16.5" thickBot="1" x14ac:dyDescent="0.5">
      <c r="A48" s="63" t="s">
        <v>87</v>
      </c>
      <c r="B48" s="67">
        <f>VLOOKUP($A48,'Occupancy Raw Data'!$B$8:$BE$45,'Occupancy Raw Data'!G$3,FALSE)</f>
        <v>37.062014367394802</v>
      </c>
      <c r="C48" s="68">
        <f>VLOOKUP($A48,'Occupancy Raw Data'!$B$8:$BE$45,'Occupancy Raw Data'!H$3,FALSE)</f>
        <v>50.637736402286997</v>
      </c>
      <c r="D48" s="68">
        <f>VLOOKUP($A48,'Occupancy Raw Data'!$B$8:$BE$45,'Occupancy Raw Data'!I$3,FALSE)</f>
        <v>53.379269901773903</v>
      </c>
      <c r="E48" s="68">
        <f>VLOOKUP($A48,'Occupancy Raw Data'!$B$8:$BE$45,'Occupancy Raw Data'!J$3,FALSE)</f>
        <v>57.5868640961735</v>
      </c>
      <c r="F48" s="68">
        <f>VLOOKUP($A48,'Occupancy Raw Data'!$B$8:$BE$45,'Occupancy Raw Data'!K$3,FALSE)</f>
        <v>61.105409763964197</v>
      </c>
      <c r="G48" s="69">
        <f>VLOOKUP($A48,'Occupancy Raw Data'!$B$8:$BE$45,'Occupancy Raw Data'!L$3,FALSE)</f>
        <v>51.954258906318699</v>
      </c>
      <c r="H48" s="68">
        <f>VLOOKUP($A48,'Occupancy Raw Data'!$B$8:$BE$45,'Occupancy Raw Data'!N$3,FALSE)</f>
        <v>63.524409910570199</v>
      </c>
      <c r="I48" s="68">
        <f>VLOOKUP($A48,'Occupancy Raw Data'!$B$8:$BE$45,'Occupancy Raw Data'!O$3,FALSE)</f>
        <v>62.1463128573522</v>
      </c>
      <c r="J48" s="69">
        <f>VLOOKUP($A48,'Occupancy Raw Data'!$B$8:$BE$45,'Occupancy Raw Data'!P$3,FALSE)</f>
        <v>62.8353613839612</v>
      </c>
      <c r="K48" s="70">
        <f>VLOOKUP($A48,'Occupancy Raw Data'!$B$8:$BE$45,'Occupancy Raw Data'!R$3,FALSE)</f>
        <v>55.063145328502301</v>
      </c>
      <c r="M48" s="67">
        <f>VLOOKUP($A48,'Occupancy Raw Data'!$B$8:$BE$45,'Occupancy Raw Data'!T$3,FALSE)</f>
        <v>0.93543392399047498</v>
      </c>
      <c r="N48" s="68">
        <f>VLOOKUP($A48,'Occupancy Raw Data'!$B$8:$BE$45,'Occupancy Raw Data'!U$3,FALSE)</f>
        <v>4.4991709530013901</v>
      </c>
      <c r="O48" s="68">
        <f>VLOOKUP($A48,'Occupancy Raw Data'!$B$8:$BE$45,'Occupancy Raw Data'!V$3,FALSE)</f>
        <v>6.9922110261000903</v>
      </c>
      <c r="P48" s="68">
        <f>VLOOKUP($A48,'Occupancy Raw Data'!$B$8:$BE$45,'Occupancy Raw Data'!W$3,FALSE)</f>
        <v>15.997076263009999</v>
      </c>
      <c r="Q48" s="68">
        <f>VLOOKUP($A48,'Occupancy Raw Data'!$B$8:$BE$45,'Occupancy Raw Data'!X$3,FALSE)</f>
        <v>23.867800755617498</v>
      </c>
      <c r="R48" s="69">
        <f>VLOOKUP($A48,'Occupancy Raw Data'!$B$8:$BE$45,'Occupancy Raw Data'!Y$3,FALSE)</f>
        <v>10.9929140171733</v>
      </c>
      <c r="S48" s="68">
        <f>VLOOKUP($A48,'Occupancy Raw Data'!$B$8:$BE$45,'Occupancy Raw Data'!AA$3,FALSE)</f>
        <v>-0.91977283269363397</v>
      </c>
      <c r="T48" s="68">
        <f>VLOOKUP($A48,'Occupancy Raw Data'!$B$8:$BE$45,'Occupancy Raw Data'!AB$3,FALSE)</f>
        <v>-6.7996135121877304</v>
      </c>
      <c r="U48" s="49">
        <f>VLOOKUP($A48,'Occupancy Raw Data'!$B$8:$BE$45,'Occupancy Raw Data'!AC$3,FALSE)</f>
        <v>-3.9173747654142201</v>
      </c>
      <c r="V48" s="70">
        <f>VLOOKUP($A48,'Occupancy Raw Data'!$B$8:$BE$45,'Occupancy Raw Data'!AE$3,FALSE)</f>
        <v>5.6475687943824999</v>
      </c>
      <c r="X48" s="71">
        <f>VLOOKUP($A48,'ADR Raw Data'!$B$6:$BE$43,'ADR Raw Data'!G$1,FALSE)</f>
        <v>95.572412974683502</v>
      </c>
      <c r="Y48" s="72">
        <f>VLOOKUP($A48,'ADR Raw Data'!$B$6:$BE$43,'ADR Raw Data'!H$1,FALSE)</f>
        <v>100.95180660104199</v>
      </c>
      <c r="Z48" s="72">
        <f>VLOOKUP($A48,'ADR Raw Data'!$B$6:$BE$43,'ADR Raw Data'!I$1,FALSE)</f>
        <v>103.718478439989</v>
      </c>
      <c r="AA48" s="72">
        <f>VLOOKUP($A48,'ADR Raw Data'!$B$6:$BE$43,'ADR Raw Data'!J$1,FALSE)</f>
        <v>108.131662423625</v>
      </c>
      <c r="AB48" s="72">
        <f>VLOOKUP($A48,'ADR Raw Data'!$B$6:$BE$43,'ADR Raw Data'!K$1,FALSE)</f>
        <v>111.07037428023</v>
      </c>
      <c r="AC48" s="73">
        <f>VLOOKUP($A48,'ADR Raw Data'!$B$6:$BE$43,'ADR Raw Data'!L$1,FALSE)</f>
        <v>104.724649810937</v>
      </c>
      <c r="AD48" s="72">
        <f>VLOOKUP($A48,'ADR Raw Data'!$B$6:$BE$43,'ADR Raw Data'!N$1,FALSE)</f>
        <v>121.61426032771701</v>
      </c>
      <c r="AE48" s="72">
        <f>VLOOKUP($A48,'ADR Raw Data'!$B$6:$BE$43,'ADR Raw Data'!O$1,FALSE)</f>
        <v>126.34765038924201</v>
      </c>
      <c r="AF48" s="73">
        <f>VLOOKUP($A48,'ADR Raw Data'!$B$6:$BE$43,'ADR Raw Data'!P$1,FALSE)</f>
        <v>123.95500233317701</v>
      </c>
      <c r="AG48" s="74">
        <f>VLOOKUP($A48,'ADR Raw Data'!$B$6:$BE$43,'ADR Raw Data'!R$1,FALSE)</f>
        <v>110.994574188885</v>
      </c>
      <c r="AI48" s="67">
        <f>VLOOKUP($A48,'ADR Raw Data'!$B$6:$BE$43,'ADR Raw Data'!T$1,FALSE)</f>
        <v>8.6862585486653394</v>
      </c>
      <c r="AJ48" s="68">
        <f>VLOOKUP($A48,'ADR Raw Data'!$B$6:$BE$43,'ADR Raw Data'!U$1,FALSE)</f>
        <v>8.8749627303692495</v>
      </c>
      <c r="AK48" s="68">
        <f>VLOOKUP($A48,'ADR Raw Data'!$B$6:$BE$43,'ADR Raw Data'!V$1,FALSE)</f>
        <v>11.2745044001315</v>
      </c>
      <c r="AL48" s="68">
        <f>VLOOKUP($A48,'ADR Raw Data'!$B$6:$BE$43,'ADR Raw Data'!W$1,FALSE)</f>
        <v>17.553787579705102</v>
      </c>
      <c r="AM48" s="68">
        <f>VLOOKUP($A48,'ADR Raw Data'!$B$6:$BE$43,'ADR Raw Data'!X$1,FALSE)</f>
        <v>18.965718178894999</v>
      </c>
      <c r="AN48" s="69">
        <f>VLOOKUP($A48,'ADR Raw Data'!$B$6:$BE$43,'ADR Raw Data'!Y$1,FALSE)</f>
        <v>13.7646765852257</v>
      </c>
      <c r="AO48" s="68">
        <f>VLOOKUP($A48,'ADR Raw Data'!$B$6:$BE$43,'ADR Raw Data'!AA$1,FALSE)</f>
        <v>3.2879406173979802</v>
      </c>
      <c r="AP48" s="68">
        <f>VLOOKUP($A48,'ADR Raw Data'!$B$6:$BE$43,'ADR Raw Data'!AB$1,FALSE)</f>
        <v>2.88206818446867</v>
      </c>
      <c r="AQ48" s="69">
        <f>VLOOKUP($A48,'ADR Raw Data'!$B$6:$BE$43,'ADR Raw Data'!AC$1,FALSE)</f>
        <v>3.0165927945601201</v>
      </c>
      <c r="AR48" s="70">
        <f>VLOOKUP($A48,'ADR Raw Data'!$B$6:$BE$43,'ADR Raw Data'!AE$1,FALSE)</f>
        <v>8.6168375048307606</v>
      </c>
      <c r="AS48" s="40"/>
      <c r="AT48" s="71">
        <f>VLOOKUP($A48,'RevPAR Raw Data'!$B$6:$BE$43,'RevPAR Raw Data'!G$1,FALSE)</f>
        <v>35.421061427943101</v>
      </c>
      <c r="AU48" s="72">
        <f>VLOOKUP($A48,'RevPAR Raw Data'!$B$6:$BE$43,'RevPAR Raw Data'!H$1,FALSE)</f>
        <v>51.119709719982403</v>
      </c>
      <c r="AV48" s="72">
        <f>VLOOKUP($A48,'RevPAR Raw Data'!$B$6:$BE$43,'RevPAR Raw Data'!I$1,FALSE)</f>
        <v>55.3641665444949</v>
      </c>
      <c r="AW48" s="72">
        <f>VLOOKUP($A48,'RevPAR Raw Data'!$B$6:$BE$43,'RevPAR Raw Data'!J$1,FALSE)</f>
        <v>62.269633484826201</v>
      </c>
      <c r="AX48" s="72">
        <f>VLOOKUP($A48,'RevPAR Raw Data'!$B$6:$BE$43,'RevPAR Raw Data'!K$1,FALSE)</f>
        <v>67.870007330303395</v>
      </c>
      <c r="AY48" s="73">
        <f>VLOOKUP($A48,'RevPAR Raw Data'!$B$6:$BE$43,'RevPAR Raw Data'!L$1,FALSE)</f>
        <v>54.408915701509997</v>
      </c>
      <c r="AZ48" s="72">
        <f>VLOOKUP($A48,'RevPAR Raw Data'!$B$6:$BE$43,'RevPAR Raw Data'!N$1,FALSE)</f>
        <v>77.254741240287302</v>
      </c>
      <c r="BA48" s="72">
        <f>VLOOKUP($A48,'RevPAR Raw Data'!$B$6:$BE$43,'RevPAR Raw Data'!O$1,FALSE)</f>
        <v>78.520406098812401</v>
      </c>
      <c r="BB48" s="73">
        <f>VLOOKUP($A48,'RevPAR Raw Data'!$B$6:$BE$43,'RevPAR Raw Data'!P$1,FALSE)</f>
        <v>77.887573669549894</v>
      </c>
      <c r="BC48" s="74">
        <f>VLOOKUP($A48,'RevPAR Raw Data'!$B$6:$BE$43,'RevPAR Raw Data'!R$1,FALSE)</f>
        <v>61.1171036923785</v>
      </c>
      <c r="BE48" s="67">
        <f>VLOOKUP($A48,'RevPAR Raw Data'!$B$6:$BE$43,'RevPAR Raw Data'!T$1,FALSE)</f>
        <v>9.7029466818455496</v>
      </c>
      <c r="BF48" s="68">
        <f>VLOOKUP($A48,'RevPAR Raw Data'!$B$6:$BE$43,'RevPAR Raw Data'!U$1,FALSE)</f>
        <v>13.773433428625101</v>
      </c>
      <c r="BG48" s="68">
        <f>VLOOKUP($A48,'RevPAR Raw Data'!$B$6:$BE$43,'RevPAR Raw Data'!V$1,FALSE)</f>
        <v>19.055052566035702</v>
      </c>
      <c r="BH48" s="68">
        <f>VLOOKUP($A48,'RevPAR Raw Data'!$B$6:$BE$43,'RevPAR Raw Data'!W$1,FALSE)</f>
        <v>36.358956628887398</v>
      </c>
      <c r="BI48" s="68">
        <f>VLOOKUP($A48,'RevPAR Raw Data'!$B$6:$BE$43,'RevPAR Raw Data'!X$1,FALSE)</f>
        <v>47.360218761323203</v>
      </c>
      <c r="BJ48" s="69">
        <f>VLOOKUP($A48,'RevPAR Raw Data'!$B$6:$BE$43,'RevPAR Raw Data'!Y$1,FALSE)</f>
        <v>26.270729664154999</v>
      </c>
      <c r="BK48" s="68">
        <f>VLOOKUP($A48,'RevPAR Raw Data'!$B$6:$BE$43,'RevPAR Raw Data'!AA$1,FALSE)</f>
        <v>2.3379262001504202</v>
      </c>
      <c r="BL48" s="68">
        <f>VLOOKUP($A48,'RevPAR Raw Data'!$B$6:$BE$43,'RevPAR Raw Data'!AB$1,FALSE)</f>
        <v>-4.1135148254206504</v>
      </c>
      <c r="BM48" s="69">
        <f>VLOOKUP($A48,'RevPAR Raw Data'!$B$6:$BE$43,'RevPAR Raw Data'!AC$1,FALSE)</f>
        <v>-1.01895321576349</v>
      </c>
      <c r="BN48" s="70">
        <f>VLOOKUP($A48,'RevPAR Raw Data'!$B$6:$BE$43,'RevPAR Raw Data'!AE$1,FALSE)</f>
        <v>14.7510481251987</v>
      </c>
    </row>
    <row r="49" spans="1:45" ht="14.25" customHeight="1" x14ac:dyDescent="0.45">
      <c r="A49" s="170" t="s">
        <v>108</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XBiKr13xvBZWLKMwSrB+/cnsHrSu8zSnR7R/4aokP69SrgWFnWnsllpE/340nrgJeMgxh/7VCMZOPm9lw9Gaow==" saltValue="4uTQrcBXU0Dpf0XBNsA9/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February 12, 2023 - March 11, 2023
Rolling-28 Day Period</v>
      </c>
      <c r="B1" s="167" t="s">
        <v>67</v>
      </c>
      <c r="C1" s="168"/>
      <c r="D1" s="168"/>
      <c r="E1" s="168"/>
      <c r="F1" s="168"/>
      <c r="G1" s="168"/>
      <c r="H1" s="168"/>
      <c r="I1" s="168"/>
      <c r="J1" s="168"/>
      <c r="K1" s="169"/>
      <c r="L1" s="40"/>
      <c r="M1" s="167" t="s">
        <v>74</v>
      </c>
      <c r="N1" s="168"/>
      <c r="O1" s="168"/>
      <c r="P1" s="168"/>
      <c r="Q1" s="168"/>
      <c r="R1" s="168"/>
      <c r="S1" s="168"/>
      <c r="T1" s="168"/>
      <c r="U1" s="168"/>
      <c r="V1" s="169"/>
      <c r="X1" s="167" t="s">
        <v>68</v>
      </c>
      <c r="Y1" s="168"/>
      <c r="Z1" s="168"/>
      <c r="AA1" s="168"/>
      <c r="AB1" s="168"/>
      <c r="AC1" s="168"/>
      <c r="AD1" s="168"/>
      <c r="AE1" s="168"/>
      <c r="AF1" s="168"/>
      <c r="AG1" s="169"/>
      <c r="AI1" s="167" t="s">
        <v>75</v>
      </c>
      <c r="AJ1" s="168"/>
      <c r="AK1" s="168"/>
      <c r="AL1" s="168"/>
      <c r="AM1" s="168"/>
      <c r="AN1" s="168"/>
      <c r="AO1" s="168"/>
      <c r="AP1" s="168"/>
      <c r="AQ1" s="168"/>
      <c r="AR1" s="169"/>
      <c r="AS1" s="40"/>
      <c r="AT1" s="167" t="s">
        <v>69</v>
      </c>
      <c r="AU1" s="168"/>
      <c r="AV1" s="168"/>
      <c r="AW1" s="168"/>
      <c r="AX1" s="168"/>
      <c r="AY1" s="168"/>
      <c r="AZ1" s="168"/>
      <c r="BA1" s="168"/>
      <c r="BB1" s="168"/>
      <c r="BC1" s="169"/>
      <c r="BE1" s="167" t="s">
        <v>76</v>
      </c>
      <c r="BF1" s="168"/>
      <c r="BG1" s="168"/>
      <c r="BH1" s="168"/>
      <c r="BI1" s="168"/>
      <c r="BJ1" s="168"/>
      <c r="BK1" s="168"/>
      <c r="BL1" s="168"/>
      <c r="BM1" s="168"/>
      <c r="BN1" s="169"/>
    </row>
    <row r="2" spans="1:66" x14ac:dyDescent="0.45">
      <c r="A2" s="172"/>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X2" s="42"/>
      <c r="Y2" s="43"/>
      <c r="Z2" s="43"/>
      <c r="AA2" s="43"/>
      <c r="AB2" s="43"/>
      <c r="AC2" s="165" t="s">
        <v>65</v>
      </c>
      <c r="AD2" s="43"/>
      <c r="AE2" s="43"/>
      <c r="AF2" s="165" t="s">
        <v>66</v>
      </c>
      <c r="AG2" s="166" t="s">
        <v>57</v>
      </c>
      <c r="AI2" s="42"/>
      <c r="AJ2" s="43"/>
      <c r="AK2" s="43"/>
      <c r="AL2" s="43"/>
      <c r="AM2" s="43"/>
      <c r="AN2" s="165" t="s">
        <v>65</v>
      </c>
      <c r="AO2" s="43"/>
      <c r="AP2" s="43"/>
      <c r="AQ2" s="165" t="s">
        <v>66</v>
      </c>
      <c r="AR2" s="166" t="s">
        <v>57</v>
      </c>
      <c r="AS2" s="44"/>
      <c r="AT2" s="42"/>
      <c r="AU2" s="43"/>
      <c r="AV2" s="43"/>
      <c r="AW2" s="43"/>
      <c r="AX2" s="43"/>
      <c r="AY2" s="165" t="s">
        <v>65</v>
      </c>
      <c r="AZ2" s="43"/>
      <c r="BA2" s="43"/>
      <c r="BB2" s="165" t="s">
        <v>66</v>
      </c>
      <c r="BC2" s="166" t="s">
        <v>57</v>
      </c>
      <c r="BE2" s="42"/>
      <c r="BF2" s="43"/>
      <c r="BG2" s="43"/>
      <c r="BH2" s="43"/>
      <c r="BI2" s="43"/>
      <c r="BJ2" s="165" t="s">
        <v>65</v>
      </c>
      <c r="BK2" s="43"/>
      <c r="BL2" s="43"/>
      <c r="BM2" s="165" t="s">
        <v>66</v>
      </c>
      <c r="BN2" s="166" t="s">
        <v>57</v>
      </c>
    </row>
    <row r="3" spans="1:66" x14ac:dyDescent="0.45">
      <c r="A3" s="172"/>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X3" s="45" t="s">
        <v>58</v>
      </c>
      <c r="Y3" s="44" t="s">
        <v>59</v>
      </c>
      <c r="Z3" s="44" t="s">
        <v>60</v>
      </c>
      <c r="AA3" s="44" t="s">
        <v>61</v>
      </c>
      <c r="AB3" s="44" t="s">
        <v>62</v>
      </c>
      <c r="AC3" s="165"/>
      <c r="AD3" s="44" t="s">
        <v>63</v>
      </c>
      <c r="AE3" s="44" t="s">
        <v>64</v>
      </c>
      <c r="AF3" s="165"/>
      <c r="AG3" s="166"/>
      <c r="AI3" s="45" t="s">
        <v>58</v>
      </c>
      <c r="AJ3" s="44" t="s">
        <v>59</v>
      </c>
      <c r="AK3" s="44" t="s">
        <v>60</v>
      </c>
      <c r="AL3" s="44" t="s">
        <v>61</v>
      </c>
      <c r="AM3" s="44" t="s">
        <v>62</v>
      </c>
      <c r="AN3" s="165"/>
      <c r="AO3" s="44" t="s">
        <v>63</v>
      </c>
      <c r="AP3" s="44" t="s">
        <v>64</v>
      </c>
      <c r="AQ3" s="165"/>
      <c r="AR3" s="166"/>
      <c r="AS3" s="44"/>
      <c r="AT3" s="45" t="s">
        <v>58</v>
      </c>
      <c r="AU3" s="44" t="s">
        <v>59</v>
      </c>
      <c r="AV3" s="44" t="s">
        <v>60</v>
      </c>
      <c r="AW3" s="44" t="s">
        <v>61</v>
      </c>
      <c r="AX3" s="44" t="s">
        <v>62</v>
      </c>
      <c r="AY3" s="165"/>
      <c r="AZ3" s="44" t="s">
        <v>63</v>
      </c>
      <c r="BA3" s="44" t="s">
        <v>64</v>
      </c>
      <c r="BB3" s="165"/>
      <c r="BC3" s="166"/>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Data'!AG$3,FALSE)</f>
        <v>50.684515972826198</v>
      </c>
      <c r="C4" s="48">
        <f>VLOOKUP($A4,'Occupancy Raw Data'!$B$8:$BE$45,'Occupancy Raw Data'!AH$3,FALSE)</f>
        <v>57.363778221359503</v>
      </c>
      <c r="D4" s="48">
        <f>VLOOKUP($A4,'Occupancy Raw Data'!$B$8:$BE$45,'Occupancy Raw Data'!AI$3,FALSE)</f>
        <v>62.799058957436003</v>
      </c>
      <c r="E4" s="48">
        <f>VLOOKUP($A4,'Occupancy Raw Data'!$B$8:$BE$45,'Occupancy Raw Data'!AJ$3,FALSE)</f>
        <v>64.254944548856102</v>
      </c>
      <c r="F4" s="48">
        <f>VLOOKUP($A4,'Occupancy Raw Data'!$B$8:$BE$45,'Occupancy Raw Data'!AK$3,FALSE)</f>
        <v>63.077164061313397</v>
      </c>
      <c r="G4" s="49">
        <f>VLOOKUP($A4,'Occupancy Raw Data'!$B$8:$BE$45,'Occupancy Raw Data'!AL$3,FALSE)</f>
        <v>59.636643565106098</v>
      </c>
      <c r="H4" s="48">
        <f>VLOOKUP($A4,'Occupancy Raw Data'!$B$8:$BE$45,'Occupancy Raw Data'!AN$3,FALSE)</f>
        <v>70.417952221489401</v>
      </c>
      <c r="I4" s="48">
        <f>VLOOKUP($A4,'Occupancy Raw Data'!$B$8:$BE$45,'Occupancy Raw Data'!AO$3,FALSE)</f>
        <v>73.304225471840596</v>
      </c>
      <c r="J4" s="49">
        <f>VLOOKUP($A4,'Occupancy Raw Data'!$B$8:$BE$45,'Occupancy Raw Data'!AP$3,FALSE)</f>
        <v>71.861090439787304</v>
      </c>
      <c r="K4" s="50">
        <f>VLOOKUP($A4,'Occupancy Raw Data'!$B$8:$BE$45,'Occupancy Raw Data'!AR$3,FALSE)</f>
        <v>63.130160642288097</v>
      </c>
      <c r="M4" s="47">
        <f>VLOOKUP($A4,'Occupancy Raw Data'!$B$8:$BE$45,'Occupancy Raw Data'!AT$3,FALSE)</f>
        <v>0.21672827029383401</v>
      </c>
      <c r="N4" s="48">
        <f>VLOOKUP($A4,'Occupancy Raw Data'!$B$8:$BE$45,'Occupancy Raw Data'!AU$3,FALSE)</f>
        <v>4.6060167694338601</v>
      </c>
      <c r="O4" s="48">
        <f>VLOOKUP($A4,'Occupancy Raw Data'!$B$8:$BE$45,'Occupancy Raw Data'!AV$3,FALSE)</f>
        <v>7.8369492109241099</v>
      </c>
      <c r="P4" s="48">
        <f>VLOOKUP($A4,'Occupancy Raw Data'!$B$8:$BE$45,'Occupancy Raw Data'!AW$3,FALSE)</f>
        <v>7.5837219020754896</v>
      </c>
      <c r="Q4" s="48">
        <f>VLOOKUP($A4,'Occupancy Raw Data'!$B$8:$BE$45,'Occupancy Raw Data'!AX$3,FALSE)</f>
        <v>3.6521938779979899</v>
      </c>
      <c r="R4" s="49">
        <f>VLOOKUP($A4,'Occupancy Raw Data'!$B$8:$BE$45,'Occupancy Raw Data'!AY$3,FALSE)</f>
        <v>4.9082538524606703</v>
      </c>
      <c r="S4" s="48">
        <f>VLOOKUP($A4,'Occupancy Raw Data'!$B$8:$BE$45,'Occupancy Raw Data'!BA$3,FALSE)</f>
        <v>0.14119914189141999</v>
      </c>
      <c r="T4" s="48">
        <f>VLOOKUP($A4,'Occupancy Raw Data'!$B$8:$BE$45,'Occupancy Raw Data'!BB$3,FALSE)</f>
        <v>-0.94916619428279703</v>
      </c>
      <c r="U4" s="49">
        <f>VLOOKUP($A4,'Occupancy Raw Data'!$B$8:$BE$45,'Occupancy Raw Data'!BC$3,FALSE)</f>
        <v>-0.41792027028700401</v>
      </c>
      <c r="V4" s="50">
        <f>VLOOKUP($A4,'Occupancy Raw Data'!$B$8:$BE$45,'Occupancy Raw Data'!BE$3,FALSE)</f>
        <v>3.1145229129119798</v>
      </c>
      <c r="X4" s="51">
        <f>VLOOKUP($A4,'ADR Raw Data'!$B$6:$BE$43,'ADR Raw Data'!AG$1,FALSE)</f>
        <v>150.43541861034899</v>
      </c>
      <c r="Y4" s="52">
        <f>VLOOKUP($A4,'ADR Raw Data'!$B$6:$BE$43,'ADR Raw Data'!AH$1,FALSE)</f>
        <v>147.16208714397601</v>
      </c>
      <c r="Z4" s="52">
        <f>VLOOKUP($A4,'ADR Raw Data'!$B$6:$BE$43,'ADR Raw Data'!AI$1,FALSE)</f>
        <v>150.38991444140001</v>
      </c>
      <c r="AA4" s="52">
        <f>VLOOKUP($A4,'ADR Raw Data'!$B$6:$BE$43,'ADR Raw Data'!AJ$1,FALSE)</f>
        <v>151.45044653744699</v>
      </c>
      <c r="AB4" s="52">
        <f>VLOOKUP($A4,'ADR Raw Data'!$B$6:$BE$43,'ADR Raw Data'!AK$1,FALSE)</f>
        <v>151.37452755308701</v>
      </c>
      <c r="AC4" s="53">
        <f>VLOOKUP($A4,'ADR Raw Data'!$B$6:$BE$43,'ADR Raw Data'!AL$1,FALSE)</f>
        <v>150.21374769373401</v>
      </c>
      <c r="AD4" s="52">
        <f>VLOOKUP($A4,'ADR Raw Data'!$B$6:$BE$43,'ADR Raw Data'!AN$1,FALSE)</f>
        <v>163.921129800561</v>
      </c>
      <c r="AE4" s="52">
        <f>VLOOKUP($A4,'ADR Raw Data'!$B$6:$BE$43,'ADR Raw Data'!AO$1,FALSE)</f>
        <v>168.891246679717</v>
      </c>
      <c r="AF4" s="53">
        <f>VLOOKUP($A4,'ADR Raw Data'!$B$6:$BE$43,'ADR Raw Data'!AP$1,FALSE)</f>
        <v>166.456096695003</v>
      </c>
      <c r="AG4" s="54">
        <f>VLOOKUP($A4,'ADR Raw Data'!$B$6:$BE$43,'ADR Raw Data'!AR$1,FALSE)</f>
        <v>155.49746288312701</v>
      </c>
      <c r="AI4" s="47">
        <f>VLOOKUP($A4,'ADR Raw Data'!$B$6:$BE$43,'ADR Raw Data'!AT$1,FALSE)</f>
        <v>7.7726541775269302</v>
      </c>
      <c r="AJ4" s="48">
        <f>VLOOKUP($A4,'ADR Raw Data'!$B$6:$BE$43,'ADR Raw Data'!AU$1,FALSE)</f>
        <v>10.749562145337</v>
      </c>
      <c r="AK4" s="48">
        <f>VLOOKUP($A4,'ADR Raw Data'!$B$6:$BE$43,'ADR Raw Data'!AV$1,FALSE)</f>
        <v>11.7258965168632</v>
      </c>
      <c r="AL4" s="48">
        <f>VLOOKUP($A4,'ADR Raw Data'!$B$6:$BE$43,'ADR Raw Data'!AW$1,FALSE)</f>
        <v>11.918145259423399</v>
      </c>
      <c r="AM4" s="48">
        <f>VLOOKUP($A4,'ADR Raw Data'!$B$6:$BE$43,'ADR Raw Data'!AX$1,FALSE)</f>
        <v>9.2808879890447393</v>
      </c>
      <c r="AN4" s="49">
        <f>VLOOKUP($A4,'ADR Raw Data'!$B$6:$BE$43,'ADR Raw Data'!AY$1,FALSE)</f>
        <v>10.331912478765799</v>
      </c>
      <c r="AO4" s="48">
        <f>VLOOKUP($A4,'ADR Raw Data'!$B$6:$BE$43,'ADR Raw Data'!BA$1,FALSE)</f>
        <v>6.40153625160979</v>
      </c>
      <c r="AP4" s="48">
        <f>VLOOKUP($A4,'ADR Raw Data'!$B$6:$BE$43,'ADR Raw Data'!BB$1,FALSE)</f>
        <v>5.9135412534232996</v>
      </c>
      <c r="AQ4" s="49">
        <f>VLOOKUP($A4,'ADR Raw Data'!$B$6:$BE$43,'ADR Raw Data'!BC$1,FALSE)</f>
        <v>6.1384308136025298</v>
      </c>
      <c r="AR4" s="50">
        <f>VLOOKUP($A4,'ADR Raw Data'!$B$6:$BE$43,'ADR Raw Data'!BE$1,FALSE)</f>
        <v>8.6532791175429207</v>
      </c>
      <c r="AT4" s="51">
        <f>VLOOKUP($A4,'RevPAR Raw Data'!$B$6:$BE$43,'RevPAR Raw Data'!AG$1,FALSE)</f>
        <v>76.247463774350607</v>
      </c>
      <c r="AU4" s="52">
        <f>VLOOKUP($A4,'RevPAR Raw Data'!$B$6:$BE$43,'RevPAR Raw Data'!AH$1,FALSE)</f>
        <v>84.417733295194594</v>
      </c>
      <c r="AV4" s="52">
        <f>VLOOKUP($A4,'RevPAR Raw Data'!$B$6:$BE$43,'RevPAR Raw Data'!AI$1,FALSE)</f>
        <v>94.443451036092696</v>
      </c>
      <c r="AW4" s="52">
        <f>VLOOKUP($A4,'RevPAR Raw Data'!$B$6:$BE$43,'RevPAR Raw Data'!AJ$1,FALSE)</f>
        <v>97.314400441631904</v>
      </c>
      <c r="AX4" s="52">
        <f>VLOOKUP($A4,'RevPAR Raw Data'!$B$6:$BE$43,'RevPAR Raw Data'!AK$1,FALSE)</f>
        <v>95.482759091698995</v>
      </c>
      <c r="AY4" s="53">
        <f>VLOOKUP($A4,'RevPAR Raw Data'!$B$6:$BE$43,'RevPAR Raw Data'!AL$1,FALSE)</f>
        <v>89.582437297900498</v>
      </c>
      <c r="AZ4" s="52">
        <f>VLOOKUP($A4,'RevPAR Raw Data'!$B$6:$BE$43,'RevPAR Raw Data'!AN$1,FALSE)</f>
        <v>115.429902863885</v>
      </c>
      <c r="BA4" s="52">
        <f>VLOOKUP($A4,'RevPAR Raw Data'!$B$6:$BE$43,'RevPAR Raw Data'!AO$1,FALSE)</f>
        <v>123.804420268302</v>
      </c>
      <c r="BB4" s="53">
        <f>VLOOKUP($A4,'RevPAR Raw Data'!$B$6:$BE$43,'RevPAR Raw Data'!AP$1,FALSE)</f>
        <v>119.617166188536</v>
      </c>
      <c r="BC4" s="54">
        <f>VLOOKUP($A4,'RevPAR Raw Data'!$B$6:$BE$43,'RevPAR Raw Data'!AR$1,FALSE)</f>
        <v>98.165798112800502</v>
      </c>
      <c r="BE4" s="47">
        <f>VLOOKUP($A4,'RevPAR Raw Data'!$B$6:$BE$43,'RevPAR Raw Data'!AT$1,FALSE)</f>
        <v>8.0062279867756398</v>
      </c>
      <c r="BF4" s="48">
        <f>VLOOKUP($A4,'RevPAR Raw Data'!$B$6:$BE$43,'RevPAR Raw Data'!AU$1,FALSE)</f>
        <v>15.8507055498258</v>
      </c>
      <c r="BG4" s="48">
        <f>VLOOKUP($A4,'RevPAR Raw Data'!$B$6:$BE$43,'RevPAR Raw Data'!AV$1,FALSE)</f>
        <v>20.481798282339401</v>
      </c>
      <c r="BH4" s="48">
        <f>VLOOKUP($A4,'RevPAR Raw Data'!$B$6:$BE$43,'RevPAR Raw Data'!AW$1,FALSE)</f>
        <v>20.405706153859001</v>
      </c>
      <c r="BI4" s="48">
        <f>VLOOKUP($A4,'RevPAR Raw Data'!$B$6:$BE$43,'RevPAR Raw Data'!AX$1,FALSE)</f>
        <v>13.2720378900024</v>
      </c>
      <c r="BJ4" s="49">
        <f>VLOOKUP($A4,'RevPAR Raw Data'!$B$6:$BE$43,'RevPAR Raw Data'!AY$1,FALSE)</f>
        <v>15.7472828234984</v>
      </c>
      <c r="BK4" s="48">
        <f>VLOOKUP($A4,'RevPAR Raw Data'!$B$6:$BE$43,'RevPAR Raw Data'!BA$1,FALSE)</f>
        <v>6.5517743077563502</v>
      </c>
      <c r="BL4" s="48">
        <f>VLOOKUP($A4,'RevPAR Raw Data'!$B$6:$BE$43,'RevPAR Raw Data'!BB$1,FALSE)</f>
        <v>4.9082457246780402</v>
      </c>
      <c r="BM4" s="49">
        <f>VLOOKUP($A4,'RevPAR Raw Data'!$B$6:$BE$43,'RevPAR Raw Data'!BC$1,FALSE)</f>
        <v>5.6948567966679304</v>
      </c>
      <c r="BN4" s="50">
        <f>VLOOKUP($A4,'RevPAR Raw Data'!$B$6:$BE$43,'RevPAR Raw Data'!BE$1,FALSE)</f>
        <v>12.037310391288999</v>
      </c>
    </row>
    <row r="5" spans="1:66" x14ac:dyDescent="0.45">
      <c r="A5" s="46" t="s">
        <v>70</v>
      </c>
      <c r="B5" s="47">
        <f>VLOOKUP($A5,'Occupancy Raw Data'!$B$8:$BE$45,'Occupancy Raw Data'!AG$3,FALSE)</f>
        <v>44.657779451132498</v>
      </c>
      <c r="C5" s="48">
        <f>VLOOKUP($A5,'Occupancy Raw Data'!$B$8:$BE$45,'Occupancy Raw Data'!AH$3,FALSE)</f>
        <v>53.510588400460698</v>
      </c>
      <c r="D5" s="48">
        <f>VLOOKUP($A5,'Occupancy Raw Data'!$B$8:$BE$45,'Occupancy Raw Data'!AI$3,FALSE)</f>
        <v>59.259625601051603</v>
      </c>
      <c r="E5" s="48">
        <f>VLOOKUP($A5,'Occupancy Raw Data'!$B$8:$BE$45,'Occupancy Raw Data'!AJ$3,FALSE)</f>
        <v>60.504978980473197</v>
      </c>
      <c r="F5" s="48">
        <f>VLOOKUP($A5,'Occupancy Raw Data'!$B$8:$BE$45,'Occupancy Raw Data'!AK$3,FALSE)</f>
        <v>58.050733929152301</v>
      </c>
      <c r="G5" s="49">
        <f>VLOOKUP($A5,'Occupancy Raw Data'!$B$8:$BE$45,'Occupancy Raw Data'!AL$3,FALSE)</f>
        <v>55.197308939214402</v>
      </c>
      <c r="H5" s="48">
        <f>VLOOKUP($A5,'Occupancy Raw Data'!$B$8:$BE$45,'Occupancy Raw Data'!AN$3,FALSE)</f>
        <v>65.930003731688402</v>
      </c>
      <c r="I5" s="48">
        <f>VLOOKUP($A5,'Occupancy Raw Data'!$B$8:$BE$45,'Occupancy Raw Data'!AO$3,FALSE)</f>
        <v>69.026826693373195</v>
      </c>
      <c r="J5" s="49">
        <f>VLOOKUP($A5,'Occupancy Raw Data'!$B$8:$BE$45,'Occupancy Raw Data'!AP$3,FALSE)</f>
        <v>67.478415212530805</v>
      </c>
      <c r="K5" s="50">
        <f>VLOOKUP($A5,'Occupancy Raw Data'!$B$8:$BE$45,'Occupancy Raw Data'!AR$3,FALSE)</f>
        <v>58.706823282786203</v>
      </c>
      <c r="M5" s="47">
        <f>VLOOKUP($A5,'Occupancy Raw Data'!$B$8:$BE$45,'Occupancy Raw Data'!AT$3,FALSE)</f>
        <v>2.6104106968963201</v>
      </c>
      <c r="N5" s="48">
        <f>VLOOKUP($A5,'Occupancy Raw Data'!$B$8:$BE$45,'Occupancy Raw Data'!AU$3,FALSE)</f>
        <v>7.9062615212326</v>
      </c>
      <c r="O5" s="48">
        <f>VLOOKUP($A5,'Occupancy Raw Data'!$B$8:$BE$45,'Occupancy Raw Data'!AV$3,FALSE)</f>
        <v>12.096081041867301</v>
      </c>
      <c r="P5" s="48">
        <f>VLOOKUP($A5,'Occupancy Raw Data'!$B$8:$BE$45,'Occupancy Raw Data'!AW$3,FALSE)</f>
        <v>12.924296699359701</v>
      </c>
      <c r="Q5" s="48">
        <f>VLOOKUP($A5,'Occupancy Raw Data'!$B$8:$BE$45,'Occupancy Raw Data'!AX$3,FALSE)</f>
        <v>7.9857405500299103</v>
      </c>
      <c r="R5" s="49">
        <f>VLOOKUP($A5,'Occupancy Raw Data'!$B$8:$BE$45,'Occupancy Raw Data'!AY$3,FALSE)</f>
        <v>8.9457863868388294</v>
      </c>
      <c r="S5" s="48">
        <f>VLOOKUP($A5,'Occupancy Raw Data'!$B$8:$BE$45,'Occupancy Raw Data'!BA$3,FALSE)</f>
        <v>3.74931103291678</v>
      </c>
      <c r="T5" s="48">
        <f>VLOOKUP($A5,'Occupancy Raw Data'!$B$8:$BE$45,'Occupancy Raw Data'!BB$3,FALSE)</f>
        <v>2.6380801022128701</v>
      </c>
      <c r="U5" s="49">
        <f>VLOOKUP($A5,'Occupancy Raw Data'!$B$8:$BE$45,'Occupancy Raw Data'!BC$3,FALSE)</f>
        <v>3.1779563888120301</v>
      </c>
      <c r="V5" s="50">
        <f>VLOOKUP($A5,'Occupancy Raw Data'!$B$8:$BE$45,'Occupancy Raw Data'!BE$3,FALSE)</f>
        <v>6.9799975305126702</v>
      </c>
      <c r="X5" s="51">
        <f>VLOOKUP($A5,'ADR Raw Data'!$B$6:$BE$43,'ADR Raw Data'!AG$1,FALSE)</f>
        <v>105.159045055604</v>
      </c>
      <c r="Y5" s="52">
        <f>VLOOKUP($A5,'ADR Raw Data'!$B$6:$BE$43,'ADR Raw Data'!AH$1,FALSE)</f>
        <v>112.001645264061</v>
      </c>
      <c r="Z5" s="52">
        <f>VLOOKUP($A5,'ADR Raw Data'!$B$6:$BE$43,'ADR Raw Data'!AI$1,FALSE)</f>
        <v>116.767553581101</v>
      </c>
      <c r="AA5" s="52">
        <f>VLOOKUP($A5,'ADR Raw Data'!$B$6:$BE$43,'ADR Raw Data'!AJ$1,FALSE)</f>
        <v>117.29529074087699</v>
      </c>
      <c r="AB5" s="52">
        <f>VLOOKUP($A5,'ADR Raw Data'!$B$6:$BE$43,'ADR Raw Data'!AK$1,FALSE)</f>
        <v>112.64031918631601</v>
      </c>
      <c r="AC5" s="53">
        <f>VLOOKUP($A5,'ADR Raw Data'!$B$6:$BE$43,'ADR Raw Data'!AL$1,FALSE)</f>
        <v>113.212920953904</v>
      </c>
      <c r="AD5" s="52">
        <f>VLOOKUP($A5,'ADR Raw Data'!$B$6:$BE$43,'ADR Raw Data'!AN$1,FALSE)</f>
        <v>120.24686603228599</v>
      </c>
      <c r="AE5" s="52">
        <f>VLOOKUP($A5,'ADR Raw Data'!$B$6:$BE$43,'ADR Raw Data'!AO$1,FALSE)</f>
        <v>122.950901295856</v>
      </c>
      <c r="AF5" s="53">
        <f>VLOOKUP($A5,'ADR Raw Data'!$B$6:$BE$43,'ADR Raw Data'!AP$1,FALSE)</f>
        <v>121.629908097837</v>
      </c>
      <c r="AG5" s="54">
        <f>VLOOKUP($A5,'ADR Raw Data'!$B$6:$BE$43,'ADR Raw Data'!AR$1,FALSE)</f>
        <v>115.977585795849</v>
      </c>
      <c r="AI5" s="47">
        <f>VLOOKUP($A5,'ADR Raw Data'!$B$6:$BE$43,'ADR Raw Data'!AT$1,FALSE)</f>
        <v>9.0412426724408395</v>
      </c>
      <c r="AJ5" s="48">
        <f>VLOOKUP($A5,'ADR Raw Data'!$B$6:$BE$43,'ADR Raw Data'!AU$1,FALSE)</f>
        <v>14.1041144099236</v>
      </c>
      <c r="AK5" s="48">
        <f>VLOOKUP($A5,'ADR Raw Data'!$B$6:$BE$43,'ADR Raw Data'!AV$1,FALSE)</f>
        <v>15.2161065356163</v>
      </c>
      <c r="AL5" s="48">
        <f>VLOOKUP($A5,'ADR Raw Data'!$B$6:$BE$43,'ADR Raw Data'!AW$1,FALSE)</f>
        <v>16.118581905120401</v>
      </c>
      <c r="AM5" s="48">
        <f>VLOOKUP($A5,'ADR Raw Data'!$B$6:$BE$43,'ADR Raw Data'!AX$1,FALSE)</f>
        <v>12.840006102103599</v>
      </c>
      <c r="AN5" s="49">
        <f>VLOOKUP($A5,'ADR Raw Data'!$B$6:$BE$43,'ADR Raw Data'!AY$1,FALSE)</f>
        <v>13.797418159015599</v>
      </c>
      <c r="AO5" s="48">
        <f>VLOOKUP($A5,'ADR Raw Data'!$B$6:$BE$43,'ADR Raw Data'!BA$1,FALSE)</f>
        <v>7.8843713398634598</v>
      </c>
      <c r="AP5" s="48">
        <f>VLOOKUP($A5,'ADR Raw Data'!$B$6:$BE$43,'ADR Raw Data'!BB$1,FALSE)</f>
        <v>7.5996520912117802</v>
      </c>
      <c r="AQ5" s="49">
        <f>VLOOKUP($A5,'ADR Raw Data'!$B$6:$BE$43,'ADR Raw Data'!BC$1,FALSE)</f>
        <v>7.7297667287455099</v>
      </c>
      <c r="AR5" s="50">
        <f>VLOOKUP($A5,'ADR Raw Data'!$B$6:$BE$43,'ADR Raw Data'!BE$1,FALSE)</f>
        <v>11.4565233741504</v>
      </c>
      <c r="AT5" s="51">
        <f>VLOOKUP($A5,'RevPAR Raw Data'!$B$6:$BE$43,'RevPAR Raw Data'!AG$1,FALSE)</f>
        <v>46.961694413848903</v>
      </c>
      <c r="AU5" s="52">
        <f>VLOOKUP($A5,'RevPAR Raw Data'!$B$6:$BE$43,'RevPAR Raw Data'!AH$1,FALSE)</f>
        <v>59.932739398996098</v>
      </c>
      <c r="AV5" s="52">
        <f>VLOOKUP($A5,'RevPAR Raw Data'!$B$6:$BE$43,'RevPAR Raw Data'!AI$1,FALSE)</f>
        <v>69.196015075667802</v>
      </c>
      <c r="AW5" s="52">
        <f>VLOOKUP($A5,'RevPAR Raw Data'!$B$6:$BE$43,'RevPAR Raw Data'!AJ$1,FALSE)</f>
        <v>70.969491007852795</v>
      </c>
      <c r="AX5" s="52">
        <f>VLOOKUP($A5,'RevPAR Raw Data'!$B$6:$BE$43,'RevPAR Raw Data'!AK$1,FALSE)</f>
        <v>65.388531987796497</v>
      </c>
      <c r="AY5" s="53">
        <f>VLOOKUP($A5,'RevPAR Raw Data'!$B$6:$BE$43,'RevPAR Raw Data'!AL$1,FALSE)</f>
        <v>62.490485738034998</v>
      </c>
      <c r="AZ5" s="52">
        <f>VLOOKUP($A5,'RevPAR Raw Data'!$B$6:$BE$43,'RevPAR Raw Data'!AN$1,FALSE)</f>
        <v>79.278763262324901</v>
      </c>
      <c r="BA5" s="52">
        <f>VLOOKUP($A5,'RevPAR Raw Data'!$B$6:$BE$43,'RevPAR Raw Data'!AO$1,FALSE)</f>
        <v>84.869105555431503</v>
      </c>
      <c r="BB5" s="53">
        <f>VLOOKUP($A5,'RevPAR Raw Data'!$B$6:$BE$43,'RevPAR Raw Data'!AP$1,FALSE)</f>
        <v>82.073934408878202</v>
      </c>
      <c r="BC5" s="54">
        <f>VLOOKUP($A5,'RevPAR Raw Data'!$B$6:$BE$43,'RevPAR Raw Data'!AR$1,FALSE)</f>
        <v>68.086756340810894</v>
      </c>
      <c r="BE5" s="47">
        <f>VLOOKUP($A5,'RevPAR Raw Data'!$B$6:$BE$43,'RevPAR Raw Data'!AT$1,FALSE)</f>
        <v>11.8876669351909</v>
      </c>
      <c r="BF5" s="48">
        <f>VLOOKUP($A5,'RevPAR Raw Data'!$B$6:$BE$43,'RevPAR Raw Data'!AU$1,FALSE)</f>
        <v>23.125484101658699</v>
      </c>
      <c r="BG5" s="48">
        <f>VLOOKUP($A5,'RevPAR Raw Data'!$B$6:$BE$43,'RevPAR Raw Data'!AV$1,FALSE)</f>
        <v>29.152740155448701</v>
      </c>
      <c r="BH5" s="48">
        <f>VLOOKUP($A5,'RevPAR Raw Data'!$B$6:$BE$43,'RevPAR Raw Data'!AW$1,FALSE)</f>
        <v>31.126091953627299</v>
      </c>
      <c r="BI5" s="48">
        <f>VLOOKUP($A5,'RevPAR Raw Data'!$B$6:$BE$43,'RevPAR Raw Data'!AX$1,FALSE)</f>
        <v>21.851116226055598</v>
      </c>
      <c r="BJ5" s="49">
        <f>VLOOKUP($A5,'RevPAR Raw Data'!$B$6:$BE$43,'RevPAR Raw Data'!AY$1,FALSE)</f>
        <v>23.9774921012589</v>
      </c>
      <c r="BK5" s="48">
        <f>VLOOKUP($A5,'RevPAR Raw Data'!$B$6:$BE$43,'RevPAR Raw Data'!BA$1,FALSE)</f>
        <v>11.9292919773018</v>
      </c>
      <c r="BL5" s="48">
        <f>VLOOKUP($A5,'RevPAR Raw Data'!$B$6:$BE$43,'RevPAR Raw Data'!BB$1,FALSE)</f>
        <v>10.4382171030803</v>
      </c>
      <c r="BM5" s="49">
        <f>VLOOKUP($A5,'RevPAR Raw Data'!$B$6:$BE$43,'RevPAR Raw Data'!BC$1,FALSE)</f>
        <v>11.1533717331539</v>
      </c>
      <c r="BN5" s="50">
        <f>VLOOKUP($A5,'RevPAR Raw Data'!$B$6:$BE$43,'RevPAR Raw Data'!BE$1,FALSE)</f>
        <v>19.236185953261401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51.618708260499297</v>
      </c>
      <c r="C7" s="48">
        <f>VLOOKUP($A7,'Occupancy Raw Data'!$B$8:$BE$45,'Occupancy Raw Data'!AH$3,FALSE)</f>
        <v>59.713370086504398</v>
      </c>
      <c r="D7" s="48">
        <f>VLOOKUP($A7,'Occupancy Raw Data'!$B$8:$BE$45,'Occupancy Raw Data'!AI$3,FALSE)</f>
        <v>66.942539554479794</v>
      </c>
      <c r="E7" s="48">
        <f>VLOOKUP($A7,'Occupancy Raw Data'!$B$8:$BE$45,'Occupancy Raw Data'!AJ$3,FALSE)</f>
        <v>66.0987853525166</v>
      </c>
      <c r="F7" s="48">
        <f>VLOOKUP($A7,'Occupancy Raw Data'!$B$8:$BE$45,'Occupancy Raw Data'!AK$3,FALSE)</f>
        <v>60.1550804535879</v>
      </c>
      <c r="G7" s="49">
        <f>VLOOKUP($A7,'Occupancy Raw Data'!$B$8:$BE$45,'Occupancy Raw Data'!AL$3,FALSE)</f>
        <v>60.905696741517602</v>
      </c>
      <c r="H7" s="48">
        <f>VLOOKUP($A7,'Occupancy Raw Data'!$B$8:$BE$45,'Occupancy Raw Data'!AN$3,FALSE)</f>
        <v>63.907041369727899</v>
      </c>
      <c r="I7" s="48">
        <f>VLOOKUP($A7,'Occupancy Raw Data'!$B$8:$BE$45,'Occupancy Raw Data'!AO$3,FALSE)</f>
        <v>70.260185558692996</v>
      </c>
      <c r="J7" s="49">
        <f>VLOOKUP($A7,'Occupancy Raw Data'!$B$8:$BE$45,'Occupancy Raw Data'!AP$3,FALSE)</f>
        <v>67.083613464210401</v>
      </c>
      <c r="K7" s="50">
        <f>VLOOKUP($A7,'Occupancy Raw Data'!$B$8:$BE$45,'Occupancy Raw Data'!AR$3,FALSE)</f>
        <v>62.670815805144102</v>
      </c>
      <c r="M7" s="47">
        <f>VLOOKUP($A7,'Occupancy Raw Data'!$B$8:$BE$45,'Occupancy Raw Data'!AT$3,FALSE)</f>
        <v>15.480154013242799</v>
      </c>
      <c r="N7" s="48">
        <f>VLOOKUP($A7,'Occupancy Raw Data'!$B$8:$BE$45,'Occupancy Raw Data'!AU$3,FALSE)</f>
        <v>27.856627486981701</v>
      </c>
      <c r="O7" s="48">
        <f>VLOOKUP($A7,'Occupancy Raw Data'!$B$8:$BE$45,'Occupancy Raw Data'!AV$3,FALSE)</f>
        <v>35.367371622819</v>
      </c>
      <c r="P7" s="48">
        <f>VLOOKUP($A7,'Occupancy Raw Data'!$B$8:$BE$45,'Occupancy Raw Data'!AW$3,FALSE)</f>
        <v>35.582444259606802</v>
      </c>
      <c r="Q7" s="48">
        <f>VLOOKUP($A7,'Occupancy Raw Data'!$B$8:$BE$45,'Occupancy Raw Data'!AX$3,FALSE)</f>
        <v>26.106442897955802</v>
      </c>
      <c r="R7" s="49">
        <f>VLOOKUP($A7,'Occupancy Raw Data'!$B$8:$BE$45,'Occupancy Raw Data'!AY$3,FALSE)</f>
        <v>28.324142244139999</v>
      </c>
      <c r="S7" s="48">
        <f>VLOOKUP($A7,'Occupancy Raw Data'!$B$8:$BE$45,'Occupancy Raw Data'!BA$3,FALSE)</f>
        <v>11.7661208736035</v>
      </c>
      <c r="T7" s="48">
        <f>VLOOKUP($A7,'Occupancy Raw Data'!$B$8:$BE$45,'Occupancy Raw Data'!BB$3,FALSE)</f>
        <v>9.6008503520046897</v>
      </c>
      <c r="U7" s="49">
        <f>VLOOKUP($A7,'Occupancy Raw Data'!$B$8:$BE$45,'Occupancy Raw Data'!BC$3,FALSE)</f>
        <v>10.621659191283999</v>
      </c>
      <c r="V7" s="50">
        <f>VLOOKUP($A7,'Occupancy Raw Data'!$B$8:$BE$45,'Occupancy Raw Data'!BE$3,FALSE)</f>
        <v>22.3344038955758</v>
      </c>
      <c r="X7" s="51">
        <f>VLOOKUP($A7,'ADR Raw Data'!$B$6:$BE$43,'ADR Raw Data'!AG$1,FALSE)</f>
        <v>161.72749545223601</v>
      </c>
      <c r="Y7" s="52">
        <f>VLOOKUP($A7,'ADR Raw Data'!$B$6:$BE$43,'ADR Raw Data'!AH$1,FALSE)</f>
        <v>177.046471948148</v>
      </c>
      <c r="Z7" s="52">
        <f>VLOOKUP($A7,'ADR Raw Data'!$B$6:$BE$43,'ADR Raw Data'!AI$1,FALSE)</f>
        <v>181.54116018492701</v>
      </c>
      <c r="AA7" s="52">
        <f>VLOOKUP($A7,'ADR Raw Data'!$B$6:$BE$43,'ADR Raw Data'!AJ$1,FALSE)</f>
        <v>179.80252998853999</v>
      </c>
      <c r="AB7" s="52">
        <f>VLOOKUP($A7,'ADR Raw Data'!$B$6:$BE$43,'ADR Raw Data'!AK$1,FALSE)</f>
        <v>164.34871509254</v>
      </c>
      <c r="AC7" s="53">
        <f>VLOOKUP($A7,'ADR Raw Data'!$B$6:$BE$43,'ADR Raw Data'!AL$1,FALSE)</f>
        <v>173.527844012695</v>
      </c>
      <c r="AD7" s="52">
        <f>VLOOKUP($A7,'ADR Raw Data'!$B$6:$BE$43,'ADR Raw Data'!AN$1,FALSE)</f>
        <v>151.575716950828</v>
      </c>
      <c r="AE7" s="52">
        <f>VLOOKUP($A7,'ADR Raw Data'!$B$6:$BE$43,'ADR Raw Data'!AO$1,FALSE)</f>
        <v>157.360869272602</v>
      </c>
      <c r="AF7" s="53">
        <f>VLOOKUP($A7,'ADR Raw Data'!$B$6:$BE$43,'ADR Raw Data'!AP$1,FALSE)</f>
        <v>154.60526362119299</v>
      </c>
      <c r="AG7" s="54">
        <f>VLOOKUP($A7,'ADR Raw Data'!$B$6:$BE$43,'ADR Raw Data'!AR$1,FALSE)</f>
        <v>167.740711665818</v>
      </c>
      <c r="AI7" s="47">
        <f>VLOOKUP($A7,'ADR Raw Data'!$B$6:$BE$43,'ADR Raw Data'!AT$1,FALSE)</f>
        <v>18.722265185400801</v>
      </c>
      <c r="AJ7" s="48">
        <f>VLOOKUP($A7,'ADR Raw Data'!$B$6:$BE$43,'ADR Raw Data'!AU$1,FALSE)</f>
        <v>26.034005474978301</v>
      </c>
      <c r="AK7" s="48">
        <f>VLOOKUP($A7,'ADR Raw Data'!$B$6:$BE$43,'ADR Raw Data'!AV$1,FALSE)</f>
        <v>25.405526443080699</v>
      </c>
      <c r="AL7" s="48">
        <f>VLOOKUP($A7,'ADR Raw Data'!$B$6:$BE$43,'ADR Raw Data'!AW$1,FALSE)</f>
        <v>28.413027095396899</v>
      </c>
      <c r="AM7" s="48">
        <f>VLOOKUP($A7,'ADR Raw Data'!$B$6:$BE$43,'ADR Raw Data'!AX$1,FALSE)</f>
        <v>24.395278203411699</v>
      </c>
      <c r="AN7" s="49">
        <f>VLOOKUP($A7,'ADR Raw Data'!$B$6:$BE$43,'ADR Raw Data'!AY$1,FALSE)</f>
        <v>25.025057724680199</v>
      </c>
      <c r="AO7" s="48">
        <f>VLOOKUP($A7,'ADR Raw Data'!$B$6:$BE$43,'ADR Raw Data'!BA$1,FALSE)</f>
        <v>15.445459347784601</v>
      </c>
      <c r="AP7" s="48">
        <f>VLOOKUP($A7,'ADR Raw Data'!$B$6:$BE$43,'ADR Raw Data'!BB$1,FALSE)</f>
        <v>14.5859071411948</v>
      </c>
      <c r="AQ7" s="49">
        <f>VLOOKUP($A7,'ADR Raw Data'!$B$6:$BE$43,'ADR Raw Data'!BC$1,FALSE)</f>
        <v>14.960549113593601</v>
      </c>
      <c r="AR7" s="50">
        <f>VLOOKUP($A7,'ADR Raw Data'!$B$6:$BE$43,'ADR Raw Data'!BE$1,FALSE)</f>
        <v>22.138287583572801</v>
      </c>
      <c r="AT7" s="51">
        <f>VLOOKUP($A7,'RevPAR Raw Data'!$B$6:$BE$43,'RevPAR Raw Data'!AG$1,FALSE)</f>
        <v>83.481644054502198</v>
      </c>
      <c r="AU7" s="52">
        <f>VLOOKUP($A7,'RevPAR Raw Data'!$B$6:$BE$43,'RevPAR Raw Data'!AH$1,FALSE)</f>
        <v>105.720415019497</v>
      </c>
      <c r="AV7" s="52">
        <f>VLOOKUP($A7,'RevPAR Raw Data'!$B$6:$BE$43,'RevPAR Raw Data'!AI$1,FALSE)</f>
        <v>121.528262964456</v>
      </c>
      <c r="AW7" s="52">
        <f>VLOOKUP($A7,'RevPAR Raw Data'!$B$6:$BE$43,'RevPAR Raw Data'!AJ$1,FALSE)</f>
        <v>118.847288355519</v>
      </c>
      <c r="AX7" s="52">
        <f>VLOOKUP($A7,'RevPAR Raw Data'!$B$6:$BE$43,'RevPAR Raw Data'!AK$1,FALSE)</f>
        <v>98.864101788355498</v>
      </c>
      <c r="AY7" s="53">
        <f>VLOOKUP($A7,'RevPAR Raw Data'!$B$6:$BE$43,'RevPAR Raw Data'!AL$1,FALSE)</f>
        <v>105.688342436466</v>
      </c>
      <c r="AZ7" s="52">
        <f>VLOOKUP($A7,'RevPAR Raw Data'!$B$6:$BE$43,'RevPAR Raw Data'!AN$1,FALSE)</f>
        <v>96.867556138227698</v>
      </c>
      <c r="BA7" s="52">
        <f>VLOOKUP($A7,'RevPAR Raw Data'!$B$6:$BE$43,'RevPAR Raw Data'!AO$1,FALSE)</f>
        <v>110.562038747702</v>
      </c>
      <c r="BB7" s="53">
        <f>VLOOKUP($A7,'RevPAR Raw Data'!$B$6:$BE$43,'RevPAR Raw Data'!AP$1,FALSE)</f>
        <v>103.71479744296499</v>
      </c>
      <c r="BC7" s="54">
        <f>VLOOKUP($A7,'RevPAR Raw Data'!$B$6:$BE$43,'RevPAR Raw Data'!AR$1,FALSE)</f>
        <v>105.124472438323</v>
      </c>
      <c r="BE7" s="47">
        <f>VLOOKUP($A7,'RevPAR Raw Data'!$B$6:$BE$43,'RevPAR Raw Data'!AT$1,FALSE)</f>
        <v>37.100654684111497</v>
      </c>
      <c r="BF7" s="48">
        <f>VLOOKUP($A7,'RevPAR Raw Data'!$B$6:$BE$43,'RevPAR Raw Data'!AU$1,FALSE)</f>
        <v>61.1428288870651</v>
      </c>
      <c r="BG7" s="48">
        <f>VLOOKUP($A7,'RevPAR Raw Data'!$B$6:$BE$43,'RevPAR Raw Data'!AV$1,FALSE)</f>
        <v>69.758165015757697</v>
      </c>
      <c r="BH7" s="48">
        <f>VLOOKUP($A7,'RevPAR Raw Data'!$B$6:$BE$43,'RevPAR Raw Data'!AW$1,FALSE)</f>
        <v>74.105520883690303</v>
      </c>
      <c r="BI7" s="48">
        <f>VLOOKUP($A7,'RevPAR Raw Data'!$B$6:$BE$43,'RevPAR Raw Data'!AX$1,FALSE)</f>
        <v>56.870460475338803</v>
      </c>
      <c r="BJ7" s="49">
        <f>VLOOKUP($A7,'RevPAR Raw Data'!$B$6:$BE$43,'RevPAR Raw Data'!AY$1,FALSE)</f>
        <v>60.437332915436798</v>
      </c>
      <c r="BK7" s="48">
        <f>VLOOKUP($A7,'RevPAR Raw Data'!$B$6:$BE$43,'RevPAR Raw Data'!BA$1,FALSE)</f>
        <v>29.028911637731699</v>
      </c>
      <c r="BL7" s="48">
        <f>VLOOKUP($A7,'RevPAR Raw Data'!$B$6:$BE$43,'RevPAR Raw Data'!BB$1,FALSE)</f>
        <v>25.587128610308</v>
      </c>
      <c r="BM7" s="49">
        <f>VLOOKUP($A7,'RevPAR Raw Data'!$B$6:$BE$43,'RevPAR Raw Data'!BC$1,FALSE)</f>
        <v>27.1712668448682</v>
      </c>
      <c r="BN7" s="50">
        <f>VLOOKUP($A7,'RevPAR Raw Data'!$B$6:$BE$43,'RevPAR Raw Data'!BE$1,FALSE)</f>
        <v>49.417146043627802</v>
      </c>
    </row>
    <row r="8" spans="1:66" x14ac:dyDescent="0.45">
      <c r="A8" s="63" t="s">
        <v>89</v>
      </c>
      <c r="B8" s="47">
        <f>VLOOKUP($A8,'Occupancy Raw Data'!$B$8:$BE$45,'Occupancy Raw Data'!AG$3,FALSE)</f>
        <v>57.025688641287502</v>
      </c>
      <c r="C8" s="48">
        <f>VLOOKUP($A8,'Occupancy Raw Data'!$B$8:$BE$45,'Occupancy Raw Data'!AH$3,FALSE)</f>
        <v>68.405034561023399</v>
      </c>
      <c r="D8" s="48">
        <f>VLOOKUP($A8,'Occupancy Raw Data'!$B$8:$BE$45,'Occupancy Raw Data'!AI$3,FALSE)</f>
        <v>76.596512947487795</v>
      </c>
      <c r="E8" s="48">
        <f>VLOOKUP($A8,'Occupancy Raw Data'!$B$8:$BE$45,'Occupancy Raw Data'!AJ$3,FALSE)</f>
        <v>76.256061075002506</v>
      </c>
      <c r="F8" s="48">
        <f>VLOOKUP($A8,'Occupancy Raw Data'!$B$8:$BE$45,'Occupancy Raw Data'!AK$3,FALSE)</f>
        <v>66.746621273083605</v>
      </c>
      <c r="G8" s="49">
        <f>VLOOKUP($A8,'Occupancy Raw Data'!$B$8:$BE$45,'Occupancy Raw Data'!AL$3,FALSE)</f>
        <v>69.005983699577001</v>
      </c>
      <c r="H8" s="48">
        <f>VLOOKUP($A8,'Occupancy Raw Data'!$B$8:$BE$45,'Occupancy Raw Data'!AN$3,FALSE)</f>
        <v>67.729289177757096</v>
      </c>
      <c r="I8" s="48">
        <f>VLOOKUP($A8,'Occupancy Raw Data'!$B$8:$BE$45,'Occupancy Raw Data'!AO$3,FALSE)</f>
        <v>74.512534818941504</v>
      </c>
      <c r="J8" s="49">
        <f>VLOOKUP($A8,'Occupancy Raw Data'!$B$8:$BE$45,'Occupancy Raw Data'!AP$3,FALSE)</f>
        <v>71.1209119983493</v>
      </c>
      <c r="K8" s="50">
        <f>VLOOKUP($A8,'Occupancy Raw Data'!$B$8:$BE$45,'Occupancy Raw Data'!AR$3,FALSE)</f>
        <v>69.610248927797599</v>
      </c>
      <c r="M8" s="47">
        <f>VLOOKUP($A8,'Occupancy Raw Data'!$B$8:$BE$45,'Occupancy Raw Data'!AT$3,FALSE)</f>
        <v>27.70967384742</v>
      </c>
      <c r="N8" s="48">
        <f>VLOOKUP($A8,'Occupancy Raw Data'!$B$8:$BE$45,'Occupancy Raw Data'!AU$3,FALSE)</f>
        <v>46.887309666871303</v>
      </c>
      <c r="O8" s="48">
        <f>VLOOKUP($A8,'Occupancy Raw Data'!$B$8:$BE$45,'Occupancy Raw Data'!AV$3,FALSE)</f>
        <v>50.292375316302802</v>
      </c>
      <c r="P8" s="48">
        <f>VLOOKUP($A8,'Occupancy Raw Data'!$B$8:$BE$45,'Occupancy Raw Data'!AW$3,FALSE)</f>
        <v>50.360794264998901</v>
      </c>
      <c r="Q8" s="48">
        <f>VLOOKUP($A8,'Occupancy Raw Data'!$B$8:$BE$45,'Occupancy Raw Data'!AX$3,FALSE)</f>
        <v>34.797510792642697</v>
      </c>
      <c r="R8" s="49">
        <f>VLOOKUP($A8,'Occupancy Raw Data'!$B$8:$BE$45,'Occupancy Raw Data'!AY$3,FALSE)</f>
        <v>42.327954575472504</v>
      </c>
      <c r="S8" s="48">
        <f>VLOOKUP($A8,'Occupancy Raw Data'!$B$8:$BE$45,'Occupancy Raw Data'!BA$3,FALSE)</f>
        <v>22.246176379361</v>
      </c>
      <c r="T8" s="48">
        <f>VLOOKUP($A8,'Occupancy Raw Data'!$B$8:$BE$45,'Occupancy Raw Data'!BB$3,FALSE)</f>
        <v>20.172529697616302</v>
      </c>
      <c r="U8" s="49">
        <f>VLOOKUP($A8,'Occupancy Raw Data'!$B$8:$BE$45,'Occupancy Raw Data'!BC$3,FALSE)</f>
        <v>21.151063682448399</v>
      </c>
      <c r="V8" s="50">
        <f>VLOOKUP($A8,'Occupancy Raw Data'!$B$8:$BE$45,'Occupancy Raw Data'!BE$3,FALSE)</f>
        <v>35.4181172241775</v>
      </c>
      <c r="X8" s="51">
        <f>VLOOKUP($A8,'ADR Raw Data'!$B$6:$BE$43,'ADR Raw Data'!AG$1,FALSE)</f>
        <v>164.16125599276299</v>
      </c>
      <c r="Y8" s="52">
        <f>VLOOKUP($A8,'ADR Raw Data'!$B$6:$BE$43,'ADR Raw Data'!AH$1,FALSE)</f>
        <v>190.08240517306299</v>
      </c>
      <c r="Z8" s="52">
        <f>VLOOKUP($A8,'ADR Raw Data'!$B$6:$BE$43,'ADR Raw Data'!AI$1,FALSE)</f>
        <v>195.351052596134</v>
      </c>
      <c r="AA8" s="52">
        <f>VLOOKUP($A8,'ADR Raw Data'!$B$6:$BE$43,'ADR Raw Data'!AJ$1,FALSE)</f>
        <v>201.12129405397999</v>
      </c>
      <c r="AB8" s="52">
        <f>VLOOKUP($A8,'ADR Raw Data'!$B$6:$BE$43,'ADR Raw Data'!AK$1,FALSE)</f>
        <v>177.66874647397501</v>
      </c>
      <c r="AC8" s="53">
        <f>VLOOKUP($A8,'ADR Raw Data'!$B$6:$BE$43,'ADR Raw Data'!AL$1,FALSE)</f>
        <v>187.00615324238399</v>
      </c>
      <c r="AD8" s="52">
        <f>VLOOKUP($A8,'ADR Raw Data'!$B$6:$BE$43,'ADR Raw Data'!AN$1,FALSE)</f>
        <v>144.10505445544501</v>
      </c>
      <c r="AE8" s="52">
        <f>VLOOKUP($A8,'ADR Raw Data'!$B$6:$BE$43,'ADR Raw Data'!AO$1,FALSE)</f>
        <v>145.88292211838001</v>
      </c>
      <c r="AF8" s="53">
        <f>VLOOKUP($A8,'ADR Raw Data'!$B$6:$BE$43,'ADR Raw Data'!AP$1,FALSE)</f>
        <v>145.036379873073</v>
      </c>
      <c r="AG8" s="54">
        <f>VLOOKUP($A8,'ADR Raw Data'!$B$6:$BE$43,'ADR Raw Data'!AR$1,FALSE)</f>
        <v>174.754556040756</v>
      </c>
      <c r="AI8" s="47">
        <f>VLOOKUP($A8,'ADR Raw Data'!$B$6:$BE$43,'ADR Raw Data'!AT$1,FALSE)</f>
        <v>24.941561855492601</v>
      </c>
      <c r="AJ8" s="48">
        <f>VLOOKUP($A8,'ADR Raw Data'!$B$6:$BE$43,'ADR Raw Data'!AU$1,FALSE)</f>
        <v>29.122037081309401</v>
      </c>
      <c r="AK8" s="48">
        <f>VLOOKUP($A8,'ADR Raw Data'!$B$6:$BE$43,'ADR Raw Data'!AV$1,FALSE)</f>
        <v>23.533450550639198</v>
      </c>
      <c r="AL8" s="48">
        <f>VLOOKUP($A8,'ADR Raw Data'!$B$6:$BE$43,'ADR Raw Data'!AW$1,FALSE)</f>
        <v>29.4694771829876</v>
      </c>
      <c r="AM8" s="48">
        <f>VLOOKUP($A8,'ADR Raw Data'!$B$6:$BE$43,'ADR Raw Data'!AX$1,FALSE)</f>
        <v>26.604748856712099</v>
      </c>
      <c r="AN8" s="49">
        <f>VLOOKUP($A8,'ADR Raw Data'!$B$6:$BE$43,'ADR Raw Data'!AY$1,FALSE)</f>
        <v>27.3101431730352</v>
      </c>
      <c r="AO8" s="48">
        <f>VLOOKUP($A8,'ADR Raw Data'!$B$6:$BE$43,'ADR Raw Data'!BA$1,FALSE)</f>
        <v>17.529371403537102</v>
      </c>
      <c r="AP8" s="48">
        <f>VLOOKUP($A8,'ADR Raw Data'!$B$6:$BE$43,'ADR Raw Data'!BB$1,FALSE)</f>
        <v>18.829854566874101</v>
      </c>
      <c r="AQ8" s="49">
        <f>VLOOKUP($A8,'ADR Raw Data'!$B$6:$BE$43,'ADR Raw Data'!BC$1,FALSE)</f>
        <v>18.210395649080301</v>
      </c>
      <c r="AR8" s="50">
        <f>VLOOKUP($A8,'ADR Raw Data'!$B$6:$BE$43,'ADR Raw Data'!BE$1,FALSE)</f>
        <v>25.727211132526001</v>
      </c>
      <c r="AT8" s="51">
        <f>VLOOKUP($A8,'RevPAR Raw Data'!$B$6:$BE$43,'RevPAR Raw Data'!AG$1,FALSE)</f>
        <v>93.6140867120602</v>
      </c>
      <c r="AU8" s="52">
        <f>VLOOKUP($A8,'RevPAR Raw Data'!$B$6:$BE$43,'RevPAR Raw Data'!AH$1,FALSE)</f>
        <v>130.025934953058</v>
      </c>
      <c r="AV8" s="52">
        <f>VLOOKUP($A8,'RevPAR Raw Data'!$B$6:$BE$43,'RevPAR Raw Data'!AI$1,FALSE)</f>
        <v>149.63209429485099</v>
      </c>
      <c r="AW8" s="52">
        <f>VLOOKUP($A8,'RevPAR Raw Data'!$B$6:$BE$43,'RevPAR Raw Data'!AJ$1,FALSE)</f>
        <v>153.367176828639</v>
      </c>
      <c r="AX8" s="52">
        <f>VLOOKUP($A8,'RevPAR Raw Data'!$B$6:$BE$43,'RevPAR Raw Data'!AK$1,FALSE)</f>
        <v>118.587885329619</v>
      </c>
      <c r="AY8" s="53">
        <f>VLOOKUP($A8,'RevPAR Raw Data'!$B$6:$BE$43,'RevPAR Raw Data'!AL$1,FALSE)</f>
        <v>129.04543562364501</v>
      </c>
      <c r="AZ8" s="52">
        <f>VLOOKUP($A8,'RevPAR Raw Data'!$B$6:$BE$43,'RevPAR Raw Data'!AN$1,FALSE)</f>
        <v>97.601329051893103</v>
      </c>
      <c r="BA8" s="52">
        <f>VLOOKUP($A8,'RevPAR Raw Data'!$B$6:$BE$43,'RevPAR Raw Data'!AO$1,FALSE)</f>
        <v>108.701063138347</v>
      </c>
      <c r="BB8" s="53">
        <f>VLOOKUP($A8,'RevPAR Raw Data'!$B$6:$BE$43,'RevPAR Raw Data'!AP$1,FALSE)</f>
        <v>103.15119609512</v>
      </c>
      <c r="BC8" s="54">
        <f>VLOOKUP($A8,'RevPAR Raw Data'!$B$6:$BE$43,'RevPAR Raw Data'!AR$1,FALSE)</f>
        <v>121.64708147263801</v>
      </c>
      <c r="BE8" s="47">
        <f>VLOOKUP($A8,'RevPAR Raw Data'!$B$6:$BE$43,'RevPAR Raw Data'!AT$1,FALSE)</f>
        <v>59.562461145522299</v>
      </c>
      <c r="BF8" s="48">
        <f>VLOOKUP($A8,'RevPAR Raw Data'!$B$6:$BE$43,'RevPAR Raw Data'!AU$1,FALSE)</f>
        <v>89.663886455795407</v>
      </c>
      <c r="BG8" s="48">
        <f>VLOOKUP($A8,'RevPAR Raw Data'!$B$6:$BE$43,'RevPAR Raw Data'!AV$1,FALSE)</f>
        <v>85.661357142746198</v>
      </c>
      <c r="BH8" s="48">
        <f>VLOOKUP($A8,'RevPAR Raw Data'!$B$6:$BE$43,'RevPAR Raw Data'!AW$1,FALSE)</f>
        <v>94.671334223081899</v>
      </c>
      <c r="BI8" s="48">
        <f>VLOOKUP($A8,'RevPAR Raw Data'!$B$6:$BE$43,'RevPAR Raw Data'!AX$1,FALSE)</f>
        <v>70.660050004124699</v>
      </c>
      <c r="BJ8" s="49">
        <f>VLOOKUP($A8,'RevPAR Raw Data'!$B$6:$BE$43,'RevPAR Raw Data'!AY$1,FALSE)</f>
        <v>81.197922745286604</v>
      </c>
      <c r="BK8" s="48">
        <f>VLOOKUP($A8,'RevPAR Raw Data'!$B$6:$BE$43,'RevPAR Raw Data'!BA$1,FALSE)</f>
        <v>43.6751626635223</v>
      </c>
      <c r="BL8" s="48">
        <f>VLOOKUP($A8,'RevPAR Raw Data'!$B$6:$BE$43,'RevPAR Raw Data'!BB$1,FALSE)</f>
        <v>42.800842269011198</v>
      </c>
      <c r="BM8" s="49">
        <f>VLOOKUP($A8,'RevPAR Raw Data'!$B$6:$BE$43,'RevPAR Raw Data'!BC$1,FALSE)</f>
        <v>43.213151712091502</v>
      </c>
      <c r="BN8" s="50">
        <f>VLOOKUP($A8,'RevPAR Raw Data'!$B$6:$BE$43,'RevPAR Raw Data'!BE$1,FALSE)</f>
        <v>70.257422154133295</v>
      </c>
    </row>
    <row r="9" spans="1:66" x14ac:dyDescent="0.45">
      <c r="A9" s="63" t="s">
        <v>90</v>
      </c>
      <c r="B9" s="47">
        <f>VLOOKUP($A9,'Occupancy Raw Data'!$B$8:$BE$45,'Occupancy Raw Data'!AG$3,FALSE)</f>
        <v>50.6990718705378</v>
      </c>
      <c r="C9" s="48">
        <f>VLOOKUP($A9,'Occupancy Raw Data'!$B$8:$BE$45,'Occupancy Raw Data'!AH$3,FALSE)</f>
        <v>59.105782960494999</v>
      </c>
      <c r="D9" s="48">
        <f>VLOOKUP($A9,'Occupancy Raw Data'!$B$8:$BE$45,'Occupancy Raw Data'!AI$3,FALSE)</f>
        <v>66.417777248928999</v>
      </c>
      <c r="E9" s="48">
        <f>VLOOKUP($A9,'Occupancy Raw Data'!$B$8:$BE$45,'Occupancy Raw Data'!AJ$3,FALSE)</f>
        <v>66.941337458353104</v>
      </c>
      <c r="F9" s="48">
        <f>VLOOKUP($A9,'Occupancy Raw Data'!$B$8:$BE$45,'Occupancy Raw Data'!AK$3,FALSE)</f>
        <v>63.175273679200302</v>
      </c>
      <c r="G9" s="49">
        <f>VLOOKUP($A9,'Occupancy Raw Data'!$B$8:$BE$45,'Occupancy Raw Data'!AL$3,FALSE)</f>
        <v>61.267848643503001</v>
      </c>
      <c r="H9" s="48">
        <f>VLOOKUP($A9,'Occupancy Raw Data'!$B$8:$BE$45,'Occupancy Raw Data'!AN$3,FALSE)</f>
        <v>65.317110899571603</v>
      </c>
      <c r="I9" s="48">
        <f>VLOOKUP($A9,'Occupancy Raw Data'!$B$8:$BE$45,'Occupancy Raw Data'!AO$3,FALSE)</f>
        <v>71.855663969538298</v>
      </c>
      <c r="J9" s="49">
        <f>VLOOKUP($A9,'Occupancy Raw Data'!$B$8:$BE$45,'Occupancy Raw Data'!AP$3,FALSE)</f>
        <v>68.586387434554894</v>
      </c>
      <c r="K9" s="50">
        <f>VLOOKUP($A9,'Occupancy Raw Data'!$B$8:$BE$45,'Occupancy Raw Data'!AR$3,FALSE)</f>
        <v>63.358859726660697</v>
      </c>
      <c r="M9" s="47">
        <f>VLOOKUP($A9,'Occupancy Raw Data'!$B$8:$BE$45,'Occupancy Raw Data'!AT$3,FALSE)</f>
        <v>16.323984438196501</v>
      </c>
      <c r="N9" s="48">
        <f>VLOOKUP($A9,'Occupancy Raw Data'!$B$8:$BE$45,'Occupancy Raw Data'!AU$3,FALSE)</f>
        <v>30.691262854117799</v>
      </c>
      <c r="O9" s="48">
        <f>VLOOKUP($A9,'Occupancy Raw Data'!$B$8:$BE$45,'Occupancy Raw Data'!AV$3,FALSE)</f>
        <v>37.507741936623802</v>
      </c>
      <c r="P9" s="48">
        <f>VLOOKUP($A9,'Occupancy Raw Data'!$B$8:$BE$45,'Occupancy Raw Data'!AW$3,FALSE)</f>
        <v>36.335588495274301</v>
      </c>
      <c r="Q9" s="48">
        <f>VLOOKUP($A9,'Occupancy Raw Data'!$B$8:$BE$45,'Occupancy Raw Data'!AX$3,FALSE)</f>
        <v>29.579803337514601</v>
      </c>
      <c r="R9" s="49">
        <f>VLOOKUP($A9,'Occupancy Raw Data'!$B$8:$BE$45,'Occupancy Raw Data'!AY$3,FALSE)</f>
        <v>30.376346265558499</v>
      </c>
      <c r="S9" s="48">
        <f>VLOOKUP($A9,'Occupancy Raw Data'!$B$8:$BE$45,'Occupancy Raw Data'!BA$3,FALSE)</f>
        <v>14.191287234445801</v>
      </c>
      <c r="T9" s="48">
        <f>VLOOKUP($A9,'Occupancy Raw Data'!$B$8:$BE$45,'Occupancy Raw Data'!BB$3,FALSE)</f>
        <v>10.483119965125599</v>
      </c>
      <c r="U9" s="49">
        <f>VLOOKUP($A9,'Occupancy Raw Data'!$B$8:$BE$45,'Occupancy Raw Data'!BC$3,FALSE)</f>
        <v>12.2183183981798</v>
      </c>
      <c r="V9" s="50">
        <f>VLOOKUP($A9,'Occupancy Raw Data'!$B$8:$BE$45,'Occupancy Raw Data'!BE$3,FALSE)</f>
        <v>24.162535463119799</v>
      </c>
      <c r="X9" s="51">
        <f>VLOOKUP($A9,'ADR Raw Data'!$B$6:$BE$43,'ADR Raw Data'!AG$1,FALSE)</f>
        <v>132.075844628293</v>
      </c>
      <c r="Y9" s="52">
        <f>VLOOKUP($A9,'ADR Raw Data'!$B$6:$BE$43,'ADR Raw Data'!AH$1,FALSE)</f>
        <v>146.42519301424301</v>
      </c>
      <c r="Z9" s="52">
        <f>VLOOKUP($A9,'ADR Raw Data'!$B$6:$BE$43,'ADR Raw Data'!AI$1,FALSE)</f>
        <v>150.26276257446099</v>
      </c>
      <c r="AA9" s="52">
        <f>VLOOKUP($A9,'ADR Raw Data'!$B$6:$BE$43,'ADR Raw Data'!AJ$1,FALSE)</f>
        <v>148.65752877394101</v>
      </c>
      <c r="AB9" s="52">
        <f>VLOOKUP($A9,'ADR Raw Data'!$B$6:$BE$43,'ADR Raw Data'!AK$1,FALSE)</f>
        <v>139.189579978339</v>
      </c>
      <c r="AC9" s="53">
        <f>VLOOKUP($A9,'ADR Raw Data'!$B$6:$BE$43,'ADR Raw Data'!AL$1,FALSE)</f>
        <v>143.878042707736</v>
      </c>
      <c r="AD9" s="52">
        <f>VLOOKUP($A9,'ADR Raw Data'!$B$6:$BE$43,'ADR Raw Data'!AN$1,FALSE)</f>
        <v>133.272606002641</v>
      </c>
      <c r="AE9" s="52">
        <f>VLOOKUP($A9,'ADR Raw Data'!$B$6:$BE$43,'ADR Raw Data'!AO$1,FALSE)</f>
        <v>136.32137155868301</v>
      </c>
      <c r="AF9" s="53">
        <f>VLOOKUP($A9,'ADR Raw Data'!$B$6:$BE$43,'ADR Raw Data'!AP$1,FALSE)</f>
        <v>134.86965085010399</v>
      </c>
      <c r="AG9" s="54">
        <f>VLOOKUP($A9,'ADR Raw Data'!$B$6:$BE$43,'ADR Raw Data'!AR$1,FALSE)</f>
        <v>141.09185866350001</v>
      </c>
      <c r="AI9" s="47">
        <f>VLOOKUP($A9,'ADR Raw Data'!$B$6:$BE$43,'ADR Raw Data'!AT$1,FALSE)</f>
        <v>18.277854903974301</v>
      </c>
      <c r="AJ9" s="48">
        <f>VLOOKUP($A9,'ADR Raw Data'!$B$6:$BE$43,'ADR Raw Data'!AU$1,FALSE)</f>
        <v>24.609533732924302</v>
      </c>
      <c r="AK9" s="48">
        <f>VLOOKUP($A9,'ADR Raw Data'!$B$6:$BE$43,'ADR Raw Data'!AV$1,FALSE)</f>
        <v>22.0227808078373</v>
      </c>
      <c r="AL9" s="48">
        <f>VLOOKUP($A9,'ADR Raw Data'!$B$6:$BE$43,'ADR Raw Data'!AW$1,FALSE)</f>
        <v>20.774308299934901</v>
      </c>
      <c r="AM9" s="48">
        <f>VLOOKUP($A9,'ADR Raw Data'!$B$6:$BE$43,'ADR Raw Data'!AX$1,FALSE)</f>
        <v>17.895963841888001</v>
      </c>
      <c r="AN9" s="49">
        <f>VLOOKUP($A9,'ADR Raw Data'!$B$6:$BE$43,'ADR Raw Data'!AY$1,FALSE)</f>
        <v>21.045038542761699</v>
      </c>
      <c r="AO9" s="48">
        <f>VLOOKUP($A9,'ADR Raw Data'!$B$6:$BE$43,'ADR Raw Data'!BA$1,FALSE)</f>
        <v>14.7539531420946</v>
      </c>
      <c r="AP9" s="48">
        <f>VLOOKUP($A9,'ADR Raw Data'!$B$6:$BE$43,'ADR Raw Data'!BB$1,FALSE)</f>
        <v>14.342742924375001</v>
      </c>
      <c r="AQ9" s="49">
        <f>VLOOKUP($A9,'ADR Raw Data'!$B$6:$BE$43,'ADR Raw Data'!BC$1,FALSE)</f>
        <v>14.5111873964194</v>
      </c>
      <c r="AR9" s="50">
        <f>VLOOKUP($A9,'ADR Raw Data'!$B$6:$BE$43,'ADR Raw Data'!BE$1,FALSE)</f>
        <v>19.072843058980698</v>
      </c>
      <c r="AT9" s="51">
        <f>VLOOKUP($A9,'RevPAR Raw Data'!$B$6:$BE$43,'RevPAR Raw Data'!AG$1,FALSE)</f>
        <v>66.961227391718197</v>
      </c>
      <c r="AU9" s="52">
        <f>VLOOKUP($A9,'RevPAR Raw Data'!$B$6:$BE$43,'RevPAR Raw Data'!AH$1,FALSE)</f>
        <v>86.545756782484503</v>
      </c>
      <c r="AV9" s="52">
        <f>VLOOKUP($A9,'RevPAR Raw Data'!$B$6:$BE$43,'RevPAR Raw Data'!AI$1,FALSE)</f>
        <v>99.801186934792895</v>
      </c>
      <c r="AW9" s="52">
        <f>VLOOKUP($A9,'RevPAR Raw Data'!$B$6:$BE$43,'RevPAR Raw Data'!AJ$1,FALSE)</f>
        <v>99.513337993812399</v>
      </c>
      <c r="AX9" s="52">
        <f>VLOOKUP($A9,'RevPAR Raw Data'!$B$6:$BE$43,'RevPAR Raw Data'!AK$1,FALSE)</f>
        <v>87.933398084245496</v>
      </c>
      <c r="AY9" s="53">
        <f>VLOOKUP($A9,'RevPAR Raw Data'!$B$6:$BE$43,'RevPAR Raw Data'!AL$1,FALSE)</f>
        <v>88.150981437410707</v>
      </c>
      <c r="AZ9" s="52">
        <f>VLOOKUP($A9,'RevPAR Raw Data'!$B$6:$BE$43,'RevPAR Raw Data'!AN$1,FALSE)</f>
        <v>87.049815861494494</v>
      </c>
      <c r="BA9" s="52">
        <f>VLOOKUP($A9,'RevPAR Raw Data'!$B$6:$BE$43,'RevPAR Raw Data'!AO$1,FALSE)</f>
        <v>97.954626665873306</v>
      </c>
      <c r="BB9" s="53">
        <f>VLOOKUP($A9,'RevPAR Raw Data'!$B$6:$BE$43,'RevPAR Raw Data'!AP$1,FALSE)</f>
        <v>92.502221263683893</v>
      </c>
      <c r="BC9" s="54">
        <f>VLOOKUP($A9,'RevPAR Raw Data'!$B$6:$BE$43,'RevPAR Raw Data'!AR$1,FALSE)</f>
        <v>89.394192816345907</v>
      </c>
      <c r="BE9" s="47">
        <f>VLOOKUP($A9,'RevPAR Raw Data'!$B$6:$BE$43,'RevPAR Raw Data'!AT$1,FALSE)</f>
        <v>37.585513532331802</v>
      </c>
      <c r="BF9" s="48">
        <f>VLOOKUP($A9,'RevPAR Raw Data'!$B$6:$BE$43,'RevPAR Raw Data'!AU$1,FALSE)</f>
        <v>62.8537732721867</v>
      </c>
      <c r="BG9" s="48">
        <f>VLOOKUP($A9,'RevPAR Raw Data'!$B$6:$BE$43,'RevPAR Raw Data'!AV$1,FALSE)</f>
        <v>67.790770537133099</v>
      </c>
      <c r="BH9" s="48">
        <f>VLOOKUP($A9,'RevPAR Raw Data'!$B$6:$BE$43,'RevPAR Raw Data'!AW$1,FALSE)</f>
        <v>64.658363971813202</v>
      </c>
      <c r="BI9" s="48">
        <f>VLOOKUP($A9,'RevPAR Raw Data'!$B$6:$BE$43,'RevPAR Raw Data'!AX$1,FALSE)</f>
        <v>52.7693580891859</v>
      </c>
      <c r="BJ9" s="49">
        <f>VLOOKUP($A9,'RevPAR Raw Data'!$B$6:$BE$43,'RevPAR Raw Data'!AY$1,FALSE)</f>
        <v>57.8140985877898</v>
      </c>
      <c r="BK9" s="48">
        <f>VLOOKUP($A9,'RevPAR Raw Data'!$B$6:$BE$43,'RevPAR Raw Data'!BA$1,FALSE)</f>
        <v>31.0390162453706</v>
      </c>
      <c r="BL9" s="48">
        <f>VLOOKUP($A9,'RevPAR Raw Data'!$B$6:$BE$43,'RevPAR Raw Data'!BB$1,FALSE)</f>
        <v>26.3294298365524</v>
      </c>
      <c r="BM9" s="49">
        <f>VLOOKUP($A9,'RevPAR Raw Data'!$B$6:$BE$43,'RevPAR Raw Data'!BC$1,FALSE)</f>
        <v>28.502528874050402</v>
      </c>
      <c r="BN9" s="50">
        <f>VLOOKUP($A9,'RevPAR Raw Data'!$B$6:$BE$43,'RevPAR Raw Data'!BE$1,FALSE)</f>
        <v>47.843860990051901</v>
      </c>
    </row>
    <row r="10" spans="1:66" x14ac:dyDescent="0.45">
      <c r="A10" s="63" t="s">
        <v>26</v>
      </c>
      <c r="B10" s="47">
        <f>VLOOKUP($A10,'Occupancy Raw Data'!$B$8:$BE$45,'Occupancy Raw Data'!AG$3,FALSE)</f>
        <v>42.734573607580302</v>
      </c>
      <c r="C10" s="48">
        <f>VLOOKUP($A10,'Occupancy Raw Data'!$B$8:$BE$45,'Occupancy Raw Data'!AH$3,FALSE)</f>
        <v>52.539288190432103</v>
      </c>
      <c r="D10" s="48">
        <f>VLOOKUP($A10,'Occupancy Raw Data'!$B$8:$BE$45,'Occupancy Raw Data'!AI$3,FALSE)</f>
        <v>63.571758724289303</v>
      </c>
      <c r="E10" s="48">
        <f>VLOOKUP($A10,'Occupancy Raw Data'!$B$8:$BE$45,'Occupancy Raw Data'!AJ$3,FALSE)</f>
        <v>64.057083429627895</v>
      </c>
      <c r="F10" s="48">
        <f>VLOOKUP($A10,'Occupancy Raw Data'!$B$8:$BE$45,'Occupancy Raw Data'!AK$3,FALSE)</f>
        <v>54.171481395886197</v>
      </c>
      <c r="G10" s="49">
        <f>VLOOKUP($A10,'Occupancy Raw Data'!$B$8:$BE$45,'Occupancy Raw Data'!AL$3,FALSE)</f>
        <v>55.414837069563198</v>
      </c>
      <c r="H10" s="48">
        <f>VLOOKUP($A10,'Occupancy Raw Data'!$B$8:$BE$45,'Occupancy Raw Data'!AN$3,FALSE)</f>
        <v>58.568292119251197</v>
      </c>
      <c r="I10" s="48">
        <f>VLOOKUP($A10,'Occupancy Raw Data'!$B$8:$BE$45,'Occupancy Raw Data'!AO$3,FALSE)</f>
        <v>65.189507742084501</v>
      </c>
      <c r="J10" s="49">
        <f>VLOOKUP($A10,'Occupancy Raw Data'!$B$8:$BE$45,'Occupancy Raw Data'!AP$3,FALSE)</f>
        <v>61.878899930667799</v>
      </c>
      <c r="K10" s="50">
        <f>VLOOKUP($A10,'Occupancy Raw Data'!$B$8:$BE$45,'Occupancy Raw Data'!AR$3,FALSE)</f>
        <v>57.261712172735898</v>
      </c>
      <c r="M10" s="47">
        <f>VLOOKUP($A10,'Occupancy Raw Data'!$B$8:$BE$45,'Occupancy Raw Data'!AT$3,FALSE)</f>
        <v>12.912400673165299</v>
      </c>
      <c r="N10" s="48">
        <f>VLOOKUP($A10,'Occupancy Raw Data'!$B$8:$BE$45,'Occupancy Raw Data'!AU$3,FALSE)</f>
        <v>22.045130776146301</v>
      </c>
      <c r="O10" s="48">
        <f>VLOOKUP($A10,'Occupancy Raw Data'!$B$8:$BE$45,'Occupancy Raw Data'!AV$3,FALSE)</f>
        <v>27.217826926923799</v>
      </c>
      <c r="P10" s="48">
        <f>VLOOKUP($A10,'Occupancy Raw Data'!$B$8:$BE$45,'Occupancy Raw Data'!AW$3,FALSE)</f>
        <v>29.674502579547099</v>
      </c>
      <c r="Q10" s="48">
        <f>VLOOKUP($A10,'Occupancy Raw Data'!$B$8:$BE$45,'Occupancy Raw Data'!AX$3,FALSE)</f>
        <v>21.310106147491599</v>
      </c>
      <c r="R10" s="49">
        <f>VLOOKUP($A10,'Occupancy Raw Data'!$B$8:$BE$45,'Occupancy Raw Data'!AY$3,FALSE)</f>
        <v>23.187255480363302</v>
      </c>
      <c r="S10" s="48">
        <f>VLOOKUP($A10,'Occupancy Raw Data'!$B$8:$BE$45,'Occupancy Raw Data'!BA$3,FALSE)</f>
        <v>14.2926206635792</v>
      </c>
      <c r="T10" s="48">
        <f>VLOOKUP($A10,'Occupancy Raw Data'!$B$8:$BE$45,'Occupancy Raw Data'!BB$3,FALSE)</f>
        <v>12.600955712504399</v>
      </c>
      <c r="U10" s="49">
        <f>VLOOKUP($A10,'Occupancy Raw Data'!$B$8:$BE$45,'Occupancy Raw Data'!BC$3,FALSE)</f>
        <v>13.395249197252699</v>
      </c>
      <c r="V10" s="50">
        <f>VLOOKUP($A10,'Occupancy Raw Data'!$B$8:$BE$45,'Occupancy Raw Data'!BE$3,FALSE)</f>
        <v>19.988172733134199</v>
      </c>
      <c r="X10" s="51">
        <f>VLOOKUP($A10,'ADR Raw Data'!$B$6:$BE$43,'ADR Raw Data'!AG$1,FALSE)</f>
        <v>133.72908267423699</v>
      </c>
      <c r="Y10" s="52">
        <f>VLOOKUP($A10,'ADR Raw Data'!$B$6:$BE$43,'ADR Raw Data'!AH$1,FALSE)</f>
        <v>152.75780942431399</v>
      </c>
      <c r="Z10" s="52">
        <f>VLOOKUP($A10,'ADR Raw Data'!$B$6:$BE$43,'ADR Raw Data'!AI$1,FALSE)</f>
        <v>164.15355084976801</v>
      </c>
      <c r="AA10" s="52">
        <f>VLOOKUP($A10,'ADR Raw Data'!$B$6:$BE$43,'ADR Raw Data'!AJ$1,FALSE)</f>
        <v>164.23402678813</v>
      </c>
      <c r="AB10" s="52">
        <f>VLOOKUP($A10,'ADR Raw Data'!$B$6:$BE$43,'ADR Raw Data'!AK$1,FALSE)</f>
        <v>146.33184087030699</v>
      </c>
      <c r="AC10" s="53">
        <f>VLOOKUP($A10,'ADR Raw Data'!$B$6:$BE$43,'ADR Raw Data'!AL$1,FALSE)</f>
        <v>153.83438599966601</v>
      </c>
      <c r="AD10" s="52">
        <f>VLOOKUP($A10,'ADR Raw Data'!$B$6:$BE$43,'ADR Raw Data'!AN$1,FALSE)</f>
        <v>125.094657196409</v>
      </c>
      <c r="AE10" s="52">
        <f>VLOOKUP($A10,'ADR Raw Data'!$B$6:$BE$43,'ADR Raw Data'!AO$1,FALSE)</f>
        <v>128.862337144376</v>
      </c>
      <c r="AF10" s="53">
        <f>VLOOKUP($A10,'ADR Raw Data'!$B$6:$BE$43,'ADR Raw Data'!AP$1,FALSE)</f>
        <v>127.079285247432</v>
      </c>
      <c r="AG10" s="54">
        <f>VLOOKUP($A10,'ADR Raw Data'!$B$6:$BE$43,'ADR Raw Data'!AR$1,FALSE)</f>
        <v>145.573686937845</v>
      </c>
      <c r="AI10" s="47">
        <f>VLOOKUP($A10,'ADR Raw Data'!$B$6:$BE$43,'ADR Raw Data'!AT$1,FALSE)</f>
        <v>16.3091532179129</v>
      </c>
      <c r="AJ10" s="48">
        <f>VLOOKUP($A10,'ADR Raw Data'!$B$6:$BE$43,'ADR Raw Data'!AU$1,FALSE)</f>
        <v>21.471513328706202</v>
      </c>
      <c r="AK10" s="48">
        <f>VLOOKUP($A10,'ADR Raw Data'!$B$6:$BE$43,'ADR Raw Data'!AV$1,FALSE)</f>
        <v>20.809766116049499</v>
      </c>
      <c r="AL10" s="48">
        <f>VLOOKUP($A10,'ADR Raw Data'!$B$6:$BE$43,'ADR Raw Data'!AW$1,FALSE)</f>
        <v>21.369690114673801</v>
      </c>
      <c r="AM10" s="48">
        <f>VLOOKUP($A10,'ADR Raw Data'!$B$6:$BE$43,'ADR Raw Data'!AX$1,FALSE)</f>
        <v>19.497590189945999</v>
      </c>
      <c r="AN10" s="49">
        <f>VLOOKUP($A10,'ADR Raw Data'!$B$6:$BE$43,'ADR Raw Data'!AY$1,FALSE)</f>
        <v>20.526146860452101</v>
      </c>
      <c r="AO10" s="48">
        <f>VLOOKUP($A10,'ADR Raw Data'!$B$6:$BE$43,'ADR Raw Data'!BA$1,FALSE)</f>
        <v>10.014646284246201</v>
      </c>
      <c r="AP10" s="48">
        <f>VLOOKUP($A10,'ADR Raw Data'!$B$6:$BE$43,'ADR Raw Data'!BB$1,FALSE)</f>
        <v>12.487319734723499</v>
      </c>
      <c r="AQ10" s="49">
        <f>VLOOKUP($A10,'ADR Raw Data'!$B$6:$BE$43,'ADR Raw Data'!BC$1,FALSE)</f>
        <v>11.3186384639782</v>
      </c>
      <c r="AR10" s="50">
        <f>VLOOKUP($A10,'ADR Raw Data'!$B$6:$BE$43,'ADR Raw Data'!BE$1,FALSE)</f>
        <v>18.129268615117802</v>
      </c>
      <c r="AT10" s="51">
        <f>VLOOKUP($A10,'RevPAR Raw Data'!$B$6:$BE$43,'RevPAR Raw Data'!AG$1,FALSE)</f>
        <v>57.148553270164001</v>
      </c>
      <c r="AU10" s="52">
        <f>VLOOKUP($A10,'RevPAR Raw Data'!$B$6:$BE$43,'RevPAR Raw Data'!AH$1,FALSE)</f>
        <v>80.257865726831497</v>
      </c>
      <c r="AV10" s="52">
        <f>VLOOKUP($A10,'RevPAR Raw Data'!$B$6:$BE$43,'RevPAR Raw Data'!AI$1,FALSE)</f>
        <v>104.355299283568</v>
      </c>
      <c r="AW10" s="52">
        <f>VLOOKUP($A10,'RevPAR Raw Data'!$B$6:$BE$43,'RevPAR Raw Data'!AJ$1,FALSE)</f>
        <v>105.20352755950999</v>
      </c>
      <c r="AX10" s="52">
        <f>VLOOKUP($A10,'RevPAR Raw Data'!$B$6:$BE$43,'RevPAR Raw Data'!AK$1,FALSE)</f>
        <v>79.270125953316295</v>
      </c>
      <c r="AY10" s="53">
        <f>VLOOKUP($A10,'RevPAR Raw Data'!$B$6:$BE$43,'RevPAR Raw Data'!AL$1,FALSE)</f>
        <v>85.247074358678006</v>
      </c>
      <c r="AZ10" s="52">
        <f>VLOOKUP($A10,'RevPAR Raw Data'!$B$6:$BE$43,'RevPAR Raw Data'!AN$1,FALSE)</f>
        <v>73.265804252368795</v>
      </c>
      <c r="BA10" s="52">
        <f>VLOOKUP($A10,'RevPAR Raw Data'!$B$6:$BE$43,'RevPAR Raw Data'!AO$1,FALSE)</f>
        <v>84.004723249364403</v>
      </c>
      <c r="BB10" s="53">
        <f>VLOOKUP($A10,'RevPAR Raw Data'!$B$6:$BE$43,'RevPAR Raw Data'!AP$1,FALSE)</f>
        <v>78.635263750866599</v>
      </c>
      <c r="BC10" s="54">
        <f>VLOOKUP($A10,'RevPAR Raw Data'!$B$6:$BE$43,'RevPAR Raw Data'!AR$1,FALSE)</f>
        <v>83.357985613588994</v>
      </c>
      <c r="BE10" s="47">
        <f>VLOOKUP($A10,'RevPAR Raw Data'!$B$6:$BE$43,'RevPAR Raw Data'!AT$1,FALSE)</f>
        <v>31.3274571009756</v>
      </c>
      <c r="BF10" s="48">
        <f>VLOOKUP($A10,'RevPAR Raw Data'!$B$6:$BE$43,'RevPAR Raw Data'!AU$1,FALSE)</f>
        <v>48.250067297783502</v>
      </c>
      <c r="BG10" s="48">
        <f>VLOOKUP($A10,'RevPAR Raw Data'!$B$6:$BE$43,'RevPAR Raw Data'!AV$1,FALSE)</f>
        <v>53.691559168337399</v>
      </c>
      <c r="BH10" s="48">
        <f>VLOOKUP($A10,'RevPAR Raw Data'!$B$6:$BE$43,'RevPAR Raw Data'!AW$1,FALSE)</f>
        <v>57.385541938541003</v>
      </c>
      <c r="BI10" s="48">
        <f>VLOOKUP($A10,'RevPAR Raw Data'!$B$6:$BE$43,'RevPAR Raw Data'!AX$1,FALSE)</f>
        <v>44.962653503118098</v>
      </c>
      <c r="BJ10" s="49">
        <f>VLOOKUP($A10,'RevPAR Raw Data'!$B$6:$BE$43,'RevPAR Raw Data'!AY$1,FALSE)</f>
        <v>48.472852453623098</v>
      </c>
      <c r="BK10" s="48">
        <f>VLOOKUP($A10,'RevPAR Raw Data'!$B$6:$BE$43,'RevPAR Raw Data'!BA$1,FALSE)</f>
        <v>25.738622352032099</v>
      </c>
      <c r="BL10" s="48">
        <f>VLOOKUP($A10,'RevPAR Raw Data'!$B$6:$BE$43,'RevPAR Raw Data'!BB$1,FALSE)</f>
        <v>26.661797076679299</v>
      </c>
      <c r="BM10" s="49">
        <f>VLOOKUP($A10,'RevPAR Raw Data'!$B$6:$BE$43,'RevPAR Raw Data'!BC$1,FALSE)</f>
        <v>26.230047489217</v>
      </c>
      <c r="BN10" s="50">
        <f>VLOOKUP($A10,'RevPAR Raw Data'!$B$6:$BE$43,'RevPAR Raw Data'!BE$1,FALSE)</f>
        <v>41.741150874295698</v>
      </c>
    </row>
    <row r="11" spans="1:66" x14ac:dyDescent="0.45">
      <c r="A11" s="63" t="s">
        <v>24</v>
      </c>
      <c r="B11" s="47">
        <f>VLOOKUP($A11,'Occupancy Raw Data'!$B$8:$BE$45,'Occupancy Raw Data'!AG$3,FALSE)</f>
        <v>42.778576563623197</v>
      </c>
      <c r="C11" s="48">
        <f>VLOOKUP($A11,'Occupancy Raw Data'!$B$8:$BE$45,'Occupancy Raw Data'!AH$3,FALSE)</f>
        <v>52.649173256649803</v>
      </c>
      <c r="D11" s="48">
        <f>VLOOKUP($A11,'Occupancy Raw Data'!$B$8:$BE$45,'Occupancy Raw Data'!AI$3,FALSE)</f>
        <v>57.677929547088397</v>
      </c>
      <c r="E11" s="48">
        <f>VLOOKUP($A11,'Occupancy Raw Data'!$B$8:$BE$45,'Occupancy Raw Data'!AJ$3,FALSE)</f>
        <v>58.353702372393897</v>
      </c>
      <c r="F11" s="48">
        <f>VLOOKUP($A11,'Occupancy Raw Data'!$B$8:$BE$45,'Occupancy Raw Data'!AK$3,FALSE)</f>
        <v>51.534867002156702</v>
      </c>
      <c r="G11" s="49">
        <f>VLOOKUP($A11,'Occupancy Raw Data'!$B$8:$BE$45,'Occupancy Raw Data'!AL$3,FALSE)</f>
        <v>52.598849748382399</v>
      </c>
      <c r="H11" s="48">
        <f>VLOOKUP($A11,'Occupancy Raw Data'!$B$8:$BE$45,'Occupancy Raw Data'!AN$3,FALSE)</f>
        <v>54.108554996405402</v>
      </c>
      <c r="I11" s="48">
        <f>VLOOKUP($A11,'Occupancy Raw Data'!$B$8:$BE$45,'Occupancy Raw Data'!AO$3,FALSE)</f>
        <v>62.688713156002798</v>
      </c>
      <c r="J11" s="49">
        <f>VLOOKUP($A11,'Occupancy Raw Data'!$B$8:$BE$45,'Occupancy Raw Data'!AP$3,FALSE)</f>
        <v>58.398634076204097</v>
      </c>
      <c r="K11" s="50">
        <f>VLOOKUP($A11,'Occupancy Raw Data'!$B$8:$BE$45,'Occupancy Raw Data'!AR$3,FALSE)</f>
        <v>54.255930984902903</v>
      </c>
      <c r="M11" s="47">
        <f>VLOOKUP($A11,'Occupancy Raw Data'!$B$8:$BE$45,'Occupancy Raw Data'!AT$3,FALSE)</f>
        <v>-7.7950095911740496</v>
      </c>
      <c r="N11" s="48">
        <f>VLOOKUP($A11,'Occupancy Raw Data'!$B$8:$BE$45,'Occupancy Raw Data'!AU$3,FALSE)</f>
        <v>-3.2679461319455001</v>
      </c>
      <c r="O11" s="48">
        <f>VLOOKUP($A11,'Occupancy Raw Data'!$B$8:$BE$45,'Occupancy Raw Data'!AV$3,FALSE)</f>
        <v>1.29153637210356</v>
      </c>
      <c r="P11" s="48">
        <f>VLOOKUP($A11,'Occupancy Raw Data'!$B$8:$BE$45,'Occupancy Raw Data'!AW$3,FALSE)</f>
        <v>4.0839507621884099</v>
      </c>
      <c r="Q11" s="48">
        <f>VLOOKUP($A11,'Occupancy Raw Data'!$B$8:$BE$45,'Occupancy Raw Data'!AX$3,FALSE)</f>
        <v>-3.9429219485116702</v>
      </c>
      <c r="R11" s="49">
        <f>VLOOKUP($A11,'Occupancy Raw Data'!$B$8:$BE$45,'Occupancy Raw Data'!AY$3,FALSE)</f>
        <v>-1.6867573622068099</v>
      </c>
      <c r="S11" s="48">
        <f>VLOOKUP($A11,'Occupancy Raw Data'!$B$8:$BE$45,'Occupancy Raw Data'!BA$3,FALSE)</f>
        <v>-9.4380288440443696</v>
      </c>
      <c r="T11" s="48">
        <f>VLOOKUP($A11,'Occupancy Raw Data'!$B$8:$BE$45,'Occupancy Raw Data'!BB$3,FALSE)</f>
        <v>-5.5345943131956599</v>
      </c>
      <c r="U11" s="49">
        <f>VLOOKUP($A11,'Occupancy Raw Data'!$B$8:$BE$45,'Occupancy Raw Data'!BC$3,FALSE)</f>
        <v>-7.3839503827747697</v>
      </c>
      <c r="V11" s="50">
        <f>VLOOKUP($A11,'Occupancy Raw Data'!$B$8:$BE$45,'Occupancy Raw Data'!BE$3,FALSE)</f>
        <v>-3.5178465196134399</v>
      </c>
      <c r="X11" s="51">
        <f>VLOOKUP($A11,'ADR Raw Data'!$B$6:$BE$43,'ADR Raw Data'!AG$1,FALSE)</f>
        <v>99.216034786992594</v>
      </c>
      <c r="Y11" s="52">
        <f>VLOOKUP($A11,'ADR Raw Data'!$B$6:$BE$43,'ADR Raw Data'!AH$1,FALSE)</f>
        <v>103.012884549737</v>
      </c>
      <c r="Z11" s="52">
        <f>VLOOKUP($A11,'ADR Raw Data'!$B$6:$BE$43,'ADR Raw Data'!AI$1,FALSE)</f>
        <v>105.977799451576</v>
      </c>
      <c r="AA11" s="52">
        <f>VLOOKUP($A11,'ADR Raw Data'!$B$6:$BE$43,'ADR Raw Data'!AJ$1,FALSE)</f>
        <v>104.407641985955</v>
      </c>
      <c r="AB11" s="52">
        <f>VLOOKUP($A11,'ADR Raw Data'!$B$6:$BE$43,'ADR Raw Data'!AK$1,FALSE)</f>
        <v>102.209466415568</v>
      </c>
      <c r="AC11" s="53">
        <f>VLOOKUP($A11,'ADR Raw Data'!$B$6:$BE$43,'ADR Raw Data'!AL$1,FALSE)</f>
        <v>103.19757124308001</v>
      </c>
      <c r="AD11" s="52">
        <f>VLOOKUP($A11,'ADR Raw Data'!$B$6:$BE$43,'ADR Raw Data'!AN$1,FALSE)</f>
        <v>111.53951438251499</v>
      </c>
      <c r="AE11" s="52">
        <f>VLOOKUP($A11,'ADR Raw Data'!$B$6:$BE$43,'ADR Raw Data'!AO$1,FALSE)</f>
        <v>117.401628440366</v>
      </c>
      <c r="AF11" s="53">
        <f>VLOOKUP($A11,'ADR Raw Data'!$B$6:$BE$43,'ADR Raw Data'!AP$1,FALSE)</f>
        <v>114.685892653802</v>
      </c>
      <c r="AG11" s="54">
        <f>VLOOKUP($A11,'ADR Raw Data'!$B$6:$BE$43,'ADR Raw Data'!AR$1,FALSE)</f>
        <v>106.730574211134</v>
      </c>
      <c r="AI11" s="47">
        <f>VLOOKUP($A11,'ADR Raw Data'!$B$6:$BE$43,'ADR Raw Data'!AT$1,FALSE)</f>
        <v>-2.0566674513724701</v>
      </c>
      <c r="AJ11" s="48">
        <f>VLOOKUP($A11,'ADR Raw Data'!$B$6:$BE$43,'ADR Raw Data'!AU$1,FALSE)</f>
        <v>3.9141135460393</v>
      </c>
      <c r="AK11" s="48">
        <f>VLOOKUP($A11,'ADR Raw Data'!$B$6:$BE$43,'ADR Raw Data'!AV$1,FALSE)</f>
        <v>7.2976791354683401</v>
      </c>
      <c r="AL11" s="48">
        <f>VLOOKUP($A11,'ADR Raw Data'!$B$6:$BE$43,'ADR Raw Data'!AW$1,FALSE)</f>
        <v>9.1716250633451999</v>
      </c>
      <c r="AM11" s="48">
        <f>VLOOKUP($A11,'ADR Raw Data'!$B$6:$BE$43,'ADR Raw Data'!AX$1,FALSE)</f>
        <v>6.0357333179938601</v>
      </c>
      <c r="AN11" s="49">
        <f>VLOOKUP($A11,'ADR Raw Data'!$B$6:$BE$43,'ADR Raw Data'!AY$1,FALSE)</f>
        <v>5.1476557424320202</v>
      </c>
      <c r="AO11" s="48">
        <f>VLOOKUP($A11,'ADR Raw Data'!$B$6:$BE$43,'ADR Raw Data'!BA$1,FALSE)</f>
        <v>-4.2994939907094096</v>
      </c>
      <c r="AP11" s="48">
        <f>VLOOKUP($A11,'ADR Raw Data'!$B$6:$BE$43,'ADR Raw Data'!BB$1,FALSE)</f>
        <v>-4.2760862615475803</v>
      </c>
      <c r="AQ11" s="49">
        <f>VLOOKUP($A11,'ADR Raw Data'!$B$6:$BE$43,'ADR Raw Data'!BC$1,FALSE)</f>
        <v>-4.2354448871633199</v>
      </c>
      <c r="AR11" s="50">
        <f>VLOOKUP($A11,'ADR Raw Data'!$B$6:$BE$43,'ADR Raw Data'!BE$1,FALSE)</f>
        <v>1.5727388343873401</v>
      </c>
      <c r="AT11" s="51">
        <f>VLOOKUP($A11,'RevPAR Raw Data'!$B$6:$BE$43,'RevPAR Raw Data'!AG$1,FALSE)</f>
        <v>42.443207404744697</v>
      </c>
      <c r="AU11" s="52">
        <f>VLOOKUP($A11,'RevPAR Raw Data'!$B$6:$BE$43,'RevPAR Raw Data'!AH$1,FALSE)</f>
        <v>54.235432063263801</v>
      </c>
      <c r="AV11" s="52">
        <f>VLOOKUP($A11,'RevPAR Raw Data'!$B$6:$BE$43,'RevPAR Raw Data'!AI$1,FALSE)</f>
        <v>61.125800503234998</v>
      </c>
      <c r="AW11" s="52">
        <f>VLOOKUP($A11,'RevPAR Raw Data'!$B$6:$BE$43,'RevPAR Raw Data'!AJ$1,FALSE)</f>
        <v>60.925724658519002</v>
      </c>
      <c r="AX11" s="52">
        <f>VLOOKUP($A11,'RevPAR Raw Data'!$B$6:$BE$43,'RevPAR Raw Data'!AK$1,FALSE)</f>
        <v>52.673512580877002</v>
      </c>
      <c r="AY11" s="53">
        <f>VLOOKUP($A11,'RevPAR Raw Data'!$B$6:$BE$43,'RevPAR Raw Data'!AL$1,FALSE)</f>
        <v>54.280735442127899</v>
      </c>
      <c r="AZ11" s="52">
        <f>VLOOKUP($A11,'RevPAR Raw Data'!$B$6:$BE$43,'RevPAR Raw Data'!AN$1,FALSE)</f>
        <v>60.352419482386701</v>
      </c>
      <c r="BA11" s="52">
        <f>VLOOKUP($A11,'RevPAR Raw Data'!$B$6:$BE$43,'RevPAR Raw Data'!AO$1,FALSE)</f>
        <v>73.597570093457904</v>
      </c>
      <c r="BB11" s="53">
        <f>VLOOKUP($A11,'RevPAR Raw Data'!$B$6:$BE$43,'RevPAR Raw Data'!AP$1,FALSE)</f>
        <v>66.974994787922299</v>
      </c>
      <c r="BC11" s="54">
        <f>VLOOKUP($A11,'RevPAR Raw Data'!$B$6:$BE$43,'RevPAR Raw Data'!AR$1,FALSE)</f>
        <v>57.907666683783503</v>
      </c>
      <c r="BE11" s="47">
        <f>VLOOKUP($A11,'RevPAR Raw Data'!$B$6:$BE$43,'RevPAR Raw Data'!AT$1,FALSE)</f>
        <v>-9.6913596174534806</v>
      </c>
      <c r="BF11" s="48">
        <f>VLOOKUP($A11,'RevPAR Raw Data'!$B$6:$BE$43,'RevPAR Raw Data'!AU$1,FALSE)</f>
        <v>0.51825629186605604</v>
      </c>
      <c r="BG11" s="48">
        <f>VLOOKUP($A11,'RevPAR Raw Data'!$B$6:$BE$43,'RevPAR Raw Data'!AV$1,FALSE)</f>
        <v>8.6834676879258907</v>
      </c>
      <c r="BH11" s="48">
        <f>VLOOKUP($A11,'RevPAR Raw Data'!$B$6:$BE$43,'RevPAR Raw Data'!AW$1,FALSE)</f>
        <v>13.6301404772131</v>
      </c>
      <c r="BI11" s="48">
        <f>VLOOKUP($A11,'RevPAR Raw Data'!$B$6:$BE$43,'RevPAR Raw Data'!AX$1,FALSE)</f>
        <v>1.85482711573336</v>
      </c>
      <c r="BJ11" s="49">
        <f>VLOOKUP($A11,'RevPAR Raw Data'!$B$6:$BE$43,'RevPAR Raw Data'!AY$1,FALSE)</f>
        <v>3.37406991800867</v>
      </c>
      <c r="BK11" s="48">
        <f>VLOOKUP($A11,'RevPAR Raw Data'!$B$6:$BE$43,'RevPAR Raw Data'!BA$1,FALSE)</f>
        <v>-13.3317353517626</v>
      </c>
      <c r="BL11" s="48">
        <f>VLOOKUP($A11,'RevPAR Raw Data'!$B$6:$BE$43,'RevPAR Raw Data'!BB$1,FALSE)</f>
        <v>-9.5740165476843</v>
      </c>
      <c r="BM11" s="49">
        <f>VLOOKUP($A11,'RevPAR Raw Data'!$B$6:$BE$43,'RevPAR Raw Data'!BC$1,FALSE)</f>
        <v>-11.3066521209801</v>
      </c>
      <c r="BN11" s="50">
        <f>VLOOKUP($A11,'RevPAR Raw Data'!$B$6:$BE$43,'RevPAR Raw Data'!BE$1,FALSE)</f>
        <v>-2.0004342235742101</v>
      </c>
    </row>
    <row r="12" spans="1:66" x14ac:dyDescent="0.45">
      <c r="A12" s="63" t="s">
        <v>27</v>
      </c>
      <c r="B12" s="47">
        <f>VLOOKUP($A12,'Occupancy Raw Data'!$B$8:$BE$45,'Occupancy Raw Data'!AG$3,FALSE)</f>
        <v>50.378833074812</v>
      </c>
      <c r="C12" s="48">
        <f>VLOOKUP($A12,'Occupancy Raw Data'!$B$8:$BE$45,'Occupancy Raw Data'!AH$3,FALSE)</f>
        <v>57.0755279799546</v>
      </c>
      <c r="D12" s="48">
        <f>VLOOKUP($A12,'Occupancy Raw Data'!$B$8:$BE$45,'Occupancy Raw Data'!AI$3,FALSE)</f>
        <v>61.511156186612503</v>
      </c>
      <c r="E12" s="48">
        <f>VLOOKUP($A12,'Occupancy Raw Data'!$B$8:$BE$45,'Occupancy Raw Data'!AJ$3,FALSE)</f>
        <v>64.055601956806996</v>
      </c>
      <c r="F12" s="48">
        <f>VLOOKUP($A12,'Occupancy Raw Data'!$B$8:$BE$45,'Occupancy Raw Data'!AK$3,FALSE)</f>
        <v>61.403770433122503</v>
      </c>
      <c r="G12" s="49">
        <f>VLOOKUP($A12,'Occupancy Raw Data'!$B$8:$BE$45,'Occupancy Raw Data'!AL$3,FALSE)</f>
        <v>58.884977926261698</v>
      </c>
      <c r="H12" s="48">
        <f>VLOOKUP($A12,'Occupancy Raw Data'!$B$8:$BE$45,'Occupancy Raw Data'!AN$3,FALSE)</f>
        <v>66.898341486695998</v>
      </c>
      <c r="I12" s="48">
        <f>VLOOKUP($A12,'Occupancy Raw Data'!$B$8:$BE$45,'Occupancy Raw Data'!AO$3,FALSE)</f>
        <v>75.047727001551095</v>
      </c>
      <c r="J12" s="49">
        <f>VLOOKUP($A12,'Occupancy Raw Data'!$B$8:$BE$45,'Occupancy Raw Data'!AP$3,FALSE)</f>
        <v>70.973034244123596</v>
      </c>
      <c r="K12" s="50">
        <f>VLOOKUP($A12,'Occupancy Raw Data'!$B$8:$BE$45,'Occupancy Raw Data'!AR$3,FALSE)</f>
        <v>62.338708302793698</v>
      </c>
      <c r="M12" s="47">
        <f>VLOOKUP($A12,'Occupancy Raw Data'!$B$8:$BE$45,'Occupancy Raw Data'!AT$3,FALSE)</f>
        <v>0.57540042921577295</v>
      </c>
      <c r="N12" s="48">
        <f>VLOOKUP($A12,'Occupancy Raw Data'!$B$8:$BE$45,'Occupancy Raw Data'!AU$3,FALSE)</f>
        <v>6.8374439596328003</v>
      </c>
      <c r="O12" s="48">
        <f>VLOOKUP($A12,'Occupancy Raw Data'!$B$8:$BE$45,'Occupancy Raw Data'!AV$3,FALSE)</f>
        <v>10.6017593659741</v>
      </c>
      <c r="P12" s="48">
        <f>VLOOKUP($A12,'Occupancy Raw Data'!$B$8:$BE$45,'Occupancy Raw Data'!AW$3,FALSE)</f>
        <v>12.533134135066399</v>
      </c>
      <c r="Q12" s="48">
        <f>VLOOKUP($A12,'Occupancy Raw Data'!$B$8:$BE$45,'Occupancy Raw Data'!AX$3,FALSE)</f>
        <v>6.2270324665244798</v>
      </c>
      <c r="R12" s="49">
        <f>VLOOKUP($A12,'Occupancy Raw Data'!$B$8:$BE$45,'Occupancy Raw Data'!AY$3,FALSE)</f>
        <v>7.5115467234455799</v>
      </c>
      <c r="S12" s="48">
        <f>VLOOKUP($A12,'Occupancy Raw Data'!$B$8:$BE$45,'Occupancy Raw Data'!BA$3,FALSE)</f>
        <v>-6.8722047642364906E-2</v>
      </c>
      <c r="T12" s="48">
        <f>VLOOKUP($A12,'Occupancy Raw Data'!$B$8:$BE$45,'Occupancy Raw Data'!BB$3,FALSE)</f>
        <v>5.9213216244664597</v>
      </c>
      <c r="U12" s="49">
        <f>VLOOKUP($A12,'Occupancy Raw Data'!$B$8:$BE$45,'Occupancy Raw Data'!BC$3,FALSE)</f>
        <v>3.0112401654522198</v>
      </c>
      <c r="V12" s="50">
        <f>VLOOKUP($A12,'Occupancy Raw Data'!$B$8:$BE$45,'Occupancy Raw Data'!BE$3,FALSE)</f>
        <v>6.0051068576214099</v>
      </c>
      <c r="X12" s="51">
        <f>VLOOKUP($A12,'ADR Raw Data'!$B$6:$BE$43,'ADR Raw Data'!AG$1,FALSE)</f>
        <v>86.487018177511899</v>
      </c>
      <c r="Y12" s="52">
        <f>VLOOKUP($A12,'ADR Raw Data'!$B$6:$BE$43,'ADR Raw Data'!AH$1,FALSE)</f>
        <v>89.882238423748305</v>
      </c>
      <c r="Z12" s="52">
        <f>VLOOKUP($A12,'ADR Raw Data'!$B$6:$BE$43,'ADR Raw Data'!AI$1,FALSE)</f>
        <v>91.873359196935098</v>
      </c>
      <c r="AA12" s="52">
        <f>VLOOKUP($A12,'ADR Raw Data'!$B$6:$BE$43,'ADR Raw Data'!AJ$1,FALSE)</f>
        <v>92.148187575672907</v>
      </c>
      <c r="AB12" s="52">
        <f>VLOOKUP($A12,'ADR Raw Data'!$B$6:$BE$43,'ADR Raw Data'!AK$1,FALSE)</f>
        <v>91.320419723099306</v>
      </c>
      <c r="AC12" s="53">
        <f>VLOOKUP($A12,'ADR Raw Data'!$B$6:$BE$43,'ADR Raw Data'!AL$1,FALSE)</f>
        <v>90.510192800623997</v>
      </c>
      <c r="AD12" s="52">
        <f>VLOOKUP($A12,'ADR Raw Data'!$B$6:$BE$43,'ADR Raw Data'!AN$1,FALSE)</f>
        <v>98.630445445222193</v>
      </c>
      <c r="AE12" s="52">
        <f>VLOOKUP($A12,'ADR Raw Data'!$B$6:$BE$43,'ADR Raw Data'!AO$1,FALSE)</f>
        <v>102.73858817918</v>
      </c>
      <c r="AF12" s="53">
        <f>VLOOKUP($A12,'ADR Raw Data'!$B$6:$BE$43,'ADR Raw Data'!AP$1,FALSE)</f>
        <v>100.80244483671601</v>
      </c>
      <c r="AG12" s="54">
        <f>VLOOKUP($A12,'ADR Raw Data'!$B$6:$BE$43,'ADR Raw Data'!AR$1,FALSE)</f>
        <v>93.858134924703805</v>
      </c>
      <c r="AI12" s="47">
        <f>VLOOKUP($A12,'ADR Raw Data'!$B$6:$BE$43,'ADR Raw Data'!AT$1,FALSE)</f>
        <v>4.8071813806695802</v>
      </c>
      <c r="AJ12" s="48">
        <f>VLOOKUP($A12,'ADR Raw Data'!$B$6:$BE$43,'ADR Raw Data'!AU$1,FALSE)</f>
        <v>7.30691240319622</v>
      </c>
      <c r="AK12" s="48">
        <f>VLOOKUP($A12,'ADR Raw Data'!$B$6:$BE$43,'ADR Raw Data'!AV$1,FALSE)</f>
        <v>8.3942788809586393</v>
      </c>
      <c r="AL12" s="48">
        <f>VLOOKUP($A12,'ADR Raw Data'!$B$6:$BE$43,'ADR Raw Data'!AW$1,FALSE)</f>
        <v>8.7768506671174293</v>
      </c>
      <c r="AM12" s="48">
        <f>VLOOKUP($A12,'ADR Raw Data'!$B$6:$BE$43,'ADR Raw Data'!AX$1,FALSE)</f>
        <v>7.3394597863865298</v>
      </c>
      <c r="AN12" s="49">
        <f>VLOOKUP($A12,'ADR Raw Data'!$B$6:$BE$43,'ADR Raw Data'!AY$1,FALSE)</f>
        <v>7.4786149658840504</v>
      </c>
      <c r="AO12" s="48">
        <f>VLOOKUP($A12,'ADR Raw Data'!$B$6:$BE$43,'ADR Raw Data'!BA$1,FALSE)</f>
        <v>5.59202833476213</v>
      </c>
      <c r="AP12" s="48">
        <f>VLOOKUP($A12,'ADR Raw Data'!$B$6:$BE$43,'ADR Raw Data'!BB$1,FALSE)</f>
        <v>8.2483332209216194</v>
      </c>
      <c r="AQ12" s="49">
        <f>VLOOKUP($A12,'ADR Raw Data'!$B$6:$BE$43,'ADR Raw Data'!BC$1,FALSE)</f>
        <v>7.0317983480920203</v>
      </c>
      <c r="AR12" s="50">
        <f>VLOOKUP($A12,'ADR Raw Data'!$B$6:$BE$43,'ADR Raw Data'!BE$1,FALSE)</f>
        <v>7.20657714661386</v>
      </c>
      <c r="AT12" s="51">
        <f>VLOOKUP($A12,'RevPAR Raw Data'!$B$6:$BE$43,'RevPAR Raw Data'!AG$1,FALSE)</f>
        <v>43.5711505190311</v>
      </c>
      <c r="AU12" s="52">
        <f>VLOOKUP($A12,'RevPAR Raw Data'!$B$6:$BE$43,'RevPAR Raw Data'!AH$1,FALSE)</f>
        <v>51.300762140556003</v>
      </c>
      <c r="AV12" s="52">
        <f>VLOOKUP($A12,'RevPAR Raw Data'!$B$6:$BE$43,'RevPAR Raw Data'!AI$1,FALSE)</f>
        <v>56.5123654695143</v>
      </c>
      <c r="AW12" s="52">
        <f>VLOOKUP($A12,'RevPAR Raw Data'!$B$6:$BE$43,'RevPAR Raw Data'!AJ$1,FALSE)</f>
        <v>59.026076243884901</v>
      </c>
      <c r="AX12" s="52">
        <f>VLOOKUP($A12,'RevPAR Raw Data'!$B$6:$BE$43,'RevPAR Raw Data'!AK$1,FALSE)</f>
        <v>56.074180885335799</v>
      </c>
      <c r="AY12" s="53">
        <f>VLOOKUP($A12,'RevPAR Raw Data'!$B$6:$BE$43,'RevPAR Raw Data'!AL$1,FALSE)</f>
        <v>53.296907051664398</v>
      </c>
      <c r="AZ12" s="52">
        <f>VLOOKUP($A12,'RevPAR Raw Data'!$B$6:$BE$43,'RevPAR Raw Data'!AN$1,FALSE)</f>
        <v>65.982132203794194</v>
      </c>
      <c r="BA12" s="52">
        <f>VLOOKUP($A12,'RevPAR Raw Data'!$B$6:$BE$43,'RevPAR Raw Data'!AO$1,FALSE)</f>
        <v>77.102975181959096</v>
      </c>
      <c r="BB12" s="53">
        <f>VLOOKUP($A12,'RevPAR Raw Data'!$B$6:$BE$43,'RevPAR Raw Data'!AP$1,FALSE)</f>
        <v>71.542553692876695</v>
      </c>
      <c r="BC12" s="54">
        <f>VLOOKUP($A12,'RevPAR Raw Data'!$B$6:$BE$43,'RevPAR Raw Data'!AR$1,FALSE)</f>
        <v>58.509948949153603</v>
      </c>
      <c r="BE12" s="47">
        <f>VLOOKUP($A12,'RevPAR Raw Data'!$B$6:$BE$43,'RevPAR Raw Data'!AT$1,FALSE)</f>
        <v>5.4102423521828999</v>
      </c>
      <c r="BF12" s="48">
        <f>VLOOKUP($A12,'RevPAR Raw Data'!$B$6:$BE$43,'RevPAR Raw Data'!AU$1,FALSE)</f>
        <v>14.643962403577</v>
      </c>
      <c r="BG12" s="48">
        <f>VLOOKUP($A12,'RevPAR Raw Data'!$B$6:$BE$43,'RevPAR Raw Data'!AV$1,FALSE)</f>
        <v>19.885979494400701</v>
      </c>
      <c r="BH12" s="48">
        <f>VLOOKUP($A12,'RevPAR Raw Data'!$B$6:$BE$43,'RevPAR Raw Data'!AW$1,FALSE)</f>
        <v>22.4099992691281</v>
      </c>
      <c r="BI12" s="48">
        <f>VLOOKUP($A12,'RevPAR Raw Data'!$B$6:$BE$43,'RevPAR Raw Data'!AX$1,FALSE)</f>
        <v>14.023522796676801</v>
      </c>
      <c r="BJ12" s="49">
        <f>VLOOKUP($A12,'RevPAR Raw Data'!$B$6:$BE$43,'RevPAR Raw Data'!AY$1,FALSE)</f>
        <v>15.551921346758601</v>
      </c>
      <c r="BK12" s="48">
        <f>VLOOKUP($A12,'RevPAR Raw Data'!$B$6:$BE$43,'RevPAR Raw Data'!BA$1,FALSE)</f>
        <v>5.5194633307433802</v>
      </c>
      <c r="BL12" s="48">
        <f>VLOOKUP($A12,'RevPAR Raw Data'!$B$6:$BE$43,'RevPAR Raw Data'!BB$1,FALSE)</f>
        <v>14.6580651840565</v>
      </c>
      <c r="BM12" s="49">
        <f>VLOOKUP($A12,'RevPAR Raw Data'!$B$6:$BE$43,'RevPAR Raw Data'!BC$1,FALSE)</f>
        <v>10.2547828497556</v>
      </c>
      <c r="BN12" s="50">
        <f>VLOOKUP($A12,'RevPAR Raw Data'!$B$6:$BE$43,'RevPAR Raw Data'!BE$1,FALSE)</f>
        <v>13.644446662666301</v>
      </c>
    </row>
    <row r="13" spans="1:66" x14ac:dyDescent="0.45">
      <c r="A13" s="63" t="s">
        <v>91</v>
      </c>
      <c r="B13" s="47">
        <f>VLOOKUP($A13,'Occupancy Raw Data'!$B$8:$BE$45,'Occupancy Raw Data'!AG$3,FALSE)</f>
        <v>47.692563081009197</v>
      </c>
      <c r="C13" s="48">
        <f>VLOOKUP($A13,'Occupancy Raw Data'!$B$8:$BE$45,'Occupancy Raw Data'!AH$3,FALSE)</f>
        <v>60.161734016315599</v>
      </c>
      <c r="D13" s="48">
        <f>VLOOKUP($A13,'Occupancy Raw Data'!$B$8:$BE$45,'Occupancy Raw Data'!AI$3,FALSE)</f>
        <v>68.665812938721302</v>
      </c>
      <c r="E13" s="48">
        <f>VLOOKUP($A13,'Occupancy Raw Data'!$B$8:$BE$45,'Occupancy Raw Data'!AJ$3,FALSE)</f>
        <v>70.188294441282395</v>
      </c>
      <c r="F13" s="48">
        <f>VLOOKUP($A13,'Occupancy Raw Data'!$B$8:$BE$45,'Occupancy Raw Data'!AK$3,FALSE)</f>
        <v>63.9252513754505</v>
      </c>
      <c r="G13" s="49">
        <f>VLOOKUP($A13,'Occupancy Raw Data'!$B$8:$BE$45,'Occupancy Raw Data'!AL$3,FALSE)</f>
        <v>62.1267311705558</v>
      </c>
      <c r="H13" s="48">
        <f>VLOOKUP($A13,'Occupancy Raw Data'!$B$8:$BE$45,'Occupancy Raw Data'!AN$3,FALSE)</f>
        <v>64.624833997343899</v>
      </c>
      <c r="I13" s="48">
        <f>VLOOKUP($A13,'Occupancy Raw Data'!$B$8:$BE$45,'Occupancy Raw Data'!AO$3,FALSE)</f>
        <v>65.314930753177705</v>
      </c>
      <c r="J13" s="49">
        <f>VLOOKUP($A13,'Occupancy Raw Data'!$B$8:$BE$45,'Occupancy Raw Data'!AP$3,FALSE)</f>
        <v>64.969882375260795</v>
      </c>
      <c r="K13" s="50">
        <f>VLOOKUP($A13,'Occupancy Raw Data'!$B$8:$BE$45,'Occupancy Raw Data'!AR$3,FALSE)</f>
        <v>62.939060086185798</v>
      </c>
      <c r="M13" s="47">
        <f>VLOOKUP($A13,'Occupancy Raw Data'!$B$8:$BE$45,'Occupancy Raw Data'!AT$3,FALSE)</f>
        <v>8.9447265858183904</v>
      </c>
      <c r="N13" s="48">
        <f>VLOOKUP($A13,'Occupancy Raw Data'!$B$8:$BE$45,'Occupancy Raw Data'!AU$3,FALSE)</f>
        <v>17.9987494395643</v>
      </c>
      <c r="O13" s="48">
        <f>VLOOKUP($A13,'Occupancy Raw Data'!$B$8:$BE$45,'Occupancy Raw Data'!AV$3,FALSE)</f>
        <v>21.354926827343998</v>
      </c>
      <c r="P13" s="48">
        <f>VLOOKUP($A13,'Occupancy Raw Data'!$B$8:$BE$45,'Occupancy Raw Data'!AW$3,FALSE)</f>
        <v>23.6681144141047</v>
      </c>
      <c r="Q13" s="48">
        <f>VLOOKUP($A13,'Occupancy Raw Data'!$B$8:$BE$45,'Occupancy Raw Data'!AX$3,FALSE)</f>
        <v>15.4583991283065</v>
      </c>
      <c r="R13" s="49">
        <f>VLOOKUP($A13,'Occupancy Raw Data'!$B$8:$BE$45,'Occupancy Raw Data'!AY$3,FALSE)</f>
        <v>17.902575700440899</v>
      </c>
      <c r="S13" s="48">
        <f>VLOOKUP($A13,'Occupancy Raw Data'!$B$8:$BE$45,'Occupancy Raw Data'!BA$3,FALSE)</f>
        <v>7.7373969119436099</v>
      </c>
      <c r="T13" s="48">
        <f>VLOOKUP($A13,'Occupancy Raw Data'!$B$8:$BE$45,'Occupancy Raw Data'!BB$3,FALSE)</f>
        <v>3.1136362568593499</v>
      </c>
      <c r="U13" s="49">
        <f>VLOOKUP($A13,'Occupancy Raw Data'!$B$8:$BE$45,'Occupancy Raw Data'!BC$3,FALSE)</f>
        <v>5.36254844344161</v>
      </c>
      <c r="V13" s="50">
        <f>VLOOKUP($A13,'Occupancy Raw Data'!$B$8:$BE$45,'Occupancy Raw Data'!BE$3,FALSE)</f>
        <v>13.904269946321801</v>
      </c>
      <c r="X13" s="51">
        <f>VLOOKUP($A13,'ADR Raw Data'!$B$6:$BE$43,'ADR Raw Data'!AG$1,FALSE)</f>
        <v>108.766843518472</v>
      </c>
      <c r="Y13" s="52">
        <f>VLOOKUP($A13,'ADR Raw Data'!$B$6:$BE$43,'ADR Raw Data'!AH$1,FALSE)</f>
        <v>123.54394615475501</v>
      </c>
      <c r="Z13" s="52">
        <f>VLOOKUP($A13,'ADR Raw Data'!$B$6:$BE$43,'ADR Raw Data'!AI$1,FALSE)</f>
        <v>129.76134277326801</v>
      </c>
      <c r="AA13" s="52">
        <f>VLOOKUP($A13,'ADR Raw Data'!$B$6:$BE$43,'ADR Raw Data'!AJ$1,FALSE)</f>
        <v>130.02719802682699</v>
      </c>
      <c r="AB13" s="52">
        <f>VLOOKUP($A13,'ADR Raw Data'!$B$6:$BE$43,'ADR Raw Data'!AK$1,FALSE)</f>
        <v>121.177517064846</v>
      </c>
      <c r="AC13" s="53">
        <f>VLOOKUP($A13,'ADR Raw Data'!$B$6:$BE$43,'ADR Raw Data'!AL$1,FALSE)</f>
        <v>123.627448086847</v>
      </c>
      <c r="AD13" s="52">
        <f>VLOOKUP($A13,'ADR Raw Data'!$B$6:$BE$43,'ADR Raw Data'!AN$1,FALSE)</f>
        <v>108.616701038494</v>
      </c>
      <c r="AE13" s="52">
        <f>VLOOKUP($A13,'ADR Raw Data'!$B$6:$BE$43,'ADR Raw Data'!AO$1,FALSE)</f>
        <v>108.283849393653</v>
      </c>
      <c r="AF13" s="53">
        <f>VLOOKUP($A13,'ADR Raw Data'!$B$6:$BE$43,'ADR Raw Data'!AP$1,FALSE)</f>
        <v>108.449391345609</v>
      </c>
      <c r="AG13" s="54">
        <f>VLOOKUP($A13,'ADR Raw Data'!$B$6:$BE$43,'ADR Raw Data'!AR$1,FALSE)</f>
        <v>119.150934002938</v>
      </c>
      <c r="AI13" s="47">
        <f>VLOOKUP($A13,'ADR Raw Data'!$B$6:$BE$43,'ADR Raw Data'!AT$1,FALSE)</f>
        <v>14.0079368266611</v>
      </c>
      <c r="AJ13" s="48">
        <f>VLOOKUP($A13,'ADR Raw Data'!$B$6:$BE$43,'ADR Raw Data'!AU$1,FALSE)</f>
        <v>18.348488681410799</v>
      </c>
      <c r="AK13" s="48">
        <f>VLOOKUP($A13,'ADR Raw Data'!$B$6:$BE$43,'ADR Raw Data'!AV$1,FALSE)</f>
        <v>17.956687601599199</v>
      </c>
      <c r="AL13" s="48">
        <f>VLOOKUP($A13,'ADR Raw Data'!$B$6:$BE$43,'ADR Raw Data'!AW$1,FALSE)</f>
        <v>21.574131745956301</v>
      </c>
      <c r="AM13" s="48">
        <f>VLOOKUP($A13,'ADR Raw Data'!$B$6:$BE$43,'ADR Raw Data'!AX$1,FALSE)</f>
        <v>22.093556413961899</v>
      </c>
      <c r="AN13" s="49">
        <f>VLOOKUP($A13,'ADR Raw Data'!$B$6:$BE$43,'ADR Raw Data'!AY$1,FALSE)</f>
        <v>19.3602268626504</v>
      </c>
      <c r="AO13" s="48">
        <f>VLOOKUP($A13,'ADR Raw Data'!$B$6:$BE$43,'ADR Raw Data'!BA$1,FALSE)</f>
        <v>12.879566206790599</v>
      </c>
      <c r="AP13" s="48">
        <f>VLOOKUP($A13,'ADR Raw Data'!$B$6:$BE$43,'ADR Raw Data'!BB$1,FALSE)</f>
        <v>13.0863916559807</v>
      </c>
      <c r="AQ13" s="49">
        <f>VLOOKUP($A13,'ADR Raw Data'!$B$6:$BE$43,'ADR Raw Data'!BC$1,FALSE)</f>
        <v>12.989344170194601</v>
      </c>
      <c r="AR13" s="50">
        <f>VLOOKUP($A13,'ADR Raw Data'!$B$6:$BE$43,'ADR Raw Data'!BE$1,FALSE)</f>
        <v>17.791545200756602</v>
      </c>
      <c r="AT13" s="51">
        <f>VLOOKUP($A13,'RevPAR Raw Data'!$B$6:$BE$43,'RevPAR Raw Data'!AG$1,FALSE)</f>
        <v>51.873695456270099</v>
      </c>
      <c r="AU13" s="52">
        <f>VLOOKUP($A13,'RevPAR Raw Data'!$B$6:$BE$43,'RevPAR Raw Data'!AH$1,FALSE)</f>
        <v>74.326180278884394</v>
      </c>
      <c r="AV13" s="52">
        <f>VLOOKUP($A13,'RevPAR Raw Data'!$B$6:$BE$43,'RevPAR Raw Data'!AI$1,FALSE)</f>
        <v>89.101680895465705</v>
      </c>
      <c r="AW13" s="52">
        <f>VLOOKUP($A13,'RevPAR Raw Data'!$B$6:$BE$43,'RevPAR Raw Data'!AJ$1,FALSE)</f>
        <v>91.2638726048188</v>
      </c>
      <c r="AX13" s="52">
        <f>VLOOKUP($A13,'RevPAR Raw Data'!$B$6:$BE$43,'RevPAR Raw Data'!AK$1,FALSE)</f>
        <v>77.463032394232499</v>
      </c>
      <c r="AY13" s="53">
        <f>VLOOKUP($A13,'RevPAR Raw Data'!$B$6:$BE$43,'RevPAR Raw Data'!AL$1,FALSE)</f>
        <v>76.805692325934302</v>
      </c>
      <c r="AZ13" s="52">
        <f>VLOOKUP($A13,'RevPAR Raw Data'!$B$6:$BE$43,'RevPAR Raw Data'!AN$1,FALSE)</f>
        <v>70.193362739518093</v>
      </c>
      <c r="BA13" s="52">
        <f>VLOOKUP($A13,'RevPAR Raw Data'!$B$6:$BE$43,'RevPAR Raw Data'!AO$1,FALSE)</f>
        <v>70.725521248339902</v>
      </c>
      <c r="BB13" s="53">
        <f>VLOOKUP($A13,'RevPAR Raw Data'!$B$6:$BE$43,'RevPAR Raw Data'!AP$1,FALSE)</f>
        <v>70.459441993929005</v>
      </c>
      <c r="BC13" s="54">
        <f>VLOOKUP($A13,'RevPAR Raw Data'!$B$6:$BE$43,'RevPAR Raw Data'!AR$1,FALSE)</f>
        <v>74.992477945361401</v>
      </c>
      <c r="BE13" s="47">
        <f>VLOOKUP($A13,'RevPAR Raw Data'!$B$6:$BE$43,'RevPAR Raw Data'!AT$1,FALSE)</f>
        <v>24.205635061938601</v>
      </c>
      <c r="BF13" s="48">
        <f>VLOOKUP($A13,'RevPAR Raw Data'!$B$6:$BE$43,'RevPAR Raw Data'!AU$1,FALSE)</f>
        <v>39.649736624689098</v>
      </c>
      <c r="BG13" s="48">
        <f>VLOOKUP($A13,'RevPAR Raw Data'!$B$6:$BE$43,'RevPAR Raw Data'!AV$1,FALSE)</f>
        <v>43.1462519268796</v>
      </c>
      <c r="BH13" s="48">
        <f>VLOOKUP($A13,'RevPAR Raw Data'!$B$6:$BE$43,'RevPAR Raw Data'!AW$1,FALSE)</f>
        <v>50.348436345543597</v>
      </c>
      <c r="BI13" s="48">
        <f>VLOOKUP($A13,'RevPAR Raw Data'!$B$6:$BE$43,'RevPAR Raw Data'!AX$1,FALSE)</f>
        <v>40.9672656743763</v>
      </c>
      <c r="BJ13" s="49">
        <f>VLOOKUP($A13,'RevPAR Raw Data'!$B$6:$BE$43,'RevPAR Raw Data'!AY$1,FALSE)</f>
        <v>40.728781832954397</v>
      </c>
      <c r="BK13" s="48">
        <f>VLOOKUP($A13,'RevPAR Raw Data'!$B$6:$BE$43,'RevPAR Raw Data'!BA$1,FALSE)</f>
        <v>21.613506276690099</v>
      </c>
      <c r="BL13" s="48">
        <f>VLOOKUP($A13,'RevPAR Raw Data'!$B$6:$BE$43,'RevPAR Raw Data'!BB$1,FALSE)</f>
        <v>16.607490548155301</v>
      </c>
      <c r="BM13" s="49">
        <f>VLOOKUP($A13,'RevPAR Raw Data'!$B$6:$BE$43,'RevPAR Raw Data'!BC$1,FALSE)</f>
        <v>19.048452487248198</v>
      </c>
      <c r="BN13" s="50">
        <f>VLOOKUP($A13,'RevPAR Raw Data'!$B$6:$BE$43,'RevPAR Raw Data'!BE$1,FALSE)</f>
        <v>34.169599619413503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44.689171691277402</v>
      </c>
      <c r="C15" s="48">
        <f>VLOOKUP($A15,'Occupancy Raw Data'!$B$8:$BE$45,'Occupancy Raw Data'!AH$3,FALSE)</f>
        <v>48.678996036988103</v>
      </c>
      <c r="D15" s="48">
        <f>VLOOKUP($A15,'Occupancy Raw Data'!$B$8:$BE$45,'Occupancy Raw Data'!AI$3,FALSE)</f>
        <v>53.701426945864903</v>
      </c>
      <c r="E15" s="48">
        <f>VLOOKUP($A15,'Occupancy Raw Data'!$B$8:$BE$45,'Occupancy Raw Data'!AJ$3,FALSE)</f>
        <v>55.202451902969401</v>
      </c>
      <c r="F15" s="48">
        <f>VLOOKUP($A15,'Occupancy Raw Data'!$B$8:$BE$45,'Occupancy Raw Data'!AK$3,FALSE)</f>
        <v>57.231545378502702</v>
      </c>
      <c r="G15" s="49">
        <f>VLOOKUP($A15,'Occupancy Raw Data'!$B$8:$BE$45,'Occupancy Raw Data'!AL$3,FALSE)</f>
        <v>51.901960015167496</v>
      </c>
      <c r="H15" s="48">
        <f>VLOOKUP($A15,'Occupancy Raw Data'!$B$8:$BE$45,'Occupancy Raw Data'!AN$3,FALSE)</f>
        <v>70.837307134551807</v>
      </c>
      <c r="I15" s="48">
        <f>VLOOKUP($A15,'Occupancy Raw Data'!$B$8:$BE$45,'Occupancy Raw Data'!AO$3,FALSE)</f>
        <v>73.893105835935302</v>
      </c>
      <c r="J15" s="49">
        <f>VLOOKUP($A15,'Occupancy Raw Data'!$B$8:$BE$45,'Occupancy Raw Data'!AP$3,FALSE)</f>
        <v>72.365206485243505</v>
      </c>
      <c r="K15" s="50">
        <f>VLOOKUP($A15,'Occupancy Raw Data'!$B$8:$BE$45,'Occupancy Raw Data'!AR$3,FALSE)</f>
        <v>57.752095779308597</v>
      </c>
      <c r="M15" s="47">
        <f>VLOOKUP($A15,'Occupancy Raw Data'!$B$8:$BE$45,'Occupancy Raw Data'!AT$3,FALSE)</f>
        <v>-1.4210789608862899</v>
      </c>
      <c r="N15" s="48">
        <f>VLOOKUP($A15,'Occupancy Raw Data'!$B$8:$BE$45,'Occupancy Raw Data'!AU$3,FALSE)</f>
        <v>-0.69298374346022495</v>
      </c>
      <c r="O15" s="48">
        <f>VLOOKUP($A15,'Occupancy Raw Data'!$B$8:$BE$45,'Occupancy Raw Data'!AV$3,FALSE)</f>
        <v>4.5769350514578404</v>
      </c>
      <c r="P15" s="48">
        <f>VLOOKUP($A15,'Occupancy Raw Data'!$B$8:$BE$45,'Occupancy Raw Data'!AW$3,FALSE)</f>
        <v>6.7253036216972202</v>
      </c>
      <c r="Q15" s="48">
        <f>VLOOKUP($A15,'Occupancy Raw Data'!$B$8:$BE$45,'Occupancy Raw Data'!AX$3,FALSE)</f>
        <v>6.7776474002102898</v>
      </c>
      <c r="R15" s="49">
        <f>VLOOKUP($A15,'Occupancy Raw Data'!$B$8:$BE$45,'Occupancy Raw Data'!AY$3,FALSE)</f>
        <v>3.3747435562054502</v>
      </c>
      <c r="S15" s="48">
        <f>VLOOKUP($A15,'Occupancy Raw Data'!$B$8:$BE$45,'Occupancy Raw Data'!BA$3,FALSE)</f>
        <v>2.5214339400293602</v>
      </c>
      <c r="T15" s="48">
        <f>VLOOKUP($A15,'Occupancy Raw Data'!$B$8:$BE$45,'Occupancy Raw Data'!BB$3,FALSE)</f>
        <v>0.74628693602404705</v>
      </c>
      <c r="U15" s="49">
        <f>VLOOKUP($A15,'Occupancy Raw Data'!$B$8:$BE$45,'Occupancy Raw Data'!BC$3,FALSE)</f>
        <v>1.6073741124293299</v>
      </c>
      <c r="V15" s="50">
        <f>VLOOKUP($A15,'Occupancy Raw Data'!$B$8:$BE$45,'Occupancy Raw Data'!BE$3,FALSE)</f>
        <v>2.7349355531024999</v>
      </c>
      <c r="X15" s="51">
        <f>VLOOKUP($A15,'ADR Raw Data'!$B$6:$BE$43,'ADR Raw Data'!AG$1,FALSE)</f>
        <v>94.713540300866299</v>
      </c>
      <c r="Y15" s="52">
        <f>VLOOKUP($A15,'ADR Raw Data'!$B$6:$BE$43,'ADR Raw Data'!AH$1,FALSE)</f>
        <v>93.372825002350893</v>
      </c>
      <c r="Z15" s="52">
        <f>VLOOKUP($A15,'ADR Raw Data'!$B$6:$BE$43,'ADR Raw Data'!AI$1,FALSE)</f>
        <v>96.919685079825101</v>
      </c>
      <c r="AA15" s="52">
        <f>VLOOKUP($A15,'ADR Raw Data'!$B$6:$BE$43,'ADR Raw Data'!AJ$1,FALSE)</f>
        <v>98.127609560451205</v>
      </c>
      <c r="AB15" s="52">
        <f>VLOOKUP($A15,'ADR Raw Data'!$B$6:$BE$43,'ADR Raw Data'!AK$1,FALSE)</f>
        <v>100.296994427824</v>
      </c>
      <c r="AC15" s="53">
        <f>VLOOKUP($A15,'ADR Raw Data'!$B$6:$BE$43,'ADR Raw Data'!AL$1,FALSE)</f>
        <v>96.876953967466093</v>
      </c>
      <c r="AD15" s="52">
        <f>VLOOKUP($A15,'ADR Raw Data'!$B$6:$BE$43,'ADR Raw Data'!AN$1,FALSE)</f>
        <v>123.167970658047</v>
      </c>
      <c r="AE15" s="52">
        <f>VLOOKUP($A15,'ADR Raw Data'!$B$6:$BE$43,'ADR Raw Data'!AO$1,FALSE)</f>
        <v>126.264397849186</v>
      </c>
      <c r="AF15" s="53">
        <f>VLOOKUP($A15,'ADR Raw Data'!$B$6:$BE$43,'ADR Raw Data'!AP$1,FALSE)</f>
        <v>124.748872815735</v>
      </c>
      <c r="AG15" s="54">
        <f>VLOOKUP($A15,'ADR Raw Data'!$B$6:$BE$43,'ADR Raw Data'!AR$1,FALSE)</f>
        <v>106.86131634543401</v>
      </c>
      <c r="AI15" s="47">
        <f>VLOOKUP($A15,'ADR Raw Data'!$B$6:$BE$43,'ADR Raw Data'!AT$1,FALSE)</f>
        <v>4.5272302534659801</v>
      </c>
      <c r="AJ15" s="48">
        <f>VLOOKUP($A15,'ADR Raw Data'!$B$6:$BE$43,'ADR Raw Data'!AU$1,FALSE)</f>
        <v>5.6068604305870098</v>
      </c>
      <c r="AK15" s="48">
        <f>VLOOKUP($A15,'ADR Raw Data'!$B$6:$BE$43,'ADR Raw Data'!AV$1,FALSE)</f>
        <v>7.5913538776127902</v>
      </c>
      <c r="AL15" s="48">
        <f>VLOOKUP($A15,'ADR Raw Data'!$B$6:$BE$43,'ADR Raw Data'!AW$1,FALSE)</f>
        <v>8.7060818222970706</v>
      </c>
      <c r="AM15" s="48">
        <f>VLOOKUP($A15,'ADR Raw Data'!$B$6:$BE$43,'ADR Raw Data'!AX$1,FALSE)</f>
        <v>8.5439856607976505</v>
      </c>
      <c r="AN15" s="49">
        <f>VLOOKUP($A15,'ADR Raw Data'!$B$6:$BE$43,'ADR Raw Data'!AY$1,FALSE)</f>
        <v>7.1806715979405897</v>
      </c>
      <c r="AO15" s="48">
        <f>VLOOKUP($A15,'ADR Raw Data'!$B$6:$BE$43,'ADR Raw Data'!BA$1,FALSE)</f>
        <v>8.6844981685975302</v>
      </c>
      <c r="AP15" s="48">
        <f>VLOOKUP($A15,'ADR Raw Data'!$B$6:$BE$43,'ADR Raw Data'!BB$1,FALSE)</f>
        <v>7.6430370819009301</v>
      </c>
      <c r="AQ15" s="49">
        <f>VLOOKUP($A15,'ADR Raw Data'!$B$6:$BE$43,'ADR Raw Data'!BC$1,FALSE)</f>
        <v>8.1275584769989599</v>
      </c>
      <c r="AR15" s="50">
        <f>VLOOKUP($A15,'ADR Raw Data'!$B$6:$BE$43,'ADR Raw Data'!BE$1,FALSE)</f>
        <v>7.4674607717658796</v>
      </c>
      <c r="AT15" s="51">
        <f>VLOOKUP($A15,'RevPAR Raw Data'!$B$6:$BE$43,'RevPAR Raw Data'!AG$1,FALSE)</f>
        <v>42.326696639941403</v>
      </c>
      <c r="AU15" s="52">
        <f>VLOOKUP($A15,'RevPAR Raw Data'!$B$6:$BE$43,'RevPAR Raw Data'!AH$1,FALSE)</f>
        <v>45.4529537825182</v>
      </c>
      <c r="AV15" s="52">
        <f>VLOOKUP($A15,'RevPAR Raw Data'!$B$6:$BE$43,'RevPAR Raw Data'!AI$1,FALSE)</f>
        <v>52.047253879304698</v>
      </c>
      <c r="AW15" s="52">
        <f>VLOOKUP($A15,'RevPAR Raw Data'!$B$6:$BE$43,'RevPAR Raw Data'!AJ$1,FALSE)</f>
        <v>54.168846471141698</v>
      </c>
      <c r="AX15" s="52">
        <f>VLOOKUP($A15,'RevPAR Raw Data'!$B$6:$BE$43,'RevPAR Raw Data'!AK$1,FALSE)</f>
        <v>57.401519879234598</v>
      </c>
      <c r="AY15" s="53">
        <f>VLOOKUP($A15,'RevPAR Raw Data'!$B$6:$BE$43,'RevPAR Raw Data'!AL$1,FALSE)</f>
        <v>50.281037912106498</v>
      </c>
      <c r="AZ15" s="52">
        <f>VLOOKUP($A15,'RevPAR Raw Data'!$B$6:$BE$43,'RevPAR Raw Data'!AN$1,FALSE)</f>
        <v>87.248873666435799</v>
      </c>
      <c r="BA15" s="52">
        <f>VLOOKUP($A15,'RevPAR Raw Data'!$B$6:$BE$43,'RevPAR Raw Data'!AO$1,FALSE)</f>
        <v>93.300685135806006</v>
      </c>
      <c r="BB15" s="53">
        <f>VLOOKUP($A15,'RevPAR Raw Data'!$B$6:$BE$43,'RevPAR Raw Data'!AP$1,FALSE)</f>
        <v>90.274779401120895</v>
      </c>
      <c r="BC15" s="54">
        <f>VLOOKUP($A15,'RevPAR Raw Data'!$B$6:$BE$43,'RevPAR Raw Data'!AR$1,FALSE)</f>
        <v>61.714649766845099</v>
      </c>
      <c r="BE15" s="47">
        <f>VLOOKUP($A15,'RevPAR Raw Data'!$B$6:$BE$43,'RevPAR Raw Data'!AT$1,FALSE)</f>
        <v>3.0418157759367999</v>
      </c>
      <c r="BF15" s="48">
        <f>VLOOKUP($A15,'RevPAR Raw Data'!$B$6:$BE$43,'RevPAR Raw Data'!AU$1,FALSE)</f>
        <v>4.87502205582431</v>
      </c>
      <c r="BG15" s="48">
        <f>VLOOKUP($A15,'RevPAR Raw Data'!$B$6:$BE$43,'RevPAR Raw Data'!AV$1,FALSE)</f>
        <v>12.5157402655753</v>
      </c>
      <c r="BH15" s="48">
        <f>VLOOKUP($A15,'RevPAR Raw Data'!$B$6:$BE$43,'RevPAR Raw Data'!AW$1,FALSE)</f>
        <v>16.016895880097099</v>
      </c>
      <c r="BI15" s="48">
        <f>VLOOKUP($A15,'RevPAR Raw Data'!$B$6:$BE$43,'RevPAR Raw Data'!AX$1,FALSE)</f>
        <v>15.9007142830213</v>
      </c>
      <c r="BJ15" s="49">
        <f>VLOOKUP($A15,'RevPAR Raw Data'!$B$6:$BE$43,'RevPAR Raw Data'!AY$1,FALSE)</f>
        <v>10.7977444061898</v>
      </c>
      <c r="BK15" s="48">
        <f>VLOOKUP($A15,'RevPAR Raw Data'!$B$6:$BE$43,'RevPAR Raw Data'!BA$1,FALSE)</f>
        <v>11.4249059929711</v>
      </c>
      <c r="BL15" s="48">
        <f>VLOOKUP($A15,'RevPAR Raw Data'!$B$6:$BE$43,'RevPAR Raw Data'!BB$1,FALSE)</f>
        <v>8.4463630051826701</v>
      </c>
      <c r="BM15" s="49">
        <f>VLOOKUP($A15,'RevPAR Raw Data'!$B$6:$BE$43,'RevPAR Raw Data'!BC$1,FALSE)</f>
        <v>9.86557286036013</v>
      </c>
      <c r="BN15" s="50">
        <f>VLOOKUP($A15,'RevPAR Raw Data'!$B$6:$BE$43,'RevPAR Raw Data'!BE$1,FALSE)</f>
        <v>10.4066265644294</v>
      </c>
    </row>
    <row r="16" spans="1:66" x14ac:dyDescent="0.45">
      <c r="A16" s="63" t="s">
        <v>92</v>
      </c>
      <c r="B16" s="47">
        <f>VLOOKUP($A16,'Occupancy Raw Data'!$B$8:$BE$45,'Occupancy Raw Data'!AG$3,FALSE)</f>
        <v>57.644952846664303</v>
      </c>
      <c r="C16" s="48">
        <f>VLOOKUP($A16,'Occupancy Raw Data'!$B$8:$BE$45,'Occupancy Raw Data'!AH$3,FALSE)</f>
        <v>66.874781697520007</v>
      </c>
      <c r="D16" s="48">
        <f>VLOOKUP($A16,'Occupancy Raw Data'!$B$8:$BE$45,'Occupancy Raw Data'!AI$3,FALSE)</f>
        <v>71.939399231575194</v>
      </c>
      <c r="E16" s="48">
        <f>VLOOKUP($A16,'Occupancy Raw Data'!$B$8:$BE$45,'Occupancy Raw Data'!AJ$3,FALSE)</f>
        <v>72.522483192176693</v>
      </c>
      <c r="F16" s="48">
        <f>VLOOKUP($A16,'Occupancy Raw Data'!$B$8:$BE$45,'Occupancy Raw Data'!AK$3,FALSE)</f>
        <v>68.030210425216097</v>
      </c>
      <c r="G16" s="49">
        <f>VLOOKUP($A16,'Occupancy Raw Data'!$B$8:$BE$45,'Occupancy Raw Data'!AL$3,FALSE)</f>
        <v>67.402465858684593</v>
      </c>
      <c r="H16" s="48">
        <f>VLOOKUP($A16,'Occupancy Raw Data'!$B$8:$BE$45,'Occupancy Raw Data'!AN$3,FALSE)</f>
        <v>74.299310224395299</v>
      </c>
      <c r="I16" s="48">
        <f>VLOOKUP($A16,'Occupancy Raw Data'!$B$8:$BE$45,'Occupancy Raw Data'!AO$3,FALSE)</f>
        <v>78.075613376407901</v>
      </c>
      <c r="J16" s="49">
        <f>VLOOKUP($A16,'Occupancy Raw Data'!$B$8:$BE$45,'Occupancy Raw Data'!AP$3,FALSE)</f>
        <v>76.187461800401607</v>
      </c>
      <c r="K16" s="50">
        <f>VLOOKUP($A16,'Occupancy Raw Data'!$B$8:$BE$45,'Occupancy Raw Data'!AR$3,FALSE)</f>
        <v>69.912558626883495</v>
      </c>
      <c r="M16" s="47">
        <f>VLOOKUP($A16,'Occupancy Raw Data'!$B$8:$BE$45,'Occupancy Raw Data'!AT$3,FALSE)</f>
        <v>-1.1159376872378599</v>
      </c>
      <c r="N16" s="48">
        <f>VLOOKUP($A16,'Occupancy Raw Data'!$B$8:$BE$45,'Occupancy Raw Data'!AU$3,FALSE)</f>
        <v>1.20919783269459</v>
      </c>
      <c r="O16" s="48">
        <f>VLOOKUP($A16,'Occupancy Raw Data'!$B$8:$BE$45,'Occupancy Raw Data'!AV$3,FALSE)</f>
        <v>3.7267862763613402</v>
      </c>
      <c r="P16" s="48">
        <f>VLOOKUP($A16,'Occupancy Raw Data'!$B$8:$BE$45,'Occupancy Raw Data'!AW$3,FALSE)</f>
        <v>5.4169546889392404</v>
      </c>
      <c r="Q16" s="48">
        <f>VLOOKUP($A16,'Occupancy Raw Data'!$B$8:$BE$45,'Occupancy Raw Data'!AX$3,FALSE)</f>
        <v>2.6390843540708402</v>
      </c>
      <c r="R16" s="49">
        <f>VLOOKUP($A16,'Occupancy Raw Data'!$B$8:$BE$45,'Occupancy Raw Data'!AY$3,FALSE)</f>
        <v>2.4967851138185999</v>
      </c>
      <c r="S16" s="48">
        <f>VLOOKUP($A16,'Occupancy Raw Data'!$B$8:$BE$45,'Occupancy Raw Data'!BA$3,FALSE)</f>
        <v>0.97017926780296704</v>
      </c>
      <c r="T16" s="48">
        <f>VLOOKUP($A16,'Occupancy Raw Data'!$B$8:$BE$45,'Occupancy Raw Data'!BB$3,FALSE)</f>
        <v>-1.47959623308648</v>
      </c>
      <c r="U16" s="49">
        <f>VLOOKUP($A16,'Occupancy Raw Data'!$B$8:$BE$45,'Occupancy Raw Data'!BC$3,FALSE)</f>
        <v>-0.30009283951440002</v>
      </c>
      <c r="V16" s="50">
        <f>VLOOKUP($A16,'Occupancy Raw Data'!$B$8:$BE$45,'Occupancy Raw Data'!BE$3,FALSE)</f>
        <v>1.6094122190382401</v>
      </c>
      <c r="X16" s="51">
        <f>VLOOKUP($A16,'ADR Raw Data'!$B$6:$BE$43,'ADR Raw Data'!AG$1,FALSE)</f>
        <v>83.588373892297199</v>
      </c>
      <c r="Y16" s="52">
        <f>VLOOKUP($A16,'ADR Raw Data'!$B$6:$BE$43,'ADR Raw Data'!AH$1,FALSE)</f>
        <v>86.929361317490304</v>
      </c>
      <c r="Z16" s="52">
        <f>VLOOKUP($A16,'ADR Raw Data'!$B$6:$BE$43,'ADR Raw Data'!AI$1,FALSE)</f>
        <v>89.755348340110402</v>
      </c>
      <c r="AA16" s="52">
        <f>VLOOKUP($A16,'ADR Raw Data'!$B$6:$BE$43,'ADR Raw Data'!AJ$1,FALSE)</f>
        <v>90.740070750060099</v>
      </c>
      <c r="AB16" s="52">
        <f>VLOOKUP($A16,'ADR Raw Data'!$B$6:$BE$43,'ADR Raw Data'!AK$1,FALSE)</f>
        <v>86.715028133222106</v>
      </c>
      <c r="AC16" s="53">
        <f>VLOOKUP($A16,'ADR Raw Data'!$B$6:$BE$43,'ADR Raw Data'!AL$1,FALSE)</f>
        <v>87.737946174474004</v>
      </c>
      <c r="AD16" s="52">
        <f>VLOOKUP($A16,'ADR Raw Data'!$B$6:$BE$43,'ADR Raw Data'!AN$1,FALSE)</f>
        <v>95.974246277689602</v>
      </c>
      <c r="AE16" s="52">
        <f>VLOOKUP($A16,'ADR Raw Data'!$B$6:$BE$43,'ADR Raw Data'!AO$1,FALSE)</f>
        <v>98.205408269961893</v>
      </c>
      <c r="AF16" s="53">
        <f>VLOOKUP($A16,'ADR Raw Data'!$B$6:$BE$43,'ADR Raw Data'!AP$1,FALSE)</f>
        <v>97.117474684124502</v>
      </c>
      <c r="AG16" s="54">
        <f>VLOOKUP($A16,'ADR Raw Data'!$B$6:$BE$43,'ADR Raw Data'!AR$1,FALSE)</f>
        <v>90.658448280476307</v>
      </c>
      <c r="AI16" s="47">
        <f>VLOOKUP($A16,'ADR Raw Data'!$B$6:$BE$43,'ADR Raw Data'!AT$1,FALSE)</f>
        <v>8.8497680611588905</v>
      </c>
      <c r="AJ16" s="48">
        <f>VLOOKUP($A16,'ADR Raw Data'!$B$6:$BE$43,'ADR Raw Data'!AU$1,FALSE)</f>
        <v>10.2698696495991</v>
      </c>
      <c r="AK16" s="48">
        <f>VLOOKUP($A16,'ADR Raw Data'!$B$6:$BE$43,'ADR Raw Data'!AV$1,FALSE)</f>
        <v>10.804807570241699</v>
      </c>
      <c r="AL16" s="48">
        <f>VLOOKUP($A16,'ADR Raw Data'!$B$6:$BE$43,'ADR Raw Data'!AW$1,FALSE)</f>
        <v>12.948032821527301</v>
      </c>
      <c r="AM16" s="48">
        <f>VLOOKUP($A16,'ADR Raw Data'!$B$6:$BE$43,'ADR Raw Data'!AX$1,FALSE)</f>
        <v>10.169812753687999</v>
      </c>
      <c r="AN16" s="49">
        <f>VLOOKUP($A16,'ADR Raw Data'!$B$6:$BE$43,'ADR Raw Data'!AY$1,FALSE)</f>
        <v>10.753442566359</v>
      </c>
      <c r="AO16" s="48">
        <f>VLOOKUP($A16,'ADR Raw Data'!$B$6:$BE$43,'ADR Raw Data'!BA$1,FALSE)</f>
        <v>10.818591961210601</v>
      </c>
      <c r="AP16" s="48">
        <f>VLOOKUP($A16,'ADR Raw Data'!$B$6:$BE$43,'ADR Raw Data'!BB$1,FALSE)</f>
        <v>8.65719807756747</v>
      </c>
      <c r="AQ16" s="49">
        <f>VLOOKUP($A16,'ADR Raw Data'!$B$6:$BE$43,'ADR Raw Data'!BC$1,FALSE)</f>
        <v>9.6593910644135192</v>
      </c>
      <c r="AR16" s="50">
        <f>VLOOKUP($A16,'ADR Raw Data'!$B$6:$BE$43,'ADR Raw Data'!BE$1,FALSE)</f>
        <v>10.311406128141</v>
      </c>
      <c r="AT16" s="51">
        <f>VLOOKUP($A16,'RevPAR Raw Data'!$B$6:$BE$43,'RevPAR Raw Data'!AG$1,FALSE)</f>
        <v>48.184478715508199</v>
      </c>
      <c r="AU16" s="52">
        <f>VLOOKUP($A16,'RevPAR Raw Data'!$B$6:$BE$43,'RevPAR Raw Data'!AH$1,FALSE)</f>
        <v>58.133820612120097</v>
      </c>
      <c r="AV16" s="52">
        <f>VLOOKUP($A16,'RevPAR Raw Data'!$B$6:$BE$43,'RevPAR Raw Data'!AI$1,FALSE)</f>
        <v>64.569458374083098</v>
      </c>
      <c r="AW16" s="52">
        <f>VLOOKUP($A16,'RevPAR Raw Data'!$B$6:$BE$43,'RevPAR Raw Data'!AJ$1,FALSE)</f>
        <v>65.806952558281594</v>
      </c>
      <c r="AX16" s="52">
        <f>VLOOKUP($A16,'RevPAR Raw Data'!$B$6:$BE$43,'RevPAR Raw Data'!AK$1,FALSE)</f>
        <v>58.992416109316302</v>
      </c>
      <c r="AY16" s="53">
        <f>VLOOKUP($A16,'RevPAR Raw Data'!$B$6:$BE$43,'RevPAR Raw Data'!AL$1,FALSE)</f>
        <v>59.137539215360903</v>
      </c>
      <c r="AZ16" s="52">
        <f>VLOOKUP($A16,'RevPAR Raw Data'!$B$6:$BE$43,'RevPAR Raw Data'!AN$1,FALSE)</f>
        <v>71.308202977385804</v>
      </c>
      <c r="BA16" s="52">
        <f>VLOOKUP($A16,'RevPAR Raw Data'!$B$6:$BE$43,'RevPAR Raw Data'!AO$1,FALSE)</f>
        <v>76.674474875578397</v>
      </c>
      <c r="BB16" s="53">
        <f>VLOOKUP($A16,'RevPAR Raw Data'!$B$6:$BE$43,'RevPAR Raw Data'!AP$1,FALSE)</f>
        <v>73.991338926482101</v>
      </c>
      <c r="BC16" s="54">
        <f>VLOOKUP($A16,'RevPAR Raw Data'!$B$6:$BE$43,'RevPAR Raw Data'!AR$1,FALSE)</f>
        <v>63.381640804310898</v>
      </c>
      <c r="BE16" s="47">
        <f>VLOOKUP($A16,'RevPAR Raw Data'!$B$6:$BE$43,'RevPAR Raw Data'!AT$1,FALSE)</f>
        <v>7.6350724768934102</v>
      </c>
      <c r="BF16" s="48">
        <f>VLOOKUP($A16,'RevPAR Raw Data'!$B$6:$BE$43,'RevPAR Raw Data'!AU$1,FALSE)</f>
        <v>11.6032505235172</v>
      </c>
      <c r="BG16" s="48">
        <f>VLOOKUP($A16,'RevPAR Raw Data'!$B$6:$BE$43,'RevPAR Raw Data'!AV$1,FALSE)</f>
        <v>14.9342659323181</v>
      </c>
      <c r="BH16" s="48">
        <f>VLOOKUP($A16,'RevPAR Raw Data'!$B$6:$BE$43,'RevPAR Raw Data'!AW$1,FALSE)</f>
        <v>19.066376581517599</v>
      </c>
      <c r="BI16" s="48">
        <f>VLOOKUP($A16,'RevPAR Raw Data'!$B$6:$BE$43,'RevPAR Raw Data'!AX$1,FALSE)</f>
        <v>13.0772870449797</v>
      </c>
      <c r="BJ16" s="49">
        <f>VLOOKUP($A16,'RevPAR Raw Data'!$B$6:$BE$43,'RevPAR Raw Data'!AY$1,FALSE)</f>
        <v>13.5187180333974</v>
      </c>
      <c r="BK16" s="48">
        <f>VLOOKUP($A16,'RevPAR Raw Data'!$B$6:$BE$43,'RevPAR Raw Data'!BA$1,FALSE)</f>
        <v>11.8937309652894</v>
      </c>
      <c r="BL16" s="48">
        <f>VLOOKUP($A16,'RevPAR Raw Data'!$B$6:$BE$43,'RevPAR Raw Data'!BB$1,FALSE)</f>
        <v>7.0495102678344601</v>
      </c>
      <c r="BM16" s="49">
        <f>VLOOKUP($A16,'RevPAR Raw Data'!$B$6:$BE$43,'RevPAR Raw Data'!BC$1,FALSE)</f>
        <v>9.3303110839741201</v>
      </c>
      <c r="BN16" s="50">
        <f>VLOOKUP($A16,'RevPAR Raw Data'!$B$6:$BE$43,'RevPAR Raw Data'!BE$1,FALSE)</f>
        <v>12.086771377360201</v>
      </c>
    </row>
    <row r="17" spans="1:66" x14ac:dyDescent="0.45">
      <c r="A17" s="63" t="s">
        <v>32</v>
      </c>
      <c r="B17" s="47">
        <f>VLOOKUP($A17,'Occupancy Raw Data'!$B$8:$BE$45,'Occupancy Raw Data'!AG$3,FALSE)</f>
        <v>47.684984855041101</v>
      </c>
      <c r="C17" s="48">
        <f>VLOOKUP($A17,'Occupancy Raw Data'!$B$8:$BE$45,'Occupancy Raw Data'!AH$3,FALSE)</f>
        <v>53.234530506274297</v>
      </c>
      <c r="D17" s="48">
        <f>VLOOKUP($A17,'Occupancy Raw Data'!$B$8:$BE$45,'Occupancy Raw Data'!AI$3,FALSE)</f>
        <v>58.8129236982547</v>
      </c>
      <c r="E17" s="48">
        <f>VLOOKUP($A17,'Occupancy Raw Data'!$B$8:$BE$45,'Occupancy Raw Data'!AJ$3,FALSE)</f>
        <v>61.744555026683898</v>
      </c>
      <c r="F17" s="48">
        <f>VLOOKUP($A17,'Occupancy Raw Data'!$B$8:$BE$45,'Occupancy Raw Data'!AK$3,FALSE)</f>
        <v>62.314293956440203</v>
      </c>
      <c r="G17" s="49">
        <f>VLOOKUP($A17,'Occupancy Raw Data'!$B$8:$BE$45,'Occupancy Raw Data'!AL$3,FALSE)</f>
        <v>56.758257608538798</v>
      </c>
      <c r="H17" s="48">
        <f>VLOOKUP($A17,'Occupancy Raw Data'!$B$8:$BE$45,'Occupancy Raw Data'!AN$3,FALSE)</f>
        <v>71.610413962209705</v>
      </c>
      <c r="I17" s="48">
        <f>VLOOKUP($A17,'Occupancy Raw Data'!$B$8:$BE$45,'Occupancy Raw Data'!AO$3,FALSE)</f>
        <v>74.1598153757392</v>
      </c>
      <c r="J17" s="49">
        <f>VLOOKUP($A17,'Occupancy Raw Data'!$B$8:$BE$45,'Occupancy Raw Data'!AP$3,FALSE)</f>
        <v>72.885114668974396</v>
      </c>
      <c r="K17" s="50">
        <f>VLOOKUP($A17,'Occupancy Raw Data'!$B$8:$BE$45,'Occupancy Raw Data'!AR$3,FALSE)</f>
        <v>61.365931054377597</v>
      </c>
      <c r="M17" s="47">
        <f>VLOOKUP($A17,'Occupancy Raw Data'!$B$8:$BE$45,'Occupancy Raw Data'!AT$3,FALSE)</f>
        <v>-2.5288220864198099</v>
      </c>
      <c r="N17" s="48">
        <f>VLOOKUP($A17,'Occupancy Raw Data'!$B$8:$BE$45,'Occupancy Raw Data'!AU$3,FALSE)</f>
        <v>1.2084056891783901</v>
      </c>
      <c r="O17" s="48">
        <f>VLOOKUP($A17,'Occupancy Raw Data'!$B$8:$BE$45,'Occupancy Raw Data'!AV$3,FALSE)</f>
        <v>6.7000964869147097</v>
      </c>
      <c r="P17" s="48">
        <f>VLOOKUP($A17,'Occupancy Raw Data'!$B$8:$BE$45,'Occupancy Raw Data'!AW$3,FALSE)</f>
        <v>7.0735015969377004</v>
      </c>
      <c r="Q17" s="48">
        <f>VLOOKUP($A17,'Occupancy Raw Data'!$B$8:$BE$45,'Occupancy Raw Data'!AX$3,FALSE)</f>
        <v>8.63594676396586</v>
      </c>
      <c r="R17" s="49">
        <f>VLOOKUP($A17,'Occupancy Raw Data'!$B$8:$BE$45,'Occupancy Raw Data'!AY$3,FALSE)</f>
        <v>4.4628690301112099</v>
      </c>
      <c r="S17" s="48">
        <f>VLOOKUP($A17,'Occupancy Raw Data'!$B$8:$BE$45,'Occupancy Raw Data'!BA$3,FALSE)</f>
        <v>5.5390142336919501</v>
      </c>
      <c r="T17" s="48">
        <f>VLOOKUP($A17,'Occupancy Raw Data'!$B$8:$BE$45,'Occupancy Raw Data'!BB$3,FALSE)</f>
        <v>3.2278863319192999</v>
      </c>
      <c r="U17" s="49">
        <f>VLOOKUP($A17,'Occupancy Raw Data'!$B$8:$BE$45,'Occupancy Raw Data'!BC$3,FALSE)</f>
        <v>4.3504542817714098</v>
      </c>
      <c r="V17" s="50">
        <f>VLOOKUP($A17,'Occupancy Raw Data'!$B$8:$BE$45,'Occupancy Raw Data'!BE$3,FALSE)</f>
        <v>4.4246943303194497</v>
      </c>
      <c r="X17" s="51">
        <f>VLOOKUP($A17,'ADR Raw Data'!$B$6:$BE$43,'ADR Raw Data'!AG$1,FALSE)</f>
        <v>74.521206412583098</v>
      </c>
      <c r="Y17" s="52">
        <f>VLOOKUP($A17,'ADR Raw Data'!$B$6:$BE$43,'ADR Raw Data'!AH$1,FALSE)</f>
        <v>77.837621384542402</v>
      </c>
      <c r="Z17" s="52">
        <f>VLOOKUP($A17,'ADR Raw Data'!$B$6:$BE$43,'ADR Raw Data'!AI$1,FALSE)</f>
        <v>82.343142299202896</v>
      </c>
      <c r="AA17" s="52">
        <f>VLOOKUP($A17,'ADR Raw Data'!$B$6:$BE$43,'ADR Raw Data'!AJ$1,FALSE)</f>
        <v>85.038323027506806</v>
      </c>
      <c r="AB17" s="52">
        <f>VLOOKUP($A17,'ADR Raw Data'!$B$6:$BE$43,'ADR Raw Data'!AK$1,FALSE)</f>
        <v>85.324468167351398</v>
      </c>
      <c r="AC17" s="53">
        <f>VLOOKUP($A17,'ADR Raw Data'!$B$6:$BE$43,'ADR Raw Data'!AL$1,FALSE)</f>
        <v>81.424698905985906</v>
      </c>
      <c r="AD17" s="52">
        <f>VLOOKUP($A17,'ADR Raw Data'!$B$6:$BE$43,'ADR Raw Data'!AN$1,FALSE)</f>
        <v>102.540625867364</v>
      </c>
      <c r="AE17" s="52">
        <f>VLOOKUP($A17,'ADR Raw Data'!$B$6:$BE$43,'ADR Raw Data'!AO$1,FALSE)</f>
        <v>104.853173081785</v>
      </c>
      <c r="AF17" s="53">
        <f>VLOOKUP($A17,'ADR Raw Data'!$B$6:$BE$43,'ADR Raw Data'!AP$1,FALSE)</f>
        <v>103.71712174891699</v>
      </c>
      <c r="AG17" s="54">
        <f>VLOOKUP($A17,'ADR Raw Data'!$B$6:$BE$43,'ADR Raw Data'!AR$1,FALSE)</f>
        <v>88.989556228699001</v>
      </c>
      <c r="AI17" s="47">
        <f>VLOOKUP($A17,'ADR Raw Data'!$B$6:$BE$43,'ADR Raw Data'!AT$1,FALSE)</f>
        <v>5.2420055114502402</v>
      </c>
      <c r="AJ17" s="48">
        <f>VLOOKUP($A17,'ADR Raw Data'!$B$6:$BE$43,'ADR Raw Data'!AU$1,FALSE)</f>
        <v>8.4912127856720492</v>
      </c>
      <c r="AK17" s="48">
        <f>VLOOKUP($A17,'ADR Raw Data'!$B$6:$BE$43,'ADR Raw Data'!AV$1,FALSE)</f>
        <v>10.034826121255399</v>
      </c>
      <c r="AL17" s="48">
        <f>VLOOKUP($A17,'ADR Raw Data'!$B$6:$BE$43,'ADR Raw Data'!AW$1,FALSE)</f>
        <v>11.31671654276</v>
      </c>
      <c r="AM17" s="48">
        <f>VLOOKUP($A17,'ADR Raw Data'!$B$6:$BE$43,'ADR Raw Data'!AX$1,FALSE)</f>
        <v>12.0252713590634</v>
      </c>
      <c r="AN17" s="49">
        <f>VLOOKUP($A17,'ADR Raw Data'!$B$6:$BE$43,'ADR Raw Data'!AY$1,FALSE)</f>
        <v>9.8503846568575906</v>
      </c>
      <c r="AO17" s="48">
        <f>VLOOKUP($A17,'ADR Raw Data'!$B$6:$BE$43,'ADR Raw Data'!BA$1,FALSE)</f>
        <v>14.9210493652546</v>
      </c>
      <c r="AP17" s="48">
        <f>VLOOKUP($A17,'ADR Raw Data'!$B$6:$BE$43,'ADR Raw Data'!BB$1,FALSE)</f>
        <v>15.8381420916092</v>
      </c>
      <c r="AQ17" s="49">
        <f>VLOOKUP($A17,'ADR Raw Data'!$B$6:$BE$43,'ADR Raw Data'!BC$1,FALSE)</f>
        <v>15.3817436389379</v>
      </c>
      <c r="AR17" s="50">
        <f>VLOOKUP($A17,'ADR Raw Data'!$B$6:$BE$43,'ADR Raw Data'!BE$1,FALSE)</f>
        <v>11.9680935930487</v>
      </c>
      <c r="AT17" s="51">
        <f>VLOOKUP($A17,'RevPAR Raw Data'!$B$6:$BE$43,'RevPAR Raw Data'!AG$1,FALSE)</f>
        <v>35.535425991634199</v>
      </c>
      <c r="AU17" s="52">
        <f>VLOOKUP($A17,'RevPAR Raw Data'!$B$6:$BE$43,'RevPAR Raw Data'!AH$1,FALSE)</f>
        <v>41.436492301312498</v>
      </c>
      <c r="AV17" s="52">
        <f>VLOOKUP($A17,'RevPAR Raw Data'!$B$6:$BE$43,'RevPAR Raw Data'!AI$1,FALSE)</f>
        <v>48.428409451175497</v>
      </c>
      <c r="AW17" s="52">
        <f>VLOOKUP($A17,'RevPAR Raw Data'!$B$6:$BE$43,'RevPAR Raw Data'!AJ$1,FALSE)</f>
        <v>52.506534155488197</v>
      </c>
      <c r="AX17" s="52">
        <f>VLOOKUP($A17,'RevPAR Raw Data'!$B$6:$BE$43,'RevPAR Raw Data'!AK$1,FALSE)</f>
        <v>53.169339910572603</v>
      </c>
      <c r="AY17" s="53">
        <f>VLOOKUP($A17,'RevPAR Raw Data'!$B$6:$BE$43,'RevPAR Raw Data'!AL$1,FALSE)</f>
        <v>46.215240362036603</v>
      </c>
      <c r="AZ17" s="52">
        <f>VLOOKUP($A17,'RevPAR Raw Data'!$B$6:$BE$43,'RevPAR Raw Data'!AN$1,FALSE)</f>
        <v>73.429766663060704</v>
      </c>
      <c r="BA17" s="52">
        <f>VLOOKUP($A17,'RevPAR Raw Data'!$B$6:$BE$43,'RevPAR Raw Data'!AO$1,FALSE)</f>
        <v>77.758919573056303</v>
      </c>
      <c r="BB17" s="53">
        <f>VLOOKUP($A17,'RevPAR Raw Data'!$B$6:$BE$43,'RevPAR Raw Data'!AP$1,FALSE)</f>
        <v>75.594343118058504</v>
      </c>
      <c r="BC17" s="54">
        <f>VLOOKUP($A17,'RevPAR Raw Data'!$B$6:$BE$43,'RevPAR Raw Data'!AR$1,FALSE)</f>
        <v>54.609269720900002</v>
      </c>
      <c r="BE17" s="47">
        <f>VLOOKUP($A17,'RevPAR Raw Data'!$B$6:$BE$43,'RevPAR Raw Data'!AT$1,FALSE)</f>
        <v>2.58062243188553</v>
      </c>
      <c r="BF17" s="48">
        <f>VLOOKUP($A17,'RevPAR Raw Data'!$B$6:$BE$43,'RevPAR Raw Data'!AU$1,FALSE)</f>
        <v>9.8022267732327499</v>
      </c>
      <c r="BG17" s="48">
        <f>VLOOKUP($A17,'RevPAR Raw Data'!$B$6:$BE$43,'RevPAR Raw Data'!AV$1,FALSE)</f>
        <v>17.407265640588399</v>
      </c>
      <c r="BH17" s="48">
        <f>VLOOKUP($A17,'RevPAR Raw Data'!$B$6:$BE$43,'RevPAR Raw Data'!AW$1,FALSE)</f>
        <v>19.190706265070698</v>
      </c>
      <c r="BI17" s="48">
        <f>VLOOKUP($A17,'RevPAR Raw Data'!$B$6:$BE$43,'RevPAR Raw Data'!AX$1,FALSE)</f>
        <v>21.699714155820399</v>
      </c>
      <c r="BJ17" s="49">
        <f>VLOOKUP($A17,'RevPAR Raw Data'!$B$6:$BE$43,'RevPAR Raw Data'!AY$1,FALSE)</f>
        <v>14.752863453166499</v>
      </c>
      <c r="BK17" s="48">
        <f>VLOOKUP($A17,'RevPAR Raw Data'!$B$6:$BE$43,'RevPAR Raw Data'!BA$1,FALSE)</f>
        <v>21.286542647104199</v>
      </c>
      <c r="BL17" s="48">
        <f>VLOOKUP($A17,'RevPAR Raw Data'!$B$6:$BE$43,'RevPAR Raw Data'!BB$1,FALSE)</f>
        <v>19.577265647333501</v>
      </c>
      <c r="BM17" s="49">
        <f>VLOOKUP($A17,'RevPAR Raw Data'!$B$6:$BE$43,'RevPAR Raw Data'!BC$1,FALSE)</f>
        <v>20.401373645460598</v>
      </c>
      <c r="BN17" s="50">
        <f>VLOOKUP($A17,'RevPAR Raw Data'!$B$6:$BE$43,'RevPAR Raw Data'!BE$1,FALSE)</f>
        <v>16.922339482027098</v>
      </c>
    </row>
    <row r="18" spans="1:66" x14ac:dyDescent="0.45">
      <c r="A18" s="63" t="s">
        <v>93</v>
      </c>
      <c r="B18" s="47">
        <f>VLOOKUP($A18,'Occupancy Raw Data'!$B$8:$BE$45,'Occupancy Raw Data'!AG$3,FALSE)</f>
        <v>52.907078868786201</v>
      </c>
      <c r="C18" s="48">
        <f>VLOOKUP($A18,'Occupancy Raw Data'!$B$8:$BE$45,'Occupancy Raw Data'!AH$3,FALSE)</f>
        <v>58.782715615668302</v>
      </c>
      <c r="D18" s="48">
        <f>VLOOKUP($A18,'Occupancy Raw Data'!$B$8:$BE$45,'Occupancy Raw Data'!AI$3,FALSE)</f>
        <v>65.356578253996105</v>
      </c>
      <c r="E18" s="48">
        <f>VLOOKUP($A18,'Occupancy Raw Data'!$B$8:$BE$45,'Occupancy Raw Data'!AJ$3,FALSE)</f>
        <v>67.587388020375897</v>
      </c>
      <c r="F18" s="48">
        <f>VLOOKUP($A18,'Occupancy Raw Data'!$B$8:$BE$45,'Occupancy Raw Data'!AK$3,FALSE)</f>
        <v>69.844545933602603</v>
      </c>
      <c r="G18" s="49">
        <f>VLOOKUP($A18,'Occupancy Raw Data'!$B$8:$BE$45,'Occupancy Raw Data'!AL$3,FALSE)</f>
        <v>62.895661338485802</v>
      </c>
      <c r="H18" s="48">
        <f>VLOOKUP($A18,'Occupancy Raw Data'!$B$8:$BE$45,'Occupancy Raw Data'!AN$3,FALSE)</f>
        <v>76.453539434393093</v>
      </c>
      <c r="I18" s="48">
        <f>VLOOKUP($A18,'Occupancy Raw Data'!$B$8:$BE$45,'Occupancy Raw Data'!AO$3,FALSE)</f>
        <v>76.883892499560801</v>
      </c>
      <c r="J18" s="49">
        <f>VLOOKUP($A18,'Occupancy Raw Data'!$B$8:$BE$45,'Occupancy Raw Data'!AP$3,FALSE)</f>
        <v>76.668715966976904</v>
      </c>
      <c r="K18" s="50">
        <f>VLOOKUP($A18,'Occupancy Raw Data'!$B$8:$BE$45,'Occupancy Raw Data'!AR$3,FALSE)</f>
        <v>66.830819803769003</v>
      </c>
      <c r="M18" s="47">
        <f>VLOOKUP($A18,'Occupancy Raw Data'!$B$8:$BE$45,'Occupancy Raw Data'!AT$3,FALSE)</f>
        <v>0.56936387107395603</v>
      </c>
      <c r="N18" s="48">
        <f>VLOOKUP($A18,'Occupancy Raw Data'!$B$8:$BE$45,'Occupancy Raw Data'!AU$3,FALSE)</f>
        <v>0.61388997858031003</v>
      </c>
      <c r="O18" s="48">
        <f>VLOOKUP($A18,'Occupancy Raw Data'!$B$8:$BE$45,'Occupancy Raw Data'!AV$3,FALSE)</f>
        <v>7.7217894961313904</v>
      </c>
      <c r="P18" s="48">
        <f>VLOOKUP($A18,'Occupancy Raw Data'!$B$8:$BE$45,'Occupancy Raw Data'!AW$3,FALSE)</f>
        <v>10.8532435095516</v>
      </c>
      <c r="Q18" s="48">
        <f>VLOOKUP($A18,'Occupancy Raw Data'!$B$8:$BE$45,'Occupancy Raw Data'!AX$3,FALSE)</f>
        <v>12.985283082478899</v>
      </c>
      <c r="R18" s="49">
        <f>VLOOKUP($A18,'Occupancy Raw Data'!$B$8:$BE$45,'Occupancy Raw Data'!AY$3,FALSE)</f>
        <v>6.7871480428342998</v>
      </c>
      <c r="S18" s="48">
        <f>VLOOKUP($A18,'Occupancy Raw Data'!$B$8:$BE$45,'Occupancy Raw Data'!BA$3,FALSE)</f>
        <v>2.5623713747997798</v>
      </c>
      <c r="T18" s="48">
        <f>VLOOKUP($A18,'Occupancy Raw Data'!$B$8:$BE$45,'Occupancy Raw Data'!BB$3,FALSE)</f>
        <v>-0.37456933219587601</v>
      </c>
      <c r="U18" s="49">
        <f>VLOOKUP($A18,'Occupancy Raw Data'!$B$8:$BE$45,'Occupancy Raw Data'!BC$3,FALSE)</f>
        <v>1.0684499712239699</v>
      </c>
      <c r="V18" s="50">
        <f>VLOOKUP($A18,'Occupancy Raw Data'!$B$8:$BE$45,'Occupancy Raw Data'!BE$3,FALSE)</f>
        <v>4.8427141836276002</v>
      </c>
      <c r="X18" s="51">
        <f>VLOOKUP($A18,'ADR Raw Data'!$B$6:$BE$43,'ADR Raw Data'!AG$1,FALSE)</f>
        <v>89.649443334993293</v>
      </c>
      <c r="Y18" s="52">
        <f>VLOOKUP($A18,'ADR Raw Data'!$B$6:$BE$43,'ADR Raw Data'!AH$1,FALSE)</f>
        <v>96.425131712236606</v>
      </c>
      <c r="Z18" s="52">
        <f>VLOOKUP($A18,'ADR Raw Data'!$B$6:$BE$43,'ADR Raw Data'!AI$1,FALSE)</f>
        <v>102.932484908956</v>
      </c>
      <c r="AA18" s="52">
        <f>VLOOKUP($A18,'ADR Raw Data'!$B$6:$BE$43,'ADR Raw Data'!AJ$1,FALSE)</f>
        <v>104.220423578714</v>
      </c>
      <c r="AB18" s="52">
        <f>VLOOKUP($A18,'ADR Raw Data'!$B$6:$BE$43,'ADR Raw Data'!AK$1,FALSE)</f>
        <v>103.97410887142399</v>
      </c>
      <c r="AC18" s="53">
        <f>VLOOKUP($A18,'ADR Raw Data'!$B$6:$BE$43,'ADR Raw Data'!AL$1,FALSE)</f>
        <v>99.989558043930501</v>
      </c>
      <c r="AD18" s="52">
        <f>VLOOKUP($A18,'ADR Raw Data'!$B$6:$BE$43,'ADR Raw Data'!AN$1,FALSE)</f>
        <v>115.981889597932</v>
      </c>
      <c r="AE18" s="52">
        <f>VLOOKUP($A18,'ADR Raw Data'!$B$6:$BE$43,'ADR Raw Data'!AO$1,FALSE)</f>
        <v>115.050205517477</v>
      </c>
      <c r="AF18" s="53">
        <f>VLOOKUP($A18,'ADR Raw Data'!$B$6:$BE$43,'ADR Raw Data'!AP$1,FALSE)</f>
        <v>115.514740136892</v>
      </c>
      <c r="AG18" s="54">
        <f>VLOOKUP($A18,'ADR Raw Data'!$B$6:$BE$43,'ADR Raw Data'!AR$1,FALSE)</f>
        <v>105.078295672621</v>
      </c>
      <c r="AI18" s="47">
        <f>VLOOKUP($A18,'ADR Raw Data'!$B$6:$BE$43,'ADR Raw Data'!AT$1,FALSE)</f>
        <v>5.0311739168516301</v>
      </c>
      <c r="AJ18" s="48">
        <f>VLOOKUP($A18,'ADR Raw Data'!$B$6:$BE$43,'ADR Raw Data'!AU$1,FALSE)</f>
        <v>6.2502120338023097</v>
      </c>
      <c r="AK18" s="48">
        <f>VLOOKUP($A18,'ADR Raw Data'!$B$6:$BE$43,'ADR Raw Data'!AV$1,FALSE)</f>
        <v>9.7486709547777703</v>
      </c>
      <c r="AL18" s="48">
        <f>VLOOKUP($A18,'ADR Raw Data'!$B$6:$BE$43,'ADR Raw Data'!AW$1,FALSE)</f>
        <v>12.9146321129257</v>
      </c>
      <c r="AM18" s="48">
        <f>VLOOKUP($A18,'ADR Raw Data'!$B$6:$BE$43,'ADR Raw Data'!AX$1,FALSE)</f>
        <v>13.150063139606599</v>
      </c>
      <c r="AN18" s="49">
        <f>VLOOKUP($A18,'ADR Raw Data'!$B$6:$BE$43,'ADR Raw Data'!AY$1,FALSE)</f>
        <v>9.9108483034205204</v>
      </c>
      <c r="AO18" s="48">
        <f>VLOOKUP($A18,'ADR Raw Data'!$B$6:$BE$43,'ADR Raw Data'!BA$1,FALSE)</f>
        <v>12.159279331680199</v>
      </c>
      <c r="AP18" s="48">
        <f>VLOOKUP($A18,'ADR Raw Data'!$B$6:$BE$43,'ADR Raw Data'!BB$1,FALSE)</f>
        <v>7.56158994684737</v>
      </c>
      <c r="AQ18" s="49">
        <f>VLOOKUP($A18,'ADR Raw Data'!$B$6:$BE$43,'ADR Raw Data'!BC$1,FALSE)</f>
        <v>9.7882094480498996</v>
      </c>
      <c r="AR18" s="50">
        <f>VLOOKUP($A18,'ADR Raw Data'!$B$6:$BE$43,'ADR Raw Data'!BE$1,FALSE)</f>
        <v>9.6667285215035701</v>
      </c>
      <c r="AT18" s="51">
        <f>VLOOKUP($A18,'RevPAR Raw Data'!$B$6:$BE$43,'RevPAR Raw Data'!AG$1,FALSE)</f>
        <v>47.430901690672698</v>
      </c>
      <c r="AU18" s="52">
        <f>VLOOKUP($A18,'RevPAR Raw Data'!$B$6:$BE$43,'RevPAR Raw Data'!AH$1,FALSE)</f>
        <v>56.681310956437699</v>
      </c>
      <c r="AV18" s="52">
        <f>VLOOKUP($A18,'RevPAR Raw Data'!$B$6:$BE$43,'RevPAR Raw Data'!AI$1,FALSE)</f>
        <v>67.273150048304899</v>
      </c>
      <c r="AW18" s="52">
        <f>VLOOKUP($A18,'RevPAR Raw Data'!$B$6:$BE$43,'RevPAR Raw Data'!AJ$1,FALSE)</f>
        <v>70.439862080625304</v>
      </c>
      <c r="AX18" s="52">
        <f>VLOOKUP($A18,'RevPAR Raw Data'!$B$6:$BE$43,'RevPAR Raw Data'!AK$1,FALSE)</f>
        <v>72.620244229755798</v>
      </c>
      <c r="AY18" s="53">
        <f>VLOOKUP($A18,'RevPAR Raw Data'!$B$6:$BE$43,'RevPAR Raw Data'!AL$1,FALSE)</f>
        <v>62.889093801159298</v>
      </c>
      <c r="AZ18" s="52">
        <f>VLOOKUP($A18,'RevPAR Raw Data'!$B$6:$BE$43,'RevPAR Raw Data'!AN$1,FALSE)</f>
        <v>88.672259700509301</v>
      </c>
      <c r="BA18" s="52">
        <f>VLOOKUP($A18,'RevPAR Raw Data'!$B$6:$BE$43,'RevPAR Raw Data'!AO$1,FALSE)</f>
        <v>88.455076330581406</v>
      </c>
      <c r="BB18" s="53">
        <f>VLOOKUP($A18,'RevPAR Raw Data'!$B$6:$BE$43,'RevPAR Raw Data'!AP$1,FALSE)</f>
        <v>88.563668015545403</v>
      </c>
      <c r="BC18" s="54">
        <f>VLOOKUP($A18,'RevPAR Raw Data'!$B$6:$BE$43,'RevPAR Raw Data'!AR$1,FALSE)</f>
        <v>70.224686433841001</v>
      </c>
      <c r="BE18" s="47">
        <f>VLOOKUP($A18,'RevPAR Raw Data'!$B$6:$BE$43,'RevPAR Raw Data'!AT$1,FALSE)</f>
        <v>5.6291834744990403</v>
      </c>
      <c r="BF18" s="48">
        <f>VLOOKUP($A18,'RevPAR Raw Data'!$B$6:$BE$43,'RevPAR Raw Data'!AU$1,FALSE)</f>
        <v>6.90247143769815</v>
      </c>
      <c r="BG18" s="48">
        <f>VLOOKUP($A18,'RevPAR Raw Data'!$B$6:$BE$43,'RevPAR Raw Data'!AV$1,FALSE)</f>
        <v>18.2232323007076</v>
      </c>
      <c r="BH18" s="48">
        <f>VLOOKUP($A18,'RevPAR Raw Data'!$B$6:$BE$43,'RevPAR Raw Data'!AW$1,FALSE)</f>
        <v>25.169532094055999</v>
      </c>
      <c r="BI18" s="48">
        <f>VLOOKUP($A18,'RevPAR Raw Data'!$B$6:$BE$43,'RevPAR Raw Data'!AX$1,FALSE)</f>
        <v>27.8429191462882</v>
      </c>
      <c r="BJ18" s="49">
        <f>VLOOKUP($A18,'RevPAR Raw Data'!$B$6:$BE$43,'RevPAR Raw Data'!AY$1,FALSE)</f>
        <v>17.370660292908699</v>
      </c>
      <c r="BK18" s="48">
        <f>VLOOKUP($A18,'RevPAR Raw Data'!$B$6:$BE$43,'RevPAR Raw Data'!BA$1,FALSE)</f>
        <v>15.0332165994569</v>
      </c>
      <c r="BL18" s="48">
        <f>VLOOKUP($A18,'RevPAR Raw Data'!$B$6:$BE$43,'RevPAR Raw Data'!BB$1,FALSE)</f>
        <v>7.1586972176841996</v>
      </c>
      <c r="BM18" s="49">
        <f>VLOOKUP($A18,'RevPAR Raw Data'!$B$6:$BE$43,'RevPAR Raw Data'!BC$1,FALSE)</f>
        <v>10.961241540304901</v>
      </c>
      <c r="BN18" s="50">
        <f>VLOOKUP($A18,'RevPAR Raw Data'!$B$6:$BE$43,'RevPAR Raw Data'!BE$1,FALSE)</f>
        <v>14.9775747383348</v>
      </c>
    </row>
    <row r="19" spans="1:66" x14ac:dyDescent="0.45">
      <c r="A19" s="63" t="s">
        <v>94</v>
      </c>
      <c r="B19" s="47">
        <f>VLOOKUP($A19,'Occupancy Raw Data'!$B$8:$BE$45,'Occupancy Raw Data'!AG$3,FALSE)</f>
        <v>38.566250503423198</v>
      </c>
      <c r="C19" s="48">
        <f>VLOOKUP($A19,'Occupancy Raw Data'!$B$8:$BE$45,'Occupancy Raw Data'!AH$3,FALSE)</f>
        <v>42.184857027788901</v>
      </c>
      <c r="D19" s="48">
        <f>VLOOKUP($A19,'Occupancy Raw Data'!$B$8:$BE$45,'Occupancy Raw Data'!AI$3,FALSE)</f>
        <v>48.167539267015698</v>
      </c>
      <c r="E19" s="48">
        <f>VLOOKUP($A19,'Occupancy Raw Data'!$B$8:$BE$45,'Occupancy Raw Data'!AJ$3,FALSE)</f>
        <v>49.192252049509698</v>
      </c>
      <c r="F19" s="48">
        <f>VLOOKUP($A19,'Occupancy Raw Data'!$B$8:$BE$45,'Occupancy Raw Data'!AK$3,FALSE)</f>
        <v>54.9328886031184</v>
      </c>
      <c r="G19" s="49">
        <f>VLOOKUP($A19,'Occupancy Raw Data'!$B$8:$BE$45,'Occupancy Raw Data'!AL$3,FALSE)</f>
        <v>46.613497722480602</v>
      </c>
      <c r="H19" s="48">
        <f>VLOOKUP($A19,'Occupancy Raw Data'!$B$8:$BE$45,'Occupancy Raw Data'!AN$3,FALSE)</f>
        <v>73.091142903070207</v>
      </c>
      <c r="I19" s="48">
        <f>VLOOKUP($A19,'Occupancy Raw Data'!$B$8:$BE$45,'Occupancy Raw Data'!AO$3,FALSE)</f>
        <v>75.624899533836995</v>
      </c>
      <c r="J19" s="49">
        <f>VLOOKUP($A19,'Occupancy Raw Data'!$B$8:$BE$45,'Occupancy Raw Data'!AP$3,FALSE)</f>
        <v>74.358021218453601</v>
      </c>
      <c r="K19" s="50">
        <f>VLOOKUP($A19,'Occupancy Raw Data'!$B$8:$BE$45,'Occupancy Raw Data'!AR$3,FALSE)</f>
        <v>54.547883649569599</v>
      </c>
      <c r="M19" s="47">
        <f>VLOOKUP($A19,'Occupancy Raw Data'!$B$8:$BE$45,'Occupancy Raw Data'!AT$3,FALSE)</f>
        <v>-5.4649725598611401</v>
      </c>
      <c r="N19" s="48">
        <f>VLOOKUP($A19,'Occupancy Raw Data'!$B$8:$BE$45,'Occupancy Raw Data'!AU$3,FALSE)</f>
        <v>-3.1664387591792602</v>
      </c>
      <c r="O19" s="48">
        <f>VLOOKUP($A19,'Occupancy Raw Data'!$B$8:$BE$45,'Occupancy Raw Data'!AV$3,FALSE)</f>
        <v>4.9314704562453198</v>
      </c>
      <c r="P19" s="48">
        <f>VLOOKUP($A19,'Occupancy Raw Data'!$B$8:$BE$45,'Occupancy Raw Data'!AW$3,FALSE)</f>
        <v>8.09275506835138</v>
      </c>
      <c r="Q19" s="48">
        <f>VLOOKUP($A19,'Occupancy Raw Data'!$B$8:$BE$45,'Occupancy Raw Data'!AX$3,FALSE)</f>
        <v>7.8737327849757897</v>
      </c>
      <c r="R19" s="49">
        <f>VLOOKUP($A19,'Occupancy Raw Data'!$B$8:$BE$45,'Occupancy Raw Data'!AY$3,FALSE)</f>
        <v>2.79224295489283</v>
      </c>
      <c r="S19" s="48">
        <f>VLOOKUP($A19,'Occupancy Raw Data'!$B$8:$BE$45,'Occupancy Raw Data'!BA$3,FALSE)</f>
        <v>3.1291918014718201</v>
      </c>
      <c r="T19" s="48">
        <f>VLOOKUP($A19,'Occupancy Raw Data'!$B$8:$BE$45,'Occupancy Raw Data'!BB$3,FALSE)</f>
        <v>1.23968206268698</v>
      </c>
      <c r="U19" s="49">
        <f>VLOOKUP($A19,'Occupancy Raw Data'!$B$8:$BE$45,'Occupancy Raw Data'!BC$3,FALSE)</f>
        <v>2.15960972579864</v>
      </c>
      <c r="V19" s="50">
        <f>VLOOKUP($A19,'Occupancy Raw Data'!$B$8:$BE$45,'Occupancy Raw Data'!BE$3,FALSE)</f>
        <v>2.5314349444195399</v>
      </c>
      <c r="X19" s="51">
        <f>VLOOKUP($A19,'ADR Raw Data'!$B$6:$BE$43,'ADR Raw Data'!AG$1,FALSE)</f>
        <v>102.212302245196</v>
      </c>
      <c r="Y19" s="52">
        <f>VLOOKUP($A19,'ADR Raw Data'!$B$6:$BE$43,'ADR Raw Data'!AH$1,FALSE)</f>
        <v>103.75949113561499</v>
      </c>
      <c r="Z19" s="52">
        <f>VLOOKUP($A19,'ADR Raw Data'!$B$6:$BE$43,'ADR Raw Data'!AI$1,FALSE)</f>
        <v>107.92731067307599</v>
      </c>
      <c r="AA19" s="52">
        <f>VLOOKUP($A19,'ADR Raw Data'!$B$6:$BE$43,'ADR Raw Data'!AJ$1,FALSE)</f>
        <v>109.245083024262</v>
      </c>
      <c r="AB19" s="52">
        <f>VLOOKUP($A19,'ADR Raw Data'!$B$6:$BE$43,'ADR Raw Data'!AK$1,FALSE)</f>
        <v>111.923144906543</v>
      </c>
      <c r="AC19" s="53">
        <f>VLOOKUP($A19,'ADR Raw Data'!$B$6:$BE$43,'ADR Raw Data'!AL$1,FALSE)</f>
        <v>107.45026713022899</v>
      </c>
      <c r="AD19" s="52">
        <f>VLOOKUP($A19,'ADR Raw Data'!$B$6:$BE$43,'ADR Raw Data'!AN$1,FALSE)</f>
        <v>137.38788156201801</v>
      </c>
      <c r="AE19" s="52">
        <f>VLOOKUP($A19,'ADR Raw Data'!$B$6:$BE$43,'ADR Raw Data'!AO$1,FALSE)</f>
        <v>141.79144212875599</v>
      </c>
      <c r="AF19" s="53">
        <f>VLOOKUP($A19,'ADR Raw Data'!$B$6:$BE$43,'ADR Raw Data'!AP$1,FALSE)</f>
        <v>139.627174781457</v>
      </c>
      <c r="AG19" s="54">
        <f>VLOOKUP($A19,'ADR Raw Data'!$B$6:$BE$43,'ADR Raw Data'!AR$1,FALSE)</f>
        <v>119.994100402939</v>
      </c>
      <c r="AI19" s="47">
        <f>VLOOKUP($A19,'ADR Raw Data'!$B$6:$BE$43,'ADR Raw Data'!AT$1,FALSE)</f>
        <v>2.9250776578113</v>
      </c>
      <c r="AJ19" s="48">
        <f>VLOOKUP($A19,'ADR Raw Data'!$B$6:$BE$43,'ADR Raw Data'!AU$1,FALSE)</f>
        <v>5.1967948570561697</v>
      </c>
      <c r="AK19" s="48">
        <f>VLOOKUP($A19,'ADR Raw Data'!$B$6:$BE$43,'ADR Raw Data'!AV$1,FALSE)</f>
        <v>7.8498221313781</v>
      </c>
      <c r="AL19" s="48">
        <f>VLOOKUP($A19,'ADR Raw Data'!$B$6:$BE$43,'ADR Raw Data'!AW$1,FALSE)</f>
        <v>8.5725108880935501</v>
      </c>
      <c r="AM19" s="48">
        <f>VLOOKUP($A19,'ADR Raw Data'!$B$6:$BE$43,'ADR Raw Data'!AX$1,FALSE)</f>
        <v>8.8162914202118703</v>
      </c>
      <c r="AN19" s="49">
        <f>VLOOKUP($A19,'ADR Raw Data'!$B$6:$BE$43,'ADR Raw Data'!AY$1,FALSE)</f>
        <v>7.0259586021898999</v>
      </c>
      <c r="AO19" s="48">
        <f>VLOOKUP($A19,'ADR Raw Data'!$B$6:$BE$43,'ADR Raw Data'!BA$1,FALSE)</f>
        <v>6.7337809404669597</v>
      </c>
      <c r="AP19" s="48">
        <f>VLOOKUP($A19,'ADR Raw Data'!$B$6:$BE$43,'ADR Raw Data'!BB$1,FALSE)</f>
        <v>6.0010216360061799</v>
      </c>
      <c r="AQ19" s="49">
        <f>VLOOKUP($A19,'ADR Raw Data'!$B$6:$BE$43,'ADR Raw Data'!BC$1,FALSE)</f>
        <v>6.3352449641100899</v>
      </c>
      <c r="AR19" s="50">
        <f>VLOOKUP($A19,'ADR Raw Data'!$B$6:$BE$43,'ADR Raw Data'!BE$1,FALSE)</f>
        <v>6.6598703415432796</v>
      </c>
      <c r="AT19" s="51">
        <f>VLOOKUP($A19,'RevPAR Raw Data'!$B$6:$BE$43,'RevPAR Raw Data'!AG$1,FALSE)</f>
        <v>39.419452529198502</v>
      </c>
      <c r="AU19" s="52">
        <f>VLOOKUP($A19,'RevPAR Raw Data'!$B$6:$BE$43,'RevPAR Raw Data'!AH$1,FALSE)</f>
        <v>43.770792988320501</v>
      </c>
      <c r="AV19" s="52">
        <f>VLOOKUP($A19,'RevPAR Raw Data'!$B$6:$BE$43,'RevPAR Raw Data'!AI$1,FALSE)</f>
        <v>51.985929748288299</v>
      </c>
      <c r="AW19" s="52">
        <f>VLOOKUP($A19,'RevPAR Raw Data'!$B$6:$BE$43,'RevPAR Raw Data'!AJ$1,FALSE)</f>
        <v>53.740116592991399</v>
      </c>
      <c r="AX19" s="52">
        <f>VLOOKUP($A19,'RevPAR Raw Data'!$B$6:$BE$43,'RevPAR Raw Data'!AK$1,FALSE)</f>
        <v>61.482616512618499</v>
      </c>
      <c r="AY19" s="53">
        <f>VLOOKUP($A19,'RevPAR Raw Data'!$B$6:$BE$43,'RevPAR Raw Data'!AL$1,FALSE)</f>
        <v>50.0863278215487</v>
      </c>
      <c r="AZ19" s="52">
        <f>VLOOKUP($A19,'RevPAR Raw Data'!$B$6:$BE$43,'RevPAR Raw Data'!AN$1,FALSE)</f>
        <v>100.418372843996</v>
      </c>
      <c r="BA19" s="52">
        <f>VLOOKUP($A19,'RevPAR Raw Data'!$B$6:$BE$43,'RevPAR Raw Data'!AO$1,FALSE)</f>
        <v>107.22963565745</v>
      </c>
      <c r="BB19" s="53">
        <f>VLOOKUP($A19,'RevPAR Raw Data'!$B$6:$BE$43,'RevPAR Raw Data'!AP$1,FALSE)</f>
        <v>103.82400425072299</v>
      </c>
      <c r="BC19" s="54">
        <f>VLOOKUP($A19,'RevPAR Raw Data'!$B$6:$BE$43,'RevPAR Raw Data'!AR$1,FALSE)</f>
        <v>65.454242274142899</v>
      </c>
      <c r="BE19" s="47">
        <f>VLOOKUP($A19,'RevPAR Raw Data'!$B$6:$BE$43,'RevPAR Raw Data'!AT$1,FALSE)</f>
        <v>-2.69974959340384</v>
      </c>
      <c r="BF19" s="48">
        <f>VLOOKUP($A19,'RevPAR Raw Data'!$B$6:$BE$43,'RevPAR Raw Data'!AU$1,FALSE)</f>
        <v>1.8658027712880401</v>
      </c>
      <c r="BG19" s="48">
        <f>VLOOKUP($A19,'RevPAR Raw Data'!$B$6:$BE$43,'RevPAR Raw Data'!AV$1,FALSE)</f>
        <v>13.168404246900099</v>
      </c>
      <c r="BH19" s="48">
        <f>VLOOKUP($A19,'RevPAR Raw Data'!$B$6:$BE$43,'RevPAR Raw Data'!AW$1,FALSE)</f>
        <v>17.359018265826101</v>
      </c>
      <c r="BI19" s="48">
        <f>VLOOKUP($A19,'RevPAR Raw Data'!$B$6:$BE$43,'RevPAR Raw Data'!AX$1,FALSE)</f>
        <v>17.3841954331598</v>
      </c>
      <c r="BJ19" s="49">
        <f>VLOOKUP($A19,'RevPAR Raw Data'!$B$6:$BE$43,'RevPAR Raw Data'!AY$1,FALSE)</f>
        <v>10.014383391166</v>
      </c>
      <c r="BK19" s="48">
        <f>VLOOKUP($A19,'RevPAR Raw Data'!$B$6:$BE$43,'RevPAR Raw Data'!BA$1,FALSE)</f>
        <v>10.073685663056899</v>
      </c>
      <c r="BL19" s="48">
        <f>VLOOKUP($A19,'RevPAR Raw Data'!$B$6:$BE$43,'RevPAR Raw Data'!BB$1,FALSE)</f>
        <v>7.3150972874926996</v>
      </c>
      <c r="BM19" s="49">
        <f>VLOOKUP($A19,'RevPAR Raw Data'!$B$6:$BE$43,'RevPAR Raw Data'!BC$1,FALSE)</f>
        <v>8.6316712563068307</v>
      </c>
      <c r="BN19" s="50">
        <f>VLOOKUP($A19,'RevPAR Raw Data'!$B$6:$BE$43,'RevPAR Raw Data'!BE$1,FALSE)</f>
        <v>9.3598955710416796</v>
      </c>
    </row>
    <row r="20" spans="1:66" x14ac:dyDescent="0.45">
      <c r="A20" s="63" t="s">
        <v>29</v>
      </c>
      <c r="B20" s="47">
        <f>VLOOKUP($A20,'Occupancy Raw Data'!$B$8:$BE$45,'Occupancy Raw Data'!AG$3,FALSE)</f>
        <v>35.880855055953802</v>
      </c>
      <c r="C20" s="48">
        <f>VLOOKUP($A20,'Occupancy Raw Data'!$B$8:$BE$45,'Occupancy Raw Data'!AH$3,FALSE)</f>
        <v>33.579039067211603</v>
      </c>
      <c r="D20" s="48">
        <f>VLOOKUP($A20,'Occupancy Raw Data'!$B$8:$BE$45,'Occupancy Raw Data'!AI$3,FALSE)</f>
        <v>35.271058098237603</v>
      </c>
      <c r="E20" s="48">
        <f>VLOOKUP($A20,'Occupancy Raw Data'!$B$8:$BE$45,'Occupancy Raw Data'!AJ$3,FALSE)</f>
        <v>36.403538162567799</v>
      </c>
      <c r="F20" s="48">
        <f>VLOOKUP($A20,'Occupancy Raw Data'!$B$8:$BE$45,'Occupancy Raw Data'!AK$3,FALSE)</f>
        <v>38.430610467064199</v>
      </c>
      <c r="G20" s="49">
        <f>VLOOKUP($A20,'Occupancy Raw Data'!$B$8:$BE$45,'Occupancy Raw Data'!AL$3,FALSE)</f>
        <v>35.913020170206998</v>
      </c>
      <c r="H20" s="48">
        <f>VLOOKUP($A20,'Occupancy Raw Data'!$B$8:$BE$45,'Occupancy Raw Data'!AN$3,FALSE)</f>
        <v>59.442289688377599</v>
      </c>
      <c r="I20" s="48">
        <f>VLOOKUP($A20,'Occupancy Raw Data'!$B$8:$BE$45,'Occupancy Raw Data'!AO$3,FALSE)</f>
        <v>65.283536177611296</v>
      </c>
      <c r="J20" s="49">
        <f>VLOOKUP($A20,'Occupancy Raw Data'!$B$8:$BE$45,'Occupancy Raw Data'!AP$3,FALSE)</f>
        <v>62.362912932994497</v>
      </c>
      <c r="K20" s="50">
        <f>VLOOKUP($A20,'Occupancy Raw Data'!$B$8:$BE$45,'Occupancy Raw Data'!AR$3,FALSE)</f>
        <v>43.481339035427602</v>
      </c>
      <c r="M20" s="47">
        <f>VLOOKUP($A20,'Occupancy Raw Data'!$B$8:$BE$45,'Occupancy Raw Data'!AT$3,FALSE)</f>
        <v>6.4201997097493004</v>
      </c>
      <c r="N20" s="48">
        <f>VLOOKUP($A20,'Occupancy Raw Data'!$B$8:$BE$45,'Occupancy Raw Data'!AU$3,FALSE)</f>
        <v>-1.5731416587517999</v>
      </c>
      <c r="O20" s="48">
        <f>VLOOKUP($A20,'Occupancy Raw Data'!$B$8:$BE$45,'Occupancy Raw Data'!AV$3,FALSE)</f>
        <v>-1.08295975362603</v>
      </c>
      <c r="P20" s="48">
        <f>VLOOKUP($A20,'Occupancy Raw Data'!$B$8:$BE$45,'Occupancy Raw Data'!AW$3,FALSE)</f>
        <v>1.1954347293741601</v>
      </c>
      <c r="Q20" s="48">
        <f>VLOOKUP($A20,'Occupancy Raw Data'!$B$8:$BE$45,'Occupancy Raw Data'!AX$3,FALSE)</f>
        <v>6.0837030924255298E-2</v>
      </c>
      <c r="R20" s="49">
        <f>VLOOKUP($A20,'Occupancy Raw Data'!$B$8:$BE$45,'Occupancy Raw Data'!AY$3,FALSE)</f>
        <v>0.95306259544589</v>
      </c>
      <c r="S20" s="48">
        <f>VLOOKUP($A20,'Occupancy Raw Data'!$B$8:$BE$45,'Occupancy Raw Data'!BA$3,FALSE)</f>
        <v>-0.73894406626383802</v>
      </c>
      <c r="T20" s="48">
        <f>VLOOKUP($A20,'Occupancy Raw Data'!$B$8:$BE$45,'Occupancy Raw Data'!BB$3,FALSE)</f>
        <v>0.115199256138785</v>
      </c>
      <c r="U20" s="49">
        <f>VLOOKUP($A20,'Occupancy Raw Data'!$B$8:$BE$45,'Occupancy Raw Data'!BC$3,FALSE)</f>
        <v>-0.29369745000807501</v>
      </c>
      <c r="V20" s="50">
        <f>VLOOKUP($A20,'Occupancy Raw Data'!$B$8:$BE$45,'Occupancy Raw Data'!BE$3,FALSE)</f>
        <v>0.46416948588678503</v>
      </c>
      <c r="X20" s="51">
        <f>VLOOKUP($A20,'ADR Raw Data'!$B$6:$BE$43,'ADR Raw Data'!AG$1,FALSE)</f>
        <v>125.650597628163</v>
      </c>
      <c r="Y20" s="52">
        <f>VLOOKUP($A20,'ADR Raw Data'!$B$6:$BE$43,'ADR Raw Data'!AH$1,FALSE)</f>
        <v>100.316778088205</v>
      </c>
      <c r="Z20" s="52">
        <f>VLOOKUP($A20,'ADR Raw Data'!$B$6:$BE$43,'ADR Raw Data'!AI$1,FALSE)</f>
        <v>97.204598651087593</v>
      </c>
      <c r="AA20" s="52">
        <f>VLOOKUP($A20,'ADR Raw Data'!$B$6:$BE$43,'ADR Raw Data'!AJ$1,FALSE)</f>
        <v>96.369410032213494</v>
      </c>
      <c r="AB20" s="52">
        <f>VLOOKUP($A20,'ADR Raw Data'!$B$6:$BE$43,'ADR Raw Data'!AK$1,FALSE)</f>
        <v>108.497183958151</v>
      </c>
      <c r="AC20" s="53">
        <f>VLOOKUP($A20,'ADR Raw Data'!$B$6:$BE$43,'ADR Raw Data'!AL$1,FALSE)</f>
        <v>105.718212266527</v>
      </c>
      <c r="AD20" s="52">
        <f>VLOOKUP($A20,'ADR Raw Data'!$B$6:$BE$43,'ADR Raw Data'!AN$1,FALSE)</f>
        <v>150.18420575992801</v>
      </c>
      <c r="AE20" s="52">
        <f>VLOOKUP($A20,'ADR Raw Data'!$B$6:$BE$43,'ADR Raw Data'!AO$1,FALSE)</f>
        <v>154.64324199743899</v>
      </c>
      <c r="AF20" s="53">
        <f>VLOOKUP($A20,'ADR Raw Data'!$B$6:$BE$43,'ADR Raw Data'!AP$1,FALSE)</f>
        <v>152.518138219446</v>
      </c>
      <c r="AG20" s="54">
        <f>VLOOKUP($A20,'ADR Raw Data'!$B$6:$BE$43,'ADR Raw Data'!AR$1,FALSE)</f>
        <v>124.92453199260601</v>
      </c>
      <c r="AI20" s="47">
        <f>VLOOKUP($A20,'ADR Raw Data'!$B$6:$BE$43,'ADR Raw Data'!AT$1,FALSE)</f>
        <v>0.16568879962767299</v>
      </c>
      <c r="AJ20" s="48">
        <f>VLOOKUP($A20,'ADR Raw Data'!$B$6:$BE$43,'ADR Raw Data'!AU$1,FALSE)</f>
        <v>-2.6943517031104101</v>
      </c>
      <c r="AK20" s="48">
        <f>VLOOKUP($A20,'ADR Raw Data'!$B$6:$BE$43,'ADR Raw Data'!AV$1,FALSE)</f>
        <v>-3.2673339242305501</v>
      </c>
      <c r="AL20" s="48">
        <f>VLOOKUP($A20,'ADR Raw Data'!$B$6:$BE$43,'ADR Raw Data'!AW$1,FALSE)</f>
        <v>-5.7515814990140299</v>
      </c>
      <c r="AM20" s="48">
        <f>VLOOKUP($A20,'ADR Raw Data'!$B$6:$BE$43,'ADR Raw Data'!AX$1,FALSE)</f>
        <v>-2.9771476451983698</v>
      </c>
      <c r="AN20" s="49">
        <f>VLOOKUP($A20,'ADR Raw Data'!$B$6:$BE$43,'ADR Raw Data'!AY$1,FALSE)</f>
        <v>-2.5844675252614802</v>
      </c>
      <c r="AO20" s="48">
        <f>VLOOKUP($A20,'ADR Raw Data'!$B$6:$BE$43,'ADR Raw Data'!BA$1,FALSE)</f>
        <v>3.96077014355697</v>
      </c>
      <c r="AP20" s="48">
        <f>VLOOKUP($A20,'ADR Raw Data'!$B$6:$BE$43,'ADR Raw Data'!BB$1,FALSE)</f>
        <v>3.5751673092420302</v>
      </c>
      <c r="AQ20" s="49">
        <f>VLOOKUP($A20,'ADR Raw Data'!$B$6:$BE$43,'ADR Raw Data'!BC$1,FALSE)</f>
        <v>3.76307837366463</v>
      </c>
      <c r="AR20" s="50">
        <f>VLOOKUP($A20,'ADR Raw Data'!$B$6:$BE$43,'ADR Raw Data'!BE$1,FALSE)</f>
        <v>0.41786561839972602</v>
      </c>
      <c r="AT20" s="51">
        <f>VLOOKUP($A20,'RevPAR Raw Data'!$B$6:$BE$43,'RevPAR Raw Data'!AG$1,FALSE)</f>
        <v>45.084508811901003</v>
      </c>
      <c r="AU20" s="52">
        <f>VLOOKUP($A20,'RevPAR Raw Data'!$B$6:$BE$43,'RevPAR Raw Data'!AH$1,FALSE)</f>
        <v>33.685410105206699</v>
      </c>
      <c r="AV20" s="52">
        <f>VLOOKUP($A20,'RevPAR Raw Data'!$B$6:$BE$43,'RevPAR Raw Data'!AI$1,FALSE)</f>
        <v>34.285090464383799</v>
      </c>
      <c r="AW20" s="52">
        <f>VLOOKUP($A20,'RevPAR Raw Data'!$B$6:$BE$43,'RevPAR Raw Data'!AJ$1,FALSE)</f>
        <v>35.081874958118298</v>
      </c>
      <c r="AX20" s="52">
        <f>VLOOKUP($A20,'RevPAR Raw Data'!$B$6:$BE$43,'RevPAR Raw Data'!AK$1,FALSE)</f>
        <v>41.696130134691401</v>
      </c>
      <c r="AY20" s="53">
        <f>VLOOKUP($A20,'RevPAR Raw Data'!$B$6:$BE$43,'RevPAR Raw Data'!AL$1,FALSE)</f>
        <v>37.966602894860202</v>
      </c>
      <c r="AZ20" s="52">
        <f>VLOOKUP($A20,'RevPAR Raw Data'!$B$6:$BE$43,'RevPAR Raw Data'!AN$1,FALSE)</f>
        <v>89.272930654005606</v>
      </c>
      <c r="BA20" s="52">
        <f>VLOOKUP($A20,'RevPAR Raw Data'!$B$6:$BE$43,'RevPAR Raw Data'!AO$1,FALSE)</f>
        <v>100.95657683562899</v>
      </c>
      <c r="BB20" s="53">
        <f>VLOOKUP($A20,'RevPAR Raw Data'!$B$6:$BE$43,'RevPAR Raw Data'!AP$1,FALSE)</f>
        <v>95.114753744817406</v>
      </c>
      <c r="BC20" s="54">
        <f>VLOOKUP($A20,'RevPAR Raw Data'!$B$6:$BE$43,'RevPAR Raw Data'!AR$1,FALSE)</f>
        <v>54.318859294126597</v>
      </c>
      <c r="BE20" s="47">
        <f>VLOOKUP($A20,'RevPAR Raw Data'!$B$6:$BE$43,'RevPAR Raw Data'!AT$1,FALSE)</f>
        <v>6.5965260612097598</v>
      </c>
      <c r="BF20" s="48">
        <f>VLOOKUP($A20,'RevPAR Raw Data'!$B$6:$BE$43,'RevPAR Raw Data'!AU$1,FALSE)</f>
        <v>-4.2251073927873</v>
      </c>
      <c r="BG20" s="48">
        <f>VLOOKUP($A20,'RevPAR Raw Data'!$B$6:$BE$43,'RevPAR Raw Data'!AV$1,FALSE)</f>
        <v>-4.3149097664406</v>
      </c>
      <c r="BH20" s="48">
        <f>VLOOKUP($A20,'RevPAR Raw Data'!$B$6:$BE$43,'RevPAR Raw Data'!AW$1,FALSE)</f>
        <v>-4.6249031723673397</v>
      </c>
      <c r="BI20" s="48">
        <f>VLOOKUP($A20,'RevPAR Raw Data'!$B$6:$BE$43,'RevPAR Raw Data'!AX$1,FALSE)</f>
        <v>-2.9181218225076799</v>
      </c>
      <c r="BJ20" s="49">
        <f>VLOOKUP($A20,'RevPAR Raw Data'!$B$6:$BE$43,'RevPAR Raw Data'!AY$1,FALSE)</f>
        <v>-1.65603652309031</v>
      </c>
      <c r="BK20" s="48">
        <f>VLOOKUP($A20,'RevPAR Raw Data'!$B$6:$BE$43,'RevPAR Raw Data'!BA$1,FALSE)</f>
        <v>3.1925582013389699</v>
      </c>
      <c r="BL20" s="48">
        <f>VLOOKUP($A20,'RevPAR Raw Data'!$B$6:$BE$43,'RevPAR Raw Data'!BB$1,FALSE)</f>
        <v>3.6944851315267799</v>
      </c>
      <c r="BM20" s="49">
        <f>VLOOKUP($A20,'RevPAR Raw Data'!$B$6:$BE$43,'RevPAR Raw Data'!BC$1,FALSE)</f>
        <v>3.4583288584313001</v>
      </c>
      <c r="BN20" s="50">
        <f>VLOOKUP($A20,'RevPAR Raw Data'!$B$6:$BE$43,'RevPAR Raw Data'!BE$1,FALSE)</f>
        <v>0.88397470897913499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38.344212461117898</v>
      </c>
      <c r="C22" s="48">
        <f>VLOOKUP($A22,'Occupancy Raw Data'!$B$8:$BE$45,'Occupancy Raw Data'!AH$3,FALSE)</f>
        <v>49.081558111037701</v>
      </c>
      <c r="D22" s="48">
        <f>VLOOKUP($A22,'Occupancy Raw Data'!$B$8:$BE$45,'Occupancy Raw Data'!AI$3,FALSE)</f>
        <v>52.8861108492789</v>
      </c>
      <c r="E22" s="48">
        <f>VLOOKUP($A22,'Occupancy Raw Data'!$B$8:$BE$45,'Occupancy Raw Data'!AJ$3,FALSE)</f>
        <v>54.466829946070597</v>
      </c>
      <c r="F22" s="48">
        <f>VLOOKUP($A22,'Occupancy Raw Data'!$B$8:$BE$45,'Occupancy Raw Data'!AK$3,FALSE)</f>
        <v>53.471257329910699</v>
      </c>
      <c r="G22" s="49">
        <f>VLOOKUP($A22,'Occupancy Raw Data'!$B$8:$BE$45,'Occupancy Raw Data'!AL$3,FALSE)</f>
        <v>49.6510926618732</v>
      </c>
      <c r="H22" s="48">
        <f>VLOOKUP($A22,'Occupancy Raw Data'!$B$8:$BE$45,'Occupancy Raw Data'!AN$3,FALSE)</f>
        <v>61.695599943468203</v>
      </c>
      <c r="I22" s="48">
        <f>VLOOKUP($A22,'Occupancy Raw Data'!$B$8:$BE$45,'Occupancy Raw Data'!AO$3,FALSE)</f>
        <v>61.840462618363397</v>
      </c>
      <c r="J22" s="49">
        <f>VLOOKUP($A22,'Occupancy Raw Data'!$B$8:$BE$45,'Occupancy Raw Data'!AP$3,FALSE)</f>
        <v>61.7680312809158</v>
      </c>
      <c r="K22" s="50">
        <f>VLOOKUP($A22,'Occupancy Raw Data'!$B$8:$BE$45,'Occupancy Raw Data'!AR$3,FALSE)</f>
        <v>53.113494558157299</v>
      </c>
      <c r="M22" s="47">
        <f>VLOOKUP($A22,'Occupancy Raw Data'!$B$8:$BE$45,'Occupancy Raw Data'!AT$3,FALSE)</f>
        <v>-0.69890715273965798</v>
      </c>
      <c r="N22" s="48">
        <f>VLOOKUP($A22,'Occupancy Raw Data'!$B$8:$BE$45,'Occupancy Raw Data'!AU$3,FALSE)</f>
        <v>4.0927533029873704</v>
      </c>
      <c r="O22" s="48">
        <f>VLOOKUP($A22,'Occupancy Raw Data'!$B$8:$BE$45,'Occupancy Raw Data'!AV$3,FALSE)</f>
        <v>6.20629373367579</v>
      </c>
      <c r="P22" s="48">
        <f>VLOOKUP($A22,'Occupancy Raw Data'!$B$8:$BE$45,'Occupancy Raw Data'!AW$3,FALSE)</f>
        <v>5.9304950481919203</v>
      </c>
      <c r="Q22" s="48">
        <f>VLOOKUP($A22,'Occupancy Raw Data'!$B$8:$BE$45,'Occupancy Raw Data'!AX$3,FALSE)</f>
        <v>2.1377045046814702</v>
      </c>
      <c r="R22" s="49">
        <f>VLOOKUP($A22,'Occupancy Raw Data'!$B$8:$BE$45,'Occupancy Raw Data'!AY$3,FALSE)</f>
        <v>3.7231127471699401</v>
      </c>
      <c r="S22" s="48">
        <f>VLOOKUP($A22,'Occupancy Raw Data'!$B$8:$BE$45,'Occupancy Raw Data'!BA$3,FALSE)</f>
        <v>0.90889491996261096</v>
      </c>
      <c r="T22" s="48">
        <f>VLOOKUP($A22,'Occupancy Raw Data'!$B$8:$BE$45,'Occupancy Raw Data'!BB$3,FALSE)</f>
        <v>6.2657922170230602E-3</v>
      </c>
      <c r="U22" s="49">
        <f>VLOOKUP($A22,'Occupancy Raw Data'!$B$8:$BE$45,'Occupancy Raw Data'!BC$3,FALSE)</f>
        <v>0.45502357184575098</v>
      </c>
      <c r="V22" s="50">
        <f>VLOOKUP($A22,'Occupancy Raw Data'!$B$8:$BE$45,'Occupancy Raw Data'!BE$3,FALSE)</f>
        <v>2.6117559134485302</v>
      </c>
      <c r="X22" s="51">
        <f>VLOOKUP($A22,'ADR Raw Data'!$B$6:$BE$43,'ADR Raw Data'!AG$1,FALSE)</f>
        <v>96.181704641479797</v>
      </c>
      <c r="Y22" s="52">
        <f>VLOOKUP($A22,'ADR Raw Data'!$B$6:$BE$43,'ADR Raw Data'!AH$1,FALSE)</f>
        <v>97.979252337570301</v>
      </c>
      <c r="Z22" s="52">
        <f>VLOOKUP($A22,'ADR Raw Data'!$B$6:$BE$43,'ADR Raw Data'!AI$1,FALSE)</f>
        <v>100.15541967896</v>
      </c>
      <c r="AA22" s="52">
        <f>VLOOKUP($A22,'ADR Raw Data'!$B$6:$BE$43,'ADR Raw Data'!AJ$1,FALSE)</f>
        <v>100.797363829948</v>
      </c>
      <c r="AB22" s="52">
        <f>VLOOKUP($A22,'ADR Raw Data'!$B$6:$BE$43,'ADR Raw Data'!AK$1,FALSE)</f>
        <v>103.193729052432</v>
      </c>
      <c r="AC22" s="53">
        <f>VLOOKUP($A22,'ADR Raw Data'!$B$6:$BE$43,'ADR Raw Data'!AL$1,FALSE)</f>
        <v>99.907245970401306</v>
      </c>
      <c r="AD22" s="52">
        <f>VLOOKUP($A22,'ADR Raw Data'!$B$6:$BE$43,'ADR Raw Data'!AN$1,FALSE)</f>
        <v>119.825115062661</v>
      </c>
      <c r="AE22" s="52">
        <f>VLOOKUP($A22,'ADR Raw Data'!$B$6:$BE$43,'ADR Raw Data'!AO$1,FALSE)</f>
        <v>121.707124696471</v>
      </c>
      <c r="AF22" s="53">
        <f>VLOOKUP($A22,'ADR Raw Data'!$B$6:$BE$43,'ADR Raw Data'!AP$1,FALSE)</f>
        <v>120.76722333447699</v>
      </c>
      <c r="AG22" s="54">
        <f>VLOOKUP($A22,'ADR Raw Data'!$B$6:$BE$43,'ADR Raw Data'!AR$1,FALSE)</f>
        <v>106.83922571242999</v>
      </c>
      <c r="AH22" s="65"/>
      <c r="AI22" s="47">
        <f>VLOOKUP($A22,'ADR Raw Data'!$B$6:$BE$43,'ADR Raw Data'!AT$1,FALSE)</f>
        <v>2.5528589095113499</v>
      </c>
      <c r="AJ22" s="48">
        <f>VLOOKUP($A22,'ADR Raw Data'!$B$6:$BE$43,'ADR Raw Data'!AU$1,FALSE)</f>
        <v>6.2808395572568498</v>
      </c>
      <c r="AK22" s="48">
        <f>VLOOKUP($A22,'ADR Raw Data'!$B$6:$BE$43,'ADR Raw Data'!AV$1,FALSE)</f>
        <v>8.0799177296235101</v>
      </c>
      <c r="AL22" s="48">
        <f>VLOOKUP($A22,'ADR Raw Data'!$B$6:$BE$43,'ADR Raw Data'!AW$1,FALSE)</f>
        <v>7.4177822447991897</v>
      </c>
      <c r="AM22" s="48">
        <f>VLOOKUP($A22,'ADR Raw Data'!$B$6:$BE$43,'ADR Raw Data'!AX$1,FALSE)</f>
        <v>7.12246397624323</v>
      </c>
      <c r="AN22" s="49">
        <f>VLOOKUP($A22,'ADR Raw Data'!$B$6:$BE$43,'ADR Raw Data'!AY$1,FALSE)</f>
        <v>6.5025963052008402</v>
      </c>
      <c r="AO22" s="48">
        <f>VLOOKUP($A22,'ADR Raw Data'!$B$6:$BE$43,'ADR Raw Data'!BA$1,FALSE)</f>
        <v>6.2395075330227803</v>
      </c>
      <c r="AP22" s="48">
        <f>VLOOKUP($A22,'ADR Raw Data'!$B$6:$BE$43,'ADR Raw Data'!BB$1,FALSE)</f>
        <v>5.4026523936880997</v>
      </c>
      <c r="AQ22" s="49">
        <f>VLOOKUP($A22,'ADR Raw Data'!$B$6:$BE$43,'ADR Raw Data'!BC$1,FALSE)</f>
        <v>5.8100913121269899</v>
      </c>
      <c r="AR22" s="50">
        <f>VLOOKUP($A22,'ADR Raw Data'!$B$6:$BE$43,'ADR Raw Data'!BE$1,FALSE)</f>
        <v>6.08652052998782</v>
      </c>
      <c r="AT22" s="51">
        <f>VLOOKUP($A22,'RevPAR Raw Data'!$B$6:$BE$43,'RevPAR Raw Data'!AG$1,FALSE)</f>
        <v>36.880117176453901</v>
      </c>
      <c r="AU22" s="52">
        <f>VLOOKUP($A22,'RevPAR Raw Data'!$B$6:$BE$43,'RevPAR Raw Data'!AH$1,FALSE)</f>
        <v>48.089743672824902</v>
      </c>
      <c r="AV22" s="52">
        <f>VLOOKUP($A22,'RevPAR Raw Data'!$B$6:$BE$43,'RevPAR Raw Data'!AI$1,FALSE)</f>
        <v>52.968306272975703</v>
      </c>
      <c r="AW22" s="52">
        <f>VLOOKUP($A22,'RevPAR Raw Data'!$B$6:$BE$43,'RevPAR Raw Data'!AJ$1,FALSE)</f>
        <v>54.90112874738</v>
      </c>
      <c r="AX22" s="52">
        <f>VLOOKUP($A22,'RevPAR Raw Data'!$B$6:$BE$43,'RevPAR Raw Data'!AK$1,FALSE)</f>
        <v>55.178984409956897</v>
      </c>
      <c r="AY22" s="53">
        <f>VLOOKUP($A22,'RevPAR Raw Data'!$B$6:$BE$43,'RevPAR Raw Data'!AL$1,FALSE)</f>
        <v>49.605039272689503</v>
      </c>
      <c r="AZ22" s="52">
        <f>VLOOKUP($A22,'RevPAR Raw Data'!$B$6:$BE$43,'RevPAR Raw Data'!AN$1,FALSE)</f>
        <v>73.926823620860205</v>
      </c>
      <c r="BA22" s="52">
        <f>VLOOKUP($A22,'RevPAR Raw Data'!$B$6:$BE$43,'RevPAR Raw Data'!AO$1,FALSE)</f>
        <v>75.264248951806593</v>
      </c>
      <c r="BB22" s="53">
        <f>VLOOKUP($A22,'RevPAR Raw Data'!$B$6:$BE$43,'RevPAR Raw Data'!AP$1,FALSE)</f>
        <v>74.595536286333399</v>
      </c>
      <c r="BC22" s="54">
        <f>VLOOKUP($A22,'RevPAR Raw Data'!$B$6:$BE$43,'RevPAR Raw Data'!AR$1,FALSE)</f>
        <v>56.746046334749003</v>
      </c>
      <c r="BE22" s="47">
        <f>VLOOKUP($A22,'RevPAR Raw Data'!$B$6:$BE$43,'RevPAR Raw Data'!AT$1,FALSE)</f>
        <v>1.83610964325377</v>
      </c>
      <c r="BF22" s="48">
        <f>VLOOKUP($A22,'RevPAR Raw Data'!$B$6:$BE$43,'RevPAR Raw Data'!AU$1,FALSE)</f>
        <v>10.630652128679101</v>
      </c>
      <c r="BG22" s="48">
        <f>VLOOKUP($A22,'RevPAR Raw Data'!$B$6:$BE$43,'RevPAR Raw Data'!AV$1,FALSE)</f>
        <v>14.787674891039</v>
      </c>
      <c r="BH22" s="48">
        <f>VLOOKUP($A22,'RevPAR Raw Data'!$B$6:$BE$43,'RevPAR Raw Data'!AW$1,FALSE)</f>
        <v>13.7881885017045</v>
      </c>
      <c r="BI22" s="48">
        <f>VLOOKUP($A22,'RevPAR Raw Data'!$B$6:$BE$43,'RevPAR Raw Data'!AX$1,FALSE)</f>
        <v>9.4124257141891707</v>
      </c>
      <c r="BJ22" s="49">
        <f>VLOOKUP($A22,'RevPAR Raw Data'!$B$6:$BE$43,'RevPAR Raw Data'!AY$1,FALSE)</f>
        <v>10.4678080443067</v>
      </c>
      <c r="BK22" s="48">
        <f>VLOOKUP($A22,'RevPAR Raw Data'!$B$6:$BE$43,'RevPAR Raw Data'!BA$1,FALSE)</f>
        <v>7.2051130199837203</v>
      </c>
      <c r="BL22" s="48">
        <f>VLOOKUP($A22,'RevPAR Raw Data'!$B$6:$BE$43,'RevPAR Raw Data'!BB$1,FALSE)</f>
        <v>5.4092567048783202</v>
      </c>
      <c r="BM22" s="49">
        <f>VLOOKUP($A22,'RevPAR Raw Data'!$B$6:$BE$43,'RevPAR Raw Data'!BC$1,FALSE)</f>
        <v>6.2915521689886802</v>
      </c>
      <c r="BN22" s="50">
        <f>VLOOKUP($A22,'RevPAR Raw Data'!$B$6:$BE$43,'RevPAR Raw Data'!BE$1,FALSE)</f>
        <v>8.8572415033015695</v>
      </c>
    </row>
    <row r="23" spans="1:66" x14ac:dyDescent="0.45">
      <c r="A23" s="63" t="s">
        <v>71</v>
      </c>
      <c r="B23" s="47">
        <f>VLOOKUP($A23,'Occupancy Raw Data'!$B$8:$BE$45,'Occupancy Raw Data'!AG$3,FALSE)</f>
        <v>37.247053301345503</v>
      </c>
      <c r="C23" s="48">
        <f>VLOOKUP($A23,'Occupancy Raw Data'!$B$8:$BE$45,'Occupancy Raw Data'!AH$3,FALSE)</f>
        <v>47.529206216751803</v>
      </c>
      <c r="D23" s="48">
        <f>VLOOKUP($A23,'Occupancy Raw Data'!$B$8:$BE$45,'Occupancy Raw Data'!AI$3,FALSE)</f>
        <v>50.3194429957233</v>
      </c>
      <c r="E23" s="48">
        <f>VLOOKUP($A23,'Occupancy Raw Data'!$B$8:$BE$45,'Occupancy Raw Data'!AJ$3,FALSE)</f>
        <v>51.344982032185797</v>
      </c>
      <c r="F23" s="48">
        <f>VLOOKUP($A23,'Occupancy Raw Data'!$B$8:$BE$45,'Occupancy Raw Data'!AK$3,FALSE)</f>
        <v>48.522212384771599</v>
      </c>
      <c r="G23" s="49">
        <f>VLOOKUP($A23,'Occupancy Raw Data'!$B$8:$BE$45,'Occupancy Raw Data'!AL$3,FALSE)</f>
        <v>46.994235019390302</v>
      </c>
      <c r="H23" s="48">
        <f>VLOOKUP($A23,'Occupancy Raw Data'!$B$8:$BE$45,'Occupancy Raw Data'!AN$3,FALSE)</f>
        <v>55.1312431644185</v>
      </c>
      <c r="I23" s="48">
        <f>VLOOKUP($A23,'Occupancy Raw Data'!$B$8:$BE$45,'Occupancy Raw Data'!AO$3,FALSE)</f>
        <v>56.667621478047998</v>
      </c>
      <c r="J23" s="49">
        <f>VLOOKUP($A23,'Occupancy Raw Data'!$B$8:$BE$45,'Occupancy Raw Data'!AP$3,FALSE)</f>
        <v>55.899432321233199</v>
      </c>
      <c r="K23" s="50">
        <f>VLOOKUP($A23,'Occupancy Raw Data'!$B$8:$BE$45,'Occupancy Raw Data'!AR$3,FALSE)</f>
        <v>49.540111370844002</v>
      </c>
      <c r="M23" s="47">
        <f>VLOOKUP($A23,'Occupancy Raw Data'!$B$8:$BE$45,'Occupancy Raw Data'!AT$3,FALSE)</f>
        <v>2.8984510814147399</v>
      </c>
      <c r="N23" s="48">
        <f>VLOOKUP($A23,'Occupancy Raw Data'!$B$8:$BE$45,'Occupancy Raw Data'!AU$3,FALSE)</f>
        <v>6.2399476505503699</v>
      </c>
      <c r="O23" s="48">
        <f>VLOOKUP($A23,'Occupancy Raw Data'!$B$8:$BE$45,'Occupancy Raw Data'!AV$3,FALSE)</f>
        <v>6.8618313254035002</v>
      </c>
      <c r="P23" s="48">
        <f>VLOOKUP($A23,'Occupancy Raw Data'!$B$8:$BE$45,'Occupancy Raw Data'!AW$3,FALSE)</f>
        <v>7.9920302414210402</v>
      </c>
      <c r="Q23" s="48">
        <f>VLOOKUP($A23,'Occupancy Raw Data'!$B$8:$BE$45,'Occupancy Raw Data'!AX$3,FALSE)</f>
        <v>2.9962953331948401</v>
      </c>
      <c r="R23" s="49">
        <f>VLOOKUP($A23,'Occupancy Raw Data'!$B$8:$BE$45,'Occupancy Raw Data'!AY$3,FALSE)</f>
        <v>5.5143798810978302</v>
      </c>
      <c r="S23" s="48">
        <f>VLOOKUP($A23,'Occupancy Raw Data'!$B$8:$BE$45,'Occupancy Raw Data'!BA$3,FALSE)</f>
        <v>1.3655856554933501</v>
      </c>
      <c r="T23" s="48">
        <f>VLOOKUP($A23,'Occupancy Raw Data'!$B$8:$BE$45,'Occupancy Raw Data'!BB$3,FALSE)</f>
        <v>1.3336635534117101</v>
      </c>
      <c r="U23" s="49">
        <f>VLOOKUP($A23,'Occupancy Raw Data'!$B$8:$BE$45,'Occupancy Raw Data'!BC$3,FALSE)</f>
        <v>1.3494027490721201</v>
      </c>
      <c r="V23" s="50">
        <f>VLOOKUP($A23,'Occupancy Raw Data'!$B$8:$BE$45,'Occupancy Raw Data'!BE$3,FALSE)</f>
        <v>4.1352205198615701</v>
      </c>
      <c r="X23" s="51">
        <f>VLOOKUP($A23,'ADR Raw Data'!$B$6:$BE$43,'ADR Raw Data'!AG$1,FALSE)</f>
        <v>94.216655231560793</v>
      </c>
      <c r="Y23" s="52">
        <f>VLOOKUP($A23,'ADR Raw Data'!$B$6:$BE$43,'ADR Raw Data'!AH$1,FALSE)</f>
        <v>95.068494225440901</v>
      </c>
      <c r="Z23" s="52">
        <f>VLOOKUP($A23,'ADR Raw Data'!$B$6:$BE$43,'ADR Raw Data'!AI$1,FALSE)</f>
        <v>96.159024434482902</v>
      </c>
      <c r="AA23" s="52">
        <f>VLOOKUP($A23,'ADR Raw Data'!$B$6:$BE$43,'ADR Raw Data'!AJ$1,FALSE)</f>
        <v>96.280561176619699</v>
      </c>
      <c r="AB23" s="52">
        <f>VLOOKUP($A23,'ADR Raw Data'!$B$6:$BE$43,'ADR Raw Data'!AK$1,FALSE)</f>
        <v>97.562102127887897</v>
      </c>
      <c r="AC23" s="53">
        <f>VLOOKUP($A23,'ADR Raw Data'!$B$6:$BE$43,'ADR Raw Data'!AL$1,FALSE)</f>
        <v>95.947397776114002</v>
      </c>
      <c r="AD23" s="52">
        <f>VLOOKUP($A23,'ADR Raw Data'!$B$6:$BE$43,'ADR Raw Data'!AN$1,FALSE)</f>
        <v>111.17068204898</v>
      </c>
      <c r="AE23" s="52">
        <f>VLOOKUP($A23,'ADR Raw Data'!$B$6:$BE$43,'ADR Raw Data'!AO$1,FALSE)</f>
        <v>113.316090343037</v>
      </c>
      <c r="AF23" s="53">
        <f>VLOOKUP($A23,'ADR Raw Data'!$B$6:$BE$43,'ADR Raw Data'!AP$1,FALSE)</f>
        <v>112.25812766403401</v>
      </c>
      <c r="AG23" s="54">
        <f>VLOOKUP($A23,'ADR Raw Data'!$B$6:$BE$43,'ADR Raw Data'!AR$1,FALSE)</f>
        <v>101.208994706609</v>
      </c>
      <c r="AH23" s="65"/>
      <c r="AI23" s="47">
        <f>VLOOKUP($A23,'ADR Raw Data'!$B$6:$BE$43,'ADR Raw Data'!AT$1,FALSE)</f>
        <v>1.3773765465386401</v>
      </c>
      <c r="AJ23" s="48">
        <f>VLOOKUP($A23,'ADR Raw Data'!$B$6:$BE$43,'ADR Raw Data'!AU$1,FALSE)</f>
        <v>4.6472928977444301</v>
      </c>
      <c r="AK23" s="48">
        <f>VLOOKUP($A23,'ADR Raw Data'!$B$6:$BE$43,'ADR Raw Data'!AV$1,FALSE)</f>
        <v>6.3819797637832902</v>
      </c>
      <c r="AL23" s="48">
        <f>VLOOKUP($A23,'ADR Raw Data'!$B$6:$BE$43,'ADR Raw Data'!AW$1,FALSE)</f>
        <v>6.5322728620766197</v>
      </c>
      <c r="AM23" s="48">
        <f>VLOOKUP($A23,'ADR Raw Data'!$B$6:$BE$43,'ADR Raw Data'!AX$1,FALSE)</f>
        <v>5.3905816044786103</v>
      </c>
      <c r="AN23" s="49">
        <f>VLOOKUP($A23,'ADR Raw Data'!$B$6:$BE$43,'ADR Raw Data'!AY$1,FALSE)</f>
        <v>5.0277175531005396</v>
      </c>
      <c r="AO23" s="48">
        <f>VLOOKUP($A23,'ADR Raw Data'!$B$6:$BE$43,'ADR Raw Data'!BA$1,FALSE)</f>
        <v>2.7918815950039599</v>
      </c>
      <c r="AP23" s="48">
        <f>VLOOKUP($A23,'ADR Raw Data'!$B$6:$BE$43,'ADR Raw Data'!BB$1,FALSE)</f>
        <v>2.3577590963527202</v>
      </c>
      <c r="AQ23" s="49">
        <f>VLOOKUP($A23,'ADR Raw Data'!$B$6:$BE$43,'ADR Raw Data'!BC$1,FALSE)</f>
        <v>2.5691160934212101</v>
      </c>
      <c r="AR23" s="50">
        <f>VLOOKUP($A23,'ADR Raw Data'!$B$6:$BE$43,'ADR Raw Data'!BE$1,FALSE)</f>
        <v>3.9642645248399102</v>
      </c>
      <c r="AT23" s="51">
        <f>VLOOKUP($A23,'RevPAR Raw Data'!$B$6:$BE$43,'RevPAR Raw Data'!AG$1,FALSE)</f>
        <v>35.092927792844399</v>
      </c>
      <c r="AU23" s="52">
        <f>VLOOKUP($A23,'RevPAR Raw Data'!$B$6:$BE$43,'RevPAR Raw Data'!AH$1,FALSE)</f>
        <v>45.185300667570601</v>
      </c>
      <c r="AV23" s="52">
        <f>VLOOKUP($A23,'RevPAR Raw Data'!$B$6:$BE$43,'RevPAR Raw Data'!AI$1,FALSE)</f>
        <v>48.386685485553301</v>
      </c>
      <c r="AW23" s="52">
        <f>VLOOKUP($A23,'RevPAR Raw Data'!$B$6:$BE$43,'RevPAR Raw Data'!AJ$1,FALSE)</f>
        <v>49.435236836622998</v>
      </c>
      <c r="AX23" s="52">
        <f>VLOOKUP($A23,'RevPAR Raw Data'!$B$6:$BE$43,'RevPAR Raw Data'!AK$1,FALSE)</f>
        <v>47.339290401541497</v>
      </c>
      <c r="AY23" s="53">
        <f>VLOOKUP($A23,'RevPAR Raw Data'!$B$6:$BE$43,'RevPAR Raw Data'!AL$1,FALSE)</f>
        <v>45.089745605896297</v>
      </c>
      <c r="AZ23" s="52">
        <f>VLOOKUP($A23,'RevPAR Raw Data'!$B$6:$BE$43,'RevPAR Raw Data'!AN$1,FALSE)</f>
        <v>61.289779047966199</v>
      </c>
      <c r="BA23" s="52">
        <f>VLOOKUP($A23,'RevPAR Raw Data'!$B$6:$BE$43,'RevPAR Raw Data'!AO$1,FALSE)</f>
        <v>64.213533149315097</v>
      </c>
      <c r="BB23" s="53">
        <f>VLOOKUP($A23,'RevPAR Raw Data'!$B$6:$BE$43,'RevPAR Raw Data'!AP$1,FALSE)</f>
        <v>62.751656098640602</v>
      </c>
      <c r="BC23" s="54">
        <f>VLOOKUP($A23,'RevPAR Raw Data'!$B$6:$BE$43,'RevPAR Raw Data'!AR$1,FALSE)</f>
        <v>50.139048694965901</v>
      </c>
      <c r="BE23" s="47">
        <f>VLOOKUP($A23,'RevPAR Raw Data'!$B$6:$BE$43,'RevPAR Raw Data'!AT$1,FALSE)</f>
        <v>4.3157502133616896</v>
      </c>
      <c r="BF23" s="48">
        <f>VLOOKUP($A23,'RevPAR Raw Data'!$B$6:$BE$43,'RevPAR Raw Data'!AU$1,FALSE)</f>
        <v>11.1772291922818</v>
      </c>
      <c r="BG23" s="48">
        <f>VLOOKUP($A23,'RevPAR Raw Data'!$B$6:$BE$43,'RevPAR Raw Data'!AV$1,FALSE)</f>
        <v>13.6817317757989</v>
      </c>
      <c r="BH23" s="48">
        <f>VLOOKUP($A23,'RevPAR Raw Data'!$B$6:$BE$43,'RevPAR Raw Data'!AW$1,FALSE)</f>
        <v>15.0463643260869</v>
      </c>
      <c r="BI23" s="48">
        <f>VLOOKUP($A23,'RevPAR Raw Data'!$B$6:$BE$43,'RevPAR Raw Data'!AX$1,FALSE)</f>
        <v>8.5483946827205095</v>
      </c>
      <c r="BJ23" s="49">
        <f>VLOOKUP($A23,'RevPAR Raw Data'!$B$6:$BE$43,'RevPAR Raw Data'!AY$1,FALSE)</f>
        <v>10.8193448794249</v>
      </c>
      <c r="BK23" s="48">
        <f>VLOOKUP($A23,'RevPAR Raw Data'!$B$6:$BE$43,'RevPAR Raw Data'!BA$1,FALSE)</f>
        <v>4.19559278507705</v>
      </c>
      <c r="BL23" s="48">
        <f>VLOOKUP($A23,'RevPAR Raw Data'!$B$6:$BE$43,'RevPAR Raw Data'!BB$1,FALSE)</f>
        <v>3.7228672235097502</v>
      </c>
      <c r="BM23" s="49">
        <f>VLOOKUP($A23,'RevPAR Raw Data'!$B$6:$BE$43,'RevPAR Raw Data'!BC$1,FALSE)</f>
        <v>3.95318656568482</v>
      </c>
      <c r="BN23" s="50">
        <f>VLOOKUP($A23,'RevPAR Raw Data'!$B$6:$BE$43,'RevPAR Raw Data'!BE$1,FALSE)</f>
        <v>8.2634161247942703</v>
      </c>
    </row>
    <row r="24" spans="1:66" x14ac:dyDescent="0.45">
      <c r="A24" s="63" t="s">
        <v>53</v>
      </c>
      <c r="B24" s="47">
        <f>VLOOKUP($A24,'Occupancy Raw Data'!$B$8:$BE$45,'Occupancy Raw Data'!AG$3,FALSE)</f>
        <v>38.552545691905998</v>
      </c>
      <c r="C24" s="48">
        <f>VLOOKUP($A24,'Occupancy Raw Data'!$B$8:$BE$45,'Occupancy Raw Data'!AH$3,FALSE)</f>
        <v>55.172976501305399</v>
      </c>
      <c r="D24" s="48">
        <f>VLOOKUP($A24,'Occupancy Raw Data'!$B$8:$BE$45,'Occupancy Raw Data'!AI$3,FALSE)</f>
        <v>56.715078328981697</v>
      </c>
      <c r="E24" s="48">
        <f>VLOOKUP($A24,'Occupancy Raw Data'!$B$8:$BE$45,'Occupancy Raw Data'!AJ$3,FALSE)</f>
        <v>60.394908616187898</v>
      </c>
      <c r="F24" s="48">
        <f>VLOOKUP($A24,'Occupancy Raw Data'!$B$8:$BE$45,'Occupancy Raw Data'!AK$3,FALSE)</f>
        <v>65.045691906005203</v>
      </c>
      <c r="G24" s="49">
        <f>VLOOKUP($A24,'Occupancy Raw Data'!$B$8:$BE$45,'Occupancy Raw Data'!AL$3,FALSE)</f>
        <v>55.176240208877203</v>
      </c>
      <c r="H24" s="48">
        <f>VLOOKUP($A24,'Occupancy Raw Data'!$B$8:$BE$45,'Occupancy Raw Data'!AN$3,FALSE)</f>
        <v>75.908346972176702</v>
      </c>
      <c r="I24" s="48">
        <f>VLOOKUP($A24,'Occupancy Raw Data'!$B$8:$BE$45,'Occupancy Raw Data'!AO$3,FALSE)</f>
        <v>65.875613747954105</v>
      </c>
      <c r="J24" s="49">
        <f>VLOOKUP($A24,'Occupancy Raw Data'!$B$8:$BE$45,'Occupancy Raw Data'!AP$3,FALSE)</f>
        <v>70.891980360065403</v>
      </c>
      <c r="K24" s="50">
        <f>VLOOKUP($A24,'Occupancy Raw Data'!$B$8:$BE$45,'Occupancy Raw Data'!AR$3,FALSE)</f>
        <v>59.657022865142302</v>
      </c>
      <c r="M24" s="47">
        <f>VLOOKUP($A24,'Occupancy Raw Data'!$B$8:$BE$45,'Occupancy Raw Data'!AT$3,FALSE)</f>
        <v>-0.37779129876127698</v>
      </c>
      <c r="N24" s="48">
        <f>VLOOKUP($A24,'Occupancy Raw Data'!$B$8:$BE$45,'Occupancy Raw Data'!AU$3,FALSE)</f>
        <v>-3.5596305906397201</v>
      </c>
      <c r="O24" s="48">
        <f>VLOOKUP($A24,'Occupancy Raw Data'!$B$8:$BE$45,'Occupancy Raw Data'!AV$3,FALSE)</f>
        <v>-7.1348613406436003</v>
      </c>
      <c r="P24" s="48">
        <f>VLOOKUP($A24,'Occupancy Raw Data'!$B$8:$BE$45,'Occupancy Raw Data'!AW$3,FALSE)</f>
        <v>-6.5904741476044197</v>
      </c>
      <c r="Q24" s="48">
        <f>VLOOKUP($A24,'Occupancy Raw Data'!$B$8:$BE$45,'Occupancy Raw Data'!AX$3,FALSE)</f>
        <v>-2.8839682192656602</v>
      </c>
      <c r="R24" s="49">
        <f>VLOOKUP($A24,'Occupancy Raw Data'!$B$8:$BE$45,'Occupancy Raw Data'!AY$3,FALSE)</f>
        <v>-4.4117148899865697</v>
      </c>
      <c r="S24" s="48">
        <f>VLOOKUP($A24,'Occupancy Raw Data'!$B$8:$BE$45,'Occupancy Raw Data'!BA$3,FALSE)</f>
        <v>-1.95621756651991</v>
      </c>
      <c r="T24" s="48">
        <f>VLOOKUP($A24,'Occupancy Raw Data'!$B$8:$BE$45,'Occupancy Raw Data'!BB$3,FALSE)</f>
        <v>-5.4364897627567697</v>
      </c>
      <c r="U24" s="49">
        <f>VLOOKUP($A24,'Occupancy Raw Data'!$B$8:$BE$45,'Occupancy Raw Data'!BC$3,FALSE)</f>
        <v>-3.6045460004362599</v>
      </c>
      <c r="V24" s="50">
        <f>VLOOKUP($A24,'Occupancy Raw Data'!$B$8:$BE$45,'Occupancy Raw Data'!BE$3,FALSE)</f>
        <v>-4.1543751642819302</v>
      </c>
      <c r="X24" s="51">
        <f>VLOOKUP($A24,'ADR Raw Data'!$B$6:$BE$43,'ADR Raw Data'!AG$1,FALSE)</f>
        <v>100.06983492063399</v>
      </c>
      <c r="Y24" s="52">
        <f>VLOOKUP($A24,'ADR Raw Data'!$B$6:$BE$43,'ADR Raw Data'!AH$1,FALSE)</f>
        <v>106.639335995267</v>
      </c>
      <c r="Z24" s="52">
        <f>VLOOKUP($A24,'ADR Raw Data'!$B$6:$BE$43,'ADR Raw Data'!AI$1,FALSE)</f>
        <v>107.468933966335</v>
      </c>
      <c r="AA24" s="52">
        <f>VLOOKUP($A24,'ADR Raw Data'!$B$6:$BE$43,'ADR Raw Data'!AJ$1,FALSE)</f>
        <v>108.307860037827</v>
      </c>
      <c r="AB24" s="52">
        <f>VLOOKUP($A24,'ADR Raw Data'!$B$6:$BE$43,'ADR Raw Data'!AK$1,FALSE)</f>
        <v>117.85887606623101</v>
      </c>
      <c r="AC24" s="53">
        <f>VLOOKUP($A24,'ADR Raw Data'!$B$6:$BE$43,'ADR Raw Data'!AL$1,FALSE)</f>
        <v>108.902385543593</v>
      </c>
      <c r="AD24" s="52">
        <f>VLOOKUP($A24,'ADR Raw Data'!$B$6:$BE$43,'ADR Raw Data'!AN$1,FALSE)</f>
        <v>138.439501940491</v>
      </c>
      <c r="AE24" s="52">
        <f>VLOOKUP($A24,'ADR Raw Data'!$B$6:$BE$43,'ADR Raw Data'!AO$1,FALSE)</f>
        <v>129.076822360248</v>
      </c>
      <c r="AF24" s="53">
        <f>VLOOKUP($A24,'ADR Raw Data'!$B$6:$BE$43,'ADR Raw Data'!AP$1,FALSE)</f>
        <v>134.08941706106401</v>
      </c>
      <c r="AG24" s="54">
        <f>VLOOKUP($A24,'ADR Raw Data'!$B$6:$BE$43,'ADR Raw Data'!AR$1,FALSE)</f>
        <v>117.435971293363</v>
      </c>
      <c r="AH24" s="65"/>
      <c r="AI24" s="47">
        <f>VLOOKUP($A24,'ADR Raw Data'!$B$6:$BE$43,'ADR Raw Data'!AT$1,FALSE)</f>
        <v>3.2710894851313901</v>
      </c>
      <c r="AJ24" s="48">
        <f>VLOOKUP($A24,'ADR Raw Data'!$B$6:$BE$43,'ADR Raw Data'!AU$1,FALSE)</f>
        <v>2.8638268471522399</v>
      </c>
      <c r="AK24" s="48">
        <f>VLOOKUP($A24,'ADR Raw Data'!$B$6:$BE$43,'ADR Raw Data'!AV$1,FALSE)</f>
        <v>3.6023211610877501</v>
      </c>
      <c r="AL24" s="48">
        <f>VLOOKUP($A24,'ADR Raw Data'!$B$6:$BE$43,'ADR Raw Data'!AW$1,FALSE)</f>
        <v>2.4250735242751702</v>
      </c>
      <c r="AM24" s="48">
        <f>VLOOKUP($A24,'ADR Raw Data'!$B$6:$BE$43,'ADR Raw Data'!AX$1,FALSE)</f>
        <v>5.8439527757157803</v>
      </c>
      <c r="AN24" s="49">
        <f>VLOOKUP($A24,'ADR Raw Data'!$B$6:$BE$43,'ADR Raw Data'!AY$1,FALSE)</f>
        <v>3.6942090559782899</v>
      </c>
      <c r="AO24" s="48">
        <f>VLOOKUP($A24,'ADR Raw Data'!$B$6:$BE$43,'ADR Raw Data'!BA$1,FALSE)</f>
        <v>8.1682432713437301</v>
      </c>
      <c r="AP24" s="48">
        <f>VLOOKUP($A24,'ADR Raw Data'!$B$6:$BE$43,'ADR Raw Data'!BB$1,FALSE)</f>
        <v>2.9269826204003202</v>
      </c>
      <c r="AQ24" s="49">
        <f>VLOOKUP($A24,'ADR Raw Data'!$B$6:$BE$43,'ADR Raw Data'!BC$1,FALSE)</f>
        <v>5.7789400433139102</v>
      </c>
      <c r="AR24" s="50">
        <f>VLOOKUP($A24,'ADR Raw Data'!$B$6:$BE$43,'ADR Raw Data'!BE$1,FALSE)</f>
        <v>4.5156164588518504</v>
      </c>
      <c r="AT24" s="51">
        <f>VLOOKUP($A24,'RevPAR Raw Data'!$B$6:$BE$43,'RevPAR Raw Data'!AG$1,FALSE)</f>
        <v>38.5794688315926</v>
      </c>
      <c r="AU24" s="52">
        <f>VLOOKUP($A24,'RevPAR Raw Data'!$B$6:$BE$43,'RevPAR Raw Data'!AH$1,FALSE)</f>
        <v>58.8360957898172</v>
      </c>
      <c r="AV24" s="52">
        <f>VLOOKUP($A24,'RevPAR Raw Data'!$B$6:$BE$43,'RevPAR Raw Data'!AI$1,FALSE)</f>
        <v>60.951090078328903</v>
      </c>
      <c r="AW24" s="52">
        <f>VLOOKUP($A24,'RevPAR Raw Data'!$B$6:$BE$43,'RevPAR Raw Data'!AJ$1,FALSE)</f>
        <v>65.412433093994693</v>
      </c>
      <c r="AX24" s="52">
        <f>VLOOKUP($A24,'RevPAR Raw Data'!$B$6:$BE$43,'RevPAR Raw Data'!AK$1,FALSE)</f>
        <v>76.662121409921596</v>
      </c>
      <c r="AY24" s="53">
        <f>VLOOKUP($A24,'RevPAR Raw Data'!$B$6:$BE$43,'RevPAR Raw Data'!AL$1,FALSE)</f>
        <v>60.088241840731001</v>
      </c>
      <c r="AZ24" s="52">
        <f>VLOOKUP($A24,'RevPAR Raw Data'!$B$6:$BE$43,'RevPAR Raw Data'!AN$1,FALSE)</f>
        <v>105.087137479541</v>
      </c>
      <c r="BA24" s="52">
        <f>VLOOKUP($A24,'RevPAR Raw Data'!$B$6:$BE$43,'RevPAR Raw Data'!AO$1,FALSE)</f>
        <v>85.030148936170207</v>
      </c>
      <c r="BB24" s="53">
        <f>VLOOKUP($A24,'RevPAR Raw Data'!$B$6:$BE$43,'RevPAR Raw Data'!AP$1,FALSE)</f>
        <v>95.058643207855894</v>
      </c>
      <c r="BC24" s="54">
        <f>VLOOKUP($A24,'RevPAR Raw Data'!$B$6:$BE$43,'RevPAR Raw Data'!AR$1,FALSE)</f>
        <v>70.058804246383502</v>
      </c>
      <c r="BE24" s="47">
        <f>VLOOKUP($A24,'RevPAR Raw Data'!$B$6:$BE$43,'RevPAR Raw Data'!AT$1,FALSE)</f>
        <v>2.88094029492059</v>
      </c>
      <c r="BF24" s="48">
        <f>VLOOKUP($A24,'RevPAR Raw Data'!$B$6:$BE$43,'RevPAR Raw Data'!AU$1,FALSE)</f>
        <v>-0.79774540000166605</v>
      </c>
      <c r="BG24" s="48">
        <f>VLOOKUP($A24,'RevPAR Raw Data'!$B$6:$BE$43,'RevPAR Raw Data'!AV$1,FALSE)</f>
        <v>-3.7895607994441098</v>
      </c>
      <c r="BH24" s="48">
        <f>VLOOKUP($A24,'RevPAR Raw Data'!$B$6:$BE$43,'RevPAR Raw Data'!AW$1,FALSE)</f>
        <v>-4.3252244670069997</v>
      </c>
      <c r="BI24" s="48">
        <f>VLOOKUP($A24,'RevPAR Raw Data'!$B$6:$BE$43,'RevPAR Raw Data'!AX$1,FALSE)</f>
        <v>2.7914468156495702</v>
      </c>
      <c r="BJ24" s="49">
        <f>VLOOKUP($A24,'RevPAR Raw Data'!$B$6:$BE$43,'RevPAR Raw Data'!AY$1,FALSE)</f>
        <v>-0.88048380499810397</v>
      </c>
      <c r="BK24" s="48">
        <f>VLOOKUP($A24,'RevPAR Raw Data'!$B$6:$BE$43,'RevPAR Raw Data'!BA$1,FALSE)</f>
        <v>6.0522370950736999</v>
      </c>
      <c r="BL24" s="48">
        <f>VLOOKUP($A24,'RevPAR Raw Data'!$B$6:$BE$43,'RevPAR Raw Data'!BB$1,FALSE)</f>
        <v>-2.6686322528721802</v>
      </c>
      <c r="BM24" s="49">
        <f>VLOOKUP($A24,'RevPAR Raw Data'!$B$6:$BE$43,'RevPAR Raw Data'!BC$1,FALSE)</f>
        <v>1.96608949067876</v>
      </c>
      <c r="BN24" s="50">
        <f>VLOOKUP($A24,'RevPAR Raw Data'!$B$6:$BE$43,'RevPAR Raw Data'!BE$1,FALSE)</f>
        <v>0.17364564588914799</v>
      </c>
    </row>
    <row r="25" spans="1:66" x14ac:dyDescent="0.45">
      <c r="A25" s="63" t="s">
        <v>52</v>
      </c>
      <c r="B25" s="47">
        <f>VLOOKUP($A25,'Occupancy Raw Data'!$B$8:$BE$45,'Occupancy Raw Data'!AG$3,FALSE)</f>
        <v>34.854832424006197</v>
      </c>
      <c r="C25" s="48">
        <f>VLOOKUP($A25,'Occupancy Raw Data'!$B$8:$BE$45,'Occupancy Raw Data'!AH$3,FALSE)</f>
        <v>43.901013250194801</v>
      </c>
      <c r="D25" s="48">
        <f>VLOOKUP($A25,'Occupancy Raw Data'!$B$8:$BE$45,'Occupancy Raw Data'!AI$3,FALSE)</f>
        <v>49.3423616523772</v>
      </c>
      <c r="E25" s="48">
        <f>VLOOKUP($A25,'Occupancy Raw Data'!$B$8:$BE$45,'Occupancy Raw Data'!AJ$3,FALSE)</f>
        <v>50.233826968043601</v>
      </c>
      <c r="F25" s="48">
        <f>VLOOKUP($A25,'Occupancy Raw Data'!$B$8:$BE$45,'Occupancy Raw Data'!AK$3,FALSE)</f>
        <v>50.487139516757502</v>
      </c>
      <c r="G25" s="49">
        <f>VLOOKUP($A25,'Occupancy Raw Data'!$B$8:$BE$45,'Occupancy Raw Data'!AL$3,FALSE)</f>
        <v>45.763834762275899</v>
      </c>
      <c r="H25" s="48">
        <f>VLOOKUP($A25,'Occupancy Raw Data'!$B$8:$BE$45,'Occupancy Raw Data'!AN$3,FALSE)</f>
        <v>58.856196414653098</v>
      </c>
      <c r="I25" s="48">
        <f>VLOOKUP($A25,'Occupancy Raw Data'!$B$8:$BE$45,'Occupancy Raw Data'!AO$3,FALSE)</f>
        <v>57.3996492595479</v>
      </c>
      <c r="J25" s="49">
        <f>VLOOKUP($A25,'Occupancy Raw Data'!$B$8:$BE$45,'Occupancy Raw Data'!AP$3,FALSE)</f>
        <v>58.127922837100499</v>
      </c>
      <c r="K25" s="50">
        <f>VLOOKUP($A25,'Occupancy Raw Data'!$B$8:$BE$45,'Occupancy Raw Data'!AR$3,FALSE)</f>
        <v>49.296431355082902</v>
      </c>
      <c r="M25" s="47">
        <f>VLOOKUP($A25,'Occupancy Raw Data'!$B$8:$BE$45,'Occupancy Raw Data'!AT$3,FALSE)</f>
        <v>3.8358248171614302</v>
      </c>
      <c r="N25" s="48">
        <f>VLOOKUP($A25,'Occupancy Raw Data'!$B$8:$BE$45,'Occupancy Raw Data'!AU$3,FALSE)</f>
        <v>-0.87491286377657895</v>
      </c>
      <c r="O25" s="48">
        <f>VLOOKUP($A25,'Occupancy Raw Data'!$B$8:$BE$45,'Occupancy Raw Data'!AV$3,FALSE)</f>
        <v>4.1672079327963898</v>
      </c>
      <c r="P25" s="48">
        <f>VLOOKUP($A25,'Occupancy Raw Data'!$B$8:$BE$45,'Occupancy Raw Data'!AW$3,FALSE)</f>
        <v>1.1578144636168399</v>
      </c>
      <c r="Q25" s="48">
        <f>VLOOKUP($A25,'Occupancy Raw Data'!$B$8:$BE$45,'Occupancy Raw Data'!AX$3,FALSE)</f>
        <v>-3.78936637408377</v>
      </c>
      <c r="R25" s="49">
        <f>VLOOKUP($A25,'Occupancy Raw Data'!$B$8:$BE$45,'Occupancy Raw Data'!AY$3,FALSE)</f>
        <v>0.64237678676016896</v>
      </c>
      <c r="S25" s="48">
        <f>VLOOKUP($A25,'Occupancy Raw Data'!$B$8:$BE$45,'Occupancy Raw Data'!BA$3,FALSE)</f>
        <v>1.8664937945919999</v>
      </c>
      <c r="T25" s="48">
        <f>VLOOKUP($A25,'Occupancy Raw Data'!$B$8:$BE$45,'Occupancy Raw Data'!BB$3,FALSE)</f>
        <v>4.4462891554423702</v>
      </c>
      <c r="U25" s="49">
        <f>VLOOKUP($A25,'Occupancy Raw Data'!$B$8:$BE$45,'Occupancy Raw Data'!BC$3,FALSE)</f>
        <v>3.12410639495985</v>
      </c>
      <c r="V25" s="50">
        <f>VLOOKUP($A25,'Occupancy Raw Data'!$B$8:$BE$45,'Occupancy Raw Data'!BE$3,FALSE)</f>
        <v>1.4650207036284</v>
      </c>
      <c r="X25" s="51">
        <f>VLOOKUP($A25,'ADR Raw Data'!$B$6:$BE$43,'ADR Raw Data'!AG$1,FALSE)</f>
        <v>88.395203354297607</v>
      </c>
      <c r="Y25" s="52">
        <f>VLOOKUP($A25,'ADR Raw Data'!$B$6:$BE$43,'ADR Raw Data'!AH$1,FALSE)</f>
        <v>90.056895250776705</v>
      </c>
      <c r="Z25" s="52">
        <f>VLOOKUP($A25,'ADR Raw Data'!$B$6:$BE$43,'ADR Raw Data'!AI$1,FALSE)</f>
        <v>92.112116694639099</v>
      </c>
      <c r="AA25" s="52">
        <f>VLOOKUP($A25,'ADR Raw Data'!$B$6:$BE$43,'ADR Raw Data'!AJ$1,FALSE)</f>
        <v>92.872397207137297</v>
      </c>
      <c r="AB25" s="52">
        <f>VLOOKUP($A25,'ADR Raw Data'!$B$6:$BE$43,'ADR Raw Data'!AK$1,FALSE)</f>
        <v>97.469159590891493</v>
      </c>
      <c r="AC25" s="53">
        <f>VLOOKUP($A25,'ADR Raw Data'!$B$6:$BE$43,'ADR Raw Data'!AL$1,FALSE)</f>
        <v>92.500523290470895</v>
      </c>
      <c r="AD25" s="52">
        <f>VLOOKUP($A25,'ADR Raw Data'!$B$6:$BE$43,'ADR Raw Data'!AN$1,FALSE)</f>
        <v>113.374057275285</v>
      </c>
      <c r="AE25" s="52">
        <f>VLOOKUP($A25,'ADR Raw Data'!$B$6:$BE$43,'ADR Raw Data'!AO$1,FALSE)</f>
        <v>113.56570482898999</v>
      </c>
      <c r="AF25" s="53">
        <f>VLOOKUP($A25,'ADR Raw Data'!$B$6:$BE$43,'ADR Raw Data'!AP$1,FALSE)</f>
        <v>113.468680494447</v>
      </c>
      <c r="AG25" s="54">
        <f>VLOOKUP($A25,'ADR Raw Data'!$B$6:$BE$43,'ADR Raw Data'!AR$1,FALSE)</f>
        <v>99.564699803774801</v>
      </c>
      <c r="AI25" s="47">
        <f>VLOOKUP($A25,'ADR Raw Data'!$B$6:$BE$43,'ADR Raw Data'!AT$1,FALSE)</f>
        <v>1.75544511371615</v>
      </c>
      <c r="AJ25" s="48">
        <f>VLOOKUP($A25,'ADR Raw Data'!$B$6:$BE$43,'ADR Raw Data'!AU$1,FALSE)</f>
        <v>3.9387251610121998</v>
      </c>
      <c r="AK25" s="48">
        <f>VLOOKUP($A25,'ADR Raw Data'!$B$6:$BE$43,'ADR Raw Data'!AV$1,FALSE)</f>
        <v>3.3697706610016098</v>
      </c>
      <c r="AL25" s="48">
        <f>VLOOKUP($A25,'ADR Raw Data'!$B$6:$BE$43,'ADR Raw Data'!AW$1,FALSE)</f>
        <v>2.3281941585977499</v>
      </c>
      <c r="AM25" s="48">
        <f>VLOOKUP($A25,'ADR Raw Data'!$B$6:$BE$43,'ADR Raw Data'!AX$1,FALSE)</f>
        <v>3.5142790936058601</v>
      </c>
      <c r="AN25" s="49">
        <f>VLOOKUP($A25,'ADR Raw Data'!$B$6:$BE$43,'ADR Raw Data'!AY$1,FALSE)</f>
        <v>2.9789425890940202</v>
      </c>
      <c r="AO25" s="48">
        <f>VLOOKUP($A25,'ADR Raw Data'!$B$6:$BE$43,'ADR Raw Data'!BA$1,FALSE)</f>
        <v>6.4866378789709804</v>
      </c>
      <c r="AP25" s="48">
        <f>VLOOKUP($A25,'ADR Raw Data'!$B$6:$BE$43,'ADR Raw Data'!BB$1,FALSE)</f>
        <v>8.2103782929769498</v>
      </c>
      <c r="AQ25" s="49">
        <f>VLOOKUP($A25,'ADR Raw Data'!$B$6:$BE$43,'ADR Raw Data'!BC$1,FALSE)</f>
        <v>7.3218822062111499</v>
      </c>
      <c r="AR25" s="50">
        <f>VLOOKUP($A25,'ADR Raw Data'!$B$6:$BE$43,'ADR Raw Data'!BE$1,FALSE)</f>
        <v>4.6989916588140597</v>
      </c>
      <c r="AT25" s="51">
        <f>VLOOKUP($A25,'RevPAR Raw Data'!$B$6:$BE$43,'RevPAR Raw Data'!AG$1,FALSE)</f>
        <v>30.81</v>
      </c>
      <c r="AU25" s="52">
        <f>VLOOKUP($A25,'RevPAR Raw Data'!$B$6:$BE$43,'RevPAR Raw Data'!AH$1,FALSE)</f>
        <v>39.5358895167575</v>
      </c>
      <c r="AV25" s="52">
        <f>VLOOKUP($A25,'RevPAR Raw Data'!$B$6:$BE$43,'RevPAR Raw Data'!AI$1,FALSE)</f>
        <v>45.450293745128597</v>
      </c>
      <c r="AW25" s="52">
        <f>VLOOKUP($A25,'RevPAR Raw Data'!$B$6:$BE$43,'RevPAR Raw Data'!AJ$1,FALSE)</f>
        <v>46.653359314107497</v>
      </c>
      <c r="AX25" s="52">
        <f>VLOOKUP($A25,'RevPAR Raw Data'!$B$6:$BE$43,'RevPAR Raw Data'!AK$1,FALSE)</f>
        <v>49.209390588464501</v>
      </c>
      <c r="AY25" s="53">
        <f>VLOOKUP($A25,'RevPAR Raw Data'!$B$6:$BE$43,'RevPAR Raw Data'!AL$1,FALSE)</f>
        <v>42.3317866328916</v>
      </c>
      <c r="AZ25" s="52">
        <f>VLOOKUP($A25,'RevPAR Raw Data'!$B$6:$BE$43,'RevPAR Raw Data'!AN$1,FALSE)</f>
        <v>66.727657833203395</v>
      </c>
      <c r="BA25" s="52">
        <f>VLOOKUP($A25,'RevPAR Raw Data'!$B$6:$BE$43,'RevPAR Raw Data'!AO$1,FALSE)</f>
        <v>65.186316250974201</v>
      </c>
      <c r="BB25" s="53">
        <f>VLOOKUP($A25,'RevPAR Raw Data'!$B$6:$BE$43,'RevPAR Raw Data'!AP$1,FALSE)</f>
        <v>65.956987042088798</v>
      </c>
      <c r="BC25" s="54">
        <f>VLOOKUP($A25,'RevPAR Raw Data'!$B$6:$BE$43,'RevPAR Raw Data'!AR$1,FALSE)</f>
        <v>49.081843892662199</v>
      </c>
      <c r="BE25" s="47">
        <f>VLOOKUP($A25,'RevPAR Raw Data'!$B$6:$BE$43,'RevPAR Raw Data'!AT$1,FALSE)</f>
        <v>5.6586057302011499</v>
      </c>
      <c r="BF25" s="48">
        <f>VLOOKUP($A25,'RevPAR Raw Data'!$B$6:$BE$43,'RevPAR Raw Data'!AU$1,FALSE)</f>
        <v>3.02935188413311</v>
      </c>
      <c r="BG25" s="48">
        <f>VLOOKUP($A25,'RevPAR Raw Data'!$B$6:$BE$43,'RevPAR Raw Data'!AV$1,FALSE)</f>
        <v>7.6774039441003099</v>
      </c>
      <c r="BH25" s="48">
        <f>VLOOKUP($A25,'RevPAR Raw Data'!$B$6:$BE$43,'RevPAR Raw Data'!AW$1,FALSE)</f>
        <v>3.5129647909239199</v>
      </c>
      <c r="BI25" s="48">
        <f>VLOOKUP($A25,'RevPAR Raw Data'!$B$6:$BE$43,'RevPAR Raw Data'!AX$1,FALSE)</f>
        <v>-0.408256190742466</v>
      </c>
      <c r="BJ25" s="49">
        <f>VLOOKUP($A25,'RevPAR Raw Data'!$B$6:$BE$43,'RevPAR Raw Data'!AY$1,FALSE)</f>
        <v>3.6404554115374399</v>
      </c>
      <c r="BK25" s="48">
        <f>VLOOKUP($A25,'RevPAR Raw Data'!$B$6:$BE$43,'RevPAR Raw Data'!BA$1,FALSE)</f>
        <v>8.4742043670516303</v>
      </c>
      <c r="BL25" s="48">
        <f>VLOOKUP($A25,'RevPAR Raw Data'!$B$6:$BE$43,'RevPAR Raw Data'!BB$1,FALSE)</f>
        <v>13.021724608080699</v>
      </c>
      <c r="BM25" s="49">
        <f>VLOOKUP($A25,'RevPAR Raw Data'!$B$6:$BE$43,'RevPAR Raw Data'!BC$1,FALSE)</f>
        <v>10.674731991406601</v>
      </c>
      <c r="BN25" s="50">
        <f>VLOOKUP($A25,'RevPAR Raw Data'!$B$6:$BE$43,'RevPAR Raw Data'!BE$1,FALSE)</f>
        <v>6.2328535631058601</v>
      </c>
    </row>
    <row r="26" spans="1:66" x14ac:dyDescent="0.45">
      <c r="A26" s="63" t="s">
        <v>51</v>
      </c>
      <c r="B26" s="47">
        <f>VLOOKUP($A26,'Occupancy Raw Data'!$B$8:$BE$45,'Occupancy Raw Data'!AG$3,FALSE)</f>
        <v>41.345275086821403</v>
      </c>
      <c r="C26" s="48">
        <f>VLOOKUP($A26,'Occupancy Raw Data'!$B$8:$BE$45,'Occupancy Raw Data'!AH$3,FALSE)</f>
        <v>49.835496252970202</v>
      </c>
      <c r="D26" s="48">
        <f>VLOOKUP($A26,'Occupancy Raw Data'!$B$8:$BE$45,'Occupancy Raw Data'!AI$3,FALSE)</f>
        <v>52.526960336318702</v>
      </c>
      <c r="E26" s="48">
        <f>VLOOKUP($A26,'Occupancy Raw Data'!$B$8:$BE$45,'Occupancy Raw Data'!AJ$3,FALSE)</f>
        <v>55.734783403399703</v>
      </c>
      <c r="F26" s="48">
        <f>VLOOKUP($A26,'Occupancy Raw Data'!$B$8:$BE$45,'Occupancy Raw Data'!AK$3,FALSE)</f>
        <v>54.692926338877697</v>
      </c>
      <c r="G26" s="49">
        <f>VLOOKUP($A26,'Occupancy Raw Data'!$B$8:$BE$45,'Occupancy Raw Data'!AL$3,FALSE)</f>
        <v>50.827088283677497</v>
      </c>
      <c r="H26" s="48">
        <f>VLOOKUP($A26,'Occupancy Raw Data'!$B$8:$BE$45,'Occupancy Raw Data'!AN$3,FALSE)</f>
        <v>67.633887771888098</v>
      </c>
      <c r="I26" s="48">
        <f>VLOOKUP($A26,'Occupancy Raw Data'!$B$8:$BE$45,'Occupancy Raw Data'!AO$3,FALSE)</f>
        <v>67.291171632242694</v>
      </c>
      <c r="J26" s="49">
        <f>VLOOKUP($A26,'Occupancy Raw Data'!$B$8:$BE$45,'Occupancy Raw Data'!AP$3,FALSE)</f>
        <v>67.462529702065396</v>
      </c>
      <c r="K26" s="50">
        <f>VLOOKUP($A26,'Occupancy Raw Data'!$B$8:$BE$45,'Occupancy Raw Data'!AR$3,FALSE)</f>
        <v>55.580071546074102</v>
      </c>
      <c r="M26" s="47">
        <f>VLOOKUP($A26,'Occupancy Raw Data'!$B$8:$BE$45,'Occupancy Raw Data'!AT$3,FALSE)</f>
        <v>-2.3759708282085001</v>
      </c>
      <c r="N26" s="48">
        <f>VLOOKUP($A26,'Occupancy Raw Data'!$B$8:$BE$45,'Occupancy Raw Data'!AU$3,FALSE)</f>
        <v>8.8466074168878404</v>
      </c>
      <c r="O26" s="48">
        <f>VLOOKUP($A26,'Occupancy Raw Data'!$B$8:$BE$45,'Occupancy Raw Data'!AV$3,FALSE)</f>
        <v>11.100189488328899</v>
      </c>
      <c r="P26" s="48">
        <f>VLOOKUP($A26,'Occupancy Raw Data'!$B$8:$BE$45,'Occupancy Raw Data'!AW$3,FALSE)</f>
        <v>16.0461238132227</v>
      </c>
      <c r="Q26" s="48">
        <f>VLOOKUP($A26,'Occupancy Raw Data'!$B$8:$BE$45,'Occupancy Raw Data'!AX$3,FALSE)</f>
        <v>9.55706706828318</v>
      </c>
      <c r="R26" s="49">
        <f>VLOOKUP($A26,'Occupancy Raw Data'!$B$8:$BE$45,'Occupancy Raw Data'!AY$3,FALSE)</f>
        <v>8.9001726083481891</v>
      </c>
      <c r="S26" s="48">
        <f>VLOOKUP($A26,'Occupancy Raw Data'!$B$8:$BE$45,'Occupancy Raw Data'!BA$3,FALSE)</f>
        <v>3.3389186294822801</v>
      </c>
      <c r="T26" s="48">
        <f>VLOOKUP($A26,'Occupancy Raw Data'!$B$8:$BE$45,'Occupancy Raw Data'!BB$3,FALSE)</f>
        <v>-1.8249242200192499</v>
      </c>
      <c r="U26" s="49">
        <f>VLOOKUP($A26,'Occupancy Raw Data'!$B$8:$BE$45,'Occupancy Raw Data'!BC$3,FALSE)</f>
        <v>0.69738919406782696</v>
      </c>
      <c r="V26" s="50">
        <f>VLOOKUP($A26,'Occupancy Raw Data'!$B$8:$BE$45,'Occupancy Raw Data'!BE$3,FALSE)</f>
        <v>5.9082637558459101</v>
      </c>
      <c r="X26" s="51">
        <f>VLOOKUP($A26,'ADR Raw Data'!$B$6:$BE$43,'ADR Raw Data'!AG$1,FALSE)</f>
        <v>95.051915340406694</v>
      </c>
      <c r="Y26" s="52">
        <f>VLOOKUP($A26,'ADR Raw Data'!$B$6:$BE$43,'ADR Raw Data'!AH$1,FALSE)</f>
        <v>95.1035494223363</v>
      </c>
      <c r="Z26" s="52">
        <f>VLOOKUP($A26,'ADR Raw Data'!$B$6:$BE$43,'ADR Raw Data'!AI$1,FALSE)</f>
        <v>96.752440191387507</v>
      </c>
      <c r="AA26" s="52">
        <f>VLOOKUP($A26,'ADR Raw Data'!$B$6:$BE$43,'ADR Raw Data'!AJ$1,FALSE)</f>
        <v>97.483060588669304</v>
      </c>
      <c r="AB26" s="52">
        <f>VLOOKUP($A26,'ADR Raw Data'!$B$6:$BE$43,'ADR Raw Data'!AK$1,FALSE)</f>
        <v>99.077947196925294</v>
      </c>
      <c r="AC26" s="53">
        <f>VLOOKUP($A26,'ADR Raw Data'!$B$6:$BE$43,'ADR Raw Data'!AL$1,FALSE)</f>
        <v>96.813147172525305</v>
      </c>
      <c r="AD26" s="52">
        <f>VLOOKUP($A26,'ADR Raw Data'!$B$6:$BE$43,'ADR Raw Data'!AN$1,FALSE)</f>
        <v>118.92133842307901</v>
      </c>
      <c r="AE26" s="52">
        <f>VLOOKUP($A26,'ADR Raw Data'!$B$6:$BE$43,'ADR Raw Data'!AO$1,FALSE)</f>
        <v>120.180095069944</v>
      </c>
      <c r="AF26" s="53">
        <f>VLOOKUP($A26,'ADR Raw Data'!$B$6:$BE$43,'ADR Raw Data'!AP$1,FALSE)</f>
        <v>119.54911809530201</v>
      </c>
      <c r="AG26" s="54">
        <f>VLOOKUP($A26,'ADR Raw Data'!$B$6:$BE$43,'ADR Raw Data'!AR$1,FALSE)</f>
        <v>104.697916304526</v>
      </c>
      <c r="AI26" s="47">
        <f>VLOOKUP($A26,'ADR Raw Data'!$B$6:$BE$43,'ADR Raw Data'!AT$1,FALSE)</f>
        <v>1.51842293137523</v>
      </c>
      <c r="AJ26" s="48">
        <f>VLOOKUP($A26,'ADR Raw Data'!$B$6:$BE$43,'ADR Raw Data'!AU$1,FALSE)</f>
        <v>11.0063066760562</v>
      </c>
      <c r="AK26" s="48">
        <f>VLOOKUP($A26,'ADR Raw Data'!$B$6:$BE$43,'ADR Raw Data'!AV$1,FALSE)</f>
        <v>13.550763218491999</v>
      </c>
      <c r="AL26" s="48">
        <f>VLOOKUP($A26,'ADR Raw Data'!$B$6:$BE$43,'ADR Raw Data'!AW$1,FALSE)</f>
        <v>13.901208528689899</v>
      </c>
      <c r="AM26" s="48">
        <f>VLOOKUP($A26,'ADR Raw Data'!$B$6:$BE$43,'ADR Raw Data'!AX$1,FALSE)</f>
        <v>14.007508016315899</v>
      </c>
      <c r="AN26" s="49">
        <f>VLOOKUP($A26,'ADR Raw Data'!$B$6:$BE$43,'ADR Raw Data'!AY$1,FALSE)</f>
        <v>10.9374147129609</v>
      </c>
      <c r="AO26" s="48">
        <f>VLOOKUP($A26,'ADR Raw Data'!$B$6:$BE$43,'ADR Raw Data'!BA$1,FALSE)</f>
        <v>8.3106057623631493</v>
      </c>
      <c r="AP26" s="48">
        <f>VLOOKUP($A26,'ADR Raw Data'!$B$6:$BE$43,'ADR Raw Data'!BB$1,FALSE)</f>
        <v>6.69870954173392</v>
      </c>
      <c r="AQ26" s="49">
        <f>VLOOKUP($A26,'ADR Raw Data'!$B$6:$BE$43,'ADR Raw Data'!BC$1,FALSE)</f>
        <v>7.4612767859200604</v>
      </c>
      <c r="AR26" s="50">
        <f>VLOOKUP($A26,'ADR Raw Data'!$B$6:$BE$43,'ADR Raw Data'!BE$1,FALSE)</f>
        <v>9.0433988971581805</v>
      </c>
      <c r="AT26" s="51">
        <f>VLOOKUP($A26,'RevPAR Raw Data'!$B$6:$BE$43,'RevPAR Raw Data'!AG$1,FALSE)</f>
        <v>39.299475872783702</v>
      </c>
      <c r="AU26" s="52">
        <f>VLOOKUP($A26,'RevPAR Raw Data'!$B$6:$BE$43,'RevPAR Raw Data'!AH$1,FALSE)</f>
        <v>47.39532580881</v>
      </c>
      <c r="AV26" s="52">
        <f>VLOOKUP($A26,'RevPAR Raw Data'!$B$6:$BE$43,'RevPAR Raw Data'!AI$1,FALSE)</f>
        <v>50.821115883750601</v>
      </c>
      <c r="AW26" s="52">
        <f>VLOOKUP($A26,'RevPAR Raw Data'!$B$6:$BE$43,'RevPAR Raw Data'!AJ$1,FALSE)</f>
        <v>54.331972674099703</v>
      </c>
      <c r="AX26" s="52">
        <f>VLOOKUP($A26,'RevPAR Raw Data'!$B$6:$BE$43,'RevPAR Raw Data'!AK$1,FALSE)</f>
        <v>54.188628678486502</v>
      </c>
      <c r="AY26" s="53">
        <f>VLOOKUP($A26,'RevPAR Raw Data'!$B$6:$BE$43,'RevPAR Raw Data'!AL$1,FALSE)</f>
        <v>49.207303783586099</v>
      </c>
      <c r="AZ26" s="52">
        <f>VLOOKUP($A26,'RevPAR Raw Data'!$B$6:$BE$43,'RevPAR Raw Data'!AN$1,FALSE)</f>
        <v>80.431124565892802</v>
      </c>
      <c r="BA26" s="52">
        <f>VLOOKUP($A26,'RevPAR Raw Data'!$B$6:$BE$43,'RevPAR Raw Data'!AO$1,FALSE)</f>
        <v>80.870594041308706</v>
      </c>
      <c r="BB26" s="53">
        <f>VLOOKUP($A26,'RevPAR Raw Data'!$B$6:$BE$43,'RevPAR Raw Data'!AP$1,FALSE)</f>
        <v>80.650859303600797</v>
      </c>
      <c r="BC26" s="54">
        <f>VLOOKUP($A26,'RevPAR Raw Data'!$B$6:$BE$43,'RevPAR Raw Data'!AR$1,FALSE)</f>
        <v>58.191176789304599</v>
      </c>
      <c r="BE26" s="47">
        <f>VLOOKUP($A26,'RevPAR Raw Data'!$B$6:$BE$43,'RevPAR Raw Data'!AT$1,FALSE)</f>
        <v>-0.89362518273157199</v>
      </c>
      <c r="BF26" s="48">
        <f>VLOOKUP($A26,'RevPAR Raw Data'!$B$6:$BE$43,'RevPAR Raw Data'!AU$1,FALSE)</f>
        <v>20.826598835673501</v>
      </c>
      <c r="BG26" s="48">
        <f>VLOOKUP($A26,'RevPAR Raw Data'!$B$6:$BE$43,'RevPAR Raw Data'!AV$1,FALSE)</f>
        <v>26.155113101188299</v>
      </c>
      <c r="BH26" s="48">
        <f>VLOOKUP($A26,'RevPAR Raw Data'!$B$6:$BE$43,'RevPAR Raw Data'!AW$1,FALSE)</f>
        <v>32.177937473960597</v>
      </c>
      <c r="BI26" s="48">
        <f>VLOOKUP($A26,'RevPAR Raw Data'!$B$6:$BE$43,'RevPAR Raw Data'!AX$1,FALSE)</f>
        <v>24.9032820203136</v>
      </c>
      <c r="BJ26" s="49">
        <f>VLOOKUP($A26,'RevPAR Raw Data'!$B$6:$BE$43,'RevPAR Raw Data'!AY$1,FALSE)</f>
        <v>20.8110361096535</v>
      </c>
      <c r="BK26" s="48">
        <f>VLOOKUP($A26,'RevPAR Raw Data'!$B$6:$BE$43,'RevPAR Raw Data'!BA$1,FALSE)</f>
        <v>11.927008755867799</v>
      </c>
      <c r="BL26" s="48">
        <f>VLOOKUP($A26,'RevPAR Raw Data'!$B$6:$BE$43,'RevPAR Raw Data'!BB$1,FALSE)</f>
        <v>4.7515389488588298</v>
      </c>
      <c r="BM26" s="49">
        <f>VLOOKUP($A26,'RevPAR Raw Data'!$B$6:$BE$43,'RevPAR Raw Data'!BC$1,FALSE)</f>
        <v>8.2107001180323795</v>
      </c>
      <c r="BN26" s="50">
        <f>VLOOKUP($A26,'RevPAR Raw Data'!$B$6:$BE$43,'RevPAR Raw Data'!BE$1,FALSE)</f>
        <v>15.4859705123414</v>
      </c>
    </row>
    <row r="27" spans="1:66" x14ac:dyDescent="0.45">
      <c r="A27" s="63" t="s">
        <v>48</v>
      </c>
      <c r="B27" s="47">
        <f>VLOOKUP($A27,'Occupancy Raw Data'!$B$8:$BE$45,'Occupancy Raw Data'!AG$3,FALSE)</f>
        <v>38.113611007809503</v>
      </c>
      <c r="C27" s="48">
        <f>VLOOKUP($A27,'Occupancy Raw Data'!$B$8:$BE$45,'Occupancy Raw Data'!AH$3,FALSE)</f>
        <v>50.6786909631833</v>
      </c>
      <c r="D27" s="48">
        <f>VLOOKUP($A27,'Occupancy Raw Data'!$B$8:$BE$45,'Occupancy Raw Data'!AI$3,FALSE)</f>
        <v>55.276124953514298</v>
      </c>
      <c r="E27" s="48">
        <f>VLOOKUP($A27,'Occupancy Raw Data'!$B$8:$BE$45,'Occupancy Raw Data'!AJ$3,FALSE)</f>
        <v>57.2610635924135</v>
      </c>
      <c r="F27" s="48">
        <f>VLOOKUP($A27,'Occupancy Raw Data'!$B$8:$BE$45,'Occupancy Raw Data'!AK$3,FALSE)</f>
        <v>60.747489773149802</v>
      </c>
      <c r="G27" s="49">
        <f>VLOOKUP($A27,'Occupancy Raw Data'!$B$8:$BE$45,'Occupancy Raw Data'!AL$3,FALSE)</f>
        <v>52.415396058014103</v>
      </c>
      <c r="H27" s="48">
        <f>VLOOKUP($A27,'Occupancy Raw Data'!$B$8:$BE$45,'Occupancy Raw Data'!AN$3,FALSE)</f>
        <v>65.846969133506803</v>
      </c>
      <c r="I27" s="48">
        <f>VLOOKUP($A27,'Occupancy Raw Data'!$B$8:$BE$45,'Occupancy Raw Data'!AO$3,FALSE)</f>
        <v>64.749907028635107</v>
      </c>
      <c r="J27" s="49">
        <f>VLOOKUP($A27,'Occupancy Raw Data'!$B$8:$BE$45,'Occupancy Raw Data'!AP$3,FALSE)</f>
        <v>65.298438081070998</v>
      </c>
      <c r="K27" s="50">
        <f>VLOOKUP($A27,'Occupancy Raw Data'!$B$8:$BE$45,'Occupancy Raw Data'!AR$3,FALSE)</f>
        <v>56.096265207458899</v>
      </c>
      <c r="M27" s="47">
        <f>VLOOKUP($A27,'Occupancy Raw Data'!$B$8:$BE$45,'Occupancy Raw Data'!AT$3,FALSE)</f>
        <v>2.9726076364304901</v>
      </c>
      <c r="N27" s="48">
        <f>VLOOKUP($A27,'Occupancy Raw Data'!$B$8:$BE$45,'Occupancy Raw Data'!AU$3,FALSE)</f>
        <v>11.2991575574361</v>
      </c>
      <c r="O27" s="48">
        <f>VLOOKUP($A27,'Occupancy Raw Data'!$B$8:$BE$45,'Occupancy Raw Data'!AV$3,FALSE)</f>
        <v>11.665159825384499</v>
      </c>
      <c r="P27" s="48">
        <f>VLOOKUP($A27,'Occupancy Raw Data'!$B$8:$BE$45,'Occupancy Raw Data'!AW$3,FALSE)</f>
        <v>10.2682857630875</v>
      </c>
      <c r="Q27" s="48">
        <f>VLOOKUP($A27,'Occupancy Raw Data'!$B$8:$BE$45,'Occupancy Raw Data'!AX$3,FALSE)</f>
        <v>10.5009038789859</v>
      </c>
      <c r="R27" s="49">
        <f>VLOOKUP($A27,'Occupancy Raw Data'!$B$8:$BE$45,'Occupancy Raw Data'!AY$3,FALSE)</f>
        <v>9.6824121972441795</v>
      </c>
      <c r="S27" s="48">
        <f>VLOOKUP($A27,'Occupancy Raw Data'!$B$8:$BE$45,'Occupancy Raw Data'!BA$3,FALSE)</f>
        <v>1.04058981475103</v>
      </c>
      <c r="T27" s="48">
        <f>VLOOKUP($A27,'Occupancy Raw Data'!$B$8:$BE$45,'Occupancy Raw Data'!BB$3,FALSE)</f>
        <v>1.2867640489597201</v>
      </c>
      <c r="U27" s="49">
        <f>VLOOKUP($A27,'Occupancy Raw Data'!$B$8:$BE$45,'Occupancy Raw Data'!BC$3,FALSE)</f>
        <v>1.1624932049629899</v>
      </c>
      <c r="V27" s="50">
        <f>VLOOKUP($A27,'Occupancy Raw Data'!$B$8:$BE$45,'Occupancy Raw Data'!BE$3,FALSE)</f>
        <v>6.6961569444799904</v>
      </c>
      <c r="X27" s="51">
        <f>VLOOKUP($A27,'ADR Raw Data'!$B$6:$BE$43,'ADR Raw Data'!AG$1,FALSE)</f>
        <v>89.408455909257199</v>
      </c>
      <c r="Y27" s="52">
        <f>VLOOKUP($A27,'ADR Raw Data'!$B$6:$BE$43,'ADR Raw Data'!AH$1,FALSE)</f>
        <v>96.309474408365404</v>
      </c>
      <c r="Z27" s="52">
        <f>VLOOKUP($A27,'ADR Raw Data'!$B$6:$BE$43,'ADR Raw Data'!AI$1,FALSE)</f>
        <v>100.472467412328</v>
      </c>
      <c r="AA27" s="52">
        <f>VLOOKUP($A27,'ADR Raw Data'!$B$6:$BE$43,'ADR Raw Data'!AJ$1,FALSE)</f>
        <v>101.50831060237</v>
      </c>
      <c r="AB27" s="52">
        <f>VLOOKUP($A27,'ADR Raw Data'!$B$6:$BE$43,'ADR Raw Data'!AK$1,FALSE)</f>
        <v>102.38751377410399</v>
      </c>
      <c r="AC27" s="53">
        <f>VLOOKUP($A27,'ADR Raw Data'!$B$6:$BE$43,'ADR Raw Data'!AL$1,FALSE)</f>
        <v>98.728641136613504</v>
      </c>
      <c r="AD27" s="52">
        <f>VLOOKUP($A27,'ADR Raw Data'!$B$6:$BE$43,'ADR Raw Data'!AN$1,FALSE)</f>
        <v>109.18705824214599</v>
      </c>
      <c r="AE27" s="52">
        <f>VLOOKUP($A27,'ADR Raw Data'!$B$6:$BE$43,'ADR Raw Data'!AO$1,FALSE)</f>
        <v>110.538827625816</v>
      </c>
      <c r="AF27" s="53">
        <f>VLOOKUP($A27,'ADR Raw Data'!$B$6:$BE$43,'ADR Raw Data'!AP$1,FALSE)</f>
        <v>109.857265252367</v>
      </c>
      <c r="AG27" s="54">
        <f>VLOOKUP($A27,'ADR Raw Data'!$B$6:$BE$43,'ADR Raw Data'!AR$1,FALSE)</f>
        <v>102.42983876314</v>
      </c>
      <c r="AI27" s="47">
        <f>VLOOKUP($A27,'ADR Raw Data'!$B$6:$BE$43,'ADR Raw Data'!AT$1,FALSE)</f>
        <v>12.415181688732501</v>
      </c>
      <c r="AJ27" s="48">
        <f>VLOOKUP($A27,'ADR Raw Data'!$B$6:$BE$43,'ADR Raw Data'!AU$1,FALSE)</f>
        <v>14.5864443592474</v>
      </c>
      <c r="AK27" s="48">
        <f>VLOOKUP($A27,'ADR Raw Data'!$B$6:$BE$43,'ADR Raw Data'!AV$1,FALSE)</f>
        <v>15.9515843058555</v>
      </c>
      <c r="AL27" s="48">
        <f>VLOOKUP($A27,'ADR Raw Data'!$B$6:$BE$43,'ADR Raw Data'!AW$1,FALSE)</f>
        <v>16.3856975153188</v>
      </c>
      <c r="AM27" s="48">
        <f>VLOOKUP($A27,'ADR Raw Data'!$B$6:$BE$43,'ADR Raw Data'!AX$1,FALSE)</f>
        <v>15.6509150644966</v>
      </c>
      <c r="AN27" s="49">
        <f>VLOOKUP($A27,'ADR Raw Data'!$B$6:$BE$43,'ADR Raw Data'!AY$1,FALSE)</f>
        <v>15.327170778886201</v>
      </c>
      <c r="AO27" s="48">
        <f>VLOOKUP($A27,'ADR Raw Data'!$B$6:$BE$43,'ADR Raw Data'!BA$1,FALSE)</f>
        <v>8.38134687988045</v>
      </c>
      <c r="AP27" s="48">
        <f>VLOOKUP($A27,'ADR Raw Data'!$B$6:$BE$43,'ADR Raw Data'!BB$1,FALSE)</f>
        <v>7.8761009694921498</v>
      </c>
      <c r="AQ27" s="49">
        <f>VLOOKUP($A27,'ADR Raw Data'!$B$6:$BE$43,'ADR Raw Data'!BC$1,FALSE)</f>
        <v>8.1298184489310508</v>
      </c>
      <c r="AR27" s="50">
        <f>VLOOKUP($A27,'ADR Raw Data'!$B$6:$BE$43,'ADR Raw Data'!BE$1,FALSE)</f>
        <v>12.2948405127295</v>
      </c>
      <c r="AT27" s="51">
        <f>VLOOKUP($A27,'RevPAR Raw Data'!$B$6:$BE$43,'RevPAR Raw Data'!AG$1,FALSE)</f>
        <v>34.076791093343203</v>
      </c>
      <c r="AU27" s="52">
        <f>VLOOKUP($A27,'RevPAR Raw Data'!$B$6:$BE$43,'RevPAR Raw Data'!AH$1,FALSE)</f>
        <v>48.808380903681602</v>
      </c>
      <c r="AV27" s="52">
        <f>VLOOKUP($A27,'RevPAR Raw Data'!$B$6:$BE$43,'RevPAR Raw Data'!AI$1,FALSE)</f>
        <v>55.537286630717702</v>
      </c>
      <c r="AW27" s="52">
        <f>VLOOKUP($A27,'RevPAR Raw Data'!$B$6:$BE$43,'RevPAR Raw Data'!AJ$1,FALSE)</f>
        <v>58.124738285607997</v>
      </c>
      <c r="AX27" s="52">
        <f>VLOOKUP($A27,'RevPAR Raw Data'!$B$6:$BE$43,'RevPAR Raw Data'!AK$1,FALSE)</f>
        <v>62.197844458906602</v>
      </c>
      <c r="AY27" s="53">
        <f>VLOOKUP($A27,'RevPAR Raw Data'!$B$6:$BE$43,'RevPAR Raw Data'!AL$1,FALSE)</f>
        <v>51.749008274451398</v>
      </c>
      <c r="AZ27" s="52">
        <f>VLOOKUP($A27,'RevPAR Raw Data'!$B$6:$BE$43,'RevPAR Raw Data'!AN$1,FALSE)</f>
        <v>71.896368538490094</v>
      </c>
      <c r="BA27" s="52">
        <f>VLOOKUP($A27,'RevPAR Raw Data'!$B$6:$BE$43,'RevPAR Raw Data'!AO$1,FALSE)</f>
        <v>71.5737881182595</v>
      </c>
      <c r="BB27" s="53">
        <f>VLOOKUP($A27,'RevPAR Raw Data'!$B$6:$BE$43,'RevPAR Raw Data'!AP$1,FALSE)</f>
        <v>71.735078328374797</v>
      </c>
      <c r="BC27" s="54">
        <f>VLOOKUP($A27,'RevPAR Raw Data'!$B$6:$BE$43,'RevPAR Raw Data'!AR$1,FALSE)</f>
        <v>57.459314004143799</v>
      </c>
      <c r="BE27" s="47">
        <f>VLOOKUP($A27,'RevPAR Raw Data'!$B$6:$BE$43,'RevPAR Raw Data'!AT$1,FALSE)</f>
        <v>15.7568439641189</v>
      </c>
      <c r="BF27" s="48">
        <f>VLOOKUP($A27,'RevPAR Raw Data'!$B$6:$BE$43,'RevPAR Raw Data'!AU$1,FALSE)</f>
        <v>27.5337472468626</v>
      </c>
      <c r="BG27" s="48">
        <f>VLOOKUP($A27,'RevPAR Raw Data'!$B$6:$BE$43,'RevPAR Raw Data'!AV$1,FALSE)</f>
        <v>29.4775219351991</v>
      </c>
      <c r="BH27" s="48">
        <f>VLOOKUP($A27,'RevPAR Raw Data'!$B$6:$BE$43,'RevPAR Raw Data'!AW$1,FALSE)</f>
        <v>28.336513523554402</v>
      </c>
      <c r="BI27" s="48">
        <f>VLOOKUP($A27,'RevPAR Raw Data'!$B$6:$BE$43,'RevPAR Raw Data'!AX$1,FALSE)</f>
        <v>27.795306490586999</v>
      </c>
      <c r="BJ27" s="49">
        <f>VLOOKUP($A27,'RevPAR Raw Data'!$B$6:$BE$43,'RevPAR Raw Data'!AY$1,FALSE)</f>
        <v>26.493622829117701</v>
      </c>
      <c r="BK27" s="48">
        <f>VLOOKUP($A27,'RevPAR Raw Data'!$B$6:$BE$43,'RevPAR Raw Data'!BA$1,FALSE)</f>
        <v>9.5091521366024701</v>
      </c>
      <c r="BL27" s="48">
        <f>VLOOKUP($A27,'RevPAR Raw Data'!$B$6:$BE$43,'RevPAR Raw Data'!BB$1,FALSE)</f>
        <v>9.2642118541870708</v>
      </c>
      <c r="BM27" s="49">
        <f>VLOOKUP($A27,'RevPAR Raw Data'!$B$6:$BE$43,'RevPAR Raw Data'!BC$1,FALSE)</f>
        <v>9.3868202409387003</v>
      </c>
      <c r="BN27" s="50">
        <f>VLOOKUP($A27,'RevPAR Raw Data'!$B$6:$BE$43,'RevPAR Raw Data'!BE$1,FALSE)</f>
        <v>19.814279274015401</v>
      </c>
    </row>
    <row r="28" spans="1:66" x14ac:dyDescent="0.45">
      <c r="A28" s="63" t="s">
        <v>49</v>
      </c>
      <c r="B28" s="47">
        <f>VLOOKUP($A28,'Occupancy Raw Data'!$B$8:$BE$45,'Occupancy Raw Data'!AG$3,FALSE)</f>
        <v>43.828551102679597</v>
      </c>
      <c r="C28" s="48">
        <f>VLOOKUP($A28,'Occupancy Raw Data'!$B$8:$BE$45,'Occupancy Raw Data'!AH$3,FALSE)</f>
        <v>55.003557031064702</v>
      </c>
      <c r="D28" s="48">
        <f>VLOOKUP($A28,'Occupancy Raw Data'!$B$8:$BE$45,'Occupancy Raw Data'!AI$3,FALSE)</f>
        <v>63.5048612757884</v>
      </c>
      <c r="E28" s="48">
        <f>VLOOKUP($A28,'Occupancy Raw Data'!$B$8:$BE$45,'Occupancy Raw Data'!AJ$3,FALSE)</f>
        <v>64.317050035570304</v>
      </c>
      <c r="F28" s="48">
        <f>VLOOKUP($A28,'Occupancy Raw Data'!$B$8:$BE$45,'Occupancy Raw Data'!AK$3,FALSE)</f>
        <v>60.3628171686032</v>
      </c>
      <c r="G28" s="49">
        <f>VLOOKUP($A28,'Occupancy Raw Data'!$B$8:$BE$45,'Occupancy Raw Data'!AL$3,FALSE)</f>
        <v>57.403367322741197</v>
      </c>
      <c r="H28" s="48">
        <f>VLOOKUP($A28,'Occupancy Raw Data'!$B$8:$BE$45,'Occupancy Raw Data'!AN$3,FALSE)</f>
        <v>71.745316575764704</v>
      </c>
      <c r="I28" s="48">
        <f>VLOOKUP($A28,'Occupancy Raw Data'!$B$8:$BE$45,'Occupancy Raw Data'!AO$3,FALSE)</f>
        <v>77.092719943087502</v>
      </c>
      <c r="J28" s="49">
        <f>VLOOKUP($A28,'Occupancy Raw Data'!$B$8:$BE$45,'Occupancy Raw Data'!AP$3,FALSE)</f>
        <v>74.419018259426096</v>
      </c>
      <c r="K28" s="50">
        <f>VLOOKUP($A28,'Occupancy Raw Data'!$B$8:$BE$45,'Occupancy Raw Data'!AR$3,FALSE)</f>
        <v>62.264981876079801</v>
      </c>
      <c r="M28" s="47">
        <f>VLOOKUP($A28,'Occupancy Raw Data'!$B$8:$BE$45,'Occupancy Raw Data'!AT$3,FALSE)</f>
        <v>-18.284292737832999</v>
      </c>
      <c r="N28" s="48">
        <f>VLOOKUP($A28,'Occupancy Raw Data'!$B$8:$BE$45,'Occupancy Raw Data'!AU$3,FALSE)</f>
        <v>-6.7690286213314304</v>
      </c>
      <c r="O28" s="48">
        <f>VLOOKUP($A28,'Occupancy Raw Data'!$B$8:$BE$45,'Occupancy Raw Data'!AV$3,FALSE)</f>
        <v>3.8729358557432798</v>
      </c>
      <c r="P28" s="48">
        <f>VLOOKUP($A28,'Occupancy Raw Data'!$B$8:$BE$45,'Occupancy Raw Data'!AW$3,FALSE)</f>
        <v>-2.4936261574050498</v>
      </c>
      <c r="Q28" s="48">
        <f>VLOOKUP($A28,'Occupancy Raw Data'!$B$8:$BE$45,'Occupancy Raw Data'!AX$3,FALSE)</f>
        <v>-8.0169490181534808</v>
      </c>
      <c r="R28" s="49">
        <f>VLOOKUP($A28,'Occupancy Raw Data'!$B$8:$BE$45,'Occupancy Raw Data'!AY$3,FALSE)</f>
        <v>-6.0303388241045797</v>
      </c>
      <c r="S28" s="48">
        <f>VLOOKUP($A28,'Occupancy Raw Data'!$B$8:$BE$45,'Occupancy Raw Data'!BA$3,FALSE)</f>
        <v>-2.5873069608868602</v>
      </c>
      <c r="T28" s="48">
        <f>VLOOKUP($A28,'Occupancy Raw Data'!$B$8:$BE$45,'Occupancy Raw Data'!BB$3,FALSE)</f>
        <v>-4.31775471248503</v>
      </c>
      <c r="U28" s="49">
        <f>VLOOKUP($A28,'Occupancy Raw Data'!$B$8:$BE$45,'Occupancy Raw Data'!BC$3,FALSE)</f>
        <v>-3.49135763742522</v>
      </c>
      <c r="V28" s="50">
        <f>VLOOKUP($A28,'Occupancy Raw Data'!$B$8:$BE$45,'Occupancy Raw Data'!BE$3,FALSE)</f>
        <v>-5.1944118678529003</v>
      </c>
      <c r="X28" s="51">
        <f>VLOOKUP($A28,'ADR Raw Data'!$B$6:$BE$43,'ADR Raw Data'!AG$1,FALSE)</f>
        <v>117.72002028946299</v>
      </c>
      <c r="Y28" s="52">
        <f>VLOOKUP($A28,'ADR Raw Data'!$B$6:$BE$43,'ADR Raw Data'!AH$1,FALSE)</f>
        <v>116.141463677516</v>
      </c>
      <c r="Z28" s="52">
        <f>VLOOKUP($A28,'ADR Raw Data'!$B$6:$BE$43,'ADR Raw Data'!AI$1,FALSE)</f>
        <v>120.713158140403</v>
      </c>
      <c r="AA28" s="52">
        <f>VLOOKUP($A28,'ADR Raw Data'!$B$6:$BE$43,'ADR Raw Data'!AJ$1,FALSE)</f>
        <v>122.542850954004</v>
      </c>
      <c r="AB28" s="52">
        <f>VLOOKUP($A28,'ADR Raw Data'!$B$6:$BE$43,'ADR Raw Data'!AK$1,FALSE)</f>
        <v>124.023638774307</v>
      </c>
      <c r="AC28" s="53">
        <f>VLOOKUP($A28,'ADR Raw Data'!$B$6:$BE$43,'ADR Raw Data'!AL$1,FALSE)</f>
        <v>120.486223819556</v>
      </c>
      <c r="AD28" s="52">
        <f>VLOOKUP($A28,'ADR Raw Data'!$B$6:$BE$43,'ADR Raw Data'!AN$1,FALSE)</f>
        <v>155.83520905635399</v>
      </c>
      <c r="AE28" s="52">
        <f>VLOOKUP($A28,'ADR Raw Data'!$B$6:$BE$43,'ADR Raw Data'!AO$1,FALSE)</f>
        <v>166.29782912949801</v>
      </c>
      <c r="AF28" s="53">
        <f>VLOOKUP($A28,'ADR Raw Data'!$B$6:$BE$43,'ADR Raw Data'!AP$1,FALSE)</f>
        <v>161.25446785628901</v>
      </c>
      <c r="AG28" s="54">
        <f>VLOOKUP($A28,'ADR Raw Data'!$B$6:$BE$43,'ADR Raw Data'!AR$1,FALSE)</f>
        <v>134.40798027747499</v>
      </c>
      <c r="AI28" s="47">
        <f>VLOOKUP($A28,'ADR Raw Data'!$B$6:$BE$43,'ADR Raw Data'!AT$1,FALSE)</f>
        <v>2.6066893479022002</v>
      </c>
      <c r="AJ28" s="48">
        <f>VLOOKUP($A28,'ADR Raw Data'!$B$6:$BE$43,'ADR Raw Data'!AU$1,FALSE)</f>
        <v>5.5574666896889404</v>
      </c>
      <c r="AK28" s="48">
        <f>VLOOKUP($A28,'ADR Raw Data'!$B$6:$BE$43,'ADR Raw Data'!AV$1,FALSE)</f>
        <v>8.7243994178279998</v>
      </c>
      <c r="AL28" s="48">
        <f>VLOOKUP($A28,'ADR Raw Data'!$B$6:$BE$43,'ADR Raw Data'!AW$1,FALSE)</f>
        <v>6.1371285759741996</v>
      </c>
      <c r="AM28" s="48">
        <f>VLOOKUP($A28,'ADR Raw Data'!$B$6:$BE$43,'ADR Raw Data'!AX$1,FALSE)</f>
        <v>4.2372567093175402</v>
      </c>
      <c r="AN28" s="49">
        <f>VLOOKUP($A28,'ADR Raw Data'!$B$6:$BE$43,'ADR Raw Data'!AY$1,FALSE)</f>
        <v>5.54479262969262</v>
      </c>
      <c r="AO28" s="48">
        <f>VLOOKUP($A28,'ADR Raw Data'!$B$6:$BE$43,'ADR Raw Data'!BA$1,FALSE)</f>
        <v>9.5253147665990792</v>
      </c>
      <c r="AP28" s="48">
        <f>VLOOKUP($A28,'ADR Raw Data'!$B$6:$BE$43,'ADR Raw Data'!BB$1,FALSE)</f>
        <v>9.5914996209059709</v>
      </c>
      <c r="AQ28" s="49">
        <f>VLOOKUP($A28,'ADR Raw Data'!$B$6:$BE$43,'ADR Raw Data'!BC$1,FALSE)</f>
        <v>9.5291615510435008</v>
      </c>
      <c r="AR28" s="50">
        <f>VLOOKUP($A28,'ADR Raw Data'!$B$6:$BE$43,'ADR Raw Data'!BE$1,FALSE)</f>
        <v>7.2891254763611197</v>
      </c>
      <c r="AT28" s="51">
        <f>VLOOKUP($A28,'RevPAR Raw Data'!$B$6:$BE$43,'RevPAR Raw Data'!AG$1,FALSE)</f>
        <v>51.594979250652102</v>
      </c>
      <c r="AU28" s="52">
        <f>VLOOKUP($A28,'RevPAR Raw Data'!$B$6:$BE$43,'RevPAR Raw Data'!AH$1,FALSE)</f>
        <v>63.8819362105762</v>
      </c>
      <c r="AV28" s="52">
        <f>VLOOKUP($A28,'RevPAR Raw Data'!$B$6:$BE$43,'RevPAR Raw Data'!AI$1,FALSE)</f>
        <v>76.658723618686196</v>
      </c>
      <c r="AW28" s="52">
        <f>VLOOKUP($A28,'RevPAR Raw Data'!$B$6:$BE$43,'RevPAR Raw Data'!AJ$1,FALSE)</f>
        <v>78.815946763101707</v>
      </c>
      <c r="AX28" s="52">
        <f>VLOOKUP($A28,'RevPAR Raw Data'!$B$6:$BE$43,'RevPAR Raw Data'!AK$1,FALSE)</f>
        <v>74.864162319184203</v>
      </c>
      <c r="AY28" s="53">
        <f>VLOOKUP($A28,'RevPAR Raw Data'!$B$6:$BE$43,'RevPAR Raw Data'!AL$1,FALSE)</f>
        <v>69.163149632440096</v>
      </c>
      <c r="AZ28" s="52">
        <f>VLOOKUP($A28,'RevPAR Raw Data'!$B$6:$BE$43,'RevPAR Raw Data'!AN$1,FALSE)</f>
        <v>111.804464073986</v>
      </c>
      <c r="BA28" s="52">
        <f>VLOOKUP($A28,'RevPAR Raw Data'!$B$6:$BE$43,'RevPAR Raw Data'!AO$1,FALSE)</f>
        <v>128.20351968223801</v>
      </c>
      <c r="BB28" s="53">
        <f>VLOOKUP($A28,'RevPAR Raw Data'!$B$6:$BE$43,'RevPAR Raw Data'!AP$1,FALSE)</f>
        <v>120.003991878112</v>
      </c>
      <c r="BC28" s="54">
        <f>VLOOKUP($A28,'RevPAR Raw Data'!$B$6:$BE$43,'RevPAR Raw Data'!AR$1,FALSE)</f>
        <v>83.689104559775004</v>
      </c>
      <c r="BE28" s="47">
        <f>VLOOKUP($A28,'RevPAR Raw Data'!$B$6:$BE$43,'RevPAR Raw Data'!AT$1,FALSE)</f>
        <v>-16.154218101067201</v>
      </c>
      <c r="BF28" s="48">
        <f>VLOOKUP($A28,'RevPAR Raw Data'!$B$6:$BE$43,'RevPAR Raw Data'!AU$1,FALSE)</f>
        <v>-1.58774844248848</v>
      </c>
      <c r="BG28" s="48">
        <f>VLOOKUP($A28,'RevPAR Raw Data'!$B$6:$BE$43,'RevPAR Raw Data'!AV$1,FALSE)</f>
        <v>12.9352256668226</v>
      </c>
      <c r="BH28" s="48">
        <f>VLOOKUP($A28,'RevPAR Raw Data'!$B$6:$BE$43,'RevPAR Raw Data'!AW$1,FALSE)</f>
        <v>3.49046537508507</v>
      </c>
      <c r="BI28" s="48">
        <f>VLOOKUP($A28,'RevPAR Raw Data'!$B$6:$BE$43,'RevPAR Raw Data'!AX$1,FALSE)</f>
        <v>-4.1193910189902097</v>
      </c>
      <c r="BJ28" s="49">
        <f>VLOOKUP($A28,'RevPAR Raw Data'!$B$6:$BE$43,'RevPAR Raw Data'!AY$1,FALSE)</f>
        <v>-0.81991597707639796</v>
      </c>
      <c r="BK28" s="48">
        <f>VLOOKUP($A28,'RevPAR Raw Data'!$B$6:$BE$43,'RevPAR Raw Data'!BA$1,FALSE)</f>
        <v>6.6915586737096104</v>
      </c>
      <c r="BL28" s="48">
        <f>VLOOKUP($A28,'RevPAR Raw Data'!$B$6:$BE$43,'RevPAR Raw Data'!BB$1,FALSE)</f>
        <v>4.8596074815412802</v>
      </c>
      <c r="BM28" s="49">
        <f>VLOOKUP($A28,'RevPAR Raw Data'!$B$6:$BE$43,'RevPAR Raw Data'!BC$1,FALSE)</f>
        <v>5.7051068040233304</v>
      </c>
      <c r="BN28" s="50">
        <f>VLOOKUP($A28,'RevPAR Raw Data'!$B$6:$BE$43,'RevPAR Raw Data'!BE$1,FALSE)</f>
        <v>1.7160864097014299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38.218219708246501</v>
      </c>
      <c r="C30" s="48">
        <f>VLOOKUP($A30,'Occupancy Raw Data'!$B$8:$BE$45,'Occupancy Raw Data'!AH$3,FALSE)</f>
        <v>49.985114617445603</v>
      </c>
      <c r="D30" s="48">
        <f>VLOOKUP($A30,'Occupancy Raw Data'!$B$8:$BE$45,'Occupancy Raw Data'!AI$3,FALSE)</f>
        <v>54.9233402798451</v>
      </c>
      <c r="E30" s="48">
        <f>VLOOKUP($A30,'Occupancy Raw Data'!$B$8:$BE$45,'Occupancy Raw Data'!AJ$3,FALSE)</f>
        <v>55.939267639178297</v>
      </c>
      <c r="F30" s="48">
        <f>VLOOKUP($A30,'Occupancy Raw Data'!$B$8:$BE$45,'Occupancy Raw Data'!AK$3,FALSE)</f>
        <v>50.4056266746055</v>
      </c>
      <c r="G30" s="49">
        <f>VLOOKUP($A30,'Occupancy Raw Data'!$B$8:$BE$45,'Occupancy Raw Data'!AL$3,FALSE)</f>
        <v>49.894313783864199</v>
      </c>
      <c r="H30" s="48">
        <f>VLOOKUP($A30,'Occupancy Raw Data'!$B$8:$BE$45,'Occupancy Raw Data'!AN$3,FALSE)</f>
        <v>53.285948198868702</v>
      </c>
      <c r="I30" s="48">
        <f>VLOOKUP($A30,'Occupancy Raw Data'!$B$8:$BE$45,'Occupancy Raw Data'!AO$3,FALSE)</f>
        <v>53.434802024412001</v>
      </c>
      <c r="J30" s="49">
        <f>VLOOKUP($A30,'Occupancy Raw Data'!$B$8:$BE$45,'Occupancy Raw Data'!AP$3,FALSE)</f>
        <v>53.360375111640302</v>
      </c>
      <c r="K30" s="50">
        <f>VLOOKUP($A30,'Occupancy Raw Data'!$B$8:$BE$45,'Occupancy Raw Data'!AR$3,FALSE)</f>
        <v>50.884617020371699</v>
      </c>
      <c r="M30" s="47">
        <f>VLOOKUP($A30,'Occupancy Raw Data'!$B$8:$BE$45,'Occupancy Raw Data'!AT$3,FALSE)</f>
        <v>-11.8192260229269</v>
      </c>
      <c r="N30" s="48">
        <f>VLOOKUP($A30,'Occupancy Raw Data'!$B$8:$BE$45,'Occupancy Raw Data'!AU$3,FALSE)</f>
        <v>-7.4879010878027099</v>
      </c>
      <c r="O30" s="48">
        <f>VLOOKUP($A30,'Occupancy Raw Data'!$B$8:$BE$45,'Occupancy Raw Data'!AV$3,FALSE)</f>
        <v>-7.2047648222624598</v>
      </c>
      <c r="P30" s="48">
        <f>VLOOKUP($A30,'Occupancy Raw Data'!$B$8:$BE$45,'Occupancy Raw Data'!AW$3,FALSE)</f>
        <v>-6.5680315100457696</v>
      </c>
      <c r="Q30" s="48">
        <f>VLOOKUP($A30,'Occupancy Raw Data'!$B$8:$BE$45,'Occupancy Raw Data'!AX$3,FALSE)</f>
        <v>-9.8882991976413699</v>
      </c>
      <c r="R30" s="49">
        <f>VLOOKUP($A30,'Occupancy Raw Data'!$B$8:$BE$45,'Occupancy Raw Data'!AY$3,FALSE)</f>
        <v>-8.4063696963020291</v>
      </c>
      <c r="S30" s="48">
        <f>VLOOKUP($A30,'Occupancy Raw Data'!$B$8:$BE$45,'Occupancy Raw Data'!BA$3,FALSE)</f>
        <v>-9.2286760537173897</v>
      </c>
      <c r="T30" s="48">
        <f>VLOOKUP($A30,'Occupancy Raw Data'!$B$8:$BE$45,'Occupancy Raw Data'!BB$3,FALSE)</f>
        <v>-10.3483148808394</v>
      </c>
      <c r="U30" s="49">
        <f>VLOOKUP($A30,'Occupancy Raw Data'!$B$8:$BE$45,'Occupancy Raw Data'!BC$3,FALSE)</f>
        <v>-9.7927502984715407</v>
      </c>
      <c r="V30" s="50">
        <f>VLOOKUP($A30,'Occupancy Raw Data'!$B$8:$BE$45,'Occupancy Raw Data'!BE$3,FALSE)</f>
        <v>-8.8262015622552195</v>
      </c>
      <c r="X30" s="51">
        <f>VLOOKUP($A30,'ADR Raw Data'!$B$6:$BE$43,'ADR Raw Data'!AG$1,FALSE)</f>
        <v>84.617921129503401</v>
      </c>
      <c r="Y30" s="52">
        <f>VLOOKUP($A30,'ADR Raw Data'!$B$6:$BE$43,'ADR Raw Data'!AH$1,FALSE)</f>
        <v>93.142617629541306</v>
      </c>
      <c r="Z30" s="52">
        <f>VLOOKUP($A30,'ADR Raw Data'!$B$6:$BE$43,'ADR Raw Data'!AI$1,FALSE)</f>
        <v>95.618923368791897</v>
      </c>
      <c r="AA30" s="52">
        <f>VLOOKUP($A30,'ADR Raw Data'!$B$6:$BE$43,'ADR Raw Data'!AJ$1,FALSE)</f>
        <v>96.066736961149502</v>
      </c>
      <c r="AB30" s="52">
        <f>VLOOKUP($A30,'ADR Raw Data'!$B$6:$BE$43,'ADR Raw Data'!AK$1,FALSE)</f>
        <v>92.115511258767</v>
      </c>
      <c r="AC30" s="53">
        <f>VLOOKUP($A30,'ADR Raw Data'!$B$6:$BE$43,'ADR Raw Data'!AL$1,FALSE)</f>
        <v>92.829994480742201</v>
      </c>
      <c r="AD30" s="52">
        <f>VLOOKUP($A30,'ADR Raw Data'!$B$6:$BE$43,'ADR Raw Data'!AN$1,FALSE)</f>
        <v>96.299760458132496</v>
      </c>
      <c r="AE30" s="52">
        <f>VLOOKUP($A30,'ADR Raw Data'!$B$6:$BE$43,'ADR Raw Data'!AO$1,FALSE)</f>
        <v>97.736893934117901</v>
      </c>
      <c r="AF30" s="53">
        <f>VLOOKUP($A30,'ADR Raw Data'!$B$6:$BE$43,'ADR Raw Data'!AP$1,FALSE)</f>
        <v>97.0193294511472</v>
      </c>
      <c r="AG30" s="54">
        <f>VLOOKUP($A30,'ADR Raw Data'!$B$6:$BE$43,'ADR Raw Data'!AR$1,FALSE)</f>
        <v>94.085184295206602</v>
      </c>
      <c r="AI30" s="47">
        <f>VLOOKUP($A30,'ADR Raw Data'!$B$6:$BE$43,'ADR Raw Data'!AT$1,FALSE)</f>
        <v>4.9782041608623402</v>
      </c>
      <c r="AJ30" s="48">
        <f>VLOOKUP($A30,'ADR Raw Data'!$B$6:$BE$43,'ADR Raw Data'!AU$1,FALSE)</f>
        <v>8.4202579816457899</v>
      </c>
      <c r="AK30" s="48">
        <f>VLOOKUP($A30,'ADR Raw Data'!$B$6:$BE$43,'ADR Raw Data'!AV$1,FALSE)</f>
        <v>8.7360038388399097</v>
      </c>
      <c r="AL30" s="48">
        <f>VLOOKUP($A30,'ADR Raw Data'!$B$6:$BE$43,'ADR Raw Data'!AW$1,FALSE)</f>
        <v>6.5586996638482304</v>
      </c>
      <c r="AM30" s="48">
        <f>VLOOKUP($A30,'ADR Raw Data'!$B$6:$BE$43,'ADR Raw Data'!AX$1,FALSE)</f>
        <v>5.1491059048708099</v>
      </c>
      <c r="AN30" s="49">
        <f>VLOOKUP($A30,'ADR Raw Data'!$B$6:$BE$43,'ADR Raw Data'!AY$1,FALSE)</f>
        <v>6.9630315670171496</v>
      </c>
      <c r="AO30" s="48">
        <f>VLOOKUP($A30,'ADR Raw Data'!$B$6:$BE$43,'ADR Raw Data'!BA$1,FALSE)</f>
        <v>7.64880777537517</v>
      </c>
      <c r="AP30" s="48">
        <f>VLOOKUP($A30,'ADR Raw Data'!$B$6:$BE$43,'ADR Raw Data'!BB$1,FALSE)</f>
        <v>6.4379204788699296</v>
      </c>
      <c r="AQ30" s="49">
        <f>VLOOKUP($A30,'ADR Raw Data'!$B$6:$BE$43,'ADR Raw Data'!BC$1,FALSE)</f>
        <v>7.0259364333084404</v>
      </c>
      <c r="AR30" s="50">
        <f>VLOOKUP($A30,'ADR Raw Data'!$B$6:$BE$43,'ADR Raw Data'!BE$1,FALSE)</f>
        <v>6.96737360269079</v>
      </c>
      <c r="AT30" s="51">
        <f>VLOOKUP($A30,'RevPAR Raw Data'!$B$6:$BE$43,'RevPAR Raw Data'!AG$1,FALSE)</f>
        <v>32.3394630098243</v>
      </c>
      <c r="AU30" s="52">
        <f>VLOOKUP($A30,'RevPAR Raw Data'!$B$6:$BE$43,'RevPAR Raw Data'!AH$1,FALSE)</f>
        <v>46.557444179815398</v>
      </c>
      <c r="AV30" s="52">
        <f>VLOOKUP($A30,'RevPAR Raw Data'!$B$6:$BE$43,'RevPAR Raw Data'!AI$1,FALSE)</f>
        <v>52.517106653766</v>
      </c>
      <c r="AW30" s="52">
        <f>VLOOKUP($A30,'RevPAR Raw Data'!$B$6:$BE$43,'RevPAR Raw Data'!AJ$1,FALSE)</f>
        <v>53.739029100922799</v>
      </c>
      <c r="AX30" s="52">
        <f>VLOOKUP($A30,'RevPAR Raw Data'!$B$6:$BE$43,'RevPAR Raw Data'!AK$1,FALSE)</f>
        <v>46.431400714498302</v>
      </c>
      <c r="AY30" s="53">
        <f>VLOOKUP($A30,'RevPAR Raw Data'!$B$6:$BE$43,'RevPAR Raw Data'!AL$1,FALSE)</f>
        <v>46.316888731765403</v>
      </c>
      <c r="AZ30" s="52">
        <f>VLOOKUP($A30,'RevPAR Raw Data'!$B$6:$BE$43,'RevPAR Raw Data'!AN$1,FALSE)</f>
        <v>51.314240473355099</v>
      </c>
      <c r="BA30" s="52">
        <f>VLOOKUP($A30,'RevPAR Raw Data'!$B$6:$BE$43,'RevPAR Raw Data'!AO$1,FALSE)</f>
        <v>52.225515778505503</v>
      </c>
      <c r="BB30" s="53">
        <f>VLOOKUP($A30,'RevPAR Raw Data'!$B$6:$BE$43,'RevPAR Raw Data'!AP$1,FALSE)</f>
        <v>51.769878125930298</v>
      </c>
      <c r="BC30" s="54">
        <f>VLOOKUP($A30,'RevPAR Raw Data'!$B$6:$BE$43,'RevPAR Raw Data'!AR$1,FALSE)</f>
        <v>47.8748857015268</v>
      </c>
      <c r="BE30" s="47">
        <f>VLOOKUP($A30,'RevPAR Raw Data'!$B$6:$BE$43,'RevPAR Raw Data'!AT$1,FALSE)</f>
        <v>-7.4294070637196699</v>
      </c>
      <c r="BF30" s="48">
        <f>VLOOKUP($A30,'RevPAR Raw Data'!$B$6:$BE$43,'RevPAR Raw Data'!AU$1,FALSE)</f>
        <v>0.30185630483963599</v>
      </c>
      <c r="BG30" s="48">
        <f>VLOOKUP($A30,'RevPAR Raw Data'!$B$6:$BE$43,'RevPAR Raw Data'!AV$1,FALSE)</f>
        <v>0.90183048512521502</v>
      </c>
      <c r="BH30" s="48">
        <f>VLOOKUP($A30,'RevPAR Raw Data'!$B$6:$BE$43,'RevPAR Raw Data'!AW$1,FALSE)</f>
        <v>-0.44010930676835303</v>
      </c>
      <c r="BI30" s="48">
        <f>VLOOKUP($A30,'RevPAR Raw Data'!$B$6:$BE$43,'RevPAR Raw Data'!AX$1,FALSE)</f>
        <v>-5.2483522906475999</v>
      </c>
      <c r="BJ30" s="49">
        <f>VLOOKUP($A30,'RevPAR Raw Data'!$B$6:$BE$43,'RevPAR Raw Data'!AY$1,FALSE)</f>
        <v>-2.0286763048785499</v>
      </c>
      <c r="BK30" s="48">
        <f>VLOOKUP($A30,'RevPAR Raw Data'!$B$6:$BE$43,'RevPAR Raw Data'!BA$1,FALSE)</f>
        <v>-2.2857519699031399</v>
      </c>
      <c r="BL30" s="48">
        <f>VLOOKUP($A30,'RevPAR Raw Data'!$B$6:$BE$43,'RevPAR Raw Data'!BB$1,FALSE)</f>
        <v>-4.5766106849010697</v>
      </c>
      <c r="BM30" s="49">
        <f>VLOOKUP($A30,'RevPAR Raw Data'!$B$6:$BE$43,'RevPAR Raw Data'!BC$1,FALSE)</f>
        <v>-3.4548462762063301</v>
      </c>
      <c r="BN30" s="50">
        <f>VLOOKUP($A30,'RevPAR Raw Data'!$B$6:$BE$43,'RevPAR Raw Data'!BE$1,FALSE)</f>
        <v>-2.47378239733328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47.967452300785602</v>
      </c>
      <c r="C32" s="48">
        <f>VLOOKUP($A32,'Occupancy Raw Data'!$B$8:$BE$45,'Occupancy Raw Data'!AH$3,FALSE)</f>
        <v>58.726150392816997</v>
      </c>
      <c r="D32" s="48">
        <f>VLOOKUP($A32,'Occupancy Raw Data'!$B$8:$BE$45,'Occupancy Raw Data'!AI$3,FALSE)</f>
        <v>65.148148148148096</v>
      </c>
      <c r="E32" s="48">
        <f>VLOOKUP($A32,'Occupancy Raw Data'!$B$8:$BE$45,'Occupancy Raw Data'!AJ$3,FALSE)</f>
        <v>65.965207631874193</v>
      </c>
      <c r="F32" s="48">
        <f>VLOOKUP($A32,'Occupancy Raw Data'!$B$8:$BE$45,'Occupancy Raw Data'!AK$3,FALSE)</f>
        <v>62.800224466891102</v>
      </c>
      <c r="G32" s="49">
        <f>VLOOKUP($A32,'Occupancy Raw Data'!$B$8:$BE$45,'Occupancy Raw Data'!AL$3,FALSE)</f>
        <v>60.121436588103201</v>
      </c>
      <c r="H32" s="48">
        <f>VLOOKUP($A32,'Occupancy Raw Data'!$B$8:$BE$45,'Occupancy Raw Data'!AN$3,FALSE)</f>
        <v>72.8608305274971</v>
      </c>
      <c r="I32" s="48">
        <f>VLOOKUP($A32,'Occupancy Raw Data'!$B$8:$BE$45,'Occupancy Raw Data'!AO$3,FALSE)</f>
        <v>75.936026936026906</v>
      </c>
      <c r="J32" s="49">
        <f>VLOOKUP($A32,'Occupancy Raw Data'!$B$8:$BE$45,'Occupancy Raw Data'!AP$3,FALSE)</f>
        <v>74.398428731761996</v>
      </c>
      <c r="K32" s="50">
        <f>VLOOKUP($A32,'Occupancy Raw Data'!$B$8:$BE$45,'Occupancy Raw Data'!AR$3,FALSE)</f>
        <v>64.2005772005772</v>
      </c>
      <c r="M32" s="47">
        <f>VLOOKUP($A32,'Occupancy Raw Data'!$B$8:$BE$45,'Occupancy Raw Data'!AT$3,FALSE)</f>
        <v>-2.5581499256958402</v>
      </c>
      <c r="N32" s="48">
        <f>VLOOKUP($A32,'Occupancy Raw Data'!$B$8:$BE$45,'Occupancy Raw Data'!AU$3,FALSE)</f>
        <v>1.6578253992612</v>
      </c>
      <c r="O32" s="48">
        <f>VLOOKUP($A32,'Occupancy Raw Data'!$B$8:$BE$45,'Occupancy Raw Data'!AV$3,FALSE)</f>
        <v>6.4278048324037096</v>
      </c>
      <c r="P32" s="48">
        <f>VLOOKUP($A32,'Occupancy Raw Data'!$B$8:$BE$45,'Occupancy Raw Data'!AW$3,FALSE)</f>
        <v>5.8917985753396902</v>
      </c>
      <c r="Q32" s="48">
        <f>VLOOKUP($A32,'Occupancy Raw Data'!$B$8:$BE$45,'Occupancy Raw Data'!AX$3,FALSE)</f>
        <v>0.50739179678288204</v>
      </c>
      <c r="R32" s="49">
        <f>VLOOKUP($A32,'Occupancy Raw Data'!$B$8:$BE$45,'Occupancy Raw Data'!AY$3,FALSE)</f>
        <v>2.5958150193898701</v>
      </c>
      <c r="S32" s="48">
        <f>VLOOKUP($A32,'Occupancy Raw Data'!$B$8:$BE$45,'Occupancy Raw Data'!BA$3,FALSE)</f>
        <v>0.86596691793955005</v>
      </c>
      <c r="T32" s="48">
        <f>VLOOKUP($A32,'Occupancy Raw Data'!$B$8:$BE$45,'Occupancy Raw Data'!BB$3,FALSE)</f>
        <v>-0.79174882056287599</v>
      </c>
      <c r="U32" s="49">
        <f>VLOOKUP($A32,'Occupancy Raw Data'!$B$8:$BE$45,'Occupancy Raw Data'!BC$3,FALSE)</f>
        <v>1.31155809877082E-2</v>
      </c>
      <c r="V32" s="50">
        <f>VLOOKUP($A32,'Occupancy Raw Data'!$B$8:$BE$45,'Occupancy Raw Data'!BE$3,FALSE)</f>
        <v>1.72306103560893</v>
      </c>
      <c r="X32" s="51">
        <f>VLOOKUP($A32,'ADR Raw Data'!$B$6:$BE$43,'ADR Raw Data'!AG$1,FALSE)</f>
        <v>92.751871337654094</v>
      </c>
      <c r="Y32" s="52">
        <f>VLOOKUP($A32,'ADR Raw Data'!$B$6:$BE$43,'ADR Raw Data'!AH$1,FALSE)</f>
        <v>100.15014123076899</v>
      </c>
      <c r="Z32" s="52">
        <f>VLOOKUP($A32,'ADR Raw Data'!$B$6:$BE$43,'ADR Raw Data'!AI$1,FALSE)</f>
        <v>105.762978414043</v>
      </c>
      <c r="AA32" s="52">
        <f>VLOOKUP($A32,'ADR Raw Data'!$B$6:$BE$43,'ADR Raw Data'!AJ$1,FALSE)</f>
        <v>106.377571266695</v>
      </c>
      <c r="AB32" s="52">
        <f>VLOOKUP($A32,'ADR Raw Data'!$B$6:$BE$43,'ADR Raw Data'!AK$1,FALSE)</f>
        <v>103.307934152443</v>
      </c>
      <c r="AC32" s="53">
        <f>VLOOKUP($A32,'ADR Raw Data'!$B$6:$BE$43,'ADR Raw Data'!AL$1,FALSE)</f>
        <v>102.21227961253101</v>
      </c>
      <c r="AD32" s="52">
        <f>VLOOKUP($A32,'ADR Raw Data'!$B$6:$BE$43,'ADR Raw Data'!AN$1,FALSE)</f>
        <v>115.80165675226</v>
      </c>
      <c r="AE32" s="52">
        <f>VLOOKUP($A32,'ADR Raw Data'!$B$6:$BE$43,'ADR Raw Data'!AO$1,FALSE)</f>
        <v>118.867168050074</v>
      </c>
      <c r="AF32" s="53">
        <f>VLOOKUP($A32,'ADR Raw Data'!$B$6:$BE$43,'ADR Raw Data'!AP$1,FALSE)</f>
        <v>117.36608998325499</v>
      </c>
      <c r="AG32" s="54">
        <f>VLOOKUP($A32,'ADR Raw Data'!$B$6:$BE$43,'ADR Raw Data'!AR$1,FALSE)</f>
        <v>107.22967856545201</v>
      </c>
      <c r="AI32" s="47">
        <f>VLOOKUP($A32,'ADR Raw Data'!$B$6:$BE$43,'ADR Raw Data'!AT$1,FALSE)</f>
        <v>2.7213320137332002</v>
      </c>
      <c r="AJ32" s="48">
        <f>VLOOKUP($A32,'ADR Raw Data'!$B$6:$BE$43,'ADR Raw Data'!AU$1,FALSE)</f>
        <v>7.3672904054266404</v>
      </c>
      <c r="AK32" s="48">
        <f>VLOOKUP($A32,'ADR Raw Data'!$B$6:$BE$43,'ADR Raw Data'!AV$1,FALSE)</f>
        <v>10.0055664568553</v>
      </c>
      <c r="AL32" s="48">
        <f>VLOOKUP($A32,'ADR Raw Data'!$B$6:$BE$43,'ADR Raw Data'!AW$1,FALSE)</f>
        <v>10.647450379375799</v>
      </c>
      <c r="AM32" s="48">
        <f>VLOOKUP($A32,'ADR Raw Data'!$B$6:$BE$43,'ADR Raw Data'!AX$1,FALSE)</f>
        <v>6.0852377578933003</v>
      </c>
      <c r="AN32" s="49">
        <f>VLOOKUP($A32,'ADR Raw Data'!$B$6:$BE$43,'ADR Raw Data'!AY$1,FALSE)</f>
        <v>7.7496194846110997</v>
      </c>
      <c r="AO32" s="48">
        <f>VLOOKUP($A32,'ADR Raw Data'!$B$6:$BE$43,'ADR Raw Data'!BA$1,FALSE)</f>
        <v>2.7582597696751501</v>
      </c>
      <c r="AP32" s="48">
        <f>VLOOKUP($A32,'ADR Raw Data'!$B$6:$BE$43,'ADR Raw Data'!BB$1,FALSE)</f>
        <v>2.4496314234123302</v>
      </c>
      <c r="AQ32" s="49">
        <f>VLOOKUP($A32,'ADR Raw Data'!$B$6:$BE$43,'ADR Raw Data'!BC$1,FALSE)</f>
        <v>2.5861397887219399</v>
      </c>
      <c r="AR32" s="50">
        <f>VLOOKUP($A32,'ADR Raw Data'!$B$6:$BE$43,'ADR Raw Data'!BE$1,FALSE)</f>
        <v>5.7011790267293199</v>
      </c>
      <c r="AT32" s="51">
        <f>VLOOKUP($A32,'RevPAR Raw Data'!$B$6:$BE$43,'RevPAR Raw Data'!AG$1,FALSE)</f>
        <v>44.4907096419753</v>
      </c>
      <c r="AU32" s="52">
        <f>VLOOKUP($A32,'RevPAR Raw Data'!$B$6:$BE$43,'RevPAR Raw Data'!AH$1,FALSE)</f>
        <v>58.814322557800203</v>
      </c>
      <c r="AV32" s="52">
        <f>VLOOKUP($A32,'RevPAR Raw Data'!$B$6:$BE$43,'RevPAR Raw Data'!AI$1,FALSE)</f>
        <v>68.902621863075098</v>
      </c>
      <c r="AW32" s="52">
        <f>VLOOKUP($A32,'RevPAR Raw Data'!$B$6:$BE$43,'RevPAR Raw Data'!AJ$1,FALSE)</f>
        <v>70.172185759820394</v>
      </c>
      <c r="AX32" s="52">
        <f>VLOOKUP($A32,'RevPAR Raw Data'!$B$6:$BE$43,'RevPAR Raw Data'!AK$1,FALSE)</f>
        <v>64.877614539842796</v>
      </c>
      <c r="AY32" s="53">
        <f>VLOOKUP($A32,'RevPAR Raw Data'!$B$6:$BE$43,'RevPAR Raw Data'!AL$1,FALSE)</f>
        <v>61.451490872502802</v>
      </c>
      <c r="AZ32" s="52">
        <f>VLOOKUP($A32,'RevPAR Raw Data'!$B$6:$BE$43,'RevPAR Raw Data'!AN$1,FALSE)</f>
        <v>84.374048874298495</v>
      </c>
      <c r="BA32" s="52">
        <f>VLOOKUP($A32,'RevPAR Raw Data'!$B$6:$BE$43,'RevPAR Raw Data'!AO$1,FALSE)</f>
        <v>90.263004748596998</v>
      </c>
      <c r="BB32" s="53">
        <f>VLOOKUP($A32,'RevPAR Raw Data'!$B$6:$BE$43,'RevPAR Raw Data'!AP$1,FALSE)</f>
        <v>87.318526811447796</v>
      </c>
      <c r="BC32" s="54">
        <f>VLOOKUP($A32,'RevPAR Raw Data'!$B$6:$BE$43,'RevPAR Raw Data'!AR$1,FALSE)</f>
        <v>68.842072569344197</v>
      </c>
      <c r="BE32" s="47">
        <f>VLOOKUP($A32,'RevPAR Raw Data'!$B$6:$BE$43,'RevPAR Raw Data'!AT$1,FALSE)</f>
        <v>9.3566335150110203E-2</v>
      </c>
      <c r="BF32" s="48">
        <f>VLOOKUP($A32,'RevPAR Raw Data'!$B$6:$BE$43,'RevPAR Raw Data'!AU$1,FALSE)</f>
        <v>9.1472526162663392</v>
      </c>
      <c r="BG32" s="48">
        <f>VLOOKUP($A32,'RevPAR Raw Data'!$B$6:$BE$43,'RevPAR Raw Data'!AV$1,FALSE)</f>
        <v>17.076509573482099</v>
      </c>
      <c r="BH32" s="48">
        <f>VLOOKUP($A32,'RevPAR Raw Data'!$B$6:$BE$43,'RevPAR Raw Data'!AW$1,FALSE)</f>
        <v>17.166575284477599</v>
      </c>
      <c r="BI32" s="48">
        <f>VLOOKUP($A32,'RevPAR Raw Data'!$B$6:$BE$43,'RevPAR Raw Data'!AX$1,FALSE)</f>
        <v>6.6235055518744597</v>
      </c>
      <c r="BJ32" s="49">
        <f>VLOOKUP($A32,'RevPAR Raw Data'!$B$6:$BE$43,'RevPAR Raw Data'!AY$1,FALSE)</f>
        <v>10.546600290528</v>
      </c>
      <c r="BK32" s="48">
        <f>VLOOKUP($A32,'RevPAR Raw Data'!$B$6:$BE$43,'RevPAR Raw Data'!BA$1,FALSE)</f>
        <v>3.6481123047309199</v>
      </c>
      <c r="BL32" s="48">
        <f>VLOOKUP($A32,'RevPAR Raw Data'!$B$6:$BE$43,'RevPAR Raw Data'!BB$1,FALSE)</f>
        <v>1.6384876749464501</v>
      </c>
      <c r="BM32" s="49">
        <f>VLOOKUP($A32,'RevPAR Raw Data'!$B$6:$BE$43,'RevPAR Raw Data'!BC$1,FALSE)</f>
        <v>2.5995945569680901</v>
      </c>
      <c r="BN32" s="50">
        <f>VLOOKUP($A32,'RevPAR Raw Data'!$B$6:$BE$43,'RevPAR Raw Data'!BE$1,FALSE)</f>
        <v>7.5224748567181399</v>
      </c>
    </row>
    <row r="33" spans="1:66" x14ac:dyDescent="0.45">
      <c r="A33" s="63" t="s">
        <v>46</v>
      </c>
      <c r="B33" s="47">
        <f>VLOOKUP($A33,'Occupancy Raw Data'!$B$8:$BE$45,'Occupancy Raw Data'!AG$3,FALSE)</f>
        <v>58.328499613302299</v>
      </c>
      <c r="C33" s="48">
        <f>VLOOKUP($A33,'Occupancy Raw Data'!$B$8:$BE$45,'Occupancy Raw Data'!AH$3,FALSE)</f>
        <v>67.618909512760993</v>
      </c>
      <c r="D33" s="48">
        <f>VLOOKUP($A33,'Occupancy Raw Data'!$B$8:$BE$45,'Occupancy Raw Data'!AI$3,FALSE)</f>
        <v>70.040603248259799</v>
      </c>
      <c r="E33" s="48">
        <f>VLOOKUP($A33,'Occupancy Raw Data'!$B$8:$BE$45,'Occupancy Raw Data'!AJ$3,FALSE)</f>
        <v>70.253286929620998</v>
      </c>
      <c r="F33" s="48">
        <f>VLOOKUP($A33,'Occupancy Raw Data'!$B$8:$BE$45,'Occupancy Raw Data'!AK$3,FALSE)</f>
        <v>67.135537509667401</v>
      </c>
      <c r="G33" s="49">
        <f>VLOOKUP($A33,'Occupancy Raw Data'!$B$8:$BE$45,'Occupancy Raw Data'!AL$3,FALSE)</f>
        <v>66.675367362722298</v>
      </c>
      <c r="H33" s="48">
        <f>VLOOKUP($A33,'Occupancy Raw Data'!$B$8:$BE$45,'Occupancy Raw Data'!AN$3,FALSE)</f>
        <v>72.288283062644993</v>
      </c>
      <c r="I33" s="48">
        <f>VLOOKUP($A33,'Occupancy Raw Data'!$B$8:$BE$45,'Occupancy Raw Data'!AO$3,FALSE)</f>
        <v>75.270688321732393</v>
      </c>
      <c r="J33" s="49">
        <f>VLOOKUP($A33,'Occupancy Raw Data'!$B$8:$BE$45,'Occupancy Raw Data'!AP$3,FALSE)</f>
        <v>73.7794856921887</v>
      </c>
      <c r="K33" s="50">
        <f>VLOOKUP($A33,'Occupancy Raw Data'!$B$8:$BE$45,'Occupancy Raw Data'!AR$3,FALSE)</f>
        <v>68.705115456855495</v>
      </c>
      <c r="M33" s="47">
        <f>VLOOKUP($A33,'Occupancy Raw Data'!$B$8:$BE$45,'Occupancy Raw Data'!AT$3,FALSE)</f>
        <v>3.8183755544799598</v>
      </c>
      <c r="N33" s="48">
        <f>VLOOKUP($A33,'Occupancy Raw Data'!$B$8:$BE$45,'Occupancy Raw Data'!AU$3,FALSE)</f>
        <v>3.9762573044083802</v>
      </c>
      <c r="O33" s="48">
        <f>VLOOKUP($A33,'Occupancy Raw Data'!$B$8:$BE$45,'Occupancy Raw Data'!AV$3,FALSE)</f>
        <v>6.0603074194744</v>
      </c>
      <c r="P33" s="48">
        <f>VLOOKUP($A33,'Occupancy Raw Data'!$B$8:$BE$45,'Occupancy Raw Data'!AW$3,FALSE)</f>
        <v>5.9925744765526803</v>
      </c>
      <c r="Q33" s="48">
        <f>VLOOKUP($A33,'Occupancy Raw Data'!$B$8:$BE$45,'Occupancy Raw Data'!AX$3,FALSE)</f>
        <v>7.1296268988554603</v>
      </c>
      <c r="R33" s="49">
        <f>VLOOKUP($A33,'Occupancy Raw Data'!$B$8:$BE$45,'Occupancy Raw Data'!AY$3,FALSE)</f>
        <v>5.4310647667993601</v>
      </c>
      <c r="S33" s="48">
        <f>VLOOKUP($A33,'Occupancy Raw Data'!$B$8:$BE$45,'Occupancy Raw Data'!BA$3,FALSE)</f>
        <v>6.9006731571423199</v>
      </c>
      <c r="T33" s="48">
        <f>VLOOKUP($A33,'Occupancy Raw Data'!$B$8:$BE$45,'Occupancy Raw Data'!BB$3,FALSE)</f>
        <v>4.54516165201556</v>
      </c>
      <c r="U33" s="49">
        <f>VLOOKUP($A33,'Occupancy Raw Data'!$B$8:$BE$45,'Occupancy Raw Data'!BC$3,FALSE)</f>
        <v>5.6860011432096798</v>
      </c>
      <c r="V33" s="50">
        <f>VLOOKUP($A33,'Occupancy Raw Data'!$B$8:$BE$45,'Occupancy Raw Data'!BE$3,FALSE)</f>
        <v>5.5091525300250499</v>
      </c>
      <c r="X33" s="51">
        <f>VLOOKUP($A33,'ADR Raw Data'!$B$6:$BE$43,'ADR Raw Data'!AG$1,FALSE)</f>
        <v>82.060309463826897</v>
      </c>
      <c r="Y33" s="52">
        <f>VLOOKUP($A33,'ADR Raw Data'!$B$6:$BE$43,'ADR Raw Data'!AH$1,FALSE)</f>
        <v>86.609648874115294</v>
      </c>
      <c r="Z33" s="52">
        <f>VLOOKUP($A33,'ADR Raw Data'!$B$6:$BE$43,'ADR Raw Data'!AI$1,FALSE)</f>
        <v>88.265469040717704</v>
      </c>
      <c r="AA33" s="52">
        <f>VLOOKUP($A33,'ADR Raw Data'!$B$6:$BE$43,'ADR Raw Data'!AJ$1,FALSE)</f>
        <v>88.324394578230297</v>
      </c>
      <c r="AB33" s="52">
        <f>VLOOKUP($A33,'ADR Raw Data'!$B$6:$BE$43,'ADR Raw Data'!AK$1,FALSE)</f>
        <v>85.646377140182807</v>
      </c>
      <c r="AC33" s="53">
        <f>VLOOKUP($A33,'ADR Raw Data'!$B$6:$BE$43,'ADR Raw Data'!AL$1,FALSE)</f>
        <v>86.328931283620093</v>
      </c>
      <c r="AD33" s="52">
        <f>VLOOKUP($A33,'ADR Raw Data'!$B$6:$BE$43,'ADR Raw Data'!AN$1,FALSE)</f>
        <v>92.676290404546904</v>
      </c>
      <c r="AE33" s="52">
        <f>VLOOKUP($A33,'ADR Raw Data'!$B$6:$BE$43,'ADR Raw Data'!AO$1,FALSE)</f>
        <v>93.528658162085705</v>
      </c>
      <c r="AF33" s="53">
        <f>VLOOKUP($A33,'ADR Raw Data'!$B$6:$BE$43,'ADR Raw Data'!AP$1,FALSE)</f>
        <v>93.1110881481966</v>
      </c>
      <c r="AG33" s="54">
        <f>VLOOKUP($A33,'ADR Raw Data'!$B$6:$BE$43,'ADR Raw Data'!AR$1,FALSE)</f>
        <v>88.409807927956905</v>
      </c>
      <c r="AI33" s="47">
        <f>VLOOKUP($A33,'ADR Raw Data'!$B$6:$BE$43,'ADR Raw Data'!AT$1,FALSE)</f>
        <v>0.48057774352944099</v>
      </c>
      <c r="AJ33" s="48">
        <f>VLOOKUP($A33,'ADR Raw Data'!$B$6:$BE$43,'ADR Raw Data'!AU$1,FALSE)</f>
        <v>2.5023662230671602</v>
      </c>
      <c r="AK33" s="48">
        <f>VLOOKUP($A33,'ADR Raw Data'!$B$6:$BE$43,'ADR Raw Data'!AV$1,FALSE)</f>
        <v>3.0400673400207601</v>
      </c>
      <c r="AL33" s="48">
        <f>VLOOKUP($A33,'ADR Raw Data'!$B$6:$BE$43,'ADR Raw Data'!AW$1,FALSE)</f>
        <v>4.4763202647600302</v>
      </c>
      <c r="AM33" s="48">
        <f>VLOOKUP($A33,'ADR Raw Data'!$B$6:$BE$43,'ADR Raw Data'!AX$1,FALSE)</f>
        <v>2.8975502348459998</v>
      </c>
      <c r="AN33" s="49">
        <f>VLOOKUP($A33,'ADR Raw Data'!$B$6:$BE$43,'ADR Raw Data'!AY$1,FALSE)</f>
        <v>2.7774730664587199</v>
      </c>
      <c r="AO33" s="48">
        <f>VLOOKUP($A33,'ADR Raw Data'!$B$6:$BE$43,'ADR Raw Data'!BA$1,FALSE)</f>
        <v>3.41175209594781</v>
      </c>
      <c r="AP33" s="48">
        <f>VLOOKUP($A33,'ADR Raw Data'!$B$6:$BE$43,'ADR Raw Data'!BB$1,FALSE)</f>
        <v>2.5615441202329601</v>
      </c>
      <c r="AQ33" s="49">
        <f>VLOOKUP($A33,'ADR Raw Data'!$B$6:$BE$43,'ADR Raw Data'!BC$1,FALSE)</f>
        <v>2.9643806544745699</v>
      </c>
      <c r="AR33" s="50">
        <f>VLOOKUP($A33,'ADR Raw Data'!$B$6:$BE$43,'ADR Raw Data'!BE$1,FALSE)</f>
        <v>2.84174635774162</v>
      </c>
      <c r="AT33" s="51">
        <f>VLOOKUP($A33,'RevPAR Raw Data'!$B$6:$BE$43,'RevPAR Raw Data'!AG$1,FALSE)</f>
        <v>47.864547288282999</v>
      </c>
      <c r="AU33" s="52">
        <f>VLOOKUP($A33,'RevPAR Raw Data'!$B$6:$BE$43,'RevPAR Raw Data'!AH$1,FALSE)</f>
        <v>58.564500101508102</v>
      </c>
      <c r="AV33" s="52">
        <f>VLOOKUP($A33,'RevPAR Raw Data'!$B$6:$BE$43,'RevPAR Raw Data'!AI$1,FALSE)</f>
        <v>61.821666976024702</v>
      </c>
      <c r="AW33" s="52">
        <f>VLOOKUP($A33,'RevPAR Raw Data'!$B$6:$BE$43,'RevPAR Raw Data'!AJ$1,FALSE)</f>
        <v>62.050790351894797</v>
      </c>
      <c r="AX33" s="52">
        <f>VLOOKUP($A33,'RevPAR Raw Data'!$B$6:$BE$43,'RevPAR Raw Data'!AK$1,FALSE)</f>
        <v>57.499155650618697</v>
      </c>
      <c r="AY33" s="53">
        <f>VLOOKUP($A33,'RevPAR Raw Data'!$B$6:$BE$43,'RevPAR Raw Data'!AL$1,FALSE)</f>
        <v>57.560132073665798</v>
      </c>
      <c r="AZ33" s="52">
        <f>VLOOKUP($A33,'RevPAR Raw Data'!$B$6:$BE$43,'RevPAR Raw Data'!AN$1,FALSE)</f>
        <v>66.994099139597793</v>
      </c>
      <c r="BA33" s="52">
        <f>VLOOKUP($A33,'RevPAR Raw Data'!$B$6:$BE$43,'RevPAR Raw Data'!AO$1,FALSE)</f>
        <v>70.399664776682101</v>
      </c>
      <c r="BB33" s="53">
        <f>VLOOKUP($A33,'RevPAR Raw Data'!$B$6:$BE$43,'RevPAR Raw Data'!AP$1,FALSE)</f>
        <v>68.696881958139898</v>
      </c>
      <c r="BC33" s="54">
        <f>VLOOKUP($A33,'RevPAR Raw Data'!$B$6:$BE$43,'RevPAR Raw Data'!AR$1,FALSE)</f>
        <v>60.742060612087002</v>
      </c>
      <c r="BE33" s="47">
        <f>VLOOKUP($A33,'RevPAR Raw Data'!$B$6:$BE$43,'RevPAR Raw Data'!AT$1,FALSE)</f>
        <v>4.3173035610886004</v>
      </c>
      <c r="BF33" s="48">
        <f>VLOOKUP($A33,'RevPAR Raw Data'!$B$6:$BE$43,'RevPAR Raw Data'!AU$1,FALSE)</f>
        <v>6.5781240472032998</v>
      </c>
      <c r="BG33" s="48">
        <f>VLOOKUP($A33,'RevPAR Raw Data'!$B$6:$BE$43,'RevPAR Raw Data'!AV$1,FALSE)</f>
        <v>9.2846121860594693</v>
      </c>
      <c r="BH33" s="48">
        <f>VLOOKUP($A33,'RevPAR Raw Data'!$B$6:$BE$43,'RevPAR Raw Data'!AW$1,FALSE)</f>
        <v>10.7371415669874</v>
      </c>
      <c r="BI33" s="48">
        <f>VLOOKUP($A33,'RevPAR Raw Data'!$B$6:$BE$43,'RevPAR Raw Data'!AX$1,FALSE)</f>
        <v>10.2337616546529</v>
      </c>
      <c r="BJ33" s="49">
        <f>VLOOKUP($A33,'RevPAR Raw Data'!$B$6:$BE$43,'RevPAR Raw Data'!AY$1,FALSE)</f>
        <v>8.3593841943778706</v>
      </c>
      <c r="BK33" s="48">
        <f>VLOOKUP($A33,'RevPAR Raw Data'!$B$6:$BE$43,'RevPAR Raw Data'!BA$1,FALSE)</f>
        <v>10.547859114163399</v>
      </c>
      <c r="BL33" s="48">
        <f>VLOOKUP($A33,'RevPAR Raw Data'!$B$6:$BE$43,'RevPAR Raw Data'!BB$1,FALSE)</f>
        <v>7.2231320933008103</v>
      </c>
      <c r="BM33" s="49">
        <f>VLOOKUP($A33,'RevPAR Raw Data'!$B$6:$BE$43,'RevPAR Raw Data'!BC$1,FALSE)</f>
        <v>8.8189365155867598</v>
      </c>
      <c r="BN33" s="50">
        <f>VLOOKUP($A33,'RevPAR Raw Data'!$B$6:$BE$43,'RevPAR Raw Data'!BE$1,FALSE)</f>
        <v>8.5074550291310906</v>
      </c>
    </row>
    <row r="34" spans="1:66" x14ac:dyDescent="0.45">
      <c r="A34" s="63" t="s">
        <v>95</v>
      </c>
      <c r="B34" s="47">
        <f>VLOOKUP($A34,'Occupancy Raw Data'!$B$8:$BE$45,'Occupancy Raw Data'!AG$3,FALSE)</f>
        <v>50.515873015872998</v>
      </c>
      <c r="C34" s="48">
        <f>VLOOKUP($A34,'Occupancy Raw Data'!$B$8:$BE$45,'Occupancy Raw Data'!AH$3,FALSE)</f>
        <v>60.634920634920597</v>
      </c>
      <c r="D34" s="48">
        <f>VLOOKUP($A34,'Occupancy Raw Data'!$B$8:$BE$45,'Occupancy Raw Data'!AI$3,FALSE)</f>
        <v>66.716269841269806</v>
      </c>
      <c r="E34" s="48">
        <f>VLOOKUP($A34,'Occupancy Raw Data'!$B$8:$BE$45,'Occupancy Raw Data'!AJ$3,FALSE)</f>
        <v>69.246031746031704</v>
      </c>
      <c r="F34" s="48">
        <f>VLOOKUP($A34,'Occupancy Raw Data'!$B$8:$BE$45,'Occupancy Raw Data'!AK$3,FALSE)</f>
        <v>66.418650793650698</v>
      </c>
      <c r="G34" s="49">
        <f>VLOOKUP($A34,'Occupancy Raw Data'!$B$8:$BE$45,'Occupancy Raw Data'!AL$3,FALSE)</f>
        <v>62.706349206349202</v>
      </c>
      <c r="H34" s="48">
        <f>VLOOKUP($A34,'Occupancy Raw Data'!$B$8:$BE$45,'Occupancy Raw Data'!AN$3,FALSE)</f>
        <v>67.232142857142804</v>
      </c>
      <c r="I34" s="48">
        <f>VLOOKUP($A34,'Occupancy Raw Data'!$B$8:$BE$45,'Occupancy Raw Data'!AO$3,FALSE)</f>
        <v>68.224206349206298</v>
      </c>
      <c r="J34" s="49">
        <f>VLOOKUP($A34,'Occupancy Raw Data'!$B$8:$BE$45,'Occupancy Raw Data'!AP$3,FALSE)</f>
        <v>67.728174603174594</v>
      </c>
      <c r="K34" s="50">
        <f>VLOOKUP($A34,'Occupancy Raw Data'!$B$8:$BE$45,'Occupancy Raw Data'!AR$3,FALSE)</f>
        <v>64.141156462585002</v>
      </c>
      <c r="M34" s="47">
        <f>VLOOKUP($A34,'Occupancy Raw Data'!$B$8:$BE$45,'Occupancy Raw Data'!AT$3,FALSE)</f>
        <v>-0.68266042519992098</v>
      </c>
      <c r="N34" s="48">
        <f>VLOOKUP($A34,'Occupancy Raw Data'!$B$8:$BE$45,'Occupancy Raw Data'!AU$3,FALSE)</f>
        <v>-6.0126095648162297</v>
      </c>
      <c r="O34" s="48">
        <f>VLOOKUP($A34,'Occupancy Raw Data'!$B$8:$BE$45,'Occupancy Raw Data'!AV$3,FALSE)</f>
        <v>-2.2529069767441801</v>
      </c>
      <c r="P34" s="48">
        <f>VLOOKUP($A34,'Occupancy Raw Data'!$B$8:$BE$45,'Occupancy Raw Data'!AW$3,FALSE)</f>
        <v>-1.92496838555571</v>
      </c>
      <c r="Q34" s="48">
        <f>VLOOKUP($A34,'Occupancy Raw Data'!$B$8:$BE$45,'Occupancy Raw Data'!AX$3,FALSE)</f>
        <v>-4.8870578207131601</v>
      </c>
      <c r="R34" s="49">
        <f>VLOOKUP($A34,'Occupancy Raw Data'!$B$8:$BE$45,'Occupancy Raw Data'!AY$3,FALSE)</f>
        <v>-3.2510867568725801</v>
      </c>
      <c r="S34" s="48">
        <f>VLOOKUP($A34,'Occupancy Raw Data'!$B$8:$BE$45,'Occupancy Raw Data'!BA$3,FALSE)</f>
        <v>-1.4111143439045599</v>
      </c>
      <c r="T34" s="48">
        <f>VLOOKUP($A34,'Occupancy Raw Data'!$B$8:$BE$45,'Occupancy Raw Data'!BB$3,FALSE)</f>
        <v>-3.1953828828828801</v>
      </c>
      <c r="U34" s="49">
        <f>VLOOKUP($A34,'Occupancy Raw Data'!$B$8:$BE$45,'Occupancy Raw Data'!BC$3,FALSE)</f>
        <v>-2.3179281728430299</v>
      </c>
      <c r="V34" s="50">
        <f>VLOOKUP($A34,'Occupancy Raw Data'!$B$8:$BE$45,'Occupancy Raw Data'!BE$3,FALSE)</f>
        <v>-2.97144327244661</v>
      </c>
      <c r="X34" s="51">
        <f>VLOOKUP($A34,'ADR Raw Data'!$B$6:$BE$43,'ADR Raw Data'!AG$1,FALSE)</f>
        <v>87.924104477611905</v>
      </c>
      <c r="Y34" s="52">
        <f>VLOOKUP($A34,'ADR Raw Data'!$B$6:$BE$43,'ADR Raw Data'!AH$1,FALSE)</f>
        <v>94.857874672774798</v>
      </c>
      <c r="Z34" s="52">
        <f>VLOOKUP($A34,'ADR Raw Data'!$B$6:$BE$43,'ADR Raw Data'!AI$1,FALSE)</f>
        <v>97.228135315985099</v>
      </c>
      <c r="AA34" s="52">
        <f>VLOOKUP($A34,'ADR Raw Data'!$B$6:$BE$43,'ADR Raw Data'!AJ$1,FALSE)</f>
        <v>100.03028939828</v>
      </c>
      <c r="AB34" s="52">
        <f>VLOOKUP($A34,'ADR Raw Data'!$B$6:$BE$43,'ADR Raw Data'!AK$1,FALSE)</f>
        <v>96.0184062733383</v>
      </c>
      <c r="AC34" s="53">
        <f>VLOOKUP($A34,'ADR Raw Data'!$B$6:$BE$43,'ADR Raw Data'!AL$1,FALSE)</f>
        <v>95.633297367421804</v>
      </c>
      <c r="AD34" s="52">
        <f>VLOOKUP($A34,'ADR Raw Data'!$B$6:$BE$43,'ADR Raw Data'!AN$1,FALSE)</f>
        <v>101.688934631842</v>
      </c>
      <c r="AE34" s="52">
        <f>VLOOKUP($A34,'ADR Raw Data'!$B$6:$BE$43,'ADR Raw Data'!AO$1,FALSE)</f>
        <v>102.114225679802</v>
      </c>
      <c r="AF34" s="53">
        <f>VLOOKUP($A34,'ADR Raw Data'!$B$6:$BE$43,'ADR Raw Data'!AP$1,FALSE)</f>
        <v>101.90313754211201</v>
      </c>
      <c r="AG34" s="54">
        <f>VLOOKUP($A34,'ADR Raw Data'!$B$6:$BE$43,'ADR Raw Data'!AR$1,FALSE)</f>
        <v>97.524861240001698</v>
      </c>
      <c r="AI34" s="47">
        <f>VLOOKUP($A34,'ADR Raw Data'!$B$6:$BE$43,'ADR Raw Data'!AT$1,FALSE)</f>
        <v>4.9283333892477996</v>
      </c>
      <c r="AJ34" s="48">
        <f>VLOOKUP($A34,'ADR Raw Data'!$B$6:$BE$43,'ADR Raw Data'!AU$1,FALSE)</f>
        <v>7.7823433597536997</v>
      </c>
      <c r="AK34" s="48">
        <f>VLOOKUP($A34,'ADR Raw Data'!$B$6:$BE$43,'ADR Raw Data'!AV$1,FALSE)</f>
        <v>6.54468266768537</v>
      </c>
      <c r="AL34" s="48">
        <f>VLOOKUP($A34,'ADR Raw Data'!$B$6:$BE$43,'ADR Raw Data'!AW$1,FALSE)</f>
        <v>9.4966914692598792</v>
      </c>
      <c r="AM34" s="48">
        <f>VLOOKUP($A34,'ADR Raw Data'!$B$6:$BE$43,'ADR Raw Data'!AX$1,FALSE)</f>
        <v>4.9320491840252796</v>
      </c>
      <c r="AN34" s="49">
        <f>VLOOKUP($A34,'ADR Raw Data'!$B$6:$BE$43,'ADR Raw Data'!AY$1,FALSE)</f>
        <v>6.8366168579228503</v>
      </c>
      <c r="AO34" s="48">
        <f>VLOOKUP($A34,'ADR Raw Data'!$B$6:$BE$43,'ADR Raw Data'!BA$1,FALSE)</f>
        <v>5.1183259698077501</v>
      </c>
      <c r="AP34" s="48">
        <f>VLOOKUP($A34,'ADR Raw Data'!$B$6:$BE$43,'ADR Raw Data'!BB$1,FALSE)</f>
        <v>2.65621552762458</v>
      </c>
      <c r="AQ34" s="49">
        <f>VLOOKUP($A34,'ADR Raw Data'!$B$6:$BE$43,'ADR Raw Data'!BC$1,FALSE)</f>
        <v>3.8478879804893</v>
      </c>
      <c r="AR34" s="50">
        <f>VLOOKUP($A34,'ADR Raw Data'!$B$6:$BE$43,'ADR Raw Data'!BE$1,FALSE)</f>
        <v>5.8960468123033198</v>
      </c>
      <c r="AT34" s="51">
        <f>VLOOKUP($A34,'RevPAR Raw Data'!$B$6:$BE$43,'RevPAR Raw Data'!AG$1,FALSE)</f>
        <v>44.415628968253898</v>
      </c>
      <c r="AU34" s="52">
        <f>VLOOKUP($A34,'RevPAR Raw Data'!$B$6:$BE$43,'RevPAR Raw Data'!AH$1,FALSE)</f>
        <v>57.516997023809502</v>
      </c>
      <c r="AV34" s="52">
        <f>VLOOKUP($A34,'RevPAR Raw Data'!$B$6:$BE$43,'RevPAR Raw Data'!AI$1,FALSE)</f>
        <v>64.866985119047598</v>
      </c>
      <c r="AW34" s="52">
        <f>VLOOKUP($A34,'RevPAR Raw Data'!$B$6:$BE$43,'RevPAR Raw Data'!AJ$1,FALSE)</f>
        <v>69.267005952380899</v>
      </c>
      <c r="AX34" s="52">
        <f>VLOOKUP($A34,'RevPAR Raw Data'!$B$6:$BE$43,'RevPAR Raw Data'!AK$1,FALSE)</f>
        <v>63.774129960317403</v>
      </c>
      <c r="AY34" s="53">
        <f>VLOOKUP($A34,'RevPAR Raw Data'!$B$6:$BE$43,'RevPAR Raw Data'!AL$1,FALSE)</f>
        <v>59.968149404761903</v>
      </c>
      <c r="AZ34" s="52">
        <f>VLOOKUP($A34,'RevPAR Raw Data'!$B$6:$BE$43,'RevPAR Raw Data'!AN$1,FALSE)</f>
        <v>68.367649801587305</v>
      </c>
      <c r="BA34" s="52">
        <f>VLOOKUP($A34,'RevPAR Raw Data'!$B$6:$BE$43,'RevPAR Raw Data'!AO$1,FALSE)</f>
        <v>69.666620039682499</v>
      </c>
      <c r="BB34" s="53">
        <f>VLOOKUP($A34,'RevPAR Raw Data'!$B$6:$BE$43,'RevPAR Raw Data'!AP$1,FALSE)</f>
        <v>69.017134920634902</v>
      </c>
      <c r="BC34" s="54">
        <f>VLOOKUP($A34,'RevPAR Raw Data'!$B$6:$BE$43,'RevPAR Raw Data'!AR$1,FALSE)</f>
        <v>62.553573837868399</v>
      </c>
      <c r="BE34" s="47">
        <f>VLOOKUP($A34,'RevPAR Raw Data'!$B$6:$BE$43,'RevPAR Raw Data'!AT$1,FALSE)</f>
        <v>4.2120291823775604</v>
      </c>
      <c r="BF34" s="48">
        <f>VLOOKUP($A34,'RevPAR Raw Data'!$B$6:$BE$43,'RevPAR Raw Data'!AU$1,FALSE)</f>
        <v>1.3018118737220701</v>
      </c>
      <c r="BG34" s="48">
        <f>VLOOKUP($A34,'RevPAR Raw Data'!$B$6:$BE$43,'RevPAR Raw Data'!AV$1,FALSE)</f>
        <v>4.1443300785151296</v>
      </c>
      <c r="BH34" s="48">
        <f>VLOOKUP($A34,'RevPAR Raw Data'!$B$6:$BE$43,'RevPAR Raw Data'!AW$1,FALSE)</f>
        <v>7.3889147752471498</v>
      </c>
      <c r="BI34" s="48">
        <f>VLOOKUP($A34,'RevPAR Raw Data'!$B$6:$BE$43,'RevPAR Raw Data'!AX$1,FALSE)</f>
        <v>-0.19604073205721401</v>
      </c>
      <c r="BJ34" s="49">
        <f>VLOOKUP($A34,'RevPAR Raw Data'!$B$6:$BE$43,'RevPAR Raw Data'!AY$1,FALSE)</f>
        <v>3.3632657557642101</v>
      </c>
      <c r="BK34" s="48">
        <f>VLOOKUP($A34,'RevPAR Raw Data'!$B$6:$BE$43,'RevPAR Raw Data'!BA$1,FALSE)</f>
        <v>3.63498619397543</v>
      </c>
      <c r="BL34" s="48">
        <f>VLOOKUP($A34,'RevPAR Raw Data'!$B$6:$BE$43,'RevPAR Raw Data'!BB$1,FALSE)</f>
        <v>-0.62404361156048904</v>
      </c>
      <c r="BM34" s="49">
        <f>VLOOKUP($A34,'RevPAR Raw Data'!$B$6:$BE$43,'RevPAR Raw Data'!BC$1,FALSE)</f>
        <v>1.4407685280870599</v>
      </c>
      <c r="BN34" s="50">
        <f>VLOOKUP($A34,'RevPAR Raw Data'!$B$6:$BE$43,'RevPAR Raw Data'!BE$1,FALSE)</f>
        <v>2.7494058535122199</v>
      </c>
    </row>
    <row r="35" spans="1:66" x14ac:dyDescent="0.45">
      <c r="A35" s="63" t="s">
        <v>96</v>
      </c>
      <c r="B35" s="47">
        <f>VLOOKUP($A35,'Occupancy Raw Data'!$B$8:$BE$45,'Occupancy Raw Data'!AG$3,FALSE)</f>
        <v>45.588406133828897</v>
      </c>
      <c r="C35" s="48">
        <f>VLOOKUP($A35,'Occupancy Raw Data'!$B$8:$BE$45,'Occupancy Raw Data'!AH$3,FALSE)</f>
        <v>56.592704460966502</v>
      </c>
      <c r="D35" s="48">
        <f>VLOOKUP($A35,'Occupancy Raw Data'!$B$8:$BE$45,'Occupancy Raw Data'!AI$3,FALSE)</f>
        <v>63.562964684014801</v>
      </c>
      <c r="E35" s="48">
        <f>VLOOKUP($A35,'Occupancy Raw Data'!$B$8:$BE$45,'Occupancy Raw Data'!AJ$3,FALSE)</f>
        <v>64.225139405204402</v>
      </c>
      <c r="F35" s="48">
        <f>VLOOKUP($A35,'Occupancy Raw Data'!$B$8:$BE$45,'Occupancy Raw Data'!AK$3,FALSE)</f>
        <v>60.0458875464684</v>
      </c>
      <c r="G35" s="49">
        <f>VLOOKUP($A35,'Occupancy Raw Data'!$B$8:$BE$45,'Occupancy Raw Data'!AL$3,FALSE)</f>
        <v>58.003020446096599</v>
      </c>
      <c r="H35" s="48">
        <f>VLOOKUP($A35,'Occupancy Raw Data'!$B$8:$BE$45,'Occupancy Raw Data'!AN$3,FALSE)</f>
        <v>74.846073420074305</v>
      </c>
      <c r="I35" s="48">
        <f>VLOOKUP($A35,'Occupancy Raw Data'!$B$8:$BE$45,'Occupancy Raw Data'!AO$3,FALSE)</f>
        <v>77.849093866171003</v>
      </c>
      <c r="J35" s="49">
        <f>VLOOKUP($A35,'Occupancy Raw Data'!$B$8:$BE$45,'Occupancy Raw Data'!AP$3,FALSE)</f>
        <v>76.347583643122604</v>
      </c>
      <c r="K35" s="50">
        <f>VLOOKUP($A35,'Occupancy Raw Data'!$B$8:$BE$45,'Occupancy Raw Data'!AR$3,FALSE)</f>
        <v>63.244324216675501</v>
      </c>
      <c r="M35" s="47">
        <f>VLOOKUP($A35,'Occupancy Raw Data'!$B$8:$BE$45,'Occupancy Raw Data'!AT$3,FALSE)</f>
        <v>-3.6235286999035998</v>
      </c>
      <c r="N35" s="48">
        <f>VLOOKUP($A35,'Occupancy Raw Data'!$B$8:$BE$45,'Occupancy Raw Data'!AU$3,FALSE)</f>
        <v>3.5320316502007101</v>
      </c>
      <c r="O35" s="48">
        <f>VLOOKUP($A35,'Occupancy Raw Data'!$B$8:$BE$45,'Occupancy Raw Data'!AV$3,FALSE)</f>
        <v>6.3084039367929403</v>
      </c>
      <c r="P35" s="48">
        <f>VLOOKUP($A35,'Occupancy Raw Data'!$B$8:$BE$45,'Occupancy Raw Data'!AW$3,FALSE)</f>
        <v>5.7241379668730801</v>
      </c>
      <c r="Q35" s="48">
        <f>VLOOKUP($A35,'Occupancy Raw Data'!$B$8:$BE$45,'Occupancy Raw Data'!AX$3,FALSE)</f>
        <v>0.49273367955069802</v>
      </c>
      <c r="R35" s="49">
        <f>VLOOKUP($A35,'Occupancy Raw Data'!$B$8:$BE$45,'Occupancy Raw Data'!AY$3,FALSE)</f>
        <v>2.74937102340182</v>
      </c>
      <c r="S35" s="48">
        <f>VLOOKUP($A35,'Occupancy Raw Data'!$B$8:$BE$45,'Occupancy Raw Data'!BA$3,FALSE)</f>
        <v>8.1835041044156495E-2</v>
      </c>
      <c r="T35" s="48">
        <f>VLOOKUP($A35,'Occupancy Raw Data'!$B$8:$BE$45,'Occupancy Raw Data'!BB$3,FALSE)</f>
        <v>-0.139690348785838</v>
      </c>
      <c r="U35" s="49">
        <f>VLOOKUP($A35,'Occupancy Raw Data'!$B$8:$BE$45,'Occupancy Raw Data'!BC$3,FALSE)</f>
        <v>-3.1228667213805499E-2</v>
      </c>
      <c r="V35" s="50">
        <f>VLOOKUP($A35,'Occupancy Raw Data'!$B$8:$BE$45,'Occupancy Raw Data'!BE$3,FALSE)</f>
        <v>1.7730055538079299</v>
      </c>
      <c r="X35" s="51">
        <f>VLOOKUP($A35,'ADR Raw Data'!$B$6:$BE$43,'ADR Raw Data'!AG$1,FALSE)</f>
        <v>89.300435752054497</v>
      </c>
      <c r="Y35" s="52">
        <f>VLOOKUP($A35,'ADR Raw Data'!$B$6:$BE$43,'ADR Raw Data'!AH$1,FALSE)</f>
        <v>96.460758493277197</v>
      </c>
      <c r="Z35" s="52">
        <f>VLOOKUP($A35,'ADR Raw Data'!$B$6:$BE$43,'ADR Raw Data'!AI$1,FALSE)</f>
        <v>101.212805903317</v>
      </c>
      <c r="AA35" s="52">
        <f>VLOOKUP($A35,'ADR Raw Data'!$B$6:$BE$43,'ADR Raw Data'!AJ$1,FALSE)</f>
        <v>100.71724201863</v>
      </c>
      <c r="AB35" s="52">
        <f>VLOOKUP($A35,'ADR Raw Data'!$B$6:$BE$43,'ADR Raw Data'!AK$1,FALSE)</f>
        <v>97.542180894800396</v>
      </c>
      <c r="AC35" s="53">
        <f>VLOOKUP($A35,'ADR Raw Data'!$B$6:$BE$43,'ADR Raw Data'!AL$1,FALSE)</f>
        <v>97.543235694686402</v>
      </c>
      <c r="AD35" s="52">
        <f>VLOOKUP($A35,'ADR Raw Data'!$B$6:$BE$43,'ADR Raw Data'!AN$1,FALSE)</f>
        <v>114.31978347755199</v>
      </c>
      <c r="AE35" s="52">
        <f>VLOOKUP($A35,'ADR Raw Data'!$B$6:$BE$43,'ADR Raw Data'!AO$1,FALSE)</f>
        <v>117.37627681402699</v>
      </c>
      <c r="AF35" s="53">
        <f>VLOOKUP($A35,'ADR Raw Data'!$B$6:$BE$43,'ADR Raw Data'!AP$1,FALSE)</f>
        <v>115.878085818624</v>
      </c>
      <c r="AG35" s="54">
        <f>VLOOKUP($A35,'ADR Raw Data'!$B$6:$BE$43,'ADR Raw Data'!AR$1,FALSE)</f>
        <v>103.86710753506399</v>
      </c>
      <c r="AI35" s="47">
        <f>VLOOKUP($A35,'ADR Raw Data'!$B$6:$BE$43,'ADR Raw Data'!AT$1,FALSE)</f>
        <v>7.6919594905776503</v>
      </c>
      <c r="AJ35" s="48">
        <f>VLOOKUP($A35,'ADR Raw Data'!$B$6:$BE$43,'ADR Raw Data'!AU$1,FALSE)</f>
        <v>11.182698277299499</v>
      </c>
      <c r="AK35" s="48">
        <f>VLOOKUP($A35,'ADR Raw Data'!$B$6:$BE$43,'ADR Raw Data'!AV$1,FALSE)</f>
        <v>10.9313225640522</v>
      </c>
      <c r="AL35" s="48">
        <f>VLOOKUP($A35,'ADR Raw Data'!$B$6:$BE$43,'ADR Raw Data'!AW$1,FALSE)</f>
        <v>9.9469202898487499</v>
      </c>
      <c r="AM35" s="48">
        <f>VLOOKUP($A35,'ADR Raw Data'!$B$6:$BE$43,'ADR Raw Data'!AX$1,FALSE)</f>
        <v>8.0149827003308403</v>
      </c>
      <c r="AN35" s="49">
        <f>VLOOKUP($A35,'ADR Raw Data'!$B$6:$BE$43,'ADR Raw Data'!AY$1,FALSE)</f>
        <v>9.7736044268539608</v>
      </c>
      <c r="AO35" s="48">
        <f>VLOOKUP($A35,'ADR Raw Data'!$B$6:$BE$43,'ADR Raw Data'!BA$1,FALSE)</f>
        <v>4.7851770343164297</v>
      </c>
      <c r="AP35" s="48">
        <f>VLOOKUP($A35,'ADR Raw Data'!$B$6:$BE$43,'ADR Raw Data'!BB$1,FALSE)</f>
        <v>5.4343149304306602</v>
      </c>
      <c r="AQ35" s="49">
        <f>VLOOKUP($A35,'ADR Raw Data'!$B$6:$BE$43,'ADR Raw Data'!BC$1,FALSE)</f>
        <v>5.1182307452464597</v>
      </c>
      <c r="AR35" s="50">
        <f>VLOOKUP($A35,'ADR Raw Data'!$B$6:$BE$43,'ADR Raw Data'!BE$1,FALSE)</f>
        <v>7.7852036024058098</v>
      </c>
      <c r="AT35" s="51">
        <f>VLOOKUP($A35,'RevPAR Raw Data'!$B$6:$BE$43,'RevPAR Raw Data'!AG$1,FALSE)</f>
        <v>40.710645329925597</v>
      </c>
      <c r="AU35" s="52">
        <f>VLOOKUP($A35,'RevPAR Raw Data'!$B$6:$BE$43,'RevPAR Raw Data'!AH$1,FALSE)</f>
        <v>54.589751974907003</v>
      </c>
      <c r="AV35" s="52">
        <f>VLOOKUP($A35,'RevPAR Raw Data'!$B$6:$BE$43,'RevPAR Raw Data'!AI$1,FALSE)</f>
        <v>64.333860072025999</v>
      </c>
      <c r="AW35" s="52">
        <f>VLOOKUP($A35,'RevPAR Raw Data'!$B$6:$BE$43,'RevPAR Raw Data'!AJ$1,FALSE)</f>
        <v>64.685789091542702</v>
      </c>
      <c r="AX35" s="52">
        <f>VLOOKUP($A35,'RevPAR Raw Data'!$B$6:$BE$43,'RevPAR Raw Data'!AK$1,FALSE)</f>
        <v>58.570068250464601</v>
      </c>
      <c r="AY35" s="53">
        <f>VLOOKUP($A35,'RevPAR Raw Data'!$B$6:$BE$43,'RevPAR Raw Data'!AL$1,FALSE)</f>
        <v>56.578022943773199</v>
      </c>
      <c r="AZ35" s="52">
        <f>VLOOKUP($A35,'RevPAR Raw Data'!$B$6:$BE$43,'RevPAR Raw Data'!AN$1,FALSE)</f>
        <v>85.563869075278802</v>
      </c>
      <c r="BA35" s="52">
        <f>VLOOKUP($A35,'RevPAR Raw Data'!$B$6:$BE$43,'RevPAR Raw Data'!AO$1,FALSE)</f>
        <v>91.3763679135687</v>
      </c>
      <c r="BB35" s="53">
        <f>VLOOKUP($A35,'RevPAR Raw Data'!$B$6:$BE$43,'RevPAR Raw Data'!AP$1,FALSE)</f>
        <v>88.470118494423701</v>
      </c>
      <c r="BC35" s="54">
        <f>VLOOKUP($A35,'RevPAR Raw Data'!$B$6:$BE$43,'RevPAR Raw Data'!AR$1,FALSE)</f>
        <v>65.690050243959107</v>
      </c>
      <c r="BE35" s="47">
        <f>VLOOKUP($A35,'RevPAR Raw Data'!$B$6:$BE$43,'RevPAR Raw Data'!AT$1,FALSE)</f>
        <v>3.7897104309479999</v>
      </c>
      <c r="BF35" s="48">
        <f>VLOOKUP($A35,'RevPAR Raw Data'!$B$6:$BE$43,'RevPAR Raw Data'!AU$1,FALSE)</f>
        <v>15.1097063700009</v>
      </c>
      <c r="BG35" s="48">
        <f>VLOOKUP($A35,'RevPAR Raw Data'!$B$6:$BE$43,'RevPAR Raw Data'!AV$1,FALSE)</f>
        <v>17.929318483819401</v>
      </c>
      <c r="BH35" s="48">
        <f>VLOOKUP($A35,'RevPAR Raw Data'!$B$6:$BE$43,'RevPAR Raw Data'!AW$1,FALSE)</f>
        <v>16.2404336975676</v>
      </c>
      <c r="BI35" s="48">
        <f>VLOOKUP($A35,'RevPAR Raw Data'!$B$6:$BE$43,'RevPAR Raw Data'!AX$1,FALSE)</f>
        <v>8.5472088990562298</v>
      </c>
      <c r="BJ35" s="49">
        <f>VLOOKUP($A35,'RevPAR Raw Data'!$B$6:$BE$43,'RevPAR Raw Data'!AY$1,FALSE)</f>
        <v>12.791688098309599</v>
      </c>
      <c r="BK35" s="48">
        <f>VLOOKUP($A35,'RevPAR Raw Data'!$B$6:$BE$43,'RevPAR Raw Data'!BA$1,FALSE)</f>
        <v>4.8709280269506499</v>
      </c>
      <c r="BL35" s="48">
        <f>VLOOKUP($A35,'RevPAR Raw Data'!$B$6:$BE$43,'RevPAR Raw Data'!BB$1,FALSE)</f>
        <v>5.28703336816438</v>
      </c>
      <c r="BM35" s="49">
        <f>VLOOKUP($A35,'RevPAR Raw Data'!$B$6:$BE$43,'RevPAR Raw Data'!BC$1,FALSE)</f>
        <v>5.0854037227859799</v>
      </c>
      <c r="BN35" s="50">
        <f>VLOOKUP($A35,'RevPAR Raw Data'!$B$6:$BE$43,'RevPAR Raw Data'!BE$1,FALSE)</f>
        <v>9.6962412484596605</v>
      </c>
    </row>
    <row r="36" spans="1:66" x14ac:dyDescent="0.45">
      <c r="A36" s="63" t="s">
        <v>45</v>
      </c>
      <c r="B36" s="47">
        <f>VLOOKUP($A36,'Occupancy Raw Data'!$B$8:$BE$45,'Occupancy Raw Data'!AG$3,FALSE)</f>
        <v>47.415575465196397</v>
      </c>
      <c r="C36" s="48">
        <f>VLOOKUP($A36,'Occupancy Raw Data'!$B$8:$BE$45,'Occupancy Raw Data'!AH$3,FALSE)</f>
        <v>57.2105444521019</v>
      </c>
      <c r="D36" s="48">
        <f>VLOOKUP($A36,'Occupancy Raw Data'!$B$8:$BE$45,'Occupancy Raw Data'!AI$3,FALSE)</f>
        <v>60.561681598897302</v>
      </c>
      <c r="E36" s="48">
        <f>VLOOKUP($A36,'Occupancy Raw Data'!$B$8:$BE$45,'Occupancy Raw Data'!AJ$3,FALSE)</f>
        <v>62.637835975189503</v>
      </c>
      <c r="F36" s="48">
        <f>VLOOKUP($A36,'Occupancy Raw Data'!$B$8:$BE$45,'Occupancy Raw Data'!AK$3,FALSE)</f>
        <v>63.7060647829083</v>
      </c>
      <c r="G36" s="49">
        <f>VLOOKUP($A36,'Occupancy Raw Data'!$B$8:$BE$45,'Occupancy Raw Data'!AL$3,FALSE)</f>
        <v>58.306340454858699</v>
      </c>
      <c r="H36" s="48">
        <f>VLOOKUP($A36,'Occupancy Raw Data'!$B$8:$BE$45,'Occupancy Raw Data'!AN$3,FALSE)</f>
        <v>79.944865609924094</v>
      </c>
      <c r="I36" s="48">
        <f>VLOOKUP($A36,'Occupancy Raw Data'!$B$8:$BE$45,'Occupancy Raw Data'!AO$3,FALSE)</f>
        <v>82.761888352859998</v>
      </c>
      <c r="J36" s="49">
        <f>VLOOKUP($A36,'Occupancy Raw Data'!$B$8:$BE$45,'Occupancy Raw Data'!AP$3,FALSE)</f>
        <v>81.353376981392103</v>
      </c>
      <c r="K36" s="50">
        <f>VLOOKUP($A36,'Occupancy Raw Data'!$B$8:$BE$45,'Occupancy Raw Data'!AR$3,FALSE)</f>
        <v>64.891208033868196</v>
      </c>
      <c r="M36" s="47">
        <f>VLOOKUP($A36,'Occupancy Raw Data'!$B$8:$BE$45,'Occupancy Raw Data'!AT$3,FALSE)</f>
        <v>-0.57471522120780305</v>
      </c>
      <c r="N36" s="48">
        <f>VLOOKUP($A36,'Occupancy Raw Data'!$B$8:$BE$45,'Occupancy Raw Data'!AU$3,FALSE)</f>
        <v>1.14956799944874</v>
      </c>
      <c r="O36" s="48">
        <f>VLOOKUP($A36,'Occupancy Raw Data'!$B$8:$BE$45,'Occupancy Raw Data'!AV$3,FALSE)</f>
        <v>4.0455430312809204</v>
      </c>
      <c r="P36" s="48">
        <f>VLOOKUP($A36,'Occupancy Raw Data'!$B$8:$BE$45,'Occupancy Raw Data'!AW$3,FALSE)</f>
        <v>2.9906303773491798</v>
      </c>
      <c r="Q36" s="48">
        <f>VLOOKUP($A36,'Occupancy Raw Data'!$B$8:$BE$45,'Occupancy Raw Data'!AX$3,FALSE)</f>
        <v>-2.8666730439357599</v>
      </c>
      <c r="R36" s="49">
        <f>VLOOKUP($A36,'Occupancy Raw Data'!$B$8:$BE$45,'Occupancy Raw Data'!AY$3,FALSE)</f>
        <v>0.92418963775234697</v>
      </c>
      <c r="S36" s="48">
        <f>VLOOKUP($A36,'Occupancy Raw Data'!$B$8:$BE$45,'Occupancy Raw Data'!BA$3,FALSE)</f>
        <v>4.17439239217261</v>
      </c>
      <c r="T36" s="48">
        <f>VLOOKUP($A36,'Occupancy Raw Data'!$B$8:$BE$45,'Occupancy Raw Data'!BB$3,FALSE)</f>
        <v>0.70679795375821997</v>
      </c>
      <c r="U36" s="49">
        <f>VLOOKUP($A36,'Occupancy Raw Data'!$B$8:$BE$45,'Occupancy Raw Data'!BC$3,FALSE)</f>
        <v>2.3812501203307601</v>
      </c>
      <c r="V36" s="50">
        <f>VLOOKUP($A36,'Occupancy Raw Data'!$B$8:$BE$45,'Occupancy Raw Data'!BE$3,FALSE)</f>
        <v>1.4413124453748001</v>
      </c>
      <c r="X36" s="51">
        <f>VLOOKUP($A36,'ADR Raw Data'!$B$6:$BE$43,'ADR Raw Data'!AG$1,FALSE)</f>
        <v>84.740129869186006</v>
      </c>
      <c r="Y36" s="52">
        <f>VLOOKUP($A36,'ADR Raw Data'!$B$6:$BE$43,'ADR Raw Data'!AH$1,FALSE)</f>
        <v>88.319915946393607</v>
      </c>
      <c r="Z36" s="52">
        <f>VLOOKUP($A36,'ADR Raw Data'!$B$6:$BE$43,'ADR Raw Data'!AI$1,FALSE)</f>
        <v>89.809596244665698</v>
      </c>
      <c r="AA36" s="52">
        <f>VLOOKUP($A36,'ADR Raw Data'!$B$6:$BE$43,'ADR Raw Data'!AJ$1,FALSE)</f>
        <v>91.085645770870499</v>
      </c>
      <c r="AB36" s="52">
        <f>VLOOKUP($A36,'ADR Raw Data'!$B$6:$BE$43,'ADR Raw Data'!AK$1,FALSE)</f>
        <v>92.263041703853901</v>
      </c>
      <c r="AC36" s="53">
        <f>VLOOKUP($A36,'ADR Raw Data'!$B$6:$BE$43,'ADR Raw Data'!AL$1,FALSE)</f>
        <v>89.503047250376696</v>
      </c>
      <c r="AD36" s="52">
        <f>VLOOKUP($A36,'ADR Raw Data'!$B$6:$BE$43,'ADR Raw Data'!AN$1,FALSE)</f>
        <v>110.406654278017</v>
      </c>
      <c r="AE36" s="52">
        <f>VLOOKUP($A36,'ADR Raw Data'!$B$6:$BE$43,'ADR Raw Data'!AO$1,FALSE)</f>
        <v>111.97399065264899</v>
      </c>
      <c r="AF36" s="53">
        <f>VLOOKUP($A36,'ADR Raw Data'!$B$6:$BE$43,'ADR Raw Data'!AP$1,FALSE)</f>
        <v>111.203890501403</v>
      </c>
      <c r="AG36" s="54">
        <f>VLOOKUP($A36,'ADR Raw Data'!$B$6:$BE$43,'ADR Raw Data'!AR$1,FALSE)</f>
        <v>97.276219501972307</v>
      </c>
      <c r="AI36" s="47">
        <f>VLOOKUP($A36,'ADR Raw Data'!$B$6:$BE$43,'ADR Raw Data'!AT$1,FALSE)</f>
        <v>5.3388956139005002</v>
      </c>
      <c r="AJ36" s="48">
        <f>VLOOKUP($A36,'ADR Raw Data'!$B$6:$BE$43,'ADR Raw Data'!AU$1,FALSE)</f>
        <v>6.5581599154272601</v>
      </c>
      <c r="AK36" s="48">
        <f>VLOOKUP($A36,'ADR Raw Data'!$B$6:$BE$43,'ADR Raw Data'!AV$1,FALSE)</f>
        <v>6.93138961493338</v>
      </c>
      <c r="AL36" s="48">
        <f>VLOOKUP($A36,'ADR Raw Data'!$B$6:$BE$43,'ADR Raw Data'!AW$1,FALSE)</f>
        <v>7.9995196072716199</v>
      </c>
      <c r="AM36" s="48">
        <f>VLOOKUP($A36,'ADR Raw Data'!$B$6:$BE$43,'ADR Raw Data'!AX$1,FALSE)</f>
        <v>3.7673884014663002</v>
      </c>
      <c r="AN36" s="49">
        <f>VLOOKUP($A36,'ADR Raw Data'!$B$6:$BE$43,'ADR Raw Data'!AY$1,FALSE)</f>
        <v>6.0724246584192096</v>
      </c>
      <c r="AO36" s="48">
        <f>VLOOKUP($A36,'ADR Raw Data'!$B$6:$BE$43,'ADR Raw Data'!BA$1,FALSE)</f>
        <v>4.4925528889338198</v>
      </c>
      <c r="AP36" s="48">
        <f>VLOOKUP($A36,'ADR Raw Data'!$B$6:$BE$43,'ADR Raw Data'!BB$1,FALSE)</f>
        <v>3.2809957789471</v>
      </c>
      <c r="AQ36" s="49">
        <f>VLOOKUP($A36,'ADR Raw Data'!$B$6:$BE$43,'ADR Raw Data'!BC$1,FALSE)</f>
        <v>3.8458719510076</v>
      </c>
      <c r="AR36" s="50">
        <f>VLOOKUP($A36,'ADR Raw Data'!$B$6:$BE$43,'ADR Raw Data'!BE$1,FALSE)</f>
        <v>5.2341861547161299</v>
      </c>
      <c r="AT36" s="51">
        <f>VLOOKUP($A36,'RevPAR Raw Data'!$B$6:$BE$43,'RevPAR Raw Data'!AG$1,FALSE)</f>
        <v>40.180020227429303</v>
      </c>
      <c r="AU36" s="52">
        <f>VLOOKUP($A36,'RevPAR Raw Data'!$B$6:$BE$43,'RevPAR Raw Data'!AH$1,FALSE)</f>
        <v>50.5283047725706</v>
      </c>
      <c r="AV36" s="52">
        <f>VLOOKUP($A36,'RevPAR Raw Data'!$B$6:$BE$43,'RevPAR Raw Data'!AI$1,FALSE)</f>
        <v>54.390201722949598</v>
      </c>
      <c r="AW36" s="52">
        <f>VLOOKUP($A36,'RevPAR Raw Data'!$B$6:$BE$43,'RevPAR Raw Data'!AJ$1,FALSE)</f>
        <v>57.054077394899998</v>
      </c>
      <c r="AX36" s="52">
        <f>VLOOKUP($A36,'RevPAR Raw Data'!$B$6:$BE$43,'RevPAR Raw Data'!AK$1,FALSE)</f>
        <v>58.777153118538898</v>
      </c>
      <c r="AY36" s="53">
        <f>VLOOKUP($A36,'RevPAR Raw Data'!$B$6:$BE$43,'RevPAR Raw Data'!AL$1,FALSE)</f>
        <v>52.185951447277702</v>
      </c>
      <c r="AZ36" s="52">
        <f>VLOOKUP($A36,'RevPAR Raw Data'!$B$6:$BE$43,'RevPAR Raw Data'!AN$1,FALSE)</f>
        <v>88.2644513869745</v>
      </c>
      <c r="BA36" s="52">
        <f>VLOOKUP($A36,'RevPAR Raw Data'!$B$6:$BE$43,'RevPAR Raw Data'!AO$1,FALSE)</f>
        <v>92.671789128187399</v>
      </c>
      <c r="BB36" s="53">
        <f>VLOOKUP($A36,'RevPAR Raw Data'!$B$6:$BE$43,'RevPAR Raw Data'!AP$1,FALSE)</f>
        <v>90.468120257580907</v>
      </c>
      <c r="BC36" s="54">
        <f>VLOOKUP($A36,'RevPAR Raw Data'!$B$6:$BE$43,'RevPAR Raw Data'!AR$1,FALSE)</f>
        <v>63.123713964507203</v>
      </c>
      <c r="BE36" s="47">
        <f>VLOOKUP($A36,'RevPAR Raw Data'!$B$6:$BE$43,'RevPAR Raw Data'!AT$1,FALSE)</f>
        <v>4.7334969469552197</v>
      </c>
      <c r="BF36" s="48">
        <f>VLOOKUP($A36,'RevPAR Raw Data'!$B$6:$BE$43,'RevPAR Raw Data'!AU$1,FALSE)</f>
        <v>7.7831184226164201</v>
      </c>
      <c r="BG36" s="48">
        <f>VLOOKUP($A36,'RevPAR Raw Data'!$B$6:$BE$43,'RevPAR Raw Data'!AV$1,FALSE)</f>
        <v>11.257344995752099</v>
      </c>
      <c r="BH36" s="48">
        <f>VLOOKUP($A36,'RevPAR Raw Data'!$B$6:$BE$43,'RevPAR Raw Data'!AW$1,FALSE)</f>
        <v>11.229386048037799</v>
      </c>
      <c r="BI36" s="48">
        <f>VLOOKUP($A36,'RevPAR Raw Data'!$B$6:$BE$43,'RevPAR Raw Data'!AX$1,FALSE)</f>
        <v>0.79271664976534295</v>
      </c>
      <c r="BJ36" s="49">
        <f>VLOOKUP($A36,'RevPAR Raw Data'!$B$6:$BE$43,'RevPAR Raw Data'!AY$1,FALSE)</f>
        <v>7.0527350156249797</v>
      </c>
      <c r="BK36" s="48">
        <f>VLOOKUP($A36,'RevPAR Raw Data'!$B$6:$BE$43,'RevPAR Raw Data'!BA$1,FALSE)</f>
        <v>8.8544820671164199</v>
      </c>
      <c r="BL36" s="48">
        <f>VLOOKUP($A36,'RevPAR Raw Data'!$B$6:$BE$43,'RevPAR Raw Data'!BB$1,FALSE)</f>
        <v>4.0109837437338101</v>
      </c>
      <c r="BM36" s="49">
        <f>VLOOKUP($A36,'RevPAR Raw Data'!$B$6:$BE$43,'RevPAR Raw Data'!BC$1,FALSE)</f>
        <v>6.3187019017995096</v>
      </c>
      <c r="BN36" s="50">
        <f>VLOOKUP($A36,'RevPAR Raw Data'!$B$6:$BE$43,'RevPAR Raw Data'!BE$1,FALSE)</f>
        <v>6.7509395765529403</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46.153454896874401</v>
      </c>
      <c r="C39" s="48">
        <f>VLOOKUP($A39,'Occupancy Raw Data'!$B$8:$BE$45,'Occupancy Raw Data'!AH$3,FALSE)</f>
        <v>57.4578469520103</v>
      </c>
      <c r="D39" s="48">
        <f>VLOOKUP($A39,'Occupancy Raw Data'!$B$8:$BE$45,'Occupancy Raw Data'!AI$3,FALSE)</f>
        <v>63.5970600951145</v>
      </c>
      <c r="E39" s="48">
        <f>VLOOKUP($A39,'Occupancy Raw Data'!$B$8:$BE$45,'Occupancy Raw Data'!AJ$3,FALSE)</f>
        <v>64.709819537405707</v>
      </c>
      <c r="F39" s="48">
        <f>VLOOKUP($A39,'Occupancy Raw Data'!$B$8:$BE$45,'Occupancy Raw Data'!AK$3,FALSE)</f>
        <v>62.329916123019501</v>
      </c>
      <c r="G39" s="49">
        <f>VLOOKUP($A39,'Occupancy Raw Data'!$B$8:$BE$45,'Occupancy Raw Data'!AL$3,FALSE)</f>
        <v>58.850680313044002</v>
      </c>
      <c r="H39" s="48">
        <f>VLOOKUP($A39,'Occupancy Raw Data'!$B$8:$BE$45,'Occupancy Raw Data'!AN$3,FALSE)</f>
        <v>72.398596538806999</v>
      </c>
      <c r="I39" s="48">
        <f>VLOOKUP($A39,'Occupancy Raw Data'!$B$8:$BE$45,'Occupancy Raw Data'!AO$3,FALSE)</f>
        <v>74.331745681983804</v>
      </c>
      <c r="J39" s="49">
        <f>VLOOKUP($A39,'Occupancy Raw Data'!$B$8:$BE$45,'Occupancy Raw Data'!AP$3,FALSE)</f>
        <v>73.365171110395394</v>
      </c>
      <c r="K39" s="50">
        <f>VLOOKUP($A39,'Occupancy Raw Data'!$B$8:$BE$45,'Occupancy Raw Data'!AR$3,FALSE)</f>
        <v>62.997783123894401</v>
      </c>
      <c r="M39" s="47">
        <f>VLOOKUP($A39,'Occupancy Raw Data'!$B$8:$BE$45,'Occupancy Raw Data'!AT$3,FALSE)</f>
        <v>-4.7455392501867202</v>
      </c>
      <c r="N39" s="48">
        <f>VLOOKUP($A39,'Occupancy Raw Data'!$B$8:$BE$45,'Occupancy Raw Data'!AU$3,FALSE)</f>
        <v>-0.39030820693746798</v>
      </c>
      <c r="O39" s="48">
        <f>VLOOKUP($A39,'Occupancy Raw Data'!$B$8:$BE$45,'Occupancy Raw Data'!AV$3,FALSE)</f>
        <v>4.3811306833839296</v>
      </c>
      <c r="P39" s="48">
        <f>VLOOKUP($A39,'Occupancy Raw Data'!$B$8:$BE$45,'Occupancy Raw Data'!AW$3,FALSE)</f>
        <v>3.1641732844379198</v>
      </c>
      <c r="Q39" s="48">
        <f>VLOOKUP($A39,'Occupancy Raw Data'!$B$8:$BE$45,'Occupancy Raw Data'!AX$3,FALSE)</f>
        <v>-1.1449124404411399</v>
      </c>
      <c r="R39" s="49">
        <f>VLOOKUP($A39,'Occupancy Raw Data'!$B$8:$BE$45,'Occupancy Raw Data'!AY$3,FALSE)</f>
        <v>0.47603802656223498</v>
      </c>
      <c r="S39" s="48">
        <f>VLOOKUP($A39,'Occupancy Raw Data'!$B$8:$BE$45,'Occupancy Raw Data'!BA$3,FALSE)</f>
        <v>0.14483129207355699</v>
      </c>
      <c r="T39" s="48">
        <f>VLOOKUP($A39,'Occupancy Raw Data'!$B$8:$BE$45,'Occupancy Raw Data'!BB$3,FALSE)</f>
        <v>-1.74157089540781</v>
      </c>
      <c r="U39" s="49">
        <f>VLOOKUP($A39,'Occupancy Raw Data'!$B$8:$BE$45,'Occupancy Raw Data'!BC$3,FALSE)</f>
        <v>-0.81976152772260502</v>
      </c>
      <c r="V39" s="50">
        <f>VLOOKUP($A39,'Occupancy Raw Data'!$B$8:$BE$45,'Occupancy Raw Data'!BE$3,FALSE)</f>
        <v>3.788282366502E-2</v>
      </c>
      <c r="X39" s="51">
        <f>VLOOKUP($A39,'ADR Raw Data'!$B$6:$BE$43,'ADR Raw Data'!AG$1,FALSE)</f>
        <v>96.882098119168305</v>
      </c>
      <c r="Y39" s="52">
        <f>VLOOKUP($A39,'ADR Raw Data'!$B$6:$BE$43,'ADR Raw Data'!AH$1,FALSE)</f>
        <v>102.587533896929</v>
      </c>
      <c r="Z39" s="52">
        <f>VLOOKUP($A39,'ADR Raw Data'!$B$6:$BE$43,'ADR Raw Data'!AI$1,FALSE)</f>
        <v>107.420545180682</v>
      </c>
      <c r="AA39" s="52">
        <f>VLOOKUP($A39,'ADR Raw Data'!$B$6:$BE$43,'ADR Raw Data'!AJ$1,FALSE)</f>
        <v>108.201074407216</v>
      </c>
      <c r="AB39" s="52">
        <f>VLOOKUP($A39,'ADR Raw Data'!$B$6:$BE$43,'ADR Raw Data'!AK$1,FALSE)</f>
        <v>107.3637713408</v>
      </c>
      <c r="AC39" s="53">
        <f>VLOOKUP($A39,'ADR Raw Data'!$B$6:$BE$43,'ADR Raw Data'!AL$1,FALSE)</f>
        <v>104.98413693982199</v>
      </c>
      <c r="AD39" s="52">
        <f>VLOOKUP($A39,'ADR Raw Data'!$B$6:$BE$43,'ADR Raw Data'!AN$1,FALSE)</f>
        <v>123.864582094444</v>
      </c>
      <c r="AE39" s="52">
        <f>VLOOKUP($A39,'ADR Raw Data'!$B$6:$BE$43,'ADR Raw Data'!AO$1,FALSE)</f>
        <v>126.84253936401799</v>
      </c>
      <c r="AF39" s="53">
        <f>VLOOKUP($A39,'ADR Raw Data'!$B$6:$BE$43,'ADR Raw Data'!AP$1,FALSE)</f>
        <v>125.373177788174</v>
      </c>
      <c r="AG39" s="54">
        <f>VLOOKUP($A39,'ADR Raw Data'!$B$6:$BE$43,'ADR Raw Data'!AR$1,FALSE)</f>
        <v>111.768427838915</v>
      </c>
      <c r="AI39" s="47">
        <f>VLOOKUP($A39,'ADR Raw Data'!$B$6:$BE$43,'ADR Raw Data'!AT$1,FALSE)</f>
        <v>2.2275712709490199</v>
      </c>
      <c r="AJ39" s="48">
        <f>VLOOKUP($A39,'ADR Raw Data'!$B$6:$BE$43,'ADR Raw Data'!AU$1,FALSE)</f>
        <v>6.0171115318772896</v>
      </c>
      <c r="AK39" s="48">
        <f>VLOOKUP($A39,'ADR Raw Data'!$B$6:$BE$43,'ADR Raw Data'!AV$1,FALSE)</f>
        <v>8.6995435108564898</v>
      </c>
      <c r="AL39" s="48">
        <f>VLOOKUP($A39,'ADR Raw Data'!$B$6:$BE$43,'ADR Raw Data'!AW$1,FALSE)</f>
        <v>8.2375054155772602</v>
      </c>
      <c r="AM39" s="48">
        <f>VLOOKUP($A39,'ADR Raw Data'!$B$6:$BE$43,'ADR Raw Data'!AX$1,FALSE)</f>
        <v>5.2540128931355703</v>
      </c>
      <c r="AN39" s="49">
        <f>VLOOKUP($A39,'ADR Raw Data'!$B$6:$BE$43,'ADR Raw Data'!AY$1,FALSE)</f>
        <v>6.3896205515762601</v>
      </c>
      <c r="AO39" s="48">
        <f>VLOOKUP($A39,'ADR Raw Data'!$B$6:$BE$43,'ADR Raw Data'!BA$1,FALSE)</f>
        <v>4.2591996755485901</v>
      </c>
      <c r="AP39" s="48">
        <f>VLOOKUP($A39,'ADR Raw Data'!$B$6:$BE$43,'ADR Raw Data'!BB$1,FALSE)</f>
        <v>3.5401185455076098</v>
      </c>
      <c r="AQ39" s="49">
        <f>VLOOKUP($A39,'ADR Raw Data'!$B$6:$BE$43,'ADR Raw Data'!BC$1,FALSE)</f>
        <v>3.8742689215537802</v>
      </c>
      <c r="AR39" s="50">
        <f>VLOOKUP($A39,'ADR Raw Data'!$B$6:$BE$43,'ADR Raw Data'!BE$1,FALSE)</f>
        <v>5.3702740481099402</v>
      </c>
      <c r="AT39" s="51">
        <f>VLOOKUP($A39,'RevPAR Raw Data'!$B$6:$BE$43,'RevPAR Raw Data'!AG$1,FALSE)</f>
        <v>44.714435458575899</v>
      </c>
      <c r="AU39" s="52">
        <f>VLOOKUP($A39,'RevPAR Raw Data'!$B$6:$BE$43,'RevPAR Raw Data'!AH$1,FALSE)</f>
        <v>58.944588218339597</v>
      </c>
      <c r="AV39" s="52">
        <f>VLOOKUP($A39,'RevPAR Raw Data'!$B$6:$BE$43,'RevPAR Raw Data'!AI$1,FALSE)</f>
        <v>68.316308673058501</v>
      </c>
      <c r="AW39" s="52">
        <f>VLOOKUP($A39,'RevPAR Raw Data'!$B$6:$BE$43,'RevPAR Raw Data'!AJ$1,FALSE)</f>
        <v>70.016719986444102</v>
      </c>
      <c r="AX39" s="52">
        <f>VLOOKUP($A39,'RevPAR Raw Data'!$B$6:$BE$43,'RevPAR Raw Data'!AK$1,FALSE)</f>
        <v>66.9197486232313</v>
      </c>
      <c r="AY39" s="53">
        <f>VLOOKUP($A39,'RevPAR Raw Data'!$B$6:$BE$43,'RevPAR Raw Data'!AL$1,FALSE)</f>
        <v>61.783878809863197</v>
      </c>
      <c r="AZ39" s="52">
        <f>VLOOKUP($A39,'RevPAR Raw Data'!$B$6:$BE$43,'RevPAR Raw Data'!AN$1,FALSE)</f>
        <v>89.676219045036106</v>
      </c>
      <c r="BA39" s="52">
        <f>VLOOKUP($A39,'RevPAR Raw Data'!$B$6:$BE$43,'RevPAR Raw Data'!AO$1,FALSE)</f>
        <v>94.284273776632702</v>
      </c>
      <c r="BB39" s="53">
        <f>VLOOKUP($A39,'RevPAR Raw Data'!$B$6:$BE$43,'RevPAR Raw Data'!AP$1,FALSE)</f>
        <v>91.980246410834397</v>
      </c>
      <c r="BC39" s="54">
        <f>VLOOKUP($A39,'RevPAR Raw Data'!$B$6:$BE$43,'RevPAR Raw Data'!AR$1,FALSE)</f>
        <v>70.411631770946201</v>
      </c>
      <c r="BE39" s="47">
        <f>VLOOKUP($A39,'RevPAR Raw Data'!$B$6:$BE$43,'RevPAR Raw Data'!AT$1,FALSE)</f>
        <v>-2.6236782482264598</v>
      </c>
      <c r="BF39" s="48">
        <f>VLOOKUP($A39,'RevPAR Raw Data'!$B$6:$BE$43,'RevPAR Raw Data'!AU$1,FALSE)</f>
        <v>5.6033180448103197</v>
      </c>
      <c r="BG39" s="48">
        <f>VLOOKUP($A39,'RevPAR Raw Data'!$B$6:$BE$43,'RevPAR Raw Data'!AV$1,FALSE)</f>
        <v>13.4618125643089</v>
      </c>
      <c r="BH39" s="48">
        <f>VLOOKUP($A39,'RevPAR Raw Data'!$B$6:$BE$43,'RevPAR Raw Data'!AW$1,FALSE)</f>
        <v>11.662327645678999</v>
      </c>
      <c r="BI39" s="48">
        <f>VLOOKUP($A39,'RevPAR Raw Data'!$B$6:$BE$43,'RevPAR Raw Data'!AX$1,FALSE)</f>
        <v>4.0489466054585304</v>
      </c>
      <c r="BJ39" s="49">
        <f>VLOOKUP($A39,'RevPAR Raw Data'!$B$6:$BE$43,'RevPAR Raw Data'!AY$1,FALSE)</f>
        <v>6.8960756017170297</v>
      </c>
      <c r="BK39" s="48">
        <f>VLOOKUP($A39,'RevPAR Raw Data'!$B$6:$BE$43,'RevPAR Raw Data'!BA$1,FALSE)</f>
        <v>4.4101996215442396</v>
      </c>
      <c r="BL39" s="48">
        <f>VLOOKUP($A39,'RevPAR Raw Data'!$B$6:$BE$43,'RevPAR Raw Data'!BB$1,FALSE)</f>
        <v>1.7368939758483</v>
      </c>
      <c r="BM39" s="49">
        <f>VLOOKUP($A39,'RevPAR Raw Data'!$B$6:$BE$43,'RevPAR Raw Data'!BC$1,FALSE)</f>
        <v>3.02274762773177</v>
      </c>
      <c r="BN39" s="50">
        <f>VLOOKUP($A39,'RevPAR Raw Data'!$B$6:$BE$43,'RevPAR Raw Data'!BE$1,FALSE)</f>
        <v>5.4101912832229404</v>
      </c>
    </row>
    <row r="40" spans="1:66" x14ac:dyDescent="0.45">
      <c r="A40" s="63" t="s">
        <v>79</v>
      </c>
      <c r="B40" s="47">
        <f>VLOOKUP($A40,'Occupancy Raw Data'!$B$8:$BE$45,'Occupancy Raw Data'!AG$3,FALSE)</f>
        <v>39.763231197771503</v>
      </c>
      <c r="C40" s="48">
        <f>VLOOKUP($A40,'Occupancy Raw Data'!$B$8:$BE$45,'Occupancy Raw Data'!AH$3,FALSE)</f>
        <v>51.346332404828203</v>
      </c>
      <c r="D40" s="48">
        <f>VLOOKUP($A40,'Occupancy Raw Data'!$B$8:$BE$45,'Occupancy Raw Data'!AI$3,FALSE)</f>
        <v>54.944289693593298</v>
      </c>
      <c r="E40" s="48">
        <f>VLOOKUP($A40,'Occupancy Raw Data'!$B$8:$BE$45,'Occupancy Raw Data'!AJ$3,FALSE)</f>
        <v>53.621169916434503</v>
      </c>
      <c r="F40" s="48">
        <f>VLOOKUP($A40,'Occupancy Raw Data'!$B$8:$BE$45,'Occupancy Raw Data'!AK$3,FALSE)</f>
        <v>48.7000928505106</v>
      </c>
      <c r="G40" s="49">
        <f>VLOOKUP($A40,'Occupancy Raw Data'!$B$8:$BE$45,'Occupancy Raw Data'!AL$3,FALSE)</f>
        <v>49.6750232126276</v>
      </c>
      <c r="H40" s="48">
        <f>VLOOKUP($A40,'Occupancy Raw Data'!$B$8:$BE$45,'Occupancy Raw Data'!AN$3,FALSE)</f>
        <v>50.441039925719501</v>
      </c>
      <c r="I40" s="48">
        <f>VLOOKUP($A40,'Occupancy Raw Data'!$B$8:$BE$45,'Occupancy Raw Data'!AO$3,FALSE)</f>
        <v>52.576601671309099</v>
      </c>
      <c r="J40" s="49">
        <f>VLOOKUP($A40,'Occupancy Raw Data'!$B$8:$BE$45,'Occupancy Raw Data'!AP$3,FALSE)</f>
        <v>51.5088207985143</v>
      </c>
      <c r="K40" s="50">
        <f>VLOOKUP($A40,'Occupancy Raw Data'!$B$8:$BE$45,'Occupancy Raw Data'!AR$3,FALSE)</f>
        <v>50.1989653800238</v>
      </c>
      <c r="M40" s="47">
        <f>VLOOKUP($A40,'Occupancy Raw Data'!$B$8:$BE$45,'Occupancy Raw Data'!AT$3,FALSE)</f>
        <v>2.2686567164179099</v>
      </c>
      <c r="N40" s="48">
        <f>VLOOKUP($A40,'Occupancy Raw Data'!$B$8:$BE$45,'Occupancy Raw Data'!AU$3,FALSE)</f>
        <v>1.00456621004566</v>
      </c>
      <c r="O40" s="48">
        <f>VLOOKUP($A40,'Occupancy Raw Data'!$B$8:$BE$45,'Occupancy Raw Data'!AV$3,FALSE)</f>
        <v>1.8502581755593801</v>
      </c>
      <c r="P40" s="48">
        <f>VLOOKUP($A40,'Occupancy Raw Data'!$B$8:$BE$45,'Occupancy Raw Data'!AW$3,FALSE)</f>
        <v>2.1671826625386901</v>
      </c>
      <c r="Q40" s="48">
        <f>VLOOKUP($A40,'Occupancy Raw Data'!$B$8:$BE$45,'Occupancy Raw Data'!AX$3,FALSE)</f>
        <v>-0.85066162570888404</v>
      </c>
      <c r="R40" s="49">
        <f>VLOOKUP($A40,'Occupancy Raw Data'!$B$8:$BE$45,'Occupancy Raw Data'!AY$3,FALSE)</f>
        <v>1.26821881506719</v>
      </c>
      <c r="S40" s="48">
        <f>VLOOKUP($A40,'Occupancy Raw Data'!$B$8:$BE$45,'Occupancy Raw Data'!BA$3,FALSE)</f>
        <v>-0.54919908466819201</v>
      </c>
      <c r="T40" s="48">
        <f>VLOOKUP($A40,'Occupancy Raw Data'!$B$8:$BE$45,'Occupancy Raw Data'!BB$3,FALSE)</f>
        <v>-3.6580178647384001</v>
      </c>
      <c r="U40" s="49">
        <f>VLOOKUP($A40,'Occupancy Raw Data'!$B$8:$BE$45,'Occupancy Raw Data'!BC$3,FALSE)</f>
        <v>-2.1604938271604901</v>
      </c>
      <c r="V40" s="50">
        <f>VLOOKUP($A40,'Occupancy Raw Data'!$B$8:$BE$45,'Occupancy Raw Data'!BE$3,FALSE)</f>
        <v>0.23837902264600699</v>
      </c>
      <c r="X40" s="51">
        <f>VLOOKUP($A40,'ADR Raw Data'!$B$6:$BE$43,'ADR Raw Data'!AG$1,FALSE)</f>
        <v>91.407332165791004</v>
      </c>
      <c r="Y40" s="52">
        <f>VLOOKUP($A40,'ADR Raw Data'!$B$6:$BE$43,'ADR Raw Data'!AH$1,FALSE)</f>
        <v>92.838548824593104</v>
      </c>
      <c r="Z40" s="52">
        <f>VLOOKUP($A40,'ADR Raw Data'!$B$6:$BE$43,'ADR Raw Data'!AI$1,FALSE)</f>
        <v>92.9863836079425</v>
      </c>
      <c r="AA40" s="52">
        <f>VLOOKUP($A40,'ADR Raw Data'!$B$6:$BE$43,'ADR Raw Data'!AJ$1,FALSE)</f>
        <v>92.069151515151503</v>
      </c>
      <c r="AB40" s="52">
        <f>VLOOKUP($A40,'ADR Raw Data'!$B$6:$BE$43,'ADR Raw Data'!AK$1,FALSE)</f>
        <v>91.731968541468007</v>
      </c>
      <c r="AC40" s="53">
        <f>VLOOKUP($A40,'ADR Raw Data'!$B$6:$BE$43,'ADR Raw Data'!AL$1,FALSE)</f>
        <v>92.259047663551399</v>
      </c>
      <c r="AD40" s="52">
        <f>VLOOKUP($A40,'ADR Raw Data'!$B$6:$BE$43,'ADR Raw Data'!AN$1,FALSE)</f>
        <v>105.180326737229</v>
      </c>
      <c r="AE40" s="52">
        <f>VLOOKUP($A40,'ADR Raw Data'!$B$6:$BE$43,'ADR Raw Data'!AO$1,FALSE)</f>
        <v>110.50313024282499</v>
      </c>
      <c r="AF40" s="53">
        <f>VLOOKUP($A40,'ADR Raw Data'!$B$6:$BE$43,'ADR Raw Data'!AP$1,FALSE)</f>
        <v>107.896899504281</v>
      </c>
      <c r="AG40" s="54">
        <f>VLOOKUP($A40,'ADR Raw Data'!$B$6:$BE$43,'ADR Raw Data'!AR$1,FALSE)</f>
        <v>96.843588981371298</v>
      </c>
      <c r="AI40" s="47">
        <f>VLOOKUP($A40,'ADR Raw Data'!$B$6:$BE$43,'ADR Raw Data'!AT$1,FALSE)</f>
        <v>-16.465456902290299</v>
      </c>
      <c r="AJ40" s="48">
        <f>VLOOKUP($A40,'ADR Raw Data'!$B$6:$BE$43,'ADR Raw Data'!AU$1,FALSE)</f>
        <v>-8.5233011315203804</v>
      </c>
      <c r="AK40" s="48">
        <f>VLOOKUP($A40,'ADR Raw Data'!$B$6:$BE$43,'ADR Raw Data'!AV$1,FALSE)</f>
        <v>-5.5686872815614299</v>
      </c>
      <c r="AL40" s="48">
        <f>VLOOKUP($A40,'ADR Raw Data'!$B$6:$BE$43,'ADR Raw Data'!AW$1,FALSE)</f>
        <v>-5.1913610388391103</v>
      </c>
      <c r="AM40" s="48">
        <f>VLOOKUP($A40,'ADR Raw Data'!$B$6:$BE$43,'ADR Raw Data'!AX$1,FALSE)</f>
        <v>-10.036878196428299</v>
      </c>
      <c r="AN40" s="49">
        <f>VLOOKUP($A40,'ADR Raw Data'!$B$6:$BE$43,'ADR Raw Data'!AY$1,FALSE)</f>
        <v>-8.8723130062605797</v>
      </c>
      <c r="AO40" s="48">
        <f>VLOOKUP($A40,'ADR Raw Data'!$B$6:$BE$43,'ADR Raw Data'!BA$1,FALSE)</f>
        <v>-8.2189394154753899</v>
      </c>
      <c r="AP40" s="48">
        <f>VLOOKUP($A40,'ADR Raw Data'!$B$6:$BE$43,'ADR Raw Data'!BB$1,FALSE)</f>
        <v>-9.8905475808908001</v>
      </c>
      <c r="AQ40" s="49">
        <f>VLOOKUP($A40,'ADR Raw Data'!$B$6:$BE$43,'ADR Raw Data'!BC$1,FALSE)</f>
        <v>-9.1491141253150303</v>
      </c>
      <c r="AR40" s="50">
        <f>VLOOKUP($A40,'ADR Raw Data'!$B$6:$BE$43,'ADR Raw Data'!BE$1,FALSE)</f>
        <v>-9.0705628823117497</v>
      </c>
      <c r="AT40" s="51">
        <f>VLOOKUP($A40,'RevPAR Raw Data'!$B$6:$BE$43,'RevPAR Raw Data'!AG$1,FALSE)</f>
        <v>36.346508820798498</v>
      </c>
      <c r="AU40" s="52">
        <f>VLOOKUP($A40,'RevPAR Raw Data'!$B$6:$BE$43,'RevPAR Raw Data'!AH$1,FALSE)</f>
        <v>47.669189879294301</v>
      </c>
      <c r="AV40" s="52">
        <f>VLOOKUP($A40,'RevPAR Raw Data'!$B$6:$BE$43,'RevPAR Raw Data'!AI$1,FALSE)</f>
        <v>51.090707985143901</v>
      </c>
      <c r="AW40" s="52">
        <f>VLOOKUP($A40,'RevPAR Raw Data'!$B$6:$BE$43,'RevPAR Raw Data'!AJ$1,FALSE)</f>
        <v>49.368556174558897</v>
      </c>
      <c r="AX40" s="52">
        <f>VLOOKUP($A40,'RevPAR Raw Data'!$B$6:$BE$43,'RevPAR Raw Data'!AK$1,FALSE)</f>
        <v>44.673553853296099</v>
      </c>
      <c r="AY40" s="53">
        <f>VLOOKUP($A40,'RevPAR Raw Data'!$B$6:$BE$43,'RevPAR Raw Data'!AL$1,FALSE)</f>
        <v>45.829703342618302</v>
      </c>
      <c r="AZ40" s="52">
        <f>VLOOKUP($A40,'RevPAR Raw Data'!$B$6:$BE$43,'RevPAR Raw Data'!AN$1,FALSE)</f>
        <v>53.054050603528303</v>
      </c>
      <c r="BA40" s="52">
        <f>VLOOKUP($A40,'RevPAR Raw Data'!$B$6:$BE$43,'RevPAR Raw Data'!AO$1,FALSE)</f>
        <v>58.098790622098399</v>
      </c>
      <c r="BB40" s="53">
        <f>VLOOKUP($A40,'RevPAR Raw Data'!$B$6:$BE$43,'RevPAR Raw Data'!AP$1,FALSE)</f>
        <v>55.576420612813301</v>
      </c>
      <c r="BC40" s="54">
        <f>VLOOKUP($A40,'RevPAR Raw Data'!$B$6:$BE$43,'RevPAR Raw Data'!AR$1,FALSE)</f>
        <v>48.614479705531203</v>
      </c>
      <c r="BE40" s="47">
        <f>VLOOKUP($A40,'RevPAR Raw Data'!$B$6:$BE$43,'RevPAR Raw Data'!AT$1,FALSE)</f>
        <v>-14.570344879775099</v>
      </c>
      <c r="BF40" s="48">
        <f>VLOOKUP($A40,'RevPAR Raw Data'!$B$6:$BE$43,'RevPAR Raw Data'!AU$1,FALSE)</f>
        <v>-7.6043571246224104</v>
      </c>
      <c r="BG40" s="48">
        <f>VLOOKUP($A40,'RevPAR Raw Data'!$B$6:$BE$43,'RevPAR Raw Data'!AV$1,FALSE)</f>
        <v>-3.82146419770047</v>
      </c>
      <c r="BH40" s="48">
        <f>VLOOKUP($A40,'RevPAR Raw Data'!$B$6:$BE$43,'RevPAR Raw Data'!AW$1,FALSE)</f>
        <v>-3.13668465268392</v>
      </c>
      <c r="BI40" s="48">
        <f>VLOOKUP($A40,'RevPAR Raw Data'!$B$6:$BE$43,'RevPAR Raw Data'!AX$1,FALSE)</f>
        <v>-10.8021599509011</v>
      </c>
      <c r="BJ40" s="49">
        <f>VLOOKUP($A40,'RevPAR Raw Data'!$B$6:$BE$43,'RevPAR Raw Data'!AY$1,FALSE)</f>
        <v>-7.7166145340704304</v>
      </c>
      <c r="BK40" s="48">
        <f>VLOOKUP($A40,'RevPAR Raw Data'!$B$6:$BE$43,'RevPAR Raw Data'!BA$1,FALSE)</f>
        <v>-8.7230001601043607</v>
      </c>
      <c r="BL40" s="48">
        <f>VLOOKUP($A40,'RevPAR Raw Data'!$B$6:$BE$43,'RevPAR Raw Data'!BB$1,FALSE)</f>
        <v>-13.186767448199699</v>
      </c>
      <c r="BM40" s="49">
        <f>VLOOKUP($A40,'RevPAR Raw Data'!$B$6:$BE$43,'RevPAR Raw Data'!BC$1,FALSE)</f>
        <v>-11.111941906558201</v>
      </c>
      <c r="BN40" s="50">
        <f>VLOOKUP($A40,'RevPAR Raw Data'!$B$6:$BE$43,'RevPAR Raw Data'!BE$1,FALSE)</f>
        <v>-8.8538061788130804</v>
      </c>
    </row>
    <row r="41" spans="1:66" x14ac:dyDescent="0.45">
      <c r="A41" s="63" t="s">
        <v>80</v>
      </c>
      <c r="B41" s="47">
        <f>VLOOKUP($A41,'Occupancy Raw Data'!$B$8:$BE$45,'Occupancy Raw Data'!AG$3,FALSE)</f>
        <v>35.957607872823601</v>
      </c>
      <c r="C41" s="48">
        <f>VLOOKUP($A41,'Occupancy Raw Data'!$B$8:$BE$45,'Occupancy Raw Data'!AH$3,FALSE)</f>
        <v>45.230885692656997</v>
      </c>
      <c r="D41" s="48">
        <f>VLOOKUP($A41,'Occupancy Raw Data'!$B$8:$BE$45,'Occupancy Raw Data'!AI$3,FALSE)</f>
        <v>48.088569265707697</v>
      </c>
      <c r="E41" s="48">
        <f>VLOOKUP($A41,'Occupancy Raw Data'!$B$8:$BE$45,'Occupancy Raw Data'!AJ$3,FALSE)</f>
        <v>48.788796366389001</v>
      </c>
      <c r="F41" s="48">
        <f>VLOOKUP($A41,'Occupancy Raw Data'!$B$8:$BE$45,'Occupancy Raw Data'!AK$3,FALSE)</f>
        <v>45.344436033308</v>
      </c>
      <c r="G41" s="49">
        <f>VLOOKUP($A41,'Occupancy Raw Data'!$B$8:$BE$45,'Occupancy Raw Data'!AL$3,FALSE)</f>
        <v>44.682059046177102</v>
      </c>
      <c r="H41" s="48">
        <f>VLOOKUP($A41,'Occupancy Raw Data'!$B$8:$BE$45,'Occupancy Raw Data'!AN$3,FALSE)</f>
        <v>54.239212717638097</v>
      </c>
      <c r="I41" s="48">
        <f>VLOOKUP($A41,'Occupancy Raw Data'!$B$8:$BE$45,'Occupancy Raw Data'!AO$3,FALSE)</f>
        <v>57.418622255866701</v>
      </c>
      <c r="J41" s="49">
        <f>VLOOKUP($A41,'Occupancy Raw Data'!$B$8:$BE$45,'Occupancy Raw Data'!AP$3,FALSE)</f>
        <v>55.828917486752403</v>
      </c>
      <c r="K41" s="50">
        <f>VLOOKUP($A41,'Occupancy Raw Data'!$B$8:$BE$45,'Occupancy Raw Data'!AR$3,FALSE)</f>
        <v>47.8668757434843</v>
      </c>
      <c r="M41" s="47">
        <f>VLOOKUP($A41,'Occupancy Raw Data'!$B$8:$BE$45,'Occupancy Raw Data'!AT$3,FALSE)</f>
        <v>0.26385224274406299</v>
      </c>
      <c r="N41" s="48">
        <f>VLOOKUP($A41,'Occupancy Raw Data'!$B$8:$BE$45,'Occupancy Raw Data'!AU$3,FALSE)</f>
        <v>9.28212162780064</v>
      </c>
      <c r="O41" s="48">
        <f>VLOOKUP($A41,'Occupancy Raw Data'!$B$8:$BE$45,'Occupancy Raw Data'!AV$3,FALSE)</f>
        <v>8.3582089552238799</v>
      </c>
      <c r="P41" s="48">
        <f>VLOOKUP($A41,'Occupancy Raw Data'!$B$8:$BE$45,'Occupancy Raw Data'!AW$3,FALSE)</f>
        <v>10.8340498710232</v>
      </c>
      <c r="Q41" s="48">
        <f>VLOOKUP($A41,'Occupancy Raw Data'!$B$8:$BE$45,'Occupancy Raw Data'!AX$3,FALSE)</f>
        <v>1.43945808636748</v>
      </c>
      <c r="R41" s="49">
        <f>VLOOKUP($A41,'Occupancy Raw Data'!$B$8:$BE$45,'Occupancy Raw Data'!AY$3,FALSE)</f>
        <v>6.2078272604588296</v>
      </c>
      <c r="S41" s="48">
        <f>VLOOKUP($A41,'Occupancy Raw Data'!$B$8:$BE$45,'Occupancy Raw Data'!BA$3,FALSE)</f>
        <v>-0.96751900483759501</v>
      </c>
      <c r="T41" s="48">
        <f>VLOOKUP($A41,'Occupancy Raw Data'!$B$8:$BE$45,'Occupancy Raw Data'!BB$3,FALSE)</f>
        <v>1.7779268701777899</v>
      </c>
      <c r="U41" s="49">
        <f>VLOOKUP($A41,'Occupancy Raw Data'!$B$8:$BE$45,'Occupancy Raw Data'!BC$3,FALSE)</f>
        <v>0.42553191489361702</v>
      </c>
      <c r="V41" s="50">
        <f>VLOOKUP($A41,'Occupancy Raw Data'!$B$8:$BE$45,'Occupancy Raw Data'!BE$3,FALSE)</f>
        <v>4.2083578575632696</v>
      </c>
      <c r="X41" s="51">
        <f>VLOOKUP($A41,'ADR Raw Data'!$B$6:$BE$43,'ADR Raw Data'!AG$1,FALSE)</f>
        <v>94.185068421052605</v>
      </c>
      <c r="Y41" s="52">
        <f>VLOOKUP($A41,'ADR Raw Data'!$B$6:$BE$43,'ADR Raw Data'!AH$1,FALSE)</f>
        <v>97.368606694560597</v>
      </c>
      <c r="Z41" s="52">
        <f>VLOOKUP($A41,'ADR Raw Data'!$B$6:$BE$43,'ADR Raw Data'!AI$1,FALSE)</f>
        <v>97.193297914206994</v>
      </c>
      <c r="AA41" s="52">
        <f>VLOOKUP($A41,'ADR Raw Data'!$B$6:$BE$43,'ADR Raw Data'!AJ$1,FALSE)</f>
        <v>98.265283165244298</v>
      </c>
      <c r="AB41" s="52">
        <f>VLOOKUP($A41,'ADR Raw Data'!$B$6:$BE$43,'ADR Raw Data'!AK$1,FALSE)</f>
        <v>97.872324707846403</v>
      </c>
      <c r="AC41" s="53">
        <f>VLOOKUP($A41,'ADR Raw Data'!$B$6:$BE$43,'ADR Raw Data'!AL$1,FALSE)</f>
        <v>97.116540448962297</v>
      </c>
      <c r="AD41" s="52">
        <f>VLOOKUP($A41,'ADR Raw Data'!$B$6:$BE$43,'ADR Raw Data'!AN$1,FALSE)</f>
        <v>113.10120027913401</v>
      </c>
      <c r="AE41" s="52">
        <f>VLOOKUP($A41,'ADR Raw Data'!$B$6:$BE$43,'ADR Raw Data'!AO$1,FALSE)</f>
        <v>115.782043506921</v>
      </c>
      <c r="AF41" s="53">
        <f>VLOOKUP($A41,'ADR Raw Data'!$B$6:$BE$43,'ADR Raw Data'!AP$1,FALSE)</f>
        <v>114.479789830508</v>
      </c>
      <c r="AG41" s="54">
        <f>VLOOKUP($A41,'ADR Raw Data'!$B$6:$BE$43,'ADR Raw Data'!AR$1,FALSE)</f>
        <v>102.902655746964</v>
      </c>
      <c r="AI41" s="47">
        <f>VLOOKUP($A41,'ADR Raw Data'!$B$6:$BE$43,'ADR Raw Data'!AT$1,FALSE)</f>
        <v>0.106227643901846</v>
      </c>
      <c r="AJ41" s="48">
        <f>VLOOKUP($A41,'ADR Raw Data'!$B$6:$BE$43,'ADR Raw Data'!AU$1,FALSE)</f>
        <v>6.4574172071626501</v>
      </c>
      <c r="AK41" s="48">
        <f>VLOOKUP($A41,'ADR Raw Data'!$B$6:$BE$43,'ADR Raw Data'!AV$1,FALSE)</f>
        <v>5.3306790385311702</v>
      </c>
      <c r="AL41" s="48">
        <f>VLOOKUP($A41,'ADR Raw Data'!$B$6:$BE$43,'ADR Raw Data'!AW$1,FALSE)</f>
        <v>6.3138791398266001</v>
      </c>
      <c r="AM41" s="48">
        <f>VLOOKUP($A41,'ADR Raw Data'!$B$6:$BE$43,'ADR Raw Data'!AX$1,FALSE)</f>
        <v>5.4265715107598602</v>
      </c>
      <c r="AN41" s="49">
        <f>VLOOKUP($A41,'ADR Raw Data'!$B$6:$BE$43,'ADR Raw Data'!AY$1,FALSE)</f>
        <v>4.9059675756955397</v>
      </c>
      <c r="AO41" s="48">
        <f>VLOOKUP($A41,'ADR Raw Data'!$B$6:$BE$43,'ADR Raw Data'!BA$1,FALSE)</f>
        <v>4.08575208009111</v>
      </c>
      <c r="AP41" s="48">
        <f>VLOOKUP($A41,'ADR Raw Data'!$B$6:$BE$43,'ADR Raw Data'!BB$1,FALSE)</f>
        <v>4.8204350804586102</v>
      </c>
      <c r="AQ41" s="49">
        <f>VLOOKUP($A41,'ADR Raw Data'!$B$6:$BE$43,'ADR Raw Data'!BC$1,FALSE)</f>
        <v>4.4782610664272999</v>
      </c>
      <c r="AR41" s="50">
        <f>VLOOKUP($A41,'ADR Raw Data'!$B$6:$BE$43,'ADR Raw Data'!BE$1,FALSE)</f>
        <v>4.5199884513693904</v>
      </c>
      <c r="AT41" s="51">
        <f>VLOOKUP($A41,'RevPAR Raw Data'!$B$6:$BE$43,'RevPAR Raw Data'!AG$1,FALSE)</f>
        <v>33.866697577592703</v>
      </c>
      <c r="AU41" s="52">
        <f>VLOOKUP($A41,'RevPAR Raw Data'!$B$6:$BE$43,'RevPAR Raw Data'!AH$1,FALSE)</f>
        <v>44.040683194549501</v>
      </c>
      <c r="AV41" s="52">
        <f>VLOOKUP($A41,'RevPAR Raw Data'!$B$6:$BE$43,'RevPAR Raw Data'!AI$1,FALSE)</f>
        <v>46.738866389099101</v>
      </c>
      <c r="AW41" s="52">
        <f>VLOOKUP($A41,'RevPAR Raw Data'!$B$6:$BE$43,'RevPAR Raw Data'!AJ$1,FALSE)</f>
        <v>47.942448902346698</v>
      </c>
      <c r="AX41" s="52">
        <f>VLOOKUP($A41,'RevPAR Raw Data'!$B$6:$BE$43,'RevPAR Raw Data'!AK$1,FALSE)</f>
        <v>44.379653671461</v>
      </c>
      <c r="AY41" s="53">
        <f>VLOOKUP($A41,'RevPAR Raw Data'!$B$6:$BE$43,'RevPAR Raw Data'!AL$1,FALSE)</f>
        <v>43.393669947009798</v>
      </c>
      <c r="AZ41" s="52">
        <f>VLOOKUP($A41,'RevPAR Raw Data'!$B$6:$BE$43,'RevPAR Raw Data'!AN$1,FALSE)</f>
        <v>61.345200605601804</v>
      </c>
      <c r="BA41" s="52">
        <f>VLOOKUP($A41,'RevPAR Raw Data'!$B$6:$BE$43,'RevPAR Raw Data'!AO$1,FALSE)</f>
        <v>66.480454201362605</v>
      </c>
      <c r="BB41" s="53">
        <f>VLOOKUP($A41,'RevPAR Raw Data'!$B$6:$BE$43,'RevPAR Raw Data'!AP$1,FALSE)</f>
        <v>63.912827403482197</v>
      </c>
      <c r="BC41" s="54">
        <f>VLOOKUP($A41,'RevPAR Raw Data'!$B$6:$BE$43,'RevPAR Raw Data'!AR$1,FALSE)</f>
        <v>49.256286363144802</v>
      </c>
      <c r="BE41" s="47">
        <f>VLOOKUP($A41,'RevPAR Raw Data'!$B$6:$BE$43,'RevPAR Raw Data'!AT$1,FALSE)</f>
        <v>0.37036017066675803</v>
      </c>
      <c r="BF41" s="48">
        <f>VLOOKUP($A41,'RevPAR Raw Data'!$B$6:$BE$43,'RevPAR Raw Data'!AU$1,FALSE)</f>
        <v>16.3389241541466</v>
      </c>
      <c r="BG41" s="48">
        <f>VLOOKUP($A41,'RevPAR Raw Data'!$B$6:$BE$43,'RevPAR Raw Data'!AV$1,FALSE)</f>
        <v>14.134437286527801</v>
      </c>
      <c r="BH41" s="48">
        <f>VLOOKUP($A41,'RevPAR Raw Data'!$B$6:$BE$43,'RevPAR Raw Data'!AW$1,FALSE)</f>
        <v>17.8319778256547</v>
      </c>
      <c r="BI41" s="48">
        <f>VLOOKUP($A41,'RevPAR Raw Data'!$B$6:$BE$43,'RevPAR Raw Data'!AX$1,FALSE)</f>
        <v>6.94414281955149</v>
      </c>
      <c r="BJ41" s="49">
        <f>VLOOKUP($A41,'RevPAR Raw Data'!$B$6:$BE$43,'RevPAR Raw Data'!AY$1,FALSE)</f>
        <v>11.4183488287076</v>
      </c>
      <c r="BK41" s="48">
        <f>VLOOKUP($A41,'RevPAR Raw Data'!$B$6:$BE$43,'RevPAR Raw Data'!BA$1,FALSE)</f>
        <v>3.0787026473880901</v>
      </c>
      <c r="BL41" s="48">
        <f>VLOOKUP($A41,'RevPAR Raw Data'!$B$6:$BE$43,'RevPAR Raw Data'!BB$1,FALSE)</f>
        <v>6.6840657611913503</v>
      </c>
      <c r="BM41" s="49">
        <f>VLOOKUP($A41,'RevPAR Raw Data'!$B$6:$BE$43,'RevPAR Raw Data'!BC$1,FALSE)</f>
        <v>4.9228494113908203</v>
      </c>
      <c r="BN41" s="50">
        <f>VLOOKUP($A41,'RevPAR Raw Data'!$B$6:$BE$43,'RevPAR Raw Data'!BE$1,FALSE)</f>
        <v>8.9185635980868199</v>
      </c>
    </row>
    <row r="42" spans="1:66" x14ac:dyDescent="0.45">
      <c r="A42" s="63" t="s">
        <v>81</v>
      </c>
      <c r="B42" s="47">
        <f>VLOOKUP($A42,'Occupancy Raw Data'!$B$8:$BE$45,'Occupancy Raw Data'!AG$3,FALSE)</f>
        <v>44.667861619115598</v>
      </c>
      <c r="C42" s="48">
        <f>VLOOKUP($A42,'Occupancy Raw Data'!$B$8:$BE$45,'Occupancy Raw Data'!AH$3,FALSE)</f>
        <v>48.6010970202557</v>
      </c>
      <c r="D42" s="48">
        <f>VLOOKUP($A42,'Occupancy Raw Data'!$B$8:$BE$45,'Occupancy Raw Data'!AI$3,FALSE)</f>
        <v>53.542405088880201</v>
      </c>
      <c r="E42" s="48">
        <f>VLOOKUP($A42,'Occupancy Raw Data'!$B$8:$BE$45,'Occupancy Raw Data'!AJ$3,FALSE)</f>
        <v>55.083090928679098</v>
      </c>
      <c r="F42" s="48">
        <f>VLOOKUP($A42,'Occupancy Raw Data'!$B$8:$BE$45,'Occupancy Raw Data'!AK$3,FALSE)</f>
        <v>57.150937297996101</v>
      </c>
      <c r="G42" s="49">
        <f>VLOOKUP($A42,'Occupancy Raw Data'!$B$8:$BE$45,'Occupancy Raw Data'!AL$3,FALSE)</f>
        <v>51.810355280708102</v>
      </c>
      <c r="H42" s="48">
        <f>VLOOKUP($A42,'Occupancy Raw Data'!$B$8:$BE$45,'Occupancy Raw Data'!AN$3,FALSE)</f>
        <v>70.936368409008296</v>
      </c>
      <c r="I42" s="48">
        <f>VLOOKUP($A42,'Occupancy Raw Data'!$B$8:$BE$45,'Occupancy Raw Data'!AO$3,FALSE)</f>
        <v>74.014295906417004</v>
      </c>
      <c r="J42" s="49">
        <f>VLOOKUP($A42,'Occupancy Raw Data'!$B$8:$BE$45,'Occupancy Raw Data'!AP$3,FALSE)</f>
        <v>72.4753321577126</v>
      </c>
      <c r="K42" s="50">
        <f>VLOOKUP($A42,'Occupancy Raw Data'!$B$8:$BE$45,'Occupancy Raw Data'!AR$3,FALSE)</f>
        <v>57.718269965306099</v>
      </c>
      <c r="M42" s="47">
        <f>VLOOKUP($A42,'Occupancy Raw Data'!$B$8:$BE$45,'Occupancy Raw Data'!AT$3,FALSE)</f>
        <v>-1.3512170255885601</v>
      </c>
      <c r="N42" s="48">
        <f>VLOOKUP($A42,'Occupancy Raw Data'!$B$8:$BE$45,'Occupancy Raw Data'!AU$3,FALSE)</f>
        <v>-0.66772276753696402</v>
      </c>
      <c r="O42" s="48">
        <f>VLOOKUP($A42,'Occupancy Raw Data'!$B$8:$BE$45,'Occupancy Raw Data'!AV$3,FALSE)</f>
        <v>4.4896748430669904</v>
      </c>
      <c r="P42" s="48">
        <f>VLOOKUP($A42,'Occupancy Raw Data'!$B$8:$BE$45,'Occupancy Raw Data'!AW$3,FALSE)</f>
        <v>6.6761516430490397</v>
      </c>
      <c r="Q42" s="48">
        <f>VLOOKUP($A42,'Occupancy Raw Data'!$B$8:$BE$45,'Occupancy Raw Data'!AX$3,FALSE)</f>
        <v>6.6294627070442704</v>
      </c>
      <c r="R42" s="49">
        <f>VLOOKUP($A42,'Occupancy Raw Data'!$B$8:$BE$45,'Occupancy Raw Data'!AY$3,FALSE)</f>
        <v>3.3334060121407201</v>
      </c>
      <c r="S42" s="48">
        <f>VLOOKUP($A42,'Occupancy Raw Data'!$B$8:$BE$45,'Occupancy Raw Data'!BA$3,FALSE)</f>
        <v>2.5051474714892001</v>
      </c>
      <c r="T42" s="48">
        <f>VLOOKUP($A42,'Occupancy Raw Data'!$B$8:$BE$45,'Occupancy Raw Data'!BB$3,FALSE)</f>
        <v>0.70570094448992005</v>
      </c>
      <c r="U42" s="49">
        <f>VLOOKUP($A42,'Occupancy Raw Data'!$B$8:$BE$45,'Occupancy Raw Data'!BC$3,FALSE)</f>
        <v>1.5783571802359899</v>
      </c>
      <c r="V42" s="50">
        <f>VLOOKUP($A42,'Occupancy Raw Data'!$B$8:$BE$45,'Occupancy Raw Data'!BE$3,FALSE)</f>
        <v>2.6968470961748499</v>
      </c>
      <c r="X42" s="51">
        <f>VLOOKUP($A42,'ADR Raw Data'!$B$6:$BE$43,'ADR Raw Data'!AG$1,FALSE)</f>
        <v>94.699022749215501</v>
      </c>
      <c r="Y42" s="52">
        <f>VLOOKUP($A42,'ADR Raw Data'!$B$6:$BE$43,'ADR Raw Data'!AH$1,FALSE)</f>
        <v>93.1132503292894</v>
      </c>
      <c r="Z42" s="52">
        <f>VLOOKUP($A42,'ADR Raw Data'!$B$6:$BE$43,'ADR Raw Data'!AI$1,FALSE)</f>
        <v>96.7354265146366</v>
      </c>
      <c r="AA42" s="52">
        <f>VLOOKUP($A42,'ADR Raw Data'!$B$6:$BE$43,'ADR Raw Data'!AJ$1,FALSE)</f>
        <v>97.938589328280599</v>
      </c>
      <c r="AB42" s="52">
        <f>VLOOKUP($A42,'ADR Raw Data'!$B$6:$BE$43,'ADR Raw Data'!AK$1,FALSE)</f>
        <v>100.105556341015</v>
      </c>
      <c r="AC42" s="53">
        <f>VLOOKUP($A42,'ADR Raw Data'!$B$6:$BE$43,'ADR Raw Data'!AL$1,FALSE)</f>
        <v>96.7048176059414</v>
      </c>
      <c r="AD42" s="52">
        <f>VLOOKUP($A42,'ADR Raw Data'!$B$6:$BE$43,'ADR Raw Data'!AN$1,FALSE)</f>
        <v>123.074133576233</v>
      </c>
      <c r="AE42" s="52">
        <f>VLOOKUP($A42,'ADR Raw Data'!$B$6:$BE$43,'ADR Raw Data'!AO$1,FALSE)</f>
        <v>126.165859902151</v>
      </c>
      <c r="AF42" s="53">
        <f>VLOOKUP($A42,'ADR Raw Data'!$B$6:$BE$43,'ADR Raw Data'!AP$1,FALSE)</f>
        <v>124.652822078482</v>
      </c>
      <c r="AG42" s="54">
        <f>VLOOKUP($A42,'ADR Raw Data'!$B$6:$BE$43,'ADR Raw Data'!AR$1,FALSE)</f>
        <v>106.73772964656401</v>
      </c>
      <c r="AI42" s="47">
        <f>VLOOKUP($A42,'ADR Raw Data'!$B$6:$BE$43,'ADR Raw Data'!AT$1,FALSE)</f>
        <v>4.4251277168221401</v>
      </c>
      <c r="AJ42" s="48">
        <f>VLOOKUP($A42,'ADR Raw Data'!$B$6:$BE$43,'ADR Raw Data'!AU$1,FALSE)</f>
        <v>5.2647880128693503</v>
      </c>
      <c r="AK42" s="48">
        <f>VLOOKUP($A42,'ADR Raw Data'!$B$6:$BE$43,'ADR Raw Data'!AV$1,FALSE)</f>
        <v>7.3858288594907799</v>
      </c>
      <c r="AL42" s="48">
        <f>VLOOKUP($A42,'ADR Raw Data'!$B$6:$BE$43,'ADR Raw Data'!AW$1,FALSE)</f>
        <v>8.4859732274976096</v>
      </c>
      <c r="AM42" s="48">
        <f>VLOOKUP($A42,'ADR Raw Data'!$B$6:$BE$43,'ADR Raw Data'!AX$1,FALSE)</f>
        <v>8.26080306219629</v>
      </c>
      <c r="AN42" s="49">
        <f>VLOOKUP($A42,'ADR Raw Data'!$B$6:$BE$43,'ADR Raw Data'!AY$1,FALSE)</f>
        <v>6.9450962585087002</v>
      </c>
      <c r="AO42" s="48">
        <f>VLOOKUP($A42,'ADR Raw Data'!$B$6:$BE$43,'ADR Raw Data'!BA$1,FALSE)</f>
        <v>8.3408483654504302</v>
      </c>
      <c r="AP42" s="48">
        <f>VLOOKUP($A42,'ADR Raw Data'!$B$6:$BE$43,'ADR Raw Data'!BB$1,FALSE)</f>
        <v>7.3267059054638999</v>
      </c>
      <c r="AQ42" s="49">
        <f>VLOOKUP($A42,'ADR Raw Data'!$B$6:$BE$43,'ADR Raw Data'!BC$1,FALSE)</f>
        <v>7.7980306512832804</v>
      </c>
      <c r="AR42" s="50">
        <f>VLOOKUP($A42,'ADR Raw Data'!$B$6:$BE$43,'ADR Raw Data'!BE$1,FALSE)</f>
        <v>7.1940099218564999</v>
      </c>
      <c r="AT42" s="51">
        <f>VLOOKUP($A42,'RevPAR Raw Data'!$B$6:$BE$43,'RevPAR Raw Data'!AG$1,FALSE)</f>
        <v>42.300028436274403</v>
      </c>
      <c r="AU42" s="52">
        <f>VLOOKUP($A42,'RevPAR Raw Data'!$B$6:$BE$43,'RevPAR Raw Data'!AH$1,FALSE)</f>
        <v>45.254061131251603</v>
      </c>
      <c r="AV42" s="52">
        <f>VLOOKUP($A42,'RevPAR Raw Data'!$B$6:$BE$43,'RevPAR Raw Data'!AI$1,FALSE)</f>
        <v>51.794473928922699</v>
      </c>
      <c r="AW42" s="52">
        <f>VLOOKUP($A42,'RevPAR Raw Data'!$B$6:$BE$43,'RevPAR Raw Data'!AJ$1,FALSE)</f>
        <v>53.947602213962497</v>
      </c>
      <c r="AX42" s="52">
        <f>VLOOKUP($A42,'RevPAR Raw Data'!$B$6:$BE$43,'RevPAR Raw Data'!AK$1,FALSE)</f>
        <v>57.211263736263703</v>
      </c>
      <c r="AY42" s="53">
        <f>VLOOKUP($A42,'RevPAR Raw Data'!$B$6:$BE$43,'RevPAR Raw Data'!AL$1,FALSE)</f>
        <v>50.103109575198999</v>
      </c>
      <c r="AZ42" s="52">
        <f>VLOOKUP($A42,'RevPAR Raw Data'!$B$6:$BE$43,'RevPAR Raw Data'!AN$1,FALSE)</f>
        <v>87.304320809832106</v>
      </c>
      <c r="BA42" s="52">
        <f>VLOOKUP($A42,'RevPAR Raw Data'!$B$6:$BE$43,'RevPAR Raw Data'!AO$1,FALSE)</f>
        <v>93.380772880853897</v>
      </c>
      <c r="BB42" s="53">
        <f>VLOOKUP($A42,'RevPAR Raw Data'!$B$6:$BE$43,'RevPAR Raw Data'!AP$1,FALSE)</f>
        <v>90.342546845342994</v>
      </c>
      <c r="BC42" s="54">
        <f>VLOOKUP($A42,'RevPAR Raw Data'!$B$6:$BE$43,'RevPAR Raw Data'!AR$1,FALSE)</f>
        <v>61.607170952242498</v>
      </c>
      <c r="BE42" s="47">
        <f>VLOOKUP($A42,'RevPAR Raw Data'!$B$6:$BE$43,'RevPAR Raw Data'!AT$1,FALSE)</f>
        <v>3.0141176121198399</v>
      </c>
      <c r="BF42" s="48">
        <f>VLOOKUP($A42,'RevPAR Raw Data'!$B$6:$BE$43,'RevPAR Raw Data'!AU$1,FALSE)</f>
        <v>4.5619110571079</v>
      </c>
      <c r="BG42" s="48">
        <f>VLOOKUP($A42,'RevPAR Raw Data'!$B$6:$BE$43,'RevPAR Raw Data'!AV$1,FALSE)</f>
        <v>12.207103402814299</v>
      </c>
      <c r="BH42" s="48">
        <f>VLOOKUP($A42,'RevPAR Raw Data'!$B$6:$BE$43,'RevPAR Raw Data'!AW$1,FALSE)</f>
        <v>15.728661311602901</v>
      </c>
      <c r="BI42" s="48">
        <f>VLOOKUP($A42,'RevPAR Raw Data'!$B$6:$BE$43,'RevPAR Raw Data'!AX$1,FALSE)</f>
        <v>15.437912627551199</v>
      </c>
      <c r="BJ42" s="49">
        <f>VLOOKUP($A42,'RevPAR Raw Data'!$B$6:$BE$43,'RevPAR Raw Data'!AY$1,FALSE)</f>
        <v>10.510010526879499</v>
      </c>
      <c r="BK42" s="48">
        <f>VLOOKUP($A42,'RevPAR Raw Data'!$B$6:$BE$43,'RevPAR Raw Data'!BA$1,FALSE)</f>
        <v>11.0549463888674</v>
      </c>
      <c r="BL42" s="48">
        <f>VLOOKUP($A42,'RevPAR Raw Data'!$B$6:$BE$43,'RevPAR Raw Data'!BB$1,FALSE)</f>
        <v>8.0841114827286802</v>
      </c>
      <c r="BM42" s="49">
        <f>VLOOKUP($A42,'RevPAR Raw Data'!$B$6:$BE$43,'RevPAR Raw Data'!BC$1,FALSE)</f>
        <v>9.4994686082208109</v>
      </c>
      <c r="BN42" s="50">
        <f>VLOOKUP($A42,'RevPAR Raw Data'!$B$6:$BE$43,'RevPAR Raw Data'!BE$1,FALSE)</f>
        <v>10.0848684657074</v>
      </c>
    </row>
    <row r="43" spans="1:66" x14ac:dyDescent="0.45">
      <c r="A43" s="66" t="s">
        <v>82</v>
      </c>
      <c r="B43" s="47">
        <f>VLOOKUP($A43,'Occupancy Raw Data'!$B$8:$BE$45,'Occupancy Raw Data'!AG$3,FALSE)</f>
        <v>49.288464672805802</v>
      </c>
      <c r="C43" s="48">
        <f>VLOOKUP($A43,'Occupancy Raw Data'!$B$8:$BE$45,'Occupancy Raw Data'!AH$3,FALSE)</f>
        <v>59.264729850867802</v>
      </c>
      <c r="D43" s="48">
        <f>VLOOKUP($A43,'Occupancy Raw Data'!$B$8:$BE$45,'Occupancy Raw Data'!AI$3,FALSE)</f>
        <v>66.7850012223942</v>
      </c>
      <c r="E43" s="48">
        <f>VLOOKUP($A43,'Occupancy Raw Data'!$B$8:$BE$45,'Occupancy Raw Data'!AJ$3,FALSE)</f>
        <v>67.699250264851997</v>
      </c>
      <c r="F43" s="48">
        <f>VLOOKUP($A43,'Occupancy Raw Data'!$B$8:$BE$45,'Occupancy Raw Data'!AK$3,FALSE)</f>
        <v>61.312749572161998</v>
      </c>
      <c r="G43" s="49">
        <f>VLOOKUP($A43,'Occupancy Raw Data'!$B$8:$BE$45,'Occupancy Raw Data'!AL$3,FALSE)</f>
        <v>60.870039116616397</v>
      </c>
      <c r="H43" s="48">
        <f>VLOOKUP($A43,'Occupancy Raw Data'!$B$8:$BE$45,'Occupancy Raw Data'!AN$3,FALSE)</f>
        <v>63.890982804987303</v>
      </c>
      <c r="I43" s="48">
        <f>VLOOKUP($A43,'Occupancy Raw Data'!$B$8:$BE$45,'Occupancy Raw Data'!AO$3,FALSE)</f>
        <v>69.364253117105307</v>
      </c>
      <c r="J43" s="49">
        <f>VLOOKUP($A43,'Occupancy Raw Data'!$B$8:$BE$45,'Occupancy Raw Data'!AP$3,FALSE)</f>
        <v>66.627617961046298</v>
      </c>
      <c r="K43" s="50">
        <f>VLOOKUP($A43,'Occupancy Raw Data'!$B$8:$BE$45,'Occupancy Raw Data'!AR$3,FALSE)</f>
        <v>62.515061643596397</v>
      </c>
      <c r="M43" s="47">
        <f>VLOOKUP($A43,'Occupancy Raw Data'!$B$8:$BE$45,'Occupancy Raw Data'!AT$3,FALSE)</f>
        <v>11.643379823808701</v>
      </c>
      <c r="N43" s="48">
        <f>VLOOKUP($A43,'Occupancy Raw Data'!$B$8:$BE$45,'Occupancy Raw Data'!AU$3,FALSE)</f>
        <v>21.7176723655733</v>
      </c>
      <c r="O43" s="48">
        <f>VLOOKUP($A43,'Occupancy Raw Data'!$B$8:$BE$45,'Occupancy Raw Data'!AV$3,FALSE)</f>
        <v>25.959788730834902</v>
      </c>
      <c r="P43" s="48">
        <f>VLOOKUP($A43,'Occupancy Raw Data'!$B$8:$BE$45,'Occupancy Raw Data'!AW$3,FALSE)</f>
        <v>27.440092430188699</v>
      </c>
      <c r="Q43" s="48">
        <f>VLOOKUP($A43,'Occupancy Raw Data'!$B$8:$BE$45,'Occupancy Raw Data'!AX$3,FALSE)</f>
        <v>18.666125715252701</v>
      </c>
      <c r="R43" s="49">
        <f>VLOOKUP($A43,'Occupancy Raw Data'!$B$8:$BE$45,'Occupancy Raw Data'!AY$3,FALSE)</f>
        <v>21.4243557735271</v>
      </c>
      <c r="S43" s="48">
        <f>VLOOKUP($A43,'Occupancy Raw Data'!$B$8:$BE$45,'Occupancy Raw Data'!BA$3,FALSE)</f>
        <v>9.4875830146175506</v>
      </c>
      <c r="T43" s="48">
        <f>VLOOKUP($A43,'Occupancy Raw Data'!$B$8:$BE$45,'Occupancy Raw Data'!BB$3,FALSE)</f>
        <v>8.6709376549907606</v>
      </c>
      <c r="U43" s="49">
        <f>VLOOKUP($A43,'Occupancy Raw Data'!$B$8:$BE$45,'Occupancy Raw Data'!BC$3,FALSE)</f>
        <v>9.0609633737476596</v>
      </c>
      <c r="V43" s="50">
        <f>VLOOKUP($A43,'Occupancy Raw Data'!$B$8:$BE$45,'Occupancy Raw Data'!BE$3,FALSE)</f>
        <v>17.3726598084803</v>
      </c>
      <c r="X43" s="51">
        <f>VLOOKUP($A43,'ADR Raw Data'!$B$6:$BE$43,'ADR Raw Data'!AG$1,FALSE)</f>
        <v>123.55729547075001</v>
      </c>
      <c r="Y43" s="52">
        <f>VLOOKUP($A43,'ADR Raw Data'!$B$6:$BE$43,'ADR Raw Data'!AH$1,FALSE)</f>
        <v>138.61773096821801</v>
      </c>
      <c r="Z43" s="52">
        <f>VLOOKUP($A43,'ADR Raw Data'!$B$6:$BE$43,'ADR Raw Data'!AI$1,FALSE)</f>
        <v>144.542100241757</v>
      </c>
      <c r="AA43" s="52">
        <f>VLOOKUP($A43,'ADR Raw Data'!$B$6:$BE$43,'ADR Raw Data'!AJ$1,FALSE)</f>
        <v>145.035628357333</v>
      </c>
      <c r="AB43" s="52">
        <f>VLOOKUP($A43,'ADR Raw Data'!$B$6:$BE$43,'ADR Raw Data'!AK$1,FALSE)</f>
        <v>132.54495908754799</v>
      </c>
      <c r="AC43" s="53">
        <f>VLOOKUP($A43,'ADR Raw Data'!$B$6:$BE$43,'ADR Raw Data'!AL$1,FALSE)</f>
        <v>137.68295833479701</v>
      </c>
      <c r="AD43" s="52">
        <f>VLOOKUP($A43,'ADR Raw Data'!$B$6:$BE$43,'ADR Raw Data'!AN$1,FALSE)</f>
        <v>120.49222861743699</v>
      </c>
      <c r="AE43" s="52">
        <f>VLOOKUP($A43,'ADR Raw Data'!$B$6:$BE$43,'ADR Raw Data'!AO$1,FALSE)</f>
        <v>123.29840395926099</v>
      </c>
      <c r="AF43" s="53">
        <f>VLOOKUP($A43,'ADR Raw Data'!$B$6:$BE$43,'ADR Raw Data'!AP$1,FALSE)</f>
        <v>121.95294612961899</v>
      </c>
      <c r="AG43" s="54">
        <f>VLOOKUP($A43,'ADR Raw Data'!$B$6:$BE$43,'ADR Raw Data'!AR$1,FALSE)</f>
        <v>132.893012103443</v>
      </c>
      <c r="AI43" s="47">
        <f>VLOOKUP($A43,'ADR Raw Data'!$B$6:$BE$43,'ADR Raw Data'!AT$1,FALSE)</f>
        <v>16.394208419220501</v>
      </c>
      <c r="AJ43" s="48">
        <f>VLOOKUP($A43,'ADR Raw Data'!$B$6:$BE$43,'ADR Raw Data'!AU$1,FALSE)</f>
        <v>22.546512652417299</v>
      </c>
      <c r="AK43" s="48">
        <f>VLOOKUP($A43,'ADR Raw Data'!$B$6:$BE$43,'ADR Raw Data'!AV$1,FALSE)</f>
        <v>21.072515525135501</v>
      </c>
      <c r="AL43" s="48">
        <f>VLOOKUP($A43,'ADR Raw Data'!$B$6:$BE$43,'ADR Raw Data'!AW$1,FALSE)</f>
        <v>23.5151045424522</v>
      </c>
      <c r="AM43" s="48">
        <f>VLOOKUP($A43,'ADR Raw Data'!$B$6:$BE$43,'ADR Raw Data'!AX$1,FALSE)</f>
        <v>20.4562452841216</v>
      </c>
      <c r="AN43" s="49">
        <f>VLOOKUP($A43,'ADR Raw Data'!$B$6:$BE$43,'ADR Raw Data'!AY$1,FALSE)</f>
        <v>21.313554552185799</v>
      </c>
      <c r="AO43" s="48">
        <f>VLOOKUP($A43,'ADR Raw Data'!$B$6:$BE$43,'ADR Raw Data'!BA$1,FALSE)</f>
        <v>11.069265204025101</v>
      </c>
      <c r="AP43" s="48">
        <f>VLOOKUP($A43,'ADR Raw Data'!$B$6:$BE$43,'ADR Raw Data'!BB$1,FALSE)</f>
        <v>11.8648809417984</v>
      </c>
      <c r="AQ43" s="49">
        <f>VLOOKUP($A43,'ADR Raw Data'!$B$6:$BE$43,'ADR Raw Data'!BC$1,FALSE)</f>
        <v>11.4832583082735</v>
      </c>
      <c r="AR43" s="50">
        <f>VLOOKUP($A43,'ADR Raw Data'!$B$6:$BE$43,'ADR Raw Data'!BE$1,FALSE)</f>
        <v>18.4967215871314</v>
      </c>
      <c r="AT43" s="51">
        <f>VLOOKUP($A43,'RevPAR Raw Data'!$B$6:$BE$43,'RevPAR Raw Data'!AG$1,FALSE)</f>
        <v>60.899493928775101</v>
      </c>
      <c r="AU43" s="52">
        <f>VLOOKUP($A43,'RevPAR Raw Data'!$B$6:$BE$43,'RevPAR Raw Data'!AH$1,FALSE)</f>
        <v>82.151423783717703</v>
      </c>
      <c r="AV43" s="52">
        <f>VLOOKUP($A43,'RevPAR Raw Data'!$B$6:$BE$43,'RevPAR Raw Data'!AI$1,FALSE)</f>
        <v>96.532443413332203</v>
      </c>
      <c r="AW43" s="52">
        <f>VLOOKUP($A43,'RevPAR Raw Data'!$B$6:$BE$43,'RevPAR Raw Data'!AJ$1,FALSE)</f>
        <v>98.188033014831703</v>
      </c>
      <c r="AX43" s="52">
        <f>VLOOKUP($A43,'RevPAR Raw Data'!$B$6:$BE$43,'RevPAR Raw Data'!AK$1,FALSE)</f>
        <v>81.266958835873098</v>
      </c>
      <c r="AY43" s="53">
        <f>VLOOKUP($A43,'RevPAR Raw Data'!$B$6:$BE$43,'RevPAR Raw Data'!AL$1,FALSE)</f>
        <v>83.807670595306007</v>
      </c>
      <c r="AZ43" s="52">
        <f>VLOOKUP($A43,'RevPAR Raw Data'!$B$6:$BE$43,'RevPAR Raw Data'!AN$1,FALSE)</f>
        <v>76.983669067313102</v>
      </c>
      <c r="BA43" s="52">
        <f>VLOOKUP($A43,'RevPAR Raw Data'!$B$6:$BE$43,'RevPAR Raw Data'!AO$1,FALSE)</f>
        <v>85.525017011653404</v>
      </c>
      <c r="BB43" s="53">
        <f>VLOOKUP($A43,'RevPAR Raw Data'!$B$6:$BE$43,'RevPAR Raw Data'!AP$1,FALSE)</f>
        <v>81.254343039483302</v>
      </c>
      <c r="BC43" s="54">
        <f>VLOOKUP($A43,'RevPAR Raw Data'!$B$6:$BE$43,'RevPAR Raw Data'!AR$1,FALSE)</f>
        <v>83.078148436499504</v>
      </c>
      <c r="BE43" s="47">
        <f>VLOOKUP($A43,'RevPAR Raw Data'!$B$6:$BE$43,'RevPAR Raw Data'!AT$1,FALSE)</f>
        <v>29.946428198385899</v>
      </c>
      <c r="BF43" s="48">
        <f>VLOOKUP($A43,'RevPAR Raw Data'!$B$6:$BE$43,'RevPAR Raw Data'!AU$1,FALSE)</f>
        <v>49.160762765705201</v>
      </c>
      <c r="BG43" s="48">
        <f>VLOOKUP($A43,'RevPAR Raw Data'!$B$6:$BE$43,'RevPAR Raw Data'!AV$1,FALSE)</f>
        <v>52.502684766568002</v>
      </c>
      <c r="BH43" s="48">
        <f>VLOOKUP($A43,'RevPAR Raw Data'!$B$6:$BE$43,'RevPAR Raw Data'!AW$1,FALSE)</f>
        <v>57.407763394145398</v>
      </c>
      <c r="BI43" s="48">
        <f>VLOOKUP($A43,'RevPAR Raw Data'!$B$6:$BE$43,'RevPAR Raw Data'!AX$1,FALSE)</f>
        <v>42.940759460728898</v>
      </c>
      <c r="BJ43" s="49">
        <f>VLOOKUP($A43,'RevPAR Raw Data'!$B$6:$BE$43,'RevPAR Raw Data'!AY$1,FALSE)</f>
        <v>47.304202080957999</v>
      </c>
      <c r="BK43" s="48">
        <f>VLOOKUP($A43,'RevPAR Raw Data'!$B$6:$BE$43,'RevPAR Raw Data'!BA$1,FALSE)</f>
        <v>21.607053943982699</v>
      </c>
      <c r="BL43" s="48">
        <f>VLOOKUP($A43,'RevPAR Raw Data'!$B$6:$BE$43,'RevPAR Raw Data'!BB$1,FALSE)</f>
        <v>21.564615026091399</v>
      </c>
      <c r="BM43" s="49">
        <f>VLOOKUP($A43,'RevPAR Raw Data'!$B$6:$BE$43,'RevPAR Raw Data'!BC$1,FALSE)</f>
        <v>21.5847155114466</v>
      </c>
      <c r="BN43" s="50">
        <f>VLOOKUP($A43,'RevPAR Raw Data'!$B$6:$BE$43,'RevPAR Raw Data'!BE$1,FALSE)</f>
        <v>39.0827539126659</v>
      </c>
    </row>
    <row r="44" spans="1:66" x14ac:dyDescent="0.45">
      <c r="A44" s="63" t="s">
        <v>83</v>
      </c>
      <c r="B44" s="47">
        <f>VLOOKUP($A44,'Occupancy Raw Data'!$B$8:$BE$45,'Occupancy Raw Data'!AG$3,FALSE)</f>
        <v>37.766884278512102</v>
      </c>
      <c r="C44" s="48">
        <f>VLOOKUP($A44,'Occupancy Raw Data'!$B$8:$BE$45,'Occupancy Raw Data'!AH$3,FALSE)</f>
        <v>45.294240643077799</v>
      </c>
      <c r="D44" s="48">
        <f>VLOOKUP($A44,'Occupancy Raw Data'!$B$8:$BE$45,'Occupancy Raw Data'!AI$3,FALSE)</f>
        <v>47.176079734219201</v>
      </c>
      <c r="E44" s="48">
        <f>VLOOKUP($A44,'Occupancy Raw Data'!$B$8:$BE$45,'Occupancy Raw Data'!AJ$3,FALSE)</f>
        <v>49.563420184849697</v>
      </c>
      <c r="F44" s="48">
        <f>VLOOKUP($A44,'Occupancy Raw Data'!$B$8:$BE$45,'Occupancy Raw Data'!AK$3,FALSE)</f>
        <v>48.088802192187998</v>
      </c>
      <c r="G44" s="49">
        <f>VLOOKUP($A44,'Occupancy Raw Data'!$B$8:$BE$45,'Occupancy Raw Data'!AL$3,FALSE)</f>
        <v>45.578458836810597</v>
      </c>
      <c r="H44" s="48">
        <f>VLOOKUP($A44,'Occupancy Raw Data'!$B$8:$BE$45,'Occupancy Raw Data'!AN$3,FALSE)</f>
        <v>59.899679531837798</v>
      </c>
      <c r="I44" s="48">
        <f>VLOOKUP($A44,'Occupancy Raw Data'!$B$8:$BE$45,'Occupancy Raw Data'!AO$3,FALSE)</f>
        <v>61.025962565603002</v>
      </c>
      <c r="J44" s="49">
        <f>VLOOKUP($A44,'Occupancy Raw Data'!$B$8:$BE$45,'Occupancy Raw Data'!AP$3,FALSE)</f>
        <v>60.4628210487204</v>
      </c>
      <c r="K44" s="50">
        <f>VLOOKUP($A44,'Occupancy Raw Data'!$B$8:$BE$45,'Occupancy Raw Data'!AR$3,FALSE)</f>
        <v>49.831938070921098</v>
      </c>
      <c r="M44" s="47">
        <f>VLOOKUP($A44,'Occupancy Raw Data'!$B$8:$BE$45,'Occupancy Raw Data'!AT$3,FALSE)</f>
        <v>-4.4584555683921403</v>
      </c>
      <c r="N44" s="48">
        <f>VLOOKUP($A44,'Occupancy Raw Data'!$B$8:$BE$45,'Occupancy Raw Data'!AU$3,FALSE)</f>
        <v>3.48576693431027</v>
      </c>
      <c r="O44" s="48">
        <f>VLOOKUP($A44,'Occupancy Raw Data'!$B$8:$BE$45,'Occupancy Raw Data'!AV$3,FALSE)</f>
        <v>3.1783716036561098</v>
      </c>
      <c r="P44" s="48">
        <f>VLOOKUP($A44,'Occupancy Raw Data'!$B$8:$BE$45,'Occupancy Raw Data'!AW$3,FALSE)</f>
        <v>7.1827133581746203</v>
      </c>
      <c r="Q44" s="48">
        <f>VLOOKUP($A44,'Occupancy Raw Data'!$B$8:$BE$45,'Occupancy Raw Data'!AX$3,FALSE)</f>
        <v>1.39408112727891</v>
      </c>
      <c r="R44" s="49">
        <f>VLOOKUP($A44,'Occupancy Raw Data'!$B$8:$BE$45,'Occupancy Raw Data'!AY$3,FALSE)</f>
        <v>2.3347964254412101</v>
      </c>
      <c r="S44" s="48">
        <f>VLOOKUP($A44,'Occupancy Raw Data'!$B$8:$BE$45,'Occupancy Raw Data'!BA$3,FALSE)</f>
        <v>-0.104126354648857</v>
      </c>
      <c r="T44" s="48">
        <f>VLOOKUP($A44,'Occupancy Raw Data'!$B$8:$BE$45,'Occupancy Raw Data'!BB$3,FALSE)</f>
        <v>-2.48525050520088</v>
      </c>
      <c r="U44" s="49">
        <f>VLOOKUP($A44,'Occupancy Raw Data'!$B$8:$BE$45,'Occupancy Raw Data'!BC$3,FALSE)</f>
        <v>-1.32013458702401</v>
      </c>
      <c r="V44" s="50">
        <f>VLOOKUP($A44,'Occupancy Raw Data'!$B$8:$BE$45,'Occupancy Raw Data'!BE$3,FALSE)</f>
        <v>1.0378471874049899</v>
      </c>
      <c r="X44" s="51">
        <f>VLOOKUP($A44,'ADR Raw Data'!$B$6:$BE$43,'ADR Raw Data'!AG$1,FALSE)</f>
        <v>90.571732898622002</v>
      </c>
      <c r="Y44" s="52">
        <f>VLOOKUP($A44,'ADR Raw Data'!$B$6:$BE$43,'ADR Raw Data'!AH$1,FALSE)</f>
        <v>92.511662392285501</v>
      </c>
      <c r="Z44" s="52">
        <f>VLOOKUP($A44,'ADR Raw Data'!$B$6:$BE$43,'ADR Raw Data'!AI$1,FALSE)</f>
        <v>93.900144292327298</v>
      </c>
      <c r="AA44" s="52">
        <f>VLOOKUP($A44,'ADR Raw Data'!$B$6:$BE$43,'ADR Raw Data'!AJ$1,FALSE)</f>
        <v>94.186830342500997</v>
      </c>
      <c r="AB44" s="52">
        <f>VLOOKUP($A44,'ADR Raw Data'!$B$6:$BE$43,'ADR Raw Data'!AK$1,FALSE)</f>
        <v>95.165313405447094</v>
      </c>
      <c r="AC44" s="53">
        <f>VLOOKUP($A44,'ADR Raw Data'!$B$6:$BE$43,'ADR Raw Data'!AL$1,FALSE)</f>
        <v>93.402140680263699</v>
      </c>
      <c r="AD44" s="52">
        <f>VLOOKUP($A44,'ADR Raw Data'!$B$6:$BE$43,'ADR Raw Data'!AN$1,FALSE)</f>
        <v>109.534059471194</v>
      </c>
      <c r="AE44" s="52">
        <f>VLOOKUP($A44,'ADR Raw Data'!$B$6:$BE$43,'ADR Raw Data'!AO$1,FALSE)</f>
        <v>111.21272651166301</v>
      </c>
      <c r="AF44" s="53">
        <f>VLOOKUP($A44,'ADR Raw Data'!$B$6:$BE$43,'ADR Raw Data'!AP$1,FALSE)</f>
        <v>110.381210416146</v>
      </c>
      <c r="AG44" s="54">
        <f>VLOOKUP($A44,'ADR Raw Data'!$B$6:$BE$43,'ADR Raw Data'!AR$1,FALSE)</f>
        <v>99.289338202980304</v>
      </c>
      <c r="AI44" s="47">
        <f>VLOOKUP($A44,'ADR Raw Data'!$B$6:$BE$43,'ADR Raw Data'!AT$1,FALSE)</f>
        <v>4.2195273543377496</v>
      </c>
      <c r="AJ44" s="48">
        <f>VLOOKUP($A44,'ADR Raw Data'!$B$6:$BE$43,'ADR Raw Data'!AU$1,FALSE)</f>
        <v>10.170676151927101</v>
      </c>
      <c r="AK44" s="48">
        <f>VLOOKUP($A44,'ADR Raw Data'!$B$6:$BE$43,'ADR Raw Data'!AV$1,FALSE)</f>
        <v>12.494647659101201</v>
      </c>
      <c r="AL44" s="48">
        <f>VLOOKUP($A44,'ADR Raw Data'!$B$6:$BE$43,'ADR Raw Data'!AW$1,FALSE)</f>
        <v>12.751547044962001</v>
      </c>
      <c r="AM44" s="48">
        <f>VLOOKUP($A44,'ADR Raw Data'!$B$6:$BE$43,'ADR Raw Data'!AX$1,FALSE)</f>
        <v>12.364789707734801</v>
      </c>
      <c r="AN44" s="49">
        <f>VLOOKUP($A44,'ADR Raw Data'!$B$6:$BE$43,'ADR Raw Data'!AY$1,FALSE)</f>
        <v>10.597655841666301</v>
      </c>
      <c r="AO44" s="48">
        <f>VLOOKUP($A44,'ADR Raw Data'!$B$6:$BE$43,'ADR Raw Data'!BA$1,FALSE)</f>
        <v>7.9210951361412301</v>
      </c>
      <c r="AP44" s="48">
        <f>VLOOKUP($A44,'ADR Raw Data'!$B$6:$BE$43,'ADR Raw Data'!BB$1,FALSE)</f>
        <v>7.2972563318714698</v>
      </c>
      <c r="AQ44" s="49">
        <f>VLOOKUP($A44,'ADR Raw Data'!$B$6:$BE$43,'ADR Raw Data'!BC$1,FALSE)</f>
        <v>7.5893693498426602</v>
      </c>
      <c r="AR44" s="50">
        <f>VLOOKUP($A44,'ADR Raw Data'!$B$6:$BE$43,'ADR Raw Data'!BE$1,FALSE)</f>
        <v>9.2378751796867604</v>
      </c>
      <c r="AT44" s="51">
        <f>VLOOKUP($A44,'RevPAR Raw Data'!$B$6:$BE$43,'RevPAR Raw Data'!AG$1,FALSE)</f>
        <v>34.206121552865703</v>
      </c>
      <c r="AU44" s="52">
        <f>VLOOKUP($A44,'RevPAR Raw Data'!$B$6:$BE$43,'RevPAR Raw Data'!AH$1,FALSE)</f>
        <v>41.902454986873501</v>
      </c>
      <c r="AV44" s="52">
        <f>VLOOKUP($A44,'RevPAR Raw Data'!$B$6:$BE$43,'RevPAR Raw Data'!AI$1,FALSE)</f>
        <v>44.298406941895301</v>
      </c>
      <c r="AW44" s="52">
        <f>VLOOKUP($A44,'RevPAR Raw Data'!$B$6:$BE$43,'RevPAR Raw Data'!AJ$1,FALSE)</f>
        <v>46.6822144814453</v>
      </c>
      <c r="AX44" s="52">
        <f>VLOOKUP($A44,'RevPAR Raw Data'!$B$6:$BE$43,'RevPAR Raw Data'!AK$1,FALSE)</f>
        <v>45.763859319121202</v>
      </c>
      <c r="AY44" s="53">
        <f>VLOOKUP($A44,'RevPAR Raw Data'!$B$6:$BE$43,'RevPAR Raw Data'!AL$1,FALSE)</f>
        <v>42.571256242653902</v>
      </c>
      <c r="AZ44" s="52">
        <f>VLOOKUP($A44,'RevPAR Raw Data'!$B$6:$BE$43,'RevPAR Raw Data'!AN$1,FALSE)</f>
        <v>65.6105506014583</v>
      </c>
      <c r="BA44" s="52">
        <f>VLOOKUP($A44,'RevPAR Raw Data'!$B$6:$BE$43,'RevPAR Raw Data'!AO$1,FALSE)</f>
        <v>67.868636849194104</v>
      </c>
      <c r="BB44" s="53">
        <f>VLOOKUP($A44,'RevPAR Raw Data'!$B$6:$BE$43,'RevPAR Raw Data'!AP$1,FALSE)</f>
        <v>66.739593725326202</v>
      </c>
      <c r="BC44" s="54">
        <f>VLOOKUP($A44,'RevPAR Raw Data'!$B$6:$BE$43,'RevPAR Raw Data'!AR$1,FALSE)</f>
        <v>49.477801524336599</v>
      </c>
      <c r="BE44" s="47">
        <f>VLOOKUP($A44,'RevPAR Raw Data'!$B$6:$BE$43,'RevPAR Raw Data'!AT$1,FALSE)</f>
        <v>-0.42705396634368598</v>
      </c>
      <c r="BF44" s="48">
        <f>VLOOKUP($A44,'RevPAR Raw Data'!$B$6:$BE$43,'RevPAR Raw Data'!AU$1,FALSE)</f>
        <v>14.010969152537101</v>
      </c>
      <c r="BG44" s="48">
        <f>VLOOKUP($A44,'RevPAR Raw Data'!$B$6:$BE$43,'RevPAR Raw Data'!AV$1,FALSE)</f>
        <v>16.070145595931098</v>
      </c>
      <c r="BH44" s="48">
        <f>VLOOKUP($A44,'RevPAR Raw Data'!$B$6:$BE$43,'RevPAR Raw Data'!AW$1,FALSE)</f>
        <v>20.8501674761091</v>
      </c>
      <c r="BI44" s="48">
        <f>VLOOKUP($A44,'RevPAR Raw Data'!$B$6:$BE$43,'RevPAR Raw Data'!AX$1,FALSE)</f>
        <v>13.931246034757001</v>
      </c>
      <c r="BJ44" s="49">
        <f>VLOOKUP($A44,'RevPAR Raw Data'!$B$6:$BE$43,'RevPAR Raw Data'!AY$1,FALSE)</f>
        <v>13.1798859568793</v>
      </c>
      <c r="BK44" s="48">
        <f>VLOOKUP($A44,'RevPAR Raw Data'!$B$6:$BE$43,'RevPAR Raw Data'!BA$1,FALSE)</f>
        <v>7.8087208338788496</v>
      </c>
      <c r="BL44" s="48">
        <f>VLOOKUP($A44,'RevPAR Raw Data'!$B$6:$BE$43,'RevPAR Raw Data'!BB$1,FALSE)</f>
        <v>4.6306507268169499</v>
      </c>
      <c r="BM44" s="49">
        <f>VLOOKUP($A44,'RevPAR Raw Data'!$B$6:$BE$43,'RevPAR Raw Data'!BC$1,FALSE)</f>
        <v>6.1690448730943697</v>
      </c>
      <c r="BN44" s="50">
        <f>VLOOKUP($A44,'RevPAR Raw Data'!$B$6:$BE$43,'RevPAR Raw Data'!BE$1,FALSE)</f>
        <v>10.3715973948201</v>
      </c>
    </row>
    <row r="45" spans="1:66" x14ac:dyDescent="0.45">
      <c r="A45" s="63" t="s">
        <v>84</v>
      </c>
      <c r="B45" s="47">
        <f>VLOOKUP($A45,'Occupancy Raw Data'!$B$8:$BE$45,'Occupancy Raw Data'!AG$3,FALSE)</f>
        <v>41.7256189994946</v>
      </c>
      <c r="C45" s="48">
        <f>VLOOKUP($A45,'Occupancy Raw Data'!$B$8:$BE$45,'Occupancy Raw Data'!AH$3,FALSE)</f>
        <v>55.924709449216699</v>
      </c>
      <c r="D45" s="48">
        <f>VLOOKUP($A45,'Occupancy Raw Data'!$B$8:$BE$45,'Occupancy Raw Data'!AI$3,FALSE)</f>
        <v>59.575543203638198</v>
      </c>
      <c r="E45" s="48">
        <f>VLOOKUP($A45,'Occupancy Raw Data'!$B$8:$BE$45,'Occupancy Raw Data'!AJ$3,FALSE)</f>
        <v>60.794593228903402</v>
      </c>
      <c r="F45" s="48">
        <f>VLOOKUP($A45,'Occupancy Raw Data'!$B$8:$BE$45,'Occupancy Raw Data'!AK$3,FALSE)</f>
        <v>55.533097524002002</v>
      </c>
      <c r="G45" s="49">
        <f>VLOOKUP($A45,'Occupancy Raw Data'!$B$8:$BE$45,'Occupancy Raw Data'!AL$3,FALSE)</f>
        <v>54.710712481050997</v>
      </c>
      <c r="H45" s="48">
        <f>VLOOKUP($A45,'Occupancy Raw Data'!$B$8:$BE$45,'Occupancy Raw Data'!AN$3,FALSE)</f>
        <v>59.739767559373398</v>
      </c>
      <c r="I45" s="48">
        <f>VLOOKUP($A45,'Occupancy Raw Data'!$B$8:$BE$45,'Occupancy Raw Data'!AO$3,FALSE)</f>
        <v>61.249368367862502</v>
      </c>
      <c r="J45" s="49">
        <f>VLOOKUP($A45,'Occupancy Raw Data'!$B$8:$BE$45,'Occupancy Raw Data'!AP$3,FALSE)</f>
        <v>60.494567963617897</v>
      </c>
      <c r="K45" s="50">
        <f>VLOOKUP($A45,'Occupancy Raw Data'!$B$8:$BE$45,'Occupancy Raw Data'!AR$3,FALSE)</f>
        <v>56.363242618927302</v>
      </c>
      <c r="M45" s="47">
        <f>VLOOKUP($A45,'Occupancy Raw Data'!$B$8:$BE$45,'Occupancy Raw Data'!AT$3,FALSE)</f>
        <v>6.7032789533193302</v>
      </c>
      <c r="N45" s="48">
        <f>VLOOKUP($A45,'Occupancy Raw Data'!$B$8:$BE$45,'Occupancy Raw Data'!AU$3,FALSE)</f>
        <v>11.3150616042242</v>
      </c>
      <c r="O45" s="48">
        <f>VLOOKUP($A45,'Occupancy Raw Data'!$B$8:$BE$45,'Occupancy Raw Data'!AV$3,FALSE)</f>
        <v>13.542795232935999</v>
      </c>
      <c r="P45" s="48">
        <f>VLOOKUP($A45,'Occupancy Raw Data'!$B$8:$BE$45,'Occupancy Raw Data'!AW$3,FALSE)</f>
        <v>14.542425324288899</v>
      </c>
      <c r="Q45" s="48">
        <f>VLOOKUP($A45,'Occupancy Raw Data'!$B$8:$BE$45,'Occupancy Raw Data'!AX$3,FALSE)</f>
        <v>8.5700172882193097</v>
      </c>
      <c r="R45" s="49">
        <f>VLOOKUP($A45,'Occupancy Raw Data'!$B$8:$BE$45,'Occupancy Raw Data'!AY$3,FALSE)</f>
        <v>11.1827073652863</v>
      </c>
      <c r="S45" s="48">
        <f>VLOOKUP($A45,'Occupancy Raw Data'!$B$8:$BE$45,'Occupancy Raw Data'!BA$3,FALSE)</f>
        <v>4.8442523001884403</v>
      </c>
      <c r="T45" s="48">
        <f>VLOOKUP($A45,'Occupancy Raw Data'!$B$8:$BE$45,'Occupancy Raw Data'!BB$3,FALSE)</f>
        <v>5.04820712815512</v>
      </c>
      <c r="U45" s="49">
        <f>VLOOKUP($A45,'Occupancy Raw Data'!$B$8:$BE$45,'Occupancy Raw Data'!BC$3,FALSE)</f>
        <v>4.9474030243260998</v>
      </c>
      <c r="V45" s="50">
        <f>VLOOKUP($A45,'Occupancy Raw Data'!$B$8:$BE$45,'Occupancy Raw Data'!BE$3,FALSE)</f>
        <v>9.1932523380823294</v>
      </c>
      <c r="X45" s="51">
        <f>VLOOKUP($A45,'ADR Raw Data'!$B$6:$BE$43,'ADR Raw Data'!AG$1,FALSE)</f>
        <v>85.120069633666304</v>
      </c>
      <c r="Y45" s="52">
        <f>VLOOKUP($A45,'ADR Raw Data'!$B$6:$BE$43,'ADR Raw Data'!AH$1,FALSE)</f>
        <v>92.619352834876807</v>
      </c>
      <c r="Z45" s="52">
        <f>VLOOKUP($A45,'ADR Raw Data'!$B$6:$BE$43,'ADR Raw Data'!AI$1,FALSE)</f>
        <v>94.503160517387599</v>
      </c>
      <c r="AA45" s="52">
        <f>VLOOKUP($A45,'ADR Raw Data'!$B$6:$BE$43,'ADR Raw Data'!AJ$1,FALSE)</f>
        <v>94.689024415584399</v>
      </c>
      <c r="AB45" s="52">
        <f>VLOOKUP($A45,'ADR Raw Data'!$B$6:$BE$43,'ADR Raw Data'!AK$1,FALSE)</f>
        <v>92.179556414922601</v>
      </c>
      <c r="AC45" s="53">
        <f>VLOOKUP($A45,'ADR Raw Data'!$B$6:$BE$43,'ADR Raw Data'!AL$1,FALSE)</f>
        <v>92.256419220023503</v>
      </c>
      <c r="AD45" s="52">
        <f>VLOOKUP($A45,'ADR Raw Data'!$B$6:$BE$43,'ADR Raw Data'!AN$1,FALSE)</f>
        <v>95.387644322266794</v>
      </c>
      <c r="AE45" s="52">
        <f>VLOOKUP($A45,'ADR Raw Data'!$B$6:$BE$43,'ADR Raw Data'!AO$1,FALSE)</f>
        <v>96.519323502114005</v>
      </c>
      <c r="AF45" s="53">
        <f>VLOOKUP($A45,'ADR Raw Data'!$B$6:$BE$43,'ADR Raw Data'!AP$1,FALSE)</f>
        <v>95.960543983294102</v>
      </c>
      <c r="AG45" s="54">
        <f>VLOOKUP($A45,'ADR Raw Data'!$B$6:$BE$43,'ADR Raw Data'!AR$1,FALSE)</f>
        <v>93.392313652663901</v>
      </c>
      <c r="AI45" s="47">
        <f>VLOOKUP($A45,'ADR Raw Data'!$B$6:$BE$43,'ADR Raw Data'!AT$1,FALSE)</f>
        <v>6.5699237132307697</v>
      </c>
      <c r="AJ45" s="48">
        <f>VLOOKUP($A45,'ADR Raw Data'!$B$6:$BE$43,'ADR Raw Data'!AU$1,FALSE)</f>
        <v>10.487185112453499</v>
      </c>
      <c r="AK45" s="48">
        <f>VLOOKUP($A45,'ADR Raw Data'!$B$6:$BE$43,'ADR Raw Data'!AV$1,FALSE)</f>
        <v>10.1994613173066</v>
      </c>
      <c r="AL45" s="48">
        <f>VLOOKUP($A45,'ADR Raw Data'!$B$6:$BE$43,'ADR Raw Data'!AW$1,FALSE)</f>
        <v>10.253106289006499</v>
      </c>
      <c r="AM45" s="48">
        <f>VLOOKUP($A45,'ADR Raw Data'!$B$6:$BE$43,'ADR Raw Data'!AX$1,FALSE)</f>
        <v>10.0994068431958</v>
      </c>
      <c r="AN45" s="49">
        <f>VLOOKUP($A45,'ADR Raw Data'!$B$6:$BE$43,'ADR Raw Data'!AY$1,FALSE)</f>
        <v>9.7867737373319397</v>
      </c>
      <c r="AO45" s="48">
        <f>VLOOKUP($A45,'ADR Raw Data'!$B$6:$BE$43,'ADR Raw Data'!BA$1,FALSE)</f>
        <v>8.9780297260363398</v>
      </c>
      <c r="AP45" s="48">
        <f>VLOOKUP($A45,'ADR Raw Data'!$B$6:$BE$43,'ADR Raw Data'!BB$1,FALSE)</f>
        <v>8.8575609236885899</v>
      </c>
      <c r="AQ45" s="49">
        <f>VLOOKUP($A45,'ADR Raw Data'!$B$6:$BE$43,'ADR Raw Data'!BC$1,FALSE)</f>
        <v>8.9173378420561704</v>
      </c>
      <c r="AR45" s="50">
        <f>VLOOKUP($A45,'ADR Raw Data'!$B$6:$BE$43,'ADR Raw Data'!BE$1,FALSE)</f>
        <v>9.4465011811466706</v>
      </c>
      <c r="AT45" s="51">
        <f>VLOOKUP($A45,'RevPAR Raw Data'!$B$6:$BE$43,'RevPAR Raw Data'!AG$1,FALSE)</f>
        <v>35.516875947448199</v>
      </c>
      <c r="AU45" s="52">
        <f>VLOOKUP($A45,'RevPAR Raw Data'!$B$6:$BE$43,'RevPAR Raw Data'!AH$1,FALSE)</f>
        <v>51.7971039666498</v>
      </c>
      <c r="AV45" s="52">
        <f>VLOOKUP($A45,'RevPAR Raw Data'!$B$6:$BE$43,'RevPAR Raw Data'!AI$1,FALSE)</f>
        <v>56.300771222839799</v>
      </c>
      <c r="AW45" s="52">
        <f>VLOOKUP($A45,'RevPAR Raw Data'!$B$6:$BE$43,'RevPAR Raw Data'!AJ$1,FALSE)</f>
        <v>57.565807225871602</v>
      </c>
      <c r="AX45" s="52">
        <f>VLOOKUP($A45,'RevPAR Raw Data'!$B$6:$BE$43,'RevPAR Raw Data'!AK$1,FALSE)</f>
        <v>51.190162961091403</v>
      </c>
      <c r="AY45" s="53">
        <f>VLOOKUP($A45,'RevPAR Raw Data'!$B$6:$BE$43,'RevPAR Raw Data'!AL$1,FALSE)</f>
        <v>50.474144264780101</v>
      </c>
      <c r="AZ45" s="52">
        <f>VLOOKUP($A45,'RevPAR Raw Data'!$B$6:$BE$43,'RevPAR Raw Data'!AN$1,FALSE)</f>
        <v>56.984356998484003</v>
      </c>
      <c r="BA45" s="52">
        <f>VLOOKUP($A45,'RevPAR Raw Data'!$B$6:$BE$43,'RevPAR Raw Data'!AO$1,FALSE)</f>
        <v>59.117475997978701</v>
      </c>
      <c r="BB45" s="53">
        <f>VLOOKUP($A45,'RevPAR Raw Data'!$B$6:$BE$43,'RevPAR Raw Data'!AP$1,FALSE)</f>
        <v>58.050916498231402</v>
      </c>
      <c r="BC45" s="54">
        <f>VLOOKUP($A45,'RevPAR Raw Data'!$B$6:$BE$43,'RevPAR Raw Data'!AR$1,FALSE)</f>
        <v>52.638936331480501</v>
      </c>
      <c r="BE45" s="47">
        <f>VLOOKUP($A45,'RevPAR Raw Data'!$B$6:$BE$43,'RevPAR Raw Data'!AT$1,FALSE)</f>
        <v>13.713602980068201</v>
      </c>
      <c r="BF45" s="48">
        <f>VLOOKUP($A45,'RevPAR Raw Data'!$B$6:$BE$43,'RevPAR Raw Data'!AU$1,FALSE)</f>
        <v>22.9888781727009</v>
      </c>
      <c r="BG45" s="48">
        <f>VLOOKUP($A45,'RevPAR Raw Data'!$B$6:$BE$43,'RevPAR Raw Data'!AV$1,FALSE)</f>
        <v>25.123548711308</v>
      </c>
      <c r="BH45" s="48">
        <f>VLOOKUP($A45,'RevPAR Raw Data'!$B$6:$BE$43,'RevPAR Raw Data'!AW$1,FALSE)</f>
        <v>26.2865819387942</v>
      </c>
      <c r="BI45" s="48">
        <f>VLOOKUP($A45,'RevPAR Raw Data'!$B$6:$BE$43,'RevPAR Raw Data'!AX$1,FALSE)</f>
        <v>19.534945043884601</v>
      </c>
      <c r="BJ45" s="49">
        <f>VLOOKUP($A45,'RevPAR Raw Data'!$B$6:$BE$43,'RevPAR Raw Data'!AY$1,FALSE)</f>
        <v>22.063907370166799</v>
      </c>
      <c r="BK45" s="48">
        <f>VLOOKUP($A45,'RevPAR Raw Data'!$B$6:$BE$43,'RevPAR Raw Data'!BA$1,FALSE)</f>
        <v>14.2572004377399</v>
      </c>
      <c r="BL45" s="48">
        <f>VLOOKUP($A45,'RevPAR Raw Data'!$B$6:$BE$43,'RevPAR Raw Data'!BB$1,FALSE)</f>
        <v>14.352916073774001</v>
      </c>
      <c r="BM45" s="49">
        <f>VLOOKUP($A45,'RevPAR Raw Data'!$B$6:$BE$43,'RevPAR Raw Data'!BC$1,FALSE)</f>
        <v>14.3059175084695</v>
      </c>
      <c r="BN45" s="50">
        <f>VLOOKUP($A45,'RevPAR Raw Data'!$B$6:$BE$43,'RevPAR Raw Data'!BE$1,FALSE)</f>
        <v>19.508194209931698</v>
      </c>
    </row>
    <row r="46" spans="1:66" x14ac:dyDescent="0.45">
      <c r="A46" s="66" t="s">
        <v>85</v>
      </c>
      <c r="B46" s="47">
        <f>VLOOKUP($A46,'Occupancy Raw Data'!$B$8:$BE$45,'Occupancy Raw Data'!AG$3,FALSE)</f>
        <v>33.887766696124203</v>
      </c>
      <c r="C46" s="48">
        <f>VLOOKUP($A46,'Occupancy Raw Data'!$B$8:$BE$45,'Occupancy Raw Data'!AH$3,FALSE)</f>
        <v>42.775533392248398</v>
      </c>
      <c r="D46" s="48">
        <f>VLOOKUP($A46,'Occupancy Raw Data'!$B$8:$BE$45,'Occupancy Raw Data'!AI$3,FALSE)</f>
        <v>47.298320919075799</v>
      </c>
      <c r="E46" s="48">
        <f>VLOOKUP($A46,'Occupancy Raw Data'!$B$8:$BE$45,'Occupancy Raw Data'!AJ$3,FALSE)</f>
        <v>48.384042418886501</v>
      </c>
      <c r="F46" s="48">
        <f>VLOOKUP($A46,'Occupancy Raw Data'!$B$8:$BE$45,'Occupancy Raw Data'!AK$3,FALSE)</f>
        <v>47.825400833228102</v>
      </c>
      <c r="G46" s="49">
        <f>VLOOKUP($A46,'Occupancy Raw Data'!$B$8:$BE$45,'Occupancy Raw Data'!AL$3,FALSE)</f>
        <v>44.034212851912599</v>
      </c>
      <c r="H46" s="48">
        <f>VLOOKUP($A46,'Occupancy Raw Data'!$B$8:$BE$45,'Occupancy Raw Data'!AN$3,FALSE)</f>
        <v>54.235576316121701</v>
      </c>
      <c r="I46" s="48">
        <f>VLOOKUP($A46,'Occupancy Raw Data'!$B$8:$BE$45,'Occupancy Raw Data'!AO$3,FALSE)</f>
        <v>53.796869082186497</v>
      </c>
      <c r="J46" s="49">
        <f>VLOOKUP($A46,'Occupancy Raw Data'!$B$8:$BE$45,'Occupancy Raw Data'!AP$3,FALSE)</f>
        <v>54.016222699154099</v>
      </c>
      <c r="K46" s="50">
        <f>VLOOKUP($A46,'Occupancy Raw Data'!$B$8:$BE$45,'Occupancy Raw Data'!AR$3,FALSE)</f>
        <v>46.886215665410198</v>
      </c>
      <c r="M46" s="47">
        <f>VLOOKUP($A46,'Occupancy Raw Data'!$B$8:$BE$45,'Occupancy Raw Data'!AT$3,FALSE)</f>
        <v>0.52292494837197101</v>
      </c>
      <c r="N46" s="48">
        <f>VLOOKUP($A46,'Occupancy Raw Data'!$B$8:$BE$45,'Occupancy Raw Data'!AU$3,FALSE)</f>
        <v>-0.88525199373868901</v>
      </c>
      <c r="O46" s="48">
        <f>VLOOKUP($A46,'Occupancy Raw Data'!$B$8:$BE$45,'Occupancy Raw Data'!AV$3,FALSE)</f>
        <v>1.7827045855099399</v>
      </c>
      <c r="P46" s="48">
        <f>VLOOKUP($A46,'Occupancy Raw Data'!$B$8:$BE$45,'Occupancy Raw Data'!AW$3,FALSE)</f>
        <v>1.5408063970683099</v>
      </c>
      <c r="Q46" s="48">
        <f>VLOOKUP($A46,'Occupancy Raw Data'!$B$8:$BE$45,'Occupancy Raw Data'!AX$3,FALSE)</f>
        <v>-2.8780360925849799</v>
      </c>
      <c r="R46" s="49">
        <f>VLOOKUP($A46,'Occupancy Raw Data'!$B$8:$BE$45,'Occupancy Raw Data'!AY$3,FALSE)</f>
        <v>-2.7414380664749799E-2</v>
      </c>
      <c r="S46" s="48">
        <f>VLOOKUP($A46,'Occupancy Raw Data'!$B$8:$BE$45,'Occupancy Raw Data'!BA$3,FALSE)</f>
        <v>0.39129180440240802</v>
      </c>
      <c r="T46" s="48">
        <f>VLOOKUP($A46,'Occupancy Raw Data'!$B$8:$BE$45,'Occupancy Raw Data'!BB$3,FALSE)</f>
        <v>2.0035057284676898</v>
      </c>
      <c r="U46" s="49">
        <f>VLOOKUP($A46,'Occupancy Raw Data'!$B$8:$BE$45,'Occupancy Raw Data'!BC$3,FALSE)</f>
        <v>1.1877043761168</v>
      </c>
      <c r="V46" s="50">
        <f>VLOOKUP($A46,'Occupancy Raw Data'!$B$8:$BE$45,'Occupancy Raw Data'!BE$3,FALSE)</f>
        <v>0.36932285371092799</v>
      </c>
      <c r="X46" s="51">
        <f>VLOOKUP($A46,'ADR Raw Data'!$B$6:$BE$43,'ADR Raw Data'!AG$1,FALSE)</f>
        <v>92.166668529384296</v>
      </c>
      <c r="Y46" s="52">
        <f>VLOOKUP($A46,'ADR Raw Data'!$B$6:$BE$43,'ADR Raw Data'!AH$1,FALSE)</f>
        <v>93.213948203349801</v>
      </c>
      <c r="Z46" s="52">
        <f>VLOOKUP($A46,'ADR Raw Data'!$B$6:$BE$43,'ADR Raw Data'!AI$1,FALSE)</f>
        <v>95.495316295208795</v>
      </c>
      <c r="AA46" s="52">
        <f>VLOOKUP($A46,'ADR Raw Data'!$B$6:$BE$43,'ADR Raw Data'!AJ$1,FALSE)</f>
        <v>95.294334637964695</v>
      </c>
      <c r="AB46" s="52">
        <f>VLOOKUP($A46,'ADR Raw Data'!$B$6:$BE$43,'ADR Raw Data'!AK$1,FALSE)</f>
        <v>100.09001055896501</v>
      </c>
      <c r="AC46" s="53">
        <f>VLOOKUP($A46,'ADR Raw Data'!$B$6:$BE$43,'ADR Raw Data'!AL$1,FALSE)</f>
        <v>95.493643114150103</v>
      </c>
      <c r="AD46" s="52">
        <f>VLOOKUP($A46,'ADR Raw Data'!$B$6:$BE$43,'ADR Raw Data'!AN$1,FALSE)</f>
        <v>115.773790735567</v>
      </c>
      <c r="AE46" s="52">
        <f>VLOOKUP($A46,'ADR Raw Data'!$B$6:$BE$43,'ADR Raw Data'!AO$1,FALSE)</f>
        <v>115.93282487533</v>
      </c>
      <c r="AF46" s="53">
        <f>VLOOKUP($A46,'ADR Raw Data'!$B$6:$BE$43,'ADR Raw Data'!AP$1,FALSE)</f>
        <v>115.852984895848</v>
      </c>
      <c r="AG46" s="54">
        <f>VLOOKUP($A46,'ADR Raw Data'!$B$6:$BE$43,'ADR Raw Data'!AR$1,FALSE)</f>
        <v>102.19518473285299</v>
      </c>
      <c r="AI46" s="47">
        <f>VLOOKUP($A46,'ADR Raw Data'!$B$6:$BE$43,'ADR Raw Data'!AT$1,FALSE)</f>
        <v>1.6902740468062401E-2</v>
      </c>
      <c r="AJ46" s="48">
        <f>VLOOKUP($A46,'ADR Raw Data'!$B$6:$BE$43,'ADR Raw Data'!AU$1,FALSE)</f>
        <v>3.0827912168506701</v>
      </c>
      <c r="AK46" s="48">
        <f>VLOOKUP($A46,'ADR Raw Data'!$B$6:$BE$43,'ADR Raw Data'!AV$1,FALSE)</f>
        <v>3.6924039156252699</v>
      </c>
      <c r="AL46" s="48">
        <f>VLOOKUP($A46,'ADR Raw Data'!$B$6:$BE$43,'ADR Raw Data'!AW$1,FALSE)</f>
        <v>2.5420093123868899</v>
      </c>
      <c r="AM46" s="48">
        <f>VLOOKUP($A46,'ADR Raw Data'!$B$6:$BE$43,'ADR Raw Data'!AX$1,FALSE)</f>
        <v>3.48730356487239</v>
      </c>
      <c r="AN46" s="49">
        <f>VLOOKUP($A46,'ADR Raw Data'!$B$6:$BE$43,'ADR Raw Data'!AY$1,FALSE)</f>
        <v>2.6911314715929699</v>
      </c>
      <c r="AO46" s="48">
        <f>VLOOKUP($A46,'ADR Raw Data'!$B$6:$BE$43,'ADR Raw Data'!BA$1,FALSE)</f>
        <v>6.3911936194767698</v>
      </c>
      <c r="AP46" s="48">
        <f>VLOOKUP($A46,'ADR Raw Data'!$B$6:$BE$43,'ADR Raw Data'!BB$1,FALSE)</f>
        <v>6.3622259221556599</v>
      </c>
      <c r="AQ46" s="49">
        <f>VLOOKUP($A46,'ADR Raw Data'!$B$6:$BE$43,'ADR Raw Data'!BC$1,FALSE)</f>
        <v>6.3774536184600796</v>
      </c>
      <c r="AR46" s="50">
        <f>VLOOKUP($A46,'ADR Raw Data'!$B$6:$BE$43,'ADR Raw Data'!BE$1,FALSE)</f>
        <v>4.0813207330164598</v>
      </c>
      <c r="AT46" s="51">
        <f>VLOOKUP($A46,'RevPAR Raw Data'!$B$6:$BE$43,'RevPAR Raw Data'!AG$1,FALSE)</f>
        <v>31.233225602827901</v>
      </c>
      <c r="AU46" s="52">
        <f>VLOOKUP($A46,'RevPAR Raw Data'!$B$6:$BE$43,'RevPAR Raw Data'!AH$1,FALSE)</f>
        <v>39.872763539956999</v>
      </c>
      <c r="AV46" s="52">
        <f>VLOOKUP($A46,'RevPAR Raw Data'!$B$6:$BE$43,'RevPAR Raw Data'!AI$1,FALSE)</f>
        <v>45.167681163994402</v>
      </c>
      <c r="AW46" s="52">
        <f>VLOOKUP($A46,'RevPAR Raw Data'!$B$6:$BE$43,'RevPAR Raw Data'!AJ$1,FALSE)</f>
        <v>46.107251294028501</v>
      </c>
      <c r="AX46" s="52">
        <f>VLOOKUP($A46,'RevPAR Raw Data'!$B$6:$BE$43,'RevPAR Raw Data'!AK$1,FALSE)</f>
        <v>47.868448743845398</v>
      </c>
      <c r="AY46" s="53">
        <f>VLOOKUP($A46,'RevPAR Raw Data'!$B$6:$BE$43,'RevPAR Raw Data'!AL$1,FALSE)</f>
        <v>42.049874068930599</v>
      </c>
      <c r="AZ46" s="52">
        <f>VLOOKUP($A46,'RevPAR Raw Data'!$B$6:$BE$43,'RevPAR Raw Data'!AN$1,FALSE)</f>
        <v>62.790582628456001</v>
      </c>
      <c r="BA46" s="52">
        <f>VLOOKUP($A46,'RevPAR Raw Data'!$B$6:$BE$43,'RevPAR Raw Data'!AO$1,FALSE)</f>
        <v>62.368230021461898</v>
      </c>
      <c r="BB46" s="53">
        <f>VLOOKUP($A46,'RevPAR Raw Data'!$B$6:$BE$43,'RevPAR Raw Data'!AP$1,FALSE)</f>
        <v>62.579406324958903</v>
      </c>
      <c r="BC46" s="54">
        <f>VLOOKUP($A46,'RevPAR Raw Data'!$B$6:$BE$43,'RevPAR Raw Data'!AR$1,FALSE)</f>
        <v>47.915454713510101</v>
      </c>
      <c r="BE46" s="47">
        <f>VLOOKUP($A46,'RevPAR Raw Data'!$B$6:$BE$43,'RevPAR Raw Data'!AT$1,FALSE)</f>
        <v>0.53991607748689896</v>
      </c>
      <c r="BF46" s="48">
        <f>VLOOKUP($A46,'RevPAR Raw Data'!$B$6:$BE$43,'RevPAR Raw Data'!AU$1,FALSE)</f>
        <v>2.17024875240201</v>
      </c>
      <c r="BG46" s="48">
        <f>VLOOKUP($A46,'RevPAR Raw Data'!$B$6:$BE$43,'RevPAR Raw Data'!AV$1,FALSE)</f>
        <v>5.5409331550546197</v>
      </c>
      <c r="BH46" s="48">
        <f>VLOOKUP($A46,'RevPAR Raw Data'!$B$6:$BE$43,'RevPAR Raw Data'!AW$1,FALSE)</f>
        <v>4.12198315155453</v>
      </c>
      <c r="BI46" s="48">
        <f>VLOOKUP($A46,'RevPAR Raw Data'!$B$6:$BE$43,'RevPAR Raw Data'!AX$1,FALSE)</f>
        <v>0.50890161703238102</v>
      </c>
      <c r="BJ46" s="49">
        <f>VLOOKUP($A46,'RevPAR Raw Data'!$B$6:$BE$43,'RevPAR Raw Data'!AY$1,FALSE)</f>
        <v>2.6629793339024102</v>
      </c>
      <c r="BK46" s="48">
        <f>VLOOKUP($A46,'RevPAR Raw Data'!$B$6:$BE$43,'RevPAR Raw Data'!BA$1,FALSE)</f>
        <v>6.8074936407156796</v>
      </c>
      <c r="BL46" s="48">
        <f>VLOOKUP($A46,'RevPAR Raw Data'!$B$6:$BE$43,'RevPAR Raw Data'!BB$1,FALSE)</f>
        <v>8.4931992114318007</v>
      </c>
      <c r="BM46" s="49">
        <f>VLOOKUP($A46,'RevPAR Raw Data'!$B$6:$BE$43,'RevPAR Raw Data'!BC$1,FALSE)</f>
        <v>7.6409032902881497</v>
      </c>
      <c r="BN46" s="50">
        <f>VLOOKUP($A46,'RevPAR Raw Data'!$B$6:$BE$43,'RevPAR Raw Data'!BE$1,FALSE)</f>
        <v>4.4657168369276601</v>
      </c>
    </row>
    <row r="47" spans="1:66" x14ac:dyDescent="0.45">
      <c r="A47" s="63" t="s">
        <v>86</v>
      </c>
      <c r="B47" s="47">
        <f>VLOOKUP($A47,'Occupancy Raw Data'!$B$8:$BE$45,'Occupancy Raw Data'!AG$3,FALSE)</f>
        <v>36.838440111420603</v>
      </c>
      <c r="C47" s="48">
        <f>VLOOKUP($A47,'Occupancy Raw Data'!$B$8:$BE$45,'Occupancy Raw Data'!AH$3,FALSE)</f>
        <v>51.044568245125298</v>
      </c>
      <c r="D47" s="48">
        <f>VLOOKUP($A47,'Occupancy Raw Data'!$B$8:$BE$45,'Occupancy Raw Data'!AI$3,FALSE)</f>
        <v>55.100974930362099</v>
      </c>
      <c r="E47" s="48">
        <f>VLOOKUP($A47,'Occupancy Raw Data'!$B$8:$BE$45,'Occupancy Raw Data'!AJ$3,FALSE)</f>
        <v>54.909470752089099</v>
      </c>
      <c r="F47" s="48">
        <f>VLOOKUP($A47,'Occupancy Raw Data'!$B$8:$BE$45,'Occupancy Raw Data'!AK$3,FALSE)</f>
        <v>49.704038997214397</v>
      </c>
      <c r="G47" s="49">
        <f>VLOOKUP($A47,'Occupancy Raw Data'!$B$8:$BE$45,'Occupancy Raw Data'!AL$3,FALSE)</f>
        <v>49.519498607242298</v>
      </c>
      <c r="H47" s="48">
        <f>VLOOKUP($A47,'Occupancy Raw Data'!$B$8:$BE$45,'Occupancy Raw Data'!AN$3,FALSE)</f>
        <v>50.174094707520801</v>
      </c>
      <c r="I47" s="48">
        <f>VLOOKUP($A47,'Occupancy Raw Data'!$B$8:$BE$45,'Occupancy Raw Data'!AO$3,FALSE)</f>
        <v>50.400417827298</v>
      </c>
      <c r="J47" s="49">
        <f>VLOOKUP($A47,'Occupancy Raw Data'!$B$8:$BE$45,'Occupancy Raw Data'!AP$3,FALSE)</f>
        <v>50.287256267409397</v>
      </c>
      <c r="K47" s="50">
        <f>VLOOKUP($A47,'Occupancy Raw Data'!$B$8:$BE$45,'Occupancy Raw Data'!AR$3,FALSE)</f>
        <v>49.738857938718603</v>
      </c>
      <c r="M47" s="47">
        <f>VLOOKUP($A47,'Occupancy Raw Data'!$B$8:$BE$45,'Occupancy Raw Data'!AT$3,FALSE)</f>
        <v>11.368421052631501</v>
      </c>
      <c r="N47" s="48">
        <f>VLOOKUP($A47,'Occupancy Raw Data'!$B$8:$BE$45,'Occupancy Raw Data'!AU$3,FALSE)</f>
        <v>9.4846900672143306</v>
      </c>
      <c r="O47" s="48">
        <f>VLOOKUP($A47,'Occupancy Raw Data'!$B$8:$BE$45,'Occupancy Raw Data'!AV$3,FALSE)</f>
        <v>10.741777466759901</v>
      </c>
      <c r="P47" s="48">
        <f>VLOOKUP($A47,'Occupancy Raw Data'!$B$8:$BE$45,'Occupancy Raw Data'!AW$3,FALSE)</f>
        <v>11.685552407932001</v>
      </c>
      <c r="Q47" s="48">
        <f>VLOOKUP($A47,'Occupancy Raw Data'!$B$8:$BE$45,'Occupancy Raw Data'!AX$3,FALSE)</f>
        <v>9.0110729285987006</v>
      </c>
      <c r="R47" s="49">
        <f>VLOOKUP($A47,'Occupancy Raw Data'!$B$8:$BE$45,'Occupancy Raw Data'!AY$3,FALSE)</f>
        <v>10.4278282475347</v>
      </c>
      <c r="S47" s="48">
        <f>VLOOKUP($A47,'Occupancy Raw Data'!$B$8:$BE$45,'Occupancy Raw Data'!BA$3,FALSE)</f>
        <v>7.0977331846896998</v>
      </c>
      <c r="T47" s="48">
        <f>VLOOKUP($A47,'Occupancy Raw Data'!$B$8:$BE$45,'Occupancy Raw Data'!BB$3,FALSE)</f>
        <v>7.5808249721293102</v>
      </c>
      <c r="U47" s="49">
        <f>VLOOKUP($A47,'Occupancy Raw Data'!$B$8:$BE$45,'Occupancy Raw Data'!BC$3,FALSE)</f>
        <v>7.3392790784095103</v>
      </c>
      <c r="V47" s="50">
        <f>VLOOKUP($A47,'Occupancy Raw Data'!$B$8:$BE$45,'Occupancy Raw Data'!BE$3,FALSE)</f>
        <v>9.5175510651114301</v>
      </c>
      <c r="X47" s="51">
        <f>VLOOKUP($A47,'ADR Raw Data'!$B$6:$BE$43,'ADR Raw Data'!AG$1,FALSE)</f>
        <v>81.466214555765504</v>
      </c>
      <c r="Y47" s="52">
        <f>VLOOKUP($A47,'ADR Raw Data'!$B$6:$BE$43,'ADR Raw Data'!AH$1,FALSE)</f>
        <v>87.362012278308299</v>
      </c>
      <c r="Z47" s="52">
        <f>VLOOKUP($A47,'ADR Raw Data'!$B$6:$BE$43,'ADR Raw Data'!AI$1,FALSE)</f>
        <v>89.067248025276399</v>
      </c>
      <c r="AA47" s="52">
        <f>VLOOKUP($A47,'ADR Raw Data'!$B$6:$BE$43,'ADR Raw Data'!AJ$1,FALSE)</f>
        <v>88.772986683576406</v>
      </c>
      <c r="AB47" s="52">
        <f>VLOOKUP($A47,'ADR Raw Data'!$B$6:$BE$43,'ADR Raw Data'!AK$1,FALSE)</f>
        <v>87.919450087565593</v>
      </c>
      <c r="AC47" s="53">
        <f>VLOOKUP($A47,'ADR Raw Data'!$B$6:$BE$43,'ADR Raw Data'!AL$1,FALSE)</f>
        <v>87.289115454928904</v>
      </c>
      <c r="AD47" s="52">
        <f>VLOOKUP($A47,'ADR Raw Data'!$B$6:$BE$43,'ADR Raw Data'!AN$1,FALSE)</f>
        <v>90.452352532963204</v>
      </c>
      <c r="AE47" s="52">
        <f>VLOOKUP($A47,'ADR Raw Data'!$B$6:$BE$43,'ADR Raw Data'!AO$1,FALSE)</f>
        <v>90.643405872193398</v>
      </c>
      <c r="AF47" s="53">
        <f>VLOOKUP($A47,'ADR Raw Data'!$B$6:$BE$43,'ADR Raw Data'!AP$1,FALSE)</f>
        <v>90.548094166522404</v>
      </c>
      <c r="AG47" s="54">
        <f>VLOOKUP($A47,'ADR Raw Data'!$B$6:$BE$43,'ADR Raw Data'!AR$1,FALSE)</f>
        <v>88.2305185259262</v>
      </c>
      <c r="AI47" s="47">
        <f>VLOOKUP($A47,'ADR Raw Data'!$B$6:$BE$43,'ADR Raw Data'!AT$1,FALSE)</f>
        <v>6.0409619098239098</v>
      </c>
      <c r="AJ47" s="48">
        <f>VLOOKUP($A47,'ADR Raw Data'!$B$6:$BE$43,'ADR Raw Data'!AU$1,FALSE)</f>
        <v>7.9133427826110001</v>
      </c>
      <c r="AK47" s="48">
        <f>VLOOKUP($A47,'ADR Raw Data'!$B$6:$BE$43,'ADR Raw Data'!AV$1,FALSE)</f>
        <v>8.1158175724150006</v>
      </c>
      <c r="AL47" s="48">
        <f>VLOOKUP($A47,'ADR Raw Data'!$B$6:$BE$43,'ADR Raw Data'!AW$1,FALSE)</f>
        <v>7.79493332656528</v>
      </c>
      <c r="AM47" s="48">
        <f>VLOOKUP($A47,'ADR Raw Data'!$B$6:$BE$43,'ADR Raw Data'!AX$1,FALSE)</f>
        <v>7.3124335146105599</v>
      </c>
      <c r="AN47" s="49">
        <f>VLOOKUP($A47,'ADR Raw Data'!$B$6:$BE$43,'ADR Raw Data'!AY$1,FALSE)</f>
        <v>7.5425560130403699</v>
      </c>
      <c r="AO47" s="48">
        <f>VLOOKUP($A47,'ADR Raw Data'!$B$6:$BE$43,'ADR Raw Data'!BA$1,FALSE)</f>
        <v>4.0182895204810603</v>
      </c>
      <c r="AP47" s="48">
        <f>VLOOKUP($A47,'ADR Raw Data'!$B$6:$BE$43,'ADR Raw Data'!BB$1,FALSE)</f>
        <v>3.8248480825767701</v>
      </c>
      <c r="AQ47" s="49">
        <f>VLOOKUP($A47,'ADR Raw Data'!$B$6:$BE$43,'ADR Raw Data'!BC$1,FALSE)</f>
        <v>3.9216234570804098</v>
      </c>
      <c r="AR47" s="50">
        <f>VLOOKUP($A47,'ADR Raw Data'!$B$6:$BE$43,'ADR Raw Data'!BE$1,FALSE)</f>
        <v>6.3982010001385703</v>
      </c>
      <c r="AT47" s="51">
        <f>VLOOKUP($A47,'RevPAR Raw Data'!$B$6:$BE$43,'RevPAR Raw Data'!AG$1,FALSE)</f>
        <v>30.010882660167098</v>
      </c>
      <c r="AU47" s="52">
        <f>VLOOKUP($A47,'RevPAR Raw Data'!$B$6:$BE$43,'RevPAR Raw Data'!AH$1,FALSE)</f>
        <v>44.593561977715801</v>
      </c>
      <c r="AV47" s="52">
        <f>VLOOKUP($A47,'RevPAR Raw Data'!$B$6:$BE$43,'RevPAR Raw Data'!AI$1,FALSE)</f>
        <v>49.076922005570999</v>
      </c>
      <c r="AW47" s="52">
        <f>VLOOKUP($A47,'RevPAR Raw Data'!$B$6:$BE$43,'RevPAR Raw Data'!AJ$1,FALSE)</f>
        <v>48.744777158774298</v>
      </c>
      <c r="AX47" s="52">
        <f>VLOOKUP($A47,'RevPAR Raw Data'!$B$6:$BE$43,'RevPAR Raw Data'!AK$1,FALSE)</f>
        <v>43.699517757660097</v>
      </c>
      <c r="AY47" s="53">
        <f>VLOOKUP($A47,'RevPAR Raw Data'!$B$6:$BE$43,'RevPAR Raw Data'!AL$1,FALSE)</f>
        <v>43.225132311977703</v>
      </c>
      <c r="AZ47" s="52">
        <f>VLOOKUP($A47,'RevPAR Raw Data'!$B$6:$BE$43,'RevPAR Raw Data'!AN$1,FALSE)</f>
        <v>45.383649025069602</v>
      </c>
      <c r="BA47" s="52">
        <f>VLOOKUP($A47,'RevPAR Raw Data'!$B$6:$BE$43,'RevPAR Raw Data'!AO$1,FALSE)</f>
        <v>45.6846552924791</v>
      </c>
      <c r="BB47" s="53">
        <f>VLOOKUP($A47,'RevPAR Raw Data'!$B$6:$BE$43,'RevPAR Raw Data'!AP$1,FALSE)</f>
        <v>45.534152158774297</v>
      </c>
      <c r="BC47" s="54">
        <f>VLOOKUP($A47,'RevPAR Raw Data'!$B$6:$BE$43,'RevPAR Raw Data'!AR$1,FALSE)</f>
        <v>43.8848522682053</v>
      </c>
      <c r="BE47" s="47">
        <f>VLOOKUP($A47,'RevPAR Raw Data'!$B$6:$BE$43,'RevPAR Raw Data'!AT$1,FALSE)</f>
        <v>18.096144947993299</v>
      </c>
      <c r="BF47" s="48">
        <f>VLOOKUP($A47,'RevPAR Raw Data'!$B$6:$BE$43,'RevPAR Raw Data'!AU$1,FALSE)</f>
        <v>18.148588886712201</v>
      </c>
      <c r="BG47" s="48">
        <f>VLOOKUP($A47,'RevPAR Raw Data'!$B$6:$BE$43,'RevPAR Raw Data'!AV$1,FALSE)</f>
        <v>19.729378102411999</v>
      </c>
      <c r="BH47" s="48">
        <f>VLOOKUP($A47,'RevPAR Raw Data'!$B$6:$BE$43,'RevPAR Raw Data'!AW$1,FALSE)</f>
        <v>20.391366753536399</v>
      </c>
      <c r="BI47" s="48">
        <f>VLOOKUP($A47,'RevPAR Raw Data'!$B$6:$BE$43,'RevPAR Raw Data'!AX$1,FALSE)</f>
        <v>16.9824351600661</v>
      </c>
      <c r="BJ47" s="49">
        <f>VLOOKUP($A47,'RevPAR Raw Data'!$B$6:$BE$43,'RevPAR Raw Data'!AY$1,FALSE)</f>
        <v>18.756909047089</v>
      </c>
      <c r="BK47" s="48">
        <f>VLOOKUP($A47,'RevPAR Raw Data'!$B$6:$BE$43,'RevPAR Raw Data'!BA$1,FALSE)</f>
        <v>11.4012301739228</v>
      </c>
      <c r="BL47" s="48">
        <f>VLOOKUP($A47,'RevPAR Raw Data'!$B$6:$BE$43,'RevPAR Raw Data'!BB$1,FALSE)</f>
        <v>11.695628093296</v>
      </c>
      <c r="BM47" s="49">
        <f>VLOOKUP($A47,'RevPAR Raw Data'!$B$6:$BE$43,'RevPAR Raw Data'!BC$1,FALSE)</f>
        <v>11.548721425409401</v>
      </c>
      <c r="BN47" s="50">
        <f>VLOOKUP($A47,'RevPAR Raw Data'!$B$6:$BE$43,'RevPAR Raw Data'!BE$1,FALSE)</f>
        <v>16.524704112686599</v>
      </c>
    </row>
    <row r="48" spans="1:66" ht="16.5" thickBot="1" x14ac:dyDescent="0.5">
      <c r="A48" s="63" t="s">
        <v>87</v>
      </c>
      <c r="B48" s="67">
        <f>VLOOKUP($A48,'Occupancy Raw Data'!$B$8:$BE$45,'Occupancy Raw Data'!AG$3,FALSE)</f>
        <v>36.4719249376924</v>
      </c>
      <c r="C48" s="68">
        <f>VLOOKUP($A48,'Occupancy Raw Data'!$B$8:$BE$45,'Occupancy Raw Data'!AH$3,FALSE)</f>
        <v>48.017152910130399</v>
      </c>
      <c r="D48" s="68">
        <f>VLOOKUP($A48,'Occupancy Raw Data'!$B$8:$BE$45,'Occupancy Raw Data'!AI$3,FALSE)</f>
        <v>51.850901627327303</v>
      </c>
      <c r="E48" s="68">
        <f>VLOOKUP($A48,'Occupancy Raw Data'!$B$8:$BE$45,'Occupancy Raw Data'!AJ$3,FALSE)</f>
        <v>53.203342618384397</v>
      </c>
      <c r="F48" s="68">
        <f>VLOOKUP($A48,'Occupancy Raw Data'!$B$8:$BE$45,'Occupancy Raw Data'!AK$3,FALSE)</f>
        <v>55.761618531007102</v>
      </c>
      <c r="G48" s="69">
        <f>VLOOKUP($A48,'Occupancy Raw Data'!$B$8:$BE$45,'Occupancy Raw Data'!AL$3,FALSE)</f>
        <v>49.060988124908299</v>
      </c>
      <c r="H48" s="68">
        <f>VLOOKUP($A48,'Occupancy Raw Data'!$B$8:$BE$45,'Occupancy Raw Data'!AN$3,FALSE)</f>
        <v>60.819527928456203</v>
      </c>
      <c r="I48" s="68">
        <f>VLOOKUP($A48,'Occupancy Raw Data'!$B$8:$BE$45,'Occupancy Raw Data'!AO$3,FALSE)</f>
        <v>60.053511215364303</v>
      </c>
      <c r="J48" s="69">
        <f>VLOOKUP($A48,'Occupancy Raw Data'!$B$8:$BE$45,'Occupancy Raw Data'!AP$3,FALSE)</f>
        <v>60.436519571910203</v>
      </c>
      <c r="K48" s="70">
        <f>VLOOKUP($A48,'Occupancy Raw Data'!$B$8:$BE$45,'Occupancy Raw Data'!AR$3,FALSE)</f>
        <v>52.311139966908897</v>
      </c>
      <c r="M48" s="67">
        <f>VLOOKUP($A48,'Occupancy Raw Data'!$B$8:$BE$45,'Occupancy Raw Data'!AT$3,FALSE)</f>
        <v>2.8424679976593401</v>
      </c>
      <c r="N48" s="68">
        <f>VLOOKUP($A48,'Occupancy Raw Data'!$B$8:$BE$45,'Occupancy Raw Data'!AU$3,FALSE)</f>
        <v>11.0457782677253</v>
      </c>
      <c r="O48" s="68">
        <f>VLOOKUP($A48,'Occupancy Raw Data'!$B$8:$BE$45,'Occupancy Raw Data'!AV$3,FALSE)</f>
        <v>11.0067645336428</v>
      </c>
      <c r="P48" s="68">
        <f>VLOOKUP($A48,'Occupancy Raw Data'!$B$8:$BE$45,'Occupancy Raw Data'!AW$3,FALSE)</f>
        <v>8.4092188550072997</v>
      </c>
      <c r="Q48" s="68">
        <f>VLOOKUP($A48,'Occupancy Raw Data'!$B$8:$BE$45,'Occupancy Raw Data'!AX$3,FALSE)</f>
        <v>8.0310285993133004</v>
      </c>
      <c r="R48" s="69">
        <f>VLOOKUP($A48,'Occupancy Raw Data'!$B$8:$BE$45,'Occupancy Raw Data'!AY$3,FALSE)</f>
        <v>8.5045374915072802</v>
      </c>
      <c r="S48" s="68">
        <f>VLOOKUP($A48,'Occupancy Raw Data'!$B$8:$BE$45,'Occupancy Raw Data'!BA$3,FALSE)</f>
        <v>-0.91635240952391295</v>
      </c>
      <c r="T48" s="68">
        <f>VLOOKUP($A48,'Occupancy Raw Data'!$B$8:$BE$45,'Occupancy Raw Data'!BB$3,FALSE)</f>
        <v>-0.58036397254038397</v>
      </c>
      <c r="U48" s="69">
        <f>VLOOKUP($A48,'Occupancy Raw Data'!$B$8:$BE$45,'Occupancy Raw Data'!BC$3,FALSE)</f>
        <v>-0.749707165964553</v>
      </c>
      <c r="V48" s="70">
        <f>VLOOKUP($A48,'Occupancy Raw Data'!$B$8:$BE$45,'Occupancy Raw Data'!BE$3,FALSE)</f>
        <v>5.2713724306758296</v>
      </c>
      <c r="X48" s="71">
        <f>VLOOKUP($A48,'ADR Raw Data'!$B$6:$BE$43,'ADR Raw Data'!AG$1,FALSE)</f>
        <v>100.187987136971</v>
      </c>
      <c r="Y48" s="72">
        <f>VLOOKUP($A48,'ADR Raw Data'!$B$6:$BE$43,'ADR Raw Data'!AH$1,FALSE)</f>
        <v>99.338726814746906</v>
      </c>
      <c r="Z48" s="72">
        <f>VLOOKUP($A48,'ADR Raw Data'!$B$6:$BE$43,'ADR Raw Data'!AI$1,FALSE)</f>
        <v>102.33772743337801</v>
      </c>
      <c r="AA48" s="72">
        <f>VLOOKUP($A48,'ADR Raw Data'!$B$6:$BE$43,'ADR Raw Data'!AJ$1,FALSE)</f>
        <v>103.355011711215</v>
      </c>
      <c r="AB48" s="72">
        <f>VLOOKUP($A48,'ADR Raw Data'!$B$6:$BE$43,'ADR Raw Data'!AK$1,FALSE)</f>
        <v>105.256624161956</v>
      </c>
      <c r="AC48" s="73">
        <f>VLOOKUP($A48,'ADR Raw Data'!$B$6:$BE$43,'ADR Raw Data'!AL$1,FALSE)</f>
        <v>102.315211343363</v>
      </c>
      <c r="AD48" s="72">
        <f>VLOOKUP($A48,'ADR Raw Data'!$B$6:$BE$43,'ADR Raw Data'!AN$1,FALSE)</f>
        <v>119.07806556586701</v>
      </c>
      <c r="AE48" s="72">
        <f>VLOOKUP($A48,'ADR Raw Data'!$B$6:$BE$43,'ADR Raw Data'!AO$1,FALSE)</f>
        <v>121.26106316753101</v>
      </c>
      <c r="AF48" s="73">
        <f>VLOOKUP($A48,'ADR Raw Data'!$B$6:$BE$43,'ADR Raw Data'!AP$1,FALSE)</f>
        <v>120.16264713908799</v>
      </c>
      <c r="AG48" s="74">
        <f>VLOOKUP($A48,'ADR Raw Data'!$B$6:$BE$43,'ADR Raw Data'!AR$1,FALSE)</f>
        <v>108.206537214237</v>
      </c>
      <c r="AI48" s="67">
        <f>VLOOKUP($A48,'ADR Raw Data'!$B$6:$BE$43,'ADR Raw Data'!AT$1,FALSE)</f>
        <v>8.7782727934445006</v>
      </c>
      <c r="AJ48" s="68">
        <f>VLOOKUP($A48,'ADR Raw Data'!$B$6:$BE$43,'ADR Raw Data'!AU$1,FALSE)</f>
        <v>11.8755109432766</v>
      </c>
      <c r="AK48" s="68">
        <f>VLOOKUP($A48,'ADR Raw Data'!$B$6:$BE$43,'ADR Raw Data'!AV$1,FALSE)</f>
        <v>13.7908243654937</v>
      </c>
      <c r="AL48" s="68">
        <f>VLOOKUP($A48,'ADR Raw Data'!$B$6:$BE$43,'ADR Raw Data'!AW$1,FALSE)</f>
        <v>14.215912083879299</v>
      </c>
      <c r="AM48" s="68">
        <f>VLOOKUP($A48,'ADR Raw Data'!$B$6:$BE$43,'ADR Raw Data'!AX$1,FALSE)</f>
        <v>11.6369805422136</v>
      </c>
      <c r="AN48" s="69">
        <f>VLOOKUP($A48,'ADR Raw Data'!$B$6:$BE$43,'ADR Raw Data'!AY$1,FALSE)</f>
        <v>12.2250457643052</v>
      </c>
      <c r="AO48" s="68">
        <f>VLOOKUP($A48,'ADR Raw Data'!$B$6:$BE$43,'ADR Raw Data'!BA$1,FALSE)</f>
        <v>3.8730666539244201</v>
      </c>
      <c r="AP48" s="68">
        <f>VLOOKUP($A48,'ADR Raw Data'!$B$6:$BE$43,'ADR Raw Data'!BB$1,FALSE)</f>
        <v>3.1326614628701099</v>
      </c>
      <c r="AQ48" s="69">
        <f>VLOOKUP($A48,'ADR Raw Data'!$B$6:$BE$43,'ADR Raw Data'!BC$1,FALSE)</f>
        <v>3.50274131499047</v>
      </c>
      <c r="AR48" s="70">
        <f>VLOOKUP($A48,'ADR Raw Data'!$B$6:$BE$43,'ADR Raw Data'!BE$1,FALSE)</f>
        <v>8.3249195327732703</v>
      </c>
      <c r="AT48" s="71">
        <f>VLOOKUP($A48,'RevPAR Raw Data'!$B$6:$BE$43,'RevPAR Raw Data'!AG$1,FALSE)</f>
        <v>36.540487465181002</v>
      </c>
      <c r="AU48" s="72">
        <f>VLOOKUP($A48,'RevPAR Raw Data'!$B$6:$BE$43,'RevPAR Raw Data'!AH$1,FALSE)</f>
        <v>47.699628353613797</v>
      </c>
      <c r="AV48" s="72">
        <f>VLOOKUP($A48,'RevPAR Raw Data'!$B$6:$BE$43,'RevPAR Raw Data'!AI$1,FALSE)</f>
        <v>53.063034379123202</v>
      </c>
      <c r="AW48" s="72">
        <f>VLOOKUP($A48,'RevPAR Raw Data'!$B$6:$BE$43,'RevPAR Raw Data'!AJ$1,FALSE)</f>
        <v>54.988320993989099</v>
      </c>
      <c r="AX48" s="72">
        <f>VLOOKUP($A48,'RevPAR Raw Data'!$B$6:$BE$43,'RevPAR Raw Data'!AK$1,FALSE)</f>
        <v>58.692797243805799</v>
      </c>
      <c r="AY48" s="73">
        <f>VLOOKUP($A48,'RevPAR Raw Data'!$B$6:$BE$43,'RevPAR Raw Data'!AL$1,FALSE)</f>
        <v>50.1968536871426</v>
      </c>
      <c r="AZ48" s="72">
        <f>VLOOKUP($A48,'RevPAR Raw Data'!$B$6:$BE$43,'RevPAR Raw Data'!AN$1,FALSE)</f>
        <v>72.422717343497993</v>
      </c>
      <c r="BA48" s="72">
        <f>VLOOKUP($A48,'RevPAR Raw Data'!$B$6:$BE$43,'RevPAR Raw Data'!AO$1,FALSE)</f>
        <v>72.8215261691834</v>
      </c>
      <c r="BB48" s="73">
        <f>VLOOKUP($A48,'RevPAR Raw Data'!$B$6:$BE$43,'RevPAR Raw Data'!AP$1,FALSE)</f>
        <v>72.622121756340704</v>
      </c>
      <c r="BC48" s="74">
        <f>VLOOKUP($A48,'RevPAR Raw Data'!$B$6:$BE$43,'RevPAR Raw Data'!AR$1,FALSE)</f>
        <v>56.604073135484903</v>
      </c>
      <c r="BE48" s="67">
        <f>VLOOKUP($A48,'RevPAR Raw Data'!$B$6:$BE$43,'RevPAR Raw Data'!AT$1,FALSE)</f>
        <v>11.8702603860047</v>
      </c>
      <c r="BF48" s="68">
        <f>VLOOKUP($A48,'RevPAR Raw Data'!$B$6:$BE$43,'RevPAR Raw Data'!AU$1,FALSE)</f>
        <v>24.233031817955698</v>
      </c>
      <c r="BG48" s="68">
        <f>VLOOKUP($A48,'RevPAR Raw Data'!$B$6:$BE$43,'RevPAR Raw Data'!AV$1,FALSE)</f>
        <v>26.315512464294699</v>
      </c>
      <c r="BH48" s="68">
        <f>VLOOKUP($A48,'RevPAR Raw Data'!$B$6:$BE$43,'RevPAR Raw Data'!AW$1,FALSE)</f>
        <v>23.8205780982554</v>
      </c>
      <c r="BI48" s="68">
        <f>VLOOKUP($A48,'RevPAR Raw Data'!$B$6:$BE$43,'RevPAR Raw Data'!AX$1,FALSE)</f>
        <v>20.602578376968602</v>
      </c>
      <c r="BJ48" s="69">
        <f>VLOOKUP($A48,'RevPAR Raw Data'!$B$6:$BE$43,'RevPAR Raw Data'!AY$1,FALSE)</f>
        <v>21.769266856191699</v>
      </c>
      <c r="BK48" s="68">
        <f>VLOOKUP($A48,'RevPAR Raw Data'!$B$6:$BE$43,'RevPAR Raw Data'!BA$1,FALSE)</f>
        <v>2.9212233047948102</v>
      </c>
      <c r="BL48" s="68">
        <f>VLOOKUP($A48,'RevPAR Raw Data'!$B$6:$BE$43,'RevPAR Raw Data'!BB$1,FALSE)</f>
        <v>2.5341166518175799</v>
      </c>
      <c r="BM48" s="69">
        <f>VLOOKUP($A48,'RevPAR Raw Data'!$B$6:$BE$43,'RevPAR Raw Data'!BC$1,FALSE)</f>
        <v>2.7267738463822302</v>
      </c>
      <c r="BN48" s="70">
        <f>VLOOKUP($A48,'RevPAR Raw Data'!$B$6:$BE$43,'RevPAR Raw Data'!BE$1,FALSE)</f>
        <v>14.0351294765756</v>
      </c>
    </row>
    <row r="49" spans="1:11" ht="14.25" customHeight="1" x14ac:dyDescent="0.45">
      <c r="A49" s="170" t="s">
        <v>108</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44" zoomScale="91" zoomScaleNormal="85" workbookViewId="0">
      <selection activeCell="H42" sqref="H42"/>
    </sheetView>
  </sheetViews>
  <sheetFormatPr defaultRowHeight="12.5" x14ac:dyDescent="0.25"/>
  <cols>
    <col min="1" max="1" width="51.54296875" customWidth="1"/>
    <col min="2" max="2" width="51.54296875" bestFit="1" customWidth="1"/>
    <col min="3" max="3" width="2.81640625" customWidth="1"/>
    <col min="4" max="5" width="5.453125" customWidth="1"/>
    <col min="6" max="6" width="4.453125" customWidth="1"/>
  </cols>
  <sheetData>
    <row r="1" spans="1:57" ht="18" x14ac:dyDescent="0.4">
      <c r="A1" s="115" t="s">
        <v>111</v>
      </c>
      <c r="B1" s="115" t="s">
        <v>129</v>
      </c>
    </row>
    <row r="2" spans="1:57" ht="36" x14ac:dyDescent="0.4">
      <c r="A2" s="115" t="s">
        <v>110</v>
      </c>
      <c r="B2" s="116" t="s">
        <v>130</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73" t="s">
        <v>5</v>
      </c>
      <c r="E4" s="174"/>
      <c r="G4" s="175" t="s">
        <v>6</v>
      </c>
      <c r="H4" s="176"/>
      <c r="I4" s="176"/>
      <c r="J4" s="176"/>
      <c r="K4" s="176"/>
      <c r="L4" s="176"/>
      <c r="M4" s="176"/>
      <c r="N4" s="176"/>
      <c r="O4" s="176"/>
      <c r="P4" s="176"/>
      <c r="Q4" s="176"/>
      <c r="R4" s="176"/>
      <c r="T4" s="175" t="s">
        <v>7</v>
      </c>
      <c r="U4" s="176"/>
      <c r="V4" s="176"/>
      <c r="W4" s="176"/>
      <c r="X4" s="176"/>
      <c r="Y4" s="176"/>
      <c r="Z4" s="176"/>
      <c r="AA4" s="176"/>
      <c r="AB4" s="176"/>
      <c r="AC4" s="176"/>
      <c r="AD4" s="176"/>
      <c r="AE4" s="176"/>
      <c r="AF4" s="4"/>
      <c r="AG4" s="175" t="s">
        <v>34</v>
      </c>
      <c r="AH4" s="176"/>
      <c r="AI4" s="176"/>
      <c r="AJ4" s="176"/>
      <c r="AK4" s="176"/>
      <c r="AL4" s="176"/>
      <c r="AM4" s="176"/>
      <c r="AN4" s="176"/>
      <c r="AO4" s="176"/>
      <c r="AP4" s="176"/>
      <c r="AQ4" s="176"/>
      <c r="AR4" s="176"/>
      <c r="AT4" s="175" t="s">
        <v>35</v>
      </c>
      <c r="AU4" s="176"/>
      <c r="AV4" s="176"/>
      <c r="AW4" s="176"/>
      <c r="AX4" s="176"/>
      <c r="AY4" s="176"/>
      <c r="AZ4" s="176"/>
      <c r="BA4" s="176"/>
      <c r="BB4" s="176"/>
      <c r="BC4" s="176"/>
      <c r="BD4" s="176"/>
      <c r="BE4" s="176"/>
    </row>
    <row r="5" spans="1:57" ht="13" x14ac:dyDescent="0.25">
      <c r="A5" s="32"/>
      <c r="B5" s="32"/>
      <c r="C5" s="3"/>
      <c r="D5" s="177" t="s">
        <v>8</v>
      </c>
      <c r="E5" s="179" t="s">
        <v>9</v>
      </c>
      <c r="F5" s="5"/>
      <c r="G5" s="181" t="s">
        <v>0</v>
      </c>
      <c r="H5" s="183" t="s">
        <v>1</v>
      </c>
      <c r="I5" s="183" t="s">
        <v>10</v>
      </c>
      <c r="J5" s="183" t="s">
        <v>2</v>
      </c>
      <c r="K5" s="183" t="s">
        <v>11</v>
      </c>
      <c r="L5" s="185" t="s">
        <v>12</v>
      </c>
      <c r="M5" s="5"/>
      <c r="N5" s="181" t="s">
        <v>3</v>
      </c>
      <c r="O5" s="183" t="s">
        <v>4</v>
      </c>
      <c r="P5" s="185" t="s">
        <v>13</v>
      </c>
      <c r="Q5" s="2"/>
      <c r="R5" s="187" t="s">
        <v>14</v>
      </c>
      <c r="S5" s="2"/>
      <c r="T5" s="181" t="s">
        <v>0</v>
      </c>
      <c r="U5" s="183" t="s">
        <v>1</v>
      </c>
      <c r="V5" s="183" t="s">
        <v>10</v>
      </c>
      <c r="W5" s="183" t="s">
        <v>2</v>
      </c>
      <c r="X5" s="183" t="s">
        <v>11</v>
      </c>
      <c r="Y5" s="185" t="s">
        <v>12</v>
      </c>
      <c r="Z5" s="2"/>
      <c r="AA5" s="181" t="s">
        <v>3</v>
      </c>
      <c r="AB5" s="183" t="s">
        <v>4</v>
      </c>
      <c r="AC5" s="185" t="s">
        <v>13</v>
      </c>
      <c r="AD5" s="1"/>
      <c r="AE5" s="189" t="s">
        <v>14</v>
      </c>
      <c r="AF5" s="38"/>
      <c r="AG5" s="181" t="s">
        <v>0</v>
      </c>
      <c r="AH5" s="183" t="s">
        <v>1</v>
      </c>
      <c r="AI5" s="183" t="s">
        <v>10</v>
      </c>
      <c r="AJ5" s="183" t="s">
        <v>2</v>
      </c>
      <c r="AK5" s="183" t="s">
        <v>11</v>
      </c>
      <c r="AL5" s="185" t="s">
        <v>12</v>
      </c>
      <c r="AM5" s="5"/>
      <c r="AN5" s="181" t="s">
        <v>3</v>
      </c>
      <c r="AO5" s="183" t="s">
        <v>4</v>
      </c>
      <c r="AP5" s="185" t="s">
        <v>13</v>
      </c>
      <c r="AQ5" s="2"/>
      <c r="AR5" s="187" t="s">
        <v>14</v>
      </c>
      <c r="AS5" s="2"/>
      <c r="AT5" s="181" t="s">
        <v>0</v>
      </c>
      <c r="AU5" s="183" t="s">
        <v>1</v>
      </c>
      <c r="AV5" s="183" t="s">
        <v>10</v>
      </c>
      <c r="AW5" s="183" t="s">
        <v>2</v>
      </c>
      <c r="AX5" s="183" t="s">
        <v>11</v>
      </c>
      <c r="AY5" s="185" t="s">
        <v>12</v>
      </c>
      <c r="AZ5" s="2"/>
      <c r="BA5" s="181" t="s">
        <v>3</v>
      </c>
      <c r="BB5" s="183" t="s">
        <v>4</v>
      </c>
      <c r="BC5" s="185" t="s">
        <v>13</v>
      </c>
      <c r="BD5" s="1"/>
      <c r="BE5" s="189" t="s">
        <v>14</v>
      </c>
    </row>
    <row r="6" spans="1:57" ht="13" x14ac:dyDescent="0.25">
      <c r="A6" s="32"/>
      <c r="B6" s="32"/>
      <c r="C6" s="3"/>
      <c r="D6" s="178"/>
      <c r="E6" s="180"/>
      <c r="F6" s="5"/>
      <c r="G6" s="182"/>
      <c r="H6" s="184"/>
      <c r="I6" s="184"/>
      <c r="J6" s="184"/>
      <c r="K6" s="184"/>
      <c r="L6" s="186"/>
      <c r="M6" s="5"/>
      <c r="N6" s="182"/>
      <c r="O6" s="184"/>
      <c r="P6" s="186"/>
      <c r="Q6" s="2"/>
      <c r="R6" s="188"/>
      <c r="S6" s="2"/>
      <c r="T6" s="182"/>
      <c r="U6" s="184"/>
      <c r="V6" s="184"/>
      <c r="W6" s="184"/>
      <c r="X6" s="184"/>
      <c r="Y6" s="186"/>
      <c r="Z6" s="2"/>
      <c r="AA6" s="182"/>
      <c r="AB6" s="184"/>
      <c r="AC6" s="186"/>
      <c r="AD6" s="1"/>
      <c r="AE6" s="190"/>
      <c r="AF6" s="39"/>
      <c r="AG6" s="182"/>
      <c r="AH6" s="184"/>
      <c r="AI6" s="184"/>
      <c r="AJ6" s="184"/>
      <c r="AK6" s="184"/>
      <c r="AL6" s="186"/>
      <c r="AM6" s="5"/>
      <c r="AN6" s="182"/>
      <c r="AO6" s="184"/>
      <c r="AP6" s="186"/>
      <c r="AQ6" s="2"/>
      <c r="AR6" s="188"/>
      <c r="AS6" s="2"/>
      <c r="AT6" s="182"/>
      <c r="AU6" s="184"/>
      <c r="AV6" s="184"/>
      <c r="AW6" s="184"/>
      <c r="AX6" s="184"/>
      <c r="AY6" s="186"/>
      <c r="AZ6" s="2"/>
      <c r="BA6" s="182"/>
      <c r="BB6" s="184"/>
      <c r="BC6" s="186"/>
      <c r="BD6" s="1"/>
      <c r="BE6" s="19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51.1369239163513</v>
      </c>
      <c r="H8" s="127">
        <v>61.238304920977001</v>
      </c>
      <c r="I8" s="127">
        <v>65.985145373522798</v>
      </c>
      <c r="J8" s="127">
        <v>66.254539090239106</v>
      </c>
      <c r="K8" s="127">
        <v>64.315576487909595</v>
      </c>
      <c r="L8" s="128">
        <v>61.786242477305002</v>
      </c>
      <c r="M8" s="129"/>
      <c r="N8" s="130">
        <v>70.483365297173606</v>
      </c>
      <c r="O8" s="131">
        <v>73.595102064630495</v>
      </c>
      <c r="P8" s="132">
        <v>72.039240265048406</v>
      </c>
      <c r="Q8" s="129"/>
      <c r="R8" s="133">
        <v>64.715689671384197</v>
      </c>
      <c r="S8" s="125"/>
      <c r="T8" s="126">
        <v>1.23159543351853</v>
      </c>
      <c r="U8" s="127">
        <v>5.9708280910954601</v>
      </c>
      <c r="V8" s="127">
        <v>7.3962942488750301</v>
      </c>
      <c r="W8" s="127">
        <v>6.0174442079377002</v>
      </c>
      <c r="X8" s="127">
        <v>2.5978359764041801</v>
      </c>
      <c r="Y8" s="128">
        <v>4.7490522541417102</v>
      </c>
      <c r="Z8" s="129"/>
      <c r="AA8" s="130">
        <v>-1.13319963250801</v>
      </c>
      <c r="AB8" s="131">
        <v>-1.23834434518889</v>
      </c>
      <c r="AC8" s="132">
        <v>-1.18694078156431</v>
      </c>
      <c r="AD8" s="129"/>
      <c r="AE8" s="133">
        <v>2.7851451246475398</v>
      </c>
      <c r="AF8" s="29"/>
      <c r="AG8" s="126">
        <v>50.684515972826198</v>
      </c>
      <c r="AH8" s="127">
        <v>57.363778221359503</v>
      </c>
      <c r="AI8" s="127">
        <v>62.799058957436003</v>
      </c>
      <c r="AJ8" s="127">
        <v>64.254944548856102</v>
      </c>
      <c r="AK8" s="127">
        <v>63.077164061313397</v>
      </c>
      <c r="AL8" s="128">
        <v>59.636643565106098</v>
      </c>
      <c r="AM8" s="129"/>
      <c r="AN8" s="130">
        <v>70.417952221489401</v>
      </c>
      <c r="AO8" s="131">
        <v>73.304225471840596</v>
      </c>
      <c r="AP8" s="132">
        <v>71.861090439787304</v>
      </c>
      <c r="AQ8" s="129"/>
      <c r="AR8" s="133">
        <v>63.130160642288097</v>
      </c>
      <c r="AS8" s="125"/>
      <c r="AT8" s="126">
        <v>0.21672827029383401</v>
      </c>
      <c r="AU8" s="127">
        <v>4.6060167694338601</v>
      </c>
      <c r="AV8" s="127">
        <v>7.8369492109241099</v>
      </c>
      <c r="AW8" s="127">
        <v>7.5837219020754896</v>
      </c>
      <c r="AX8" s="127">
        <v>3.6521938779979899</v>
      </c>
      <c r="AY8" s="128">
        <v>4.9082538524606703</v>
      </c>
      <c r="AZ8" s="129"/>
      <c r="BA8" s="130">
        <v>0.14119914189141999</v>
      </c>
      <c r="BB8" s="131">
        <v>-0.94916619428279703</v>
      </c>
      <c r="BC8" s="132">
        <v>-0.41792027028700401</v>
      </c>
      <c r="BD8" s="129"/>
      <c r="BE8" s="133">
        <v>3.1145229129119798</v>
      </c>
    </row>
    <row r="9" spans="1:57" x14ac:dyDescent="0.25">
      <c r="A9" s="20" t="s">
        <v>18</v>
      </c>
      <c r="B9" s="3" t="str">
        <f>TRIM(A9)</f>
        <v>Virginia</v>
      </c>
      <c r="C9" s="10"/>
      <c r="D9" s="24" t="s">
        <v>16</v>
      </c>
      <c r="E9" s="27" t="s">
        <v>17</v>
      </c>
      <c r="F9" s="3"/>
      <c r="G9" s="140">
        <v>45.732271211087202</v>
      </c>
      <c r="H9" s="129">
        <v>58.543429872506998</v>
      </c>
      <c r="I9" s="129">
        <v>63.613809289955498</v>
      </c>
      <c r="J9" s="129">
        <v>63.836219267196</v>
      </c>
      <c r="K9" s="129">
        <v>61.055518351988198</v>
      </c>
      <c r="L9" s="141">
        <v>58.556269444327498</v>
      </c>
      <c r="M9" s="129"/>
      <c r="N9" s="142">
        <v>69.110081156722302</v>
      </c>
      <c r="O9" s="143">
        <v>72.210357204332595</v>
      </c>
      <c r="P9" s="144">
        <v>70.660219180527406</v>
      </c>
      <c r="Q9" s="129"/>
      <c r="R9" s="145">
        <v>62.015536361590698</v>
      </c>
      <c r="S9" s="125"/>
      <c r="T9" s="140">
        <v>2.35426881496074</v>
      </c>
      <c r="U9" s="129">
        <v>9.1598958360509801</v>
      </c>
      <c r="V9" s="129">
        <v>13.705677672081199</v>
      </c>
      <c r="W9" s="129">
        <v>13.2685281964064</v>
      </c>
      <c r="X9" s="129">
        <v>9.4342138561763793</v>
      </c>
      <c r="Y9" s="141">
        <v>9.8997797258056206</v>
      </c>
      <c r="Z9" s="129"/>
      <c r="AA9" s="142">
        <v>4.4435297510486302</v>
      </c>
      <c r="AB9" s="143">
        <v>4.9587789683711803</v>
      </c>
      <c r="AC9" s="144">
        <v>4.7061724742664897</v>
      </c>
      <c r="AD9" s="129"/>
      <c r="AE9" s="145">
        <v>8.1550898841172703</v>
      </c>
      <c r="AF9" s="30"/>
      <c r="AG9" s="140">
        <v>44.657779451132498</v>
      </c>
      <c r="AH9" s="129">
        <v>53.510588400460698</v>
      </c>
      <c r="AI9" s="129">
        <v>59.259625601051603</v>
      </c>
      <c r="AJ9" s="129">
        <v>60.504978980473197</v>
      </c>
      <c r="AK9" s="129">
        <v>58.050733929152301</v>
      </c>
      <c r="AL9" s="141">
        <v>55.197308939214402</v>
      </c>
      <c r="AM9" s="129"/>
      <c r="AN9" s="142">
        <v>65.930003731688402</v>
      </c>
      <c r="AO9" s="143">
        <v>69.026826693373195</v>
      </c>
      <c r="AP9" s="144">
        <v>67.478415212530805</v>
      </c>
      <c r="AQ9" s="129"/>
      <c r="AR9" s="145">
        <v>58.706823282786203</v>
      </c>
      <c r="AS9" s="125"/>
      <c r="AT9" s="140">
        <v>2.6104106968963201</v>
      </c>
      <c r="AU9" s="129">
        <v>7.9062615212326</v>
      </c>
      <c r="AV9" s="129">
        <v>12.096081041867301</v>
      </c>
      <c r="AW9" s="129">
        <v>12.924296699359701</v>
      </c>
      <c r="AX9" s="129">
        <v>7.9857405500299103</v>
      </c>
      <c r="AY9" s="141">
        <v>8.9457863868388294</v>
      </c>
      <c r="AZ9" s="129"/>
      <c r="BA9" s="142">
        <v>3.74931103291678</v>
      </c>
      <c r="BB9" s="143">
        <v>2.6380801022128701</v>
      </c>
      <c r="BC9" s="144">
        <v>3.1779563888120301</v>
      </c>
      <c r="BD9" s="129"/>
      <c r="BE9" s="145">
        <v>6.9799975305126702</v>
      </c>
    </row>
    <row r="10" spans="1:57" x14ac:dyDescent="0.25">
      <c r="A10" s="21" t="s">
        <v>19</v>
      </c>
      <c r="B10" s="3" t="str">
        <f t="shared" ref="B10:B45" si="0">TRIM(A10)</f>
        <v>Norfolk/Virginia Beach, VA</v>
      </c>
      <c r="C10" s="3"/>
      <c r="D10" s="24" t="s">
        <v>16</v>
      </c>
      <c r="E10" s="27" t="s">
        <v>17</v>
      </c>
      <c r="F10" s="3"/>
      <c r="G10" s="140">
        <v>43.321224159109299</v>
      </c>
      <c r="H10" s="129">
        <v>50.557980294278998</v>
      </c>
      <c r="I10" s="129">
        <v>55.4974779813396</v>
      </c>
      <c r="J10" s="129">
        <v>58.246439304847698</v>
      </c>
      <c r="K10" s="129">
        <v>59.6837841369397</v>
      </c>
      <c r="L10" s="141">
        <v>53.461496244492103</v>
      </c>
      <c r="M10" s="129"/>
      <c r="N10" s="142">
        <v>73.900905366973603</v>
      </c>
      <c r="O10" s="143">
        <v>76.152581730894596</v>
      </c>
      <c r="P10" s="144">
        <v>75.026743548934107</v>
      </c>
      <c r="Q10" s="129"/>
      <c r="R10" s="145">
        <v>59.630261257664003</v>
      </c>
      <c r="S10" s="125"/>
      <c r="T10" s="140">
        <v>-5.5930820750765102</v>
      </c>
      <c r="U10" s="129">
        <v>-1.7631072371886001</v>
      </c>
      <c r="V10" s="129">
        <v>6.1752765664320597</v>
      </c>
      <c r="W10" s="129">
        <v>8.2658678597290098</v>
      </c>
      <c r="X10" s="129">
        <v>6.7796645892251703</v>
      </c>
      <c r="Y10" s="141">
        <v>3.0815159908422598</v>
      </c>
      <c r="Z10" s="129"/>
      <c r="AA10" s="142">
        <v>1.7243729761030899</v>
      </c>
      <c r="AB10" s="143">
        <v>-0.24703994105881699</v>
      </c>
      <c r="AC10" s="144">
        <v>0.71423383798318896</v>
      </c>
      <c r="AD10" s="129"/>
      <c r="AE10" s="145">
        <v>2.2301598225491999</v>
      </c>
      <c r="AF10" s="30"/>
      <c r="AG10" s="140">
        <v>44.689171691277402</v>
      </c>
      <c r="AH10" s="129">
        <v>48.678996036988103</v>
      </c>
      <c r="AI10" s="129">
        <v>53.701426945864903</v>
      </c>
      <c r="AJ10" s="129">
        <v>55.202451902969401</v>
      </c>
      <c r="AK10" s="129">
        <v>57.231545378502702</v>
      </c>
      <c r="AL10" s="141">
        <v>51.901960015167496</v>
      </c>
      <c r="AM10" s="129"/>
      <c r="AN10" s="142">
        <v>70.837307134551807</v>
      </c>
      <c r="AO10" s="143">
        <v>73.893105835935302</v>
      </c>
      <c r="AP10" s="144">
        <v>72.365206485243505</v>
      </c>
      <c r="AQ10" s="129"/>
      <c r="AR10" s="145">
        <v>57.752095779308597</v>
      </c>
      <c r="AS10" s="125"/>
      <c r="AT10" s="140">
        <v>-1.4210789608862899</v>
      </c>
      <c r="AU10" s="129">
        <v>-0.69298374346022495</v>
      </c>
      <c r="AV10" s="129">
        <v>4.5769350514578404</v>
      </c>
      <c r="AW10" s="129">
        <v>6.7253036216972202</v>
      </c>
      <c r="AX10" s="129">
        <v>6.7776474002102898</v>
      </c>
      <c r="AY10" s="141">
        <v>3.3747435562054502</v>
      </c>
      <c r="AZ10" s="129"/>
      <c r="BA10" s="142">
        <v>2.5214339400293602</v>
      </c>
      <c r="BB10" s="143">
        <v>0.74628693602404705</v>
      </c>
      <c r="BC10" s="144">
        <v>1.6073741124293299</v>
      </c>
      <c r="BD10" s="129"/>
      <c r="BE10" s="145">
        <v>2.7349355531024999</v>
      </c>
    </row>
    <row r="11" spans="1:57" x14ac:dyDescent="0.25">
      <c r="A11" s="21" t="s">
        <v>20</v>
      </c>
      <c r="B11" s="2" t="s">
        <v>72</v>
      </c>
      <c r="C11" s="3"/>
      <c r="D11" s="24" t="s">
        <v>16</v>
      </c>
      <c r="E11" s="27" t="s">
        <v>17</v>
      </c>
      <c r="F11" s="3"/>
      <c r="G11" s="140">
        <v>50.002244668911302</v>
      </c>
      <c r="H11" s="129">
        <v>63.075196408529699</v>
      </c>
      <c r="I11" s="129">
        <v>69.454545454545396</v>
      </c>
      <c r="J11" s="129">
        <v>68.480359147025794</v>
      </c>
      <c r="K11" s="129">
        <v>64.632996632996594</v>
      </c>
      <c r="L11" s="141">
        <v>63.129068462401698</v>
      </c>
      <c r="M11" s="129"/>
      <c r="N11" s="142">
        <v>81.768799102132405</v>
      </c>
      <c r="O11" s="143">
        <v>82.980920314253595</v>
      </c>
      <c r="P11" s="144">
        <v>82.374859708193</v>
      </c>
      <c r="Q11" s="129"/>
      <c r="R11" s="145">
        <v>68.627865961199205</v>
      </c>
      <c r="S11" s="125"/>
      <c r="T11" s="140">
        <v>-8.3674461227977996</v>
      </c>
      <c r="U11" s="129">
        <v>0.67910202993916802</v>
      </c>
      <c r="V11" s="129">
        <v>7.9278385017080497</v>
      </c>
      <c r="W11" s="129">
        <v>5.4980439909972096</v>
      </c>
      <c r="X11" s="129">
        <v>-0.89991085783012303</v>
      </c>
      <c r="Y11" s="141">
        <v>1.2650586256957099</v>
      </c>
      <c r="Z11" s="129"/>
      <c r="AA11" s="142">
        <v>-0.63380915193335896</v>
      </c>
      <c r="AB11" s="143">
        <v>-2.23040081785956</v>
      </c>
      <c r="AC11" s="144">
        <v>-1.4444429439170601</v>
      </c>
      <c r="AD11" s="129"/>
      <c r="AE11" s="145">
        <v>0.31921667650799301</v>
      </c>
      <c r="AF11" s="30"/>
      <c r="AG11" s="140">
        <v>47.967452300785602</v>
      </c>
      <c r="AH11" s="129">
        <v>58.726150392816997</v>
      </c>
      <c r="AI11" s="129">
        <v>65.148148148148096</v>
      </c>
      <c r="AJ11" s="129">
        <v>65.965207631874193</v>
      </c>
      <c r="AK11" s="129">
        <v>62.800224466891102</v>
      </c>
      <c r="AL11" s="141">
        <v>60.121436588103201</v>
      </c>
      <c r="AM11" s="129"/>
      <c r="AN11" s="142">
        <v>72.8608305274971</v>
      </c>
      <c r="AO11" s="143">
        <v>75.936026936026906</v>
      </c>
      <c r="AP11" s="144">
        <v>74.398428731761996</v>
      </c>
      <c r="AQ11" s="129"/>
      <c r="AR11" s="145">
        <v>64.2005772005772</v>
      </c>
      <c r="AS11" s="125"/>
      <c r="AT11" s="140">
        <v>-2.5581499256958402</v>
      </c>
      <c r="AU11" s="129">
        <v>1.6578253992612</v>
      </c>
      <c r="AV11" s="129">
        <v>6.4278048324037096</v>
      </c>
      <c r="AW11" s="129">
        <v>5.8917985753396902</v>
      </c>
      <c r="AX11" s="129">
        <v>0.50739179678288204</v>
      </c>
      <c r="AY11" s="141">
        <v>2.5958150193898701</v>
      </c>
      <c r="AZ11" s="129"/>
      <c r="BA11" s="142">
        <v>0.86596691793955005</v>
      </c>
      <c r="BB11" s="143">
        <v>-0.79174882056287599</v>
      </c>
      <c r="BC11" s="144">
        <v>1.31155809877082E-2</v>
      </c>
      <c r="BD11" s="129"/>
      <c r="BE11" s="145">
        <v>1.72306103560893</v>
      </c>
    </row>
    <row r="12" spans="1:57" x14ac:dyDescent="0.25">
      <c r="A12" s="21" t="s">
        <v>21</v>
      </c>
      <c r="B12" s="3" t="str">
        <f t="shared" si="0"/>
        <v>Virginia Area</v>
      </c>
      <c r="C12" s="3"/>
      <c r="D12" s="24" t="s">
        <v>16</v>
      </c>
      <c r="E12" s="27" t="s">
        <v>17</v>
      </c>
      <c r="F12" s="3"/>
      <c r="G12" s="140">
        <v>39.324546952223997</v>
      </c>
      <c r="H12" s="129">
        <v>52.492351141444999</v>
      </c>
      <c r="I12" s="129">
        <v>54.165686043774997</v>
      </c>
      <c r="J12" s="129">
        <v>55.636620381266098</v>
      </c>
      <c r="K12" s="129">
        <v>54.570487173452499</v>
      </c>
      <c r="L12" s="141">
        <v>51.2379383384325</v>
      </c>
      <c r="M12" s="129"/>
      <c r="N12" s="142">
        <v>60.943751470934302</v>
      </c>
      <c r="O12" s="143">
        <v>62.068722052247502</v>
      </c>
      <c r="P12" s="144">
        <v>61.506236761590898</v>
      </c>
      <c r="Q12" s="129"/>
      <c r="R12" s="145">
        <v>54.171737887906303</v>
      </c>
      <c r="S12" s="125"/>
      <c r="T12" s="140">
        <v>2.2986197576374798</v>
      </c>
      <c r="U12" s="129">
        <v>5.6249436951953298</v>
      </c>
      <c r="V12" s="129">
        <v>6.0101278631248496</v>
      </c>
      <c r="W12" s="129">
        <v>7.9902006433587296</v>
      </c>
      <c r="X12" s="129">
        <v>4.5195615376337699</v>
      </c>
      <c r="Y12" s="141">
        <v>5.4436787427860498</v>
      </c>
      <c r="Z12" s="129"/>
      <c r="AA12" s="142">
        <v>2.45309204979853</v>
      </c>
      <c r="AB12" s="143">
        <v>7.3896624296518896</v>
      </c>
      <c r="AC12" s="144">
        <v>4.8858758621938101</v>
      </c>
      <c r="AD12" s="129"/>
      <c r="AE12" s="145">
        <v>5.2620795006093504</v>
      </c>
      <c r="AF12" s="30"/>
      <c r="AG12" s="140">
        <v>38.344212461117898</v>
      </c>
      <c r="AH12" s="129">
        <v>49.081558111037701</v>
      </c>
      <c r="AI12" s="129">
        <v>52.8861108492789</v>
      </c>
      <c r="AJ12" s="129">
        <v>54.466829946070597</v>
      </c>
      <c r="AK12" s="129">
        <v>53.471257329910699</v>
      </c>
      <c r="AL12" s="141">
        <v>49.6510926618732</v>
      </c>
      <c r="AM12" s="129"/>
      <c r="AN12" s="142">
        <v>61.695599943468203</v>
      </c>
      <c r="AO12" s="143">
        <v>61.840462618363397</v>
      </c>
      <c r="AP12" s="144">
        <v>61.7680312809158</v>
      </c>
      <c r="AQ12" s="129"/>
      <c r="AR12" s="145">
        <v>53.113494558157299</v>
      </c>
      <c r="AS12" s="125"/>
      <c r="AT12" s="140">
        <v>-0.69890715273965798</v>
      </c>
      <c r="AU12" s="129">
        <v>4.0927533029873704</v>
      </c>
      <c r="AV12" s="129">
        <v>6.20629373367579</v>
      </c>
      <c r="AW12" s="129">
        <v>5.9304950481919203</v>
      </c>
      <c r="AX12" s="129">
        <v>2.1377045046814702</v>
      </c>
      <c r="AY12" s="141">
        <v>3.7231127471699401</v>
      </c>
      <c r="AZ12" s="129"/>
      <c r="BA12" s="142">
        <v>0.90889491996261096</v>
      </c>
      <c r="BB12" s="143">
        <v>6.2657922170230602E-3</v>
      </c>
      <c r="BC12" s="144">
        <v>0.45502357184575098</v>
      </c>
      <c r="BD12" s="129"/>
      <c r="BE12" s="145">
        <v>2.6117559134485302</v>
      </c>
    </row>
    <row r="13" spans="1:57" x14ac:dyDescent="0.25">
      <c r="A13" s="34" t="s">
        <v>22</v>
      </c>
      <c r="B13" s="2" t="s">
        <v>88</v>
      </c>
      <c r="C13" s="3"/>
      <c r="D13" s="24" t="s">
        <v>16</v>
      </c>
      <c r="E13" s="27" t="s">
        <v>17</v>
      </c>
      <c r="F13" s="3"/>
      <c r="G13" s="140">
        <v>51.615794899376901</v>
      </c>
      <c r="H13" s="129">
        <v>68.335798485052194</v>
      </c>
      <c r="I13" s="129">
        <v>76.105956702971596</v>
      </c>
      <c r="J13" s="129">
        <v>73.865806104612005</v>
      </c>
      <c r="K13" s="129">
        <v>66.265071041190396</v>
      </c>
      <c r="L13" s="141">
        <v>67.237685446640597</v>
      </c>
      <c r="M13" s="129"/>
      <c r="N13" s="142">
        <v>65.711084218546901</v>
      </c>
      <c r="O13" s="143">
        <v>71.475057146698902</v>
      </c>
      <c r="P13" s="144">
        <v>68.593070682622894</v>
      </c>
      <c r="Q13" s="129"/>
      <c r="R13" s="145">
        <v>67.624938371206994</v>
      </c>
      <c r="S13" s="125"/>
      <c r="T13" s="140">
        <v>14.8359705357426</v>
      </c>
      <c r="U13" s="129">
        <v>27.552921961066399</v>
      </c>
      <c r="V13" s="129">
        <v>34.785173123721897</v>
      </c>
      <c r="W13" s="129">
        <v>32.573251999436799</v>
      </c>
      <c r="X13" s="129">
        <v>24.4616205115375</v>
      </c>
      <c r="Y13" s="141">
        <v>27.370705394939701</v>
      </c>
      <c r="Z13" s="129"/>
      <c r="AA13" s="142">
        <v>9.7648728763589006</v>
      </c>
      <c r="AB13" s="143">
        <v>10.0638570954087</v>
      </c>
      <c r="AC13" s="144">
        <v>9.9204430291816905</v>
      </c>
      <c r="AD13" s="129"/>
      <c r="AE13" s="145">
        <v>21.7684415672319</v>
      </c>
      <c r="AF13" s="30"/>
      <c r="AG13" s="140">
        <v>51.618708260499297</v>
      </c>
      <c r="AH13" s="129">
        <v>59.713370086504398</v>
      </c>
      <c r="AI13" s="129">
        <v>66.942539554479794</v>
      </c>
      <c r="AJ13" s="129">
        <v>66.0987853525166</v>
      </c>
      <c r="AK13" s="129">
        <v>60.1550804535879</v>
      </c>
      <c r="AL13" s="141">
        <v>60.905696741517602</v>
      </c>
      <c r="AM13" s="129"/>
      <c r="AN13" s="142">
        <v>63.907041369727899</v>
      </c>
      <c r="AO13" s="143">
        <v>70.260185558692996</v>
      </c>
      <c r="AP13" s="144">
        <v>67.083613464210401</v>
      </c>
      <c r="AQ13" s="129"/>
      <c r="AR13" s="145">
        <v>62.670815805144102</v>
      </c>
      <c r="AS13" s="125"/>
      <c r="AT13" s="140">
        <v>15.480154013242799</v>
      </c>
      <c r="AU13" s="129">
        <v>27.856627486981701</v>
      </c>
      <c r="AV13" s="129">
        <v>35.367371622819</v>
      </c>
      <c r="AW13" s="129">
        <v>35.582444259606802</v>
      </c>
      <c r="AX13" s="129">
        <v>26.106442897955802</v>
      </c>
      <c r="AY13" s="141">
        <v>28.324142244139999</v>
      </c>
      <c r="AZ13" s="129"/>
      <c r="BA13" s="142">
        <v>11.7661208736035</v>
      </c>
      <c r="BB13" s="143">
        <v>9.6008503520046897</v>
      </c>
      <c r="BC13" s="144">
        <v>10.621659191283999</v>
      </c>
      <c r="BD13" s="129"/>
      <c r="BE13" s="145">
        <v>22.3344038955758</v>
      </c>
    </row>
    <row r="14" spans="1:57" x14ac:dyDescent="0.25">
      <c r="A14" s="21" t="s">
        <v>23</v>
      </c>
      <c r="B14" s="3" t="str">
        <f t="shared" si="0"/>
        <v>Arlington, VA</v>
      </c>
      <c r="C14" s="3"/>
      <c r="D14" s="24" t="s">
        <v>16</v>
      </c>
      <c r="E14" s="27" t="s">
        <v>17</v>
      </c>
      <c r="F14" s="3"/>
      <c r="G14" s="140">
        <v>61.714639430516797</v>
      </c>
      <c r="H14" s="129">
        <v>84.256680078407001</v>
      </c>
      <c r="I14" s="129">
        <v>91.406169400598301</v>
      </c>
      <c r="J14" s="129">
        <v>85.969256164242196</v>
      </c>
      <c r="K14" s="129">
        <v>70.844939647168005</v>
      </c>
      <c r="L14" s="141">
        <v>78.838336944186494</v>
      </c>
      <c r="M14" s="129"/>
      <c r="N14" s="142">
        <v>71.082224285566895</v>
      </c>
      <c r="O14" s="143">
        <v>77.829361394821007</v>
      </c>
      <c r="P14" s="144">
        <v>74.455792840193894</v>
      </c>
      <c r="Q14" s="129"/>
      <c r="R14" s="145">
        <v>77.586181485902898</v>
      </c>
      <c r="S14" s="125"/>
      <c r="T14" s="140">
        <v>39.561853367660902</v>
      </c>
      <c r="U14" s="129">
        <v>53.863467474008402</v>
      </c>
      <c r="V14" s="129">
        <v>57.756428446760097</v>
      </c>
      <c r="W14" s="129">
        <v>44.571806064672501</v>
      </c>
      <c r="X14" s="129">
        <v>35.138148178330503</v>
      </c>
      <c r="Y14" s="141">
        <v>46.642627496222801</v>
      </c>
      <c r="Z14" s="129"/>
      <c r="AA14" s="142">
        <v>25.557056169869501</v>
      </c>
      <c r="AB14" s="143">
        <v>17.701159083232501</v>
      </c>
      <c r="AC14" s="144">
        <v>21.324727850131499</v>
      </c>
      <c r="AD14" s="129"/>
      <c r="AE14" s="145">
        <v>38.7062822878842</v>
      </c>
      <c r="AF14" s="30"/>
      <c r="AG14" s="140">
        <v>57.025688641287502</v>
      </c>
      <c r="AH14" s="129">
        <v>68.405034561023399</v>
      </c>
      <c r="AI14" s="129">
        <v>76.596512947487795</v>
      </c>
      <c r="AJ14" s="129">
        <v>76.256061075002506</v>
      </c>
      <c r="AK14" s="129">
        <v>66.746621273083605</v>
      </c>
      <c r="AL14" s="141">
        <v>69.005983699577001</v>
      </c>
      <c r="AM14" s="129"/>
      <c r="AN14" s="142">
        <v>67.729289177757096</v>
      </c>
      <c r="AO14" s="143">
        <v>74.512534818941504</v>
      </c>
      <c r="AP14" s="144">
        <v>71.1209119983493</v>
      </c>
      <c r="AQ14" s="129"/>
      <c r="AR14" s="145">
        <v>69.610248927797599</v>
      </c>
      <c r="AS14" s="125"/>
      <c r="AT14" s="140">
        <v>27.70967384742</v>
      </c>
      <c r="AU14" s="129">
        <v>46.887309666871303</v>
      </c>
      <c r="AV14" s="129">
        <v>50.292375316302802</v>
      </c>
      <c r="AW14" s="129">
        <v>50.360794264998901</v>
      </c>
      <c r="AX14" s="129">
        <v>34.797510792642697</v>
      </c>
      <c r="AY14" s="141">
        <v>42.327954575472504</v>
      </c>
      <c r="AZ14" s="129"/>
      <c r="BA14" s="142">
        <v>22.246176379361</v>
      </c>
      <c r="BB14" s="143">
        <v>20.172529697616302</v>
      </c>
      <c r="BC14" s="144">
        <v>21.151063682448399</v>
      </c>
      <c r="BD14" s="129"/>
      <c r="BE14" s="145">
        <v>35.4181172241775</v>
      </c>
    </row>
    <row r="15" spans="1:57" x14ac:dyDescent="0.25">
      <c r="A15" s="21" t="s">
        <v>24</v>
      </c>
      <c r="B15" s="3" t="str">
        <f t="shared" si="0"/>
        <v>Suburban Virginia Area</v>
      </c>
      <c r="C15" s="3"/>
      <c r="D15" s="24" t="s">
        <v>16</v>
      </c>
      <c r="E15" s="27" t="s">
        <v>17</v>
      </c>
      <c r="F15" s="3"/>
      <c r="G15" s="140">
        <v>43.997124370956101</v>
      </c>
      <c r="H15" s="129">
        <v>58.734723220704502</v>
      </c>
      <c r="I15" s="129">
        <v>62.386772106398197</v>
      </c>
      <c r="J15" s="129">
        <v>61.409058231488103</v>
      </c>
      <c r="K15" s="129">
        <v>56.189791516894303</v>
      </c>
      <c r="L15" s="141">
        <v>56.5434938892882</v>
      </c>
      <c r="M15" s="129"/>
      <c r="N15" s="142">
        <v>57.397555715312699</v>
      </c>
      <c r="O15" s="143">
        <v>68.497483824586595</v>
      </c>
      <c r="P15" s="144">
        <v>62.947519769949601</v>
      </c>
      <c r="Q15" s="129"/>
      <c r="R15" s="145">
        <v>58.373215569477203</v>
      </c>
      <c r="S15" s="125"/>
      <c r="T15" s="140">
        <v>-7.9079798705966899</v>
      </c>
      <c r="U15" s="129">
        <v>-4.2072979126633197</v>
      </c>
      <c r="V15" s="129">
        <v>-1.4505371026790701</v>
      </c>
      <c r="W15" s="129">
        <v>3.2857424513852602</v>
      </c>
      <c r="X15" s="129">
        <v>-1.84386201906878</v>
      </c>
      <c r="Y15" s="141">
        <v>-2.2061793702552901</v>
      </c>
      <c r="Z15" s="129"/>
      <c r="AA15" s="142">
        <v>-5.3715973342141501</v>
      </c>
      <c r="AB15" s="143">
        <v>1.2932488072674899</v>
      </c>
      <c r="AC15" s="144">
        <v>-1.8581800391838901</v>
      </c>
      <c r="AD15" s="129"/>
      <c r="AE15" s="145">
        <v>-2.0992228162482802</v>
      </c>
      <c r="AF15" s="30"/>
      <c r="AG15" s="140">
        <v>42.778576563623197</v>
      </c>
      <c r="AH15" s="129">
        <v>52.649173256649803</v>
      </c>
      <c r="AI15" s="129">
        <v>57.677929547088397</v>
      </c>
      <c r="AJ15" s="129">
        <v>58.353702372393897</v>
      </c>
      <c r="AK15" s="129">
        <v>51.534867002156702</v>
      </c>
      <c r="AL15" s="141">
        <v>52.598849748382399</v>
      </c>
      <c r="AM15" s="129"/>
      <c r="AN15" s="142">
        <v>54.108554996405402</v>
      </c>
      <c r="AO15" s="143">
        <v>62.688713156002798</v>
      </c>
      <c r="AP15" s="144">
        <v>58.398634076204097</v>
      </c>
      <c r="AQ15" s="129"/>
      <c r="AR15" s="145">
        <v>54.255930984902903</v>
      </c>
      <c r="AS15" s="125"/>
      <c r="AT15" s="140">
        <v>-7.7950095911740496</v>
      </c>
      <c r="AU15" s="129">
        <v>-3.2679461319455001</v>
      </c>
      <c r="AV15" s="129">
        <v>1.29153637210356</v>
      </c>
      <c r="AW15" s="129">
        <v>4.0839507621884099</v>
      </c>
      <c r="AX15" s="129">
        <v>-3.9429219485116702</v>
      </c>
      <c r="AY15" s="141">
        <v>-1.6867573622068099</v>
      </c>
      <c r="AZ15" s="129"/>
      <c r="BA15" s="142">
        <v>-9.4380288440443696</v>
      </c>
      <c r="BB15" s="143">
        <v>-5.5345943131956599</v>
      </c>
      <c r="BC15" s="144">
        <v>-7.3839503827747697</v>
      </c>
      <c r="BD15" s="129"/>
      <c r="BE15" s="145">
        <v>-3.5178465196134399</v>
      </c>
    </row>
    <row r="16" spans="1:57" x14ac:dyDescent="0.25">
      <c r="A16" s="21" t="s">
        <v>25</v>
      </c>
      <c r="B16" s="3" t="str">
        <f t="shared" si="0"/>
        <v>Alexandria, VA</v>
      </c>
      <c r="C16" s="3"/>
      <c r="D16" s="24" t="s">
        <v>16</v>
      </c>
      <c r="E16" s="27" t="s">
        <v>17</v>
      </c>
      <c r="F16" s="3"/>
      <c r="G16" s="140">
        <v>54.176582579723899</v>
      </c>
      <c r="H16" s="129">
        <v>74.559733460256993</v>
      </c>
      <c r="I16" s="129">
        <v>82.056163731556396</v>
      </c>
      <c r="J16" s="129">
        <v>77.736792003807693</v>
      </c>
      <c r="K16" s="129">
        <v>71.561161351737198</v>
      </c>
      <c r="L16" s="141">
        <v>72.018086625416402</v>
      </c>
      <c r="M16" s="129"/>
      <c r="N16" s="142">
        <v>67.789148024750105</v>
      </c>
      <c r="O16" s="143">
        <v>72.191813422179905</v>
      </c>
      <c r="P16" s="144">
        <v>69.990480723464998</v>
      </c>
      <c r="Q16" s="129"/>
      <c r="R16" s="145">
        <v>71.438770653430296</v>
      </c>
      <c r="S16" s="125"/>
      <c r="T16" s="140">
        <v>25.043930499665802</v>
      </c>
      <c r="U16" s="129">
        <v>48.254379367675597</v>
      </c>
      <c r="V16" s="129">
        <v>45.284976938394898</v>
      </c>
      <c r="W16" s="129">
        <v>40.171602591697102</v>
      </c>
      <c r="X16" s="129">
        <v>36.517187680749203</v>
      </c>
      <c r="Y16" s="141">
        <v>39.583615423560502</v>
      </c>
      <c r="Z16" s="129"/>
      <c r="AA16" s="142">
        <v>21.040488745733501</v>
      </c>
      <c r="AB16" s="143">
        <v>14.245836323749799</v>
      </c>
      <c r="AC16" s="144">
        <v>17.438387441350901</v>
      </c>
      <c r="AD16" s="129"/>
      <c r="AE16" s="145">
        <v>32.585163790557097</v>
      </c>
      <c r="AF16" s="30"/>
      <c r="AG16" s="140">
        <v>50.6990718705378</v>
      </c>
      <c r="AH16" s="129">
        <v>59.105782960494999</v>
      </c>
      <c r="AI16" s="129">
        <v>66.417777248928999</v>
      </c>
      <c r="AJ16" s="129">
        <v>66.941337458353104</v>
      </c>
      <c r="AK16" s="129">
        <v>63.175273679200302</v>
      </c>
      <c r="AL16" s="141">
        <v>61.267848643503001</v>
      </c>
      <c r="AM16" s="129"/>
      <c r="AN16" s="142">
        <v>65.317110899571603</v>
      </c>
      <c r="AO16" s="143">
        <v>71.855663969538298</v>
      </c>
      <c r="AP16" s="144">
        <v>68.586387434554894</v>
      </c>
      <c r="AQ16" s="129"/>
      <c r="AR16" s="145">
        <v>63.358859726660697</v>
      </c>
      <c r="AS16" s="125"/>
      <c r="AT16" s="140">
        <v>16.323984438196501</v>
      </c>
      <c r="AU16" s="129">
        <v>30.691262854117799</v>
      </c>
      <c r="AV16" s="129">
        <v>37.507741936623802</v>
      </c>
      <c r="AW16" s="129">
        <v>36.335588495274301</v>
      </c>
      <c r="AX16" s="129">
        <v>29.579803337514601</v>
      </c>
      <c r="AY16" s="141">
        <v>30.376346265558499</v>
      </c>
      <c r="AZ16" s="129"/>
      <c r="BA16" s="142">
        <v>14.191287234445801</v>
      </c>
      <c r="BB16" s="143">
        <v>10.483119965125599</v>
      </c>
      <c r="BC16" s="144">
        <v>12.2183183981798</v>
      </c>
      <c r="BD16" s="129"/>
      <c r="BE16" s="145">
        <v>24.162535463119799</v>
      </c>
    </row>
    <row r="17" spans="1:57" x14ac:dyDescent="0.25">
      <c r="A17" s="21" t="s">
        <v>26</v>
      </c>
      <c r="B17" s="3" t="str">
        <f t="shared" si="0"/>
        <v>Fairfax/Tysons Corner, VA</v>
      </c>
      <c r="C17" s="3"/>
      <c r="D17" s="24" t="s">
        <v>16</v>
      </c>
      <c r="E17" s="27" t="s">
        <v>17</v>
      </c>
      <c r="F17" s="3"/>
      <c r="G17" s="140">
        <v>44.187658886064199</v>
      </c>
      <c r="H17" s="129">
        <v>61.254911023803999</v>
      </c>
      <c r="I17" s="129">
        <v>72.174716893921797</v>
      </c>
      <c r="J17" s="129">
        <v>67.044141437485493</v>
      </c>
      <c r="K17" s="129">
        <v>57.950080887450802</v>
      </c>
      <c r="L17" s="141">
        <v>60.522301825745302</v>
      </c>
      <c r="M17" s="129"/>
      <c r="N17" s="142">
        <v>61.3473538248208</v>
      </c>
      <c r="O17" s="143">
        <v>68.234342500577696</v>
      </c>
      <c r="P17" s="144">
        <v>64.790848162699305</v>
      </c>
      <c r="Q17" s="129"/>
      <c r="R17" s="145">
        <v>61.741886493446401</v>
      </c>
      <c r="S17" s="125"/>
      <c r="T17" s="140">
        <v>17.577357806872801</v>
      </c>
      <c r="U17" s="129">
        <v>30.3360771473433</v>
      </c>
      <c r="V17" s="129">
        <v>31.899141035860598</v>
      </c>
      <c r="W17" s="129">
        <v>23.022047310798701</v>
      </c>
      <c r="X17" s="129">
        <v>21.551750158436501</v>
      </c>
      <c r="Y17" s="141">
        <v>25.319521922684999</v>
      </c>
      <c r="Z17" s="129"/>
      <c r="AA17" s="142">
        <v>20.0304797121067</v>
      </c>
      <c r="AB17" s="143">
        <v>22.5012524758694</v>
      </c>
      <c r="AC17" s="144">
        <v>21.3189675757861</v>
      </c>
      <c r="AD17" s="129"/>
      <c r="AE17" s="145">
        <v>24.0926387377087</v>
      </c>
      <c r="AF17" s="30"/>
      <c r="AG17" s="140">
        <v>42.734573607580302</v>
      </c>
      <c r="AH17" s="129">
        <v>52.539288190432103</v>
      </c>
      <c r="AI17" s="129">
        <v>63.571758724289303</v>
      </c>
      <c r="AJ17" s="129">
        <v>64.057083429627895</v>
      </c>
      <c r="AK17" s="129">
        <v>54.171481395886197</v>
      </c>
      <c r="AL17" s="141">
        <v>55.414837069563198</v>
      </c>
      <c r="AM17" s="129"/>
      <c r="AN17" s="142">
        <v>58.568292119251197</v>
      </c>
      <c r="AO17" s="143">
        <v>65.189507742084501</v>
      </c>
      <c r="AP17" s="144">
        <v>61.878899930667799</v>
      </c>
      <c r="AQ17" s="129"/>
      <c r="AR17" s="145">
        <v>57.261712172735898</v>
      </c>
      <c r="AS17" s="125"/>
      <c r="AT17" s="140">
        <v>12.912400673165299</v>
      </c>
      <c r="AU17" s="129">
        <v>22.045130776146301</v>
      </c>
      <c r="AV17" s="129">
        <v>27.217826926923799</v>
      </c>
      <c r="AW17" s="129">
        <v>29.674502579547099</v>
      </c>
      <c r="AX17" s="129">
        <v>21.310106147491599</v>
      </c>
      <c r="AY17" s="141">
        <v>23.187255480363302</v>
      </c>
      <c r="AZ17" s="129"/>
      <c r="BA17" s="142">
        <v>14.2926206635792</v>
      </c>
      <c r="BB17" s="143">
        <v>12.600955712504399</v>
      </c>
      <c r="BC17" s="144">
        <v>13.395249197252699</v>
      </c>
      <c r="BD17" s="129"/>
      <c r="BE17" s="145">
        <v>19.988172733134199</v>
      </c>
    </row>
    <row r="18" spans="1:57" x14ac:dyDescent="0.25">
      <c r="A18" s="21" t="s">
        <v>27</v>
      </c>
      <c r="B18" s="3" t="str">
        <f t="shared" si="0"/>
        <v>I-95 Fredericksburg, VA</v>
      </c>
      <c r="C18" s="3"/>
      <c r="D18" s="24" t="s">
        <v>16</v>
      </c>
      <c r="E18" s="27" t="s">
        <v>17</v>
      </c>
      <c r="F18" s="3"/>
      <c r="G18" s="140">
        <v>52.2014079465457</v>
      </c>
      <c r="H18" s="129">
        <v>62.486576780813699</v>
      </c>
      <c r="I18" s="129">
        <v>67.390526190192105</v>
      </c>
      <c r="J18" s="129">
        <v>71.495048323589003</v>
      </c>
      <c r="K18" s="129">
        <v>66.650757666149602</v>
      </c>
      <c r="L18" s="141">
        <v>64.044863381458001</v>
      </c>
      <c r="M18" s="129"/>
      <c r="N18" s="142">
        <v>70.635962295668705</v>
      </c>
      <c r="O18" s="143">
        <v>79.047846319054997</v>
      </c>
      <c r="P18" s="144">
        <v>74.841904307361801</v>
      </c>
      <c r="Q18" s="129"/>
      <c r="R18" s="145">
        <v>67.129732217430501</v>
      </c>
      <c r="S18" s="125"/>
      <c r="T18" s="140">
        <v>0.17470095732687199</v>
      </c>
      <c r="U18" s="129">
        <v>7.29726785912466</v>
      </c>
      <c r="V18" s="129">
        <v>13.1287871451841</v>
      </c>
      <c r="W18" s="129">
        <v>18.8989205350296</v>
      </c>
      <c r="X18" s="129">
        <v>8.6249867222899592</v>
      </c>
      <c r="Y18" s="141">
        <v>9.8892064880458097</v>
      </c>
      <c r="Z18" s="129"/>
      <c r="AA18" s="142">
        <v>-3.4442407679630702</v>
      </c>
      <c r="AB18" s="143">
        <v>7.4191658034441401</v>
      </c>
      <c r="AC18" s="144">
        <v>2.0034750284226299</v>
      </c>
      <c r="AD18" s="129"/>
      <c r="AE18" s="145">
        <v>7.2481440317488</v>
      </c>
      <c r="AF18" s="30"/>
      <c r="AG18" s="140">
        <v>50.378833074812</v>
      </c>
      <c r="AH18" s="129">
        <v>57.0755279799546</v>
      </c>
      <c r="AI18" s="129">
        <v>61.511156186612503</v>
      </c>
      <c r="AJ18" s="129">
        <v>64.055601956806996</v>
      </c>
      <c r="AK18" s="129">
        <v>61.403770433122503</v>
      </c>
      <c r="AL18" s="141">
        <v>58.884977926261698</v>
      </c>
      <c r="AM18" s="129"/>
      <c r="AN18" s="142">
        <v>66.898341486695998</v>
      </c>
      <c r="AO18" s="143">
        <v>75.047727001551095</v>
      </c>
      <c r="AP18" s="144">
        <v>70.973034244123596</v>
      </c>
      <c r="AQ18" s="129"/>
      <c r="AR18" s="145">
        <v>62.338708302793698</v>
      </c>
      <c r="AS18" s="125"/>
      <c r="AT18" s="140">
        <v>0.57540042921577295</v>
      </c>
      <c r="AU18" s="129">
        <v>6.8374439596328003</v>
      </c>
      <c r="AV18" s="129">
        <v>10.6017593659741</v>
      </c>
      <c r="AW18" s="129">
        <v>12.533134135066399</v>
      </c>
      <c r="AX18" s="129">
        <v>6.2270324665244798</v>
      </c>
      <c r="AY18" s="141">
        <v>7.5115467234455799</v>
      </c>
      <c r="AZ18" s="129"/>
      <c r="BA18" s="142">
        <v>-6.8722047642364906E-2</v>
      </c>
      <c r="BB18" s="143">
        <v>5.9213216244664597</v>
      </c>
      <c r="BC18" s="144">
        <v>3.0112401654522198</v>
      </c>
      <c r="BD18" s="129"/>
      <c r="BE18" s="145">
        <v>6.0051068576214099</v>
      </c>
    </row>
    <row r="19" spans="1:57" x14ac:dyDescent="0.25">
      <c r="A19" s="21" t="s">
        <v>28</v>
      </c>
      <c r="B19" s="3" t="str">
        <f t="shared" si="0"/>
        <v>Dulles Airport Area, VA</v>
      </c>
      <c r="C19" s="3"/>
      <c r="D19" s="24" t="s">
        <v>16</v>
      </c>
      <c r="E19" s="27" t="s">
        <v>17</v>
      </c>
      <c r="F19" s="3"/>
      <c r="G19" s="140">
        <v>48.9470688673875</v>
      </c>
      <c r="H19" s="129">
        <v>63.0810092961487</v>
      </c>
      <c r="I19" s="129">
        <v>72.064124454562702</v>
      </c>
      <c r="J19" s="129">
        <v>70.906848795295005</v>
      </c>
      <c r="K19" s="129">
        <v>70.669702143805694</v>
      </c>
      <c r="L19" s="141">
        <v>65.133750711439902</v>
      </c>
      <c r="M19" s="129"/>
      <c r="N19" s="142">
        <v>71.988237526086095</v>
      </c>
      <c r="O19" s="143">
        <v>75.317776512995593</v>
      </c>
      <c r="P19" s="144">
        <v>73.653007019540794</v>
      </c>
      <c r="Q19" s="129"/>
      <c r="R19" s="145">
        <v>67.567823942325901</v>
      </c>
      <c r="S19" s="125"/>
      <c r="T19" s="140">
        <v>6.1395237031223102</v>
      </c>
      <c r="U19" s="129">
        <v>7.7336325245978204</v>
      </c>
      <c r="V19" s="129">
        <v>13.936636095123401</v>
      </c>
      <c r="W19" s="129">
        <v>13.7696405389677</v>
      </c>
      <c r="X19" s="129">
        <v>19.872111175191499</v>
      </c>
      <c r="Y19" s="141">
        <v>12.611382513725101</v>
      </c>
      <c r="Z19" s="129"/>
      <c r="AA19" s="142">
        <v>10.584340778023799</v>
      </c>
      <c r="AB19" s="143">
        <v>7.5824735201631404</v>
      </c>
      <c r="AC19" s="144">
        <v>9.0288466039091695</v>
      </c>
      <c r="AD19" s="129"/>
      <c r="AE19" s="145">
        <v>11.470628280619099</v>
      </c>
      <c r="AF19" s="30"/>
      <c r="AG19" s="140">
        <v>47.692563081009197</v>
      </c>
      <c r="AH19" s="129">
        <v>60.161734016315599</v>
      </c>
      <c r="AI19" s="129">
        <v>68.665812938721302</v>
      </c>
      <c r="AJ19" s="129">
        <v>70.188294441282395</v>
      </c>
      <c r="AK19" s="129">
        <v>63.9252513754505</v>
      </c>
      <c r="AL19" s="141">
        <v>62.1267311705558</v>
      </c>
      <c r="AM19" s="129"/>
      <c r="AN19" s="142">
        <v>64.624833997343899</v>
      </c>
      <c r="AO19" s="143">
        <v>65.314930753177705</v>
      </c>
      <c r="AP19" s="144">
        <v>64.969882375260795</v>
      </c>
      <c r="AQ19" s="129"/>
      <c r="AR19" s="145">
        <v>62.939060086185798</v>
      </c>
      <c r="AS19" s="125"/>
      <c r="AT19" s="140">
        <v>8.9447265858183904</v>
      </c>
      <c r="AU19" s="129">
        <v>17.9987494395643</v>
      </c>
      <c r="AV19" s="129">
        <v>21.354926827343998</v>
      </c>
      <c r="AW19" s="129">
        <v>23.6681144141047</v>
      </c>
      <c r="AX19" s="129">
        <v>15.4583991283065</v>
      </c>
      <c r="AY19" s="141">
        <v>17.902575700440899</v>
      </c>
      <c r="AZ19" s="129"/>
      <c r="BA19" s="142">
        <v>7.7373969119436099</v>
      </c>
      <c r="BB19" s="143">
        <v>3.1136362568593499</v>
      </c>
      <c r="BC19" s="144">
        <v>5.36254844344161</v>
      </c>
      <c r="BD19" s="129"/>
      <c r="BE19" s="145">
        <v>13.904269946321801</v>
      </c>
    </row>
    <row r="20" spans="1:57" x14ac:dyDescent="0.25">
      <c r="A20" s="21" t="s">
        <v>29</v>
      </c>
      <c r="B20" s="3" t="str">
        <f t="shared" si="0"/>
        <v>Williamsburg, VA</v>
      </c>
      <c r="C20" s="3"/>
      <c r="D20" s="24" t="s">
        <v>16</v>
      </c>
      <c r="E20" s="27" t="s">
        <v>17</v>
      </c>
      <c r="F20" s="3"/>
      <c r="G20" s="140">
        <v>33.8907619689817</v>
      </c>
      <c r="H20" s="129">
        <v>37.9231287929871</v>
      </c>
      <c r="I20" s="129">
        <v>38.314227916385697</v>
      </c>
      <c r="J20" s="129">
        <v>39.460552933243399</v>
      </c>
      <c r="K20" s="129">
        <v>43.722184760620301</v>
      </c>
      <c r="L20" s="141">
        <v>38.662171274443601</v>
      </c>
      <c r="M20" s="129"/>
      <c r="N20" s="142">
        <v>63.5147786545405</v>
      </c>
      <c r="O20" s="143">
        <v>68.503410458740106</v>
      </c>
      <c r="P20" s="144">
        <v>66.009094556640306</v>
      </c>
      <c r="Q20" s="129"/>
      <c r="R20" s="145">
        <v>46.522131887985502</v>
      </c>
      <c r="S20" s="125"/>
      <c r="T20" s="140">
        <v>2.3263898773961702</v>
      </c>
      <c r="U20" s="129">
        <v>-0.32734542998221999</v>
      </c>
      <c r="V20" s="129">
        <v>6.51667435177351</v>
      </c>
      <c r="W20" s="129">
        <v>0.64853667653698399</v>
      </c>
      <c r="X20" s="129">
        <v>-0.48199897923664298</v>
      </c>
      <c r="Y20" s="141">
        <v>1.5937304380591</v>
      </c>
      <c r="Z20" s="129"/>
      <c r="AA20" s="142">
        <v>0.44913077441981802</v>
      </c>
      <c r="AB20" s="143">
        <v>8.3386918986267204</v>
      </c>
      <c r="AC20" s="144">
        <v>4.3939113365232698</v>
      </c>
      <c r="AD20" s="129"/>
      <c r="AE20" s="145">
        <v>2.8146156419519102</v>
      </c>
      <c r="AF20" s="30"/>
      <c r="AG20" s="140">
        <v>35.880855055953802</v>
      </c>
      <c r="AH20" s="129">
        <v>33.579039067211603</v>
      </c>
      <c r="AI20" s="129">
        <v>35.271058098237603</v>
      </c>
      <c r="AJ20" s="129">
        <v>36.403538162567799</v>
      </c>
      <c r="AK20" s="129">
        <v>38.430610467064199</v>
      </c>
      <c r="AL20" s="141">
        <v>35.913020170206998</v>
      </c>
      <c r="AM20" s="129"/>
      <c r="AN20" s="142">
        <v>59.442289688377599</v>
      </c>
      <c r="AO20" s="143">
        <v>65.283536177611296</v>
      </c>
      <c r="AP20" s="144">
        <v>62.362912932994497</v>
      </c>
      <c r="AQ20" s="129"/>
      <c r="AR20" s="145">
        <v>43.481339035427602</v>
      </c>
      <c r="AS20" s="125"/>
      <c r="AT20" s="140">
        <v>6.4201997097493004</v>
      </c>
      <c r="AU20" s="129">
        <v>-1.5731416587517999</v>
      </c>
      <c r="AV20" s="129">
        <v>-1.08295975362603</v>
      </c>
      <c r="AW20" s="129">
        <v>1.1954347293741601</v>
      </c>
      <c r="AX20" s="129">
        <v>6.0837030924255298E-2</v>
      </c>
      <c r="AY20" s="141">
        <v>0.95306259544589</v>
      </c>
      <c r="AZ20" s="129"/>
      <c r="BA20" s="142">
        <v>-0.73894406626383802</v>
      </c>
      <c r="BB20" s="143">
        <v>0.115199256138785</v>
      </c>
      <c r="BC20" s="144">
        <v>-0.29369745000807501</v>
      </c>
      <c r="BD20" s="129"/>
      <c r="BE20" s="145">
        <v>0.46416948588678503</v>
      </c>
    </row>
    <row r="21" spans="1:57" x14ac:dyDescent="0.25">
      <c r="A21" s="21" t="s">
        <v>30</v>
      </c>
      <c r="B21" s="3" t="str">
        <f t="shared" si="0"/>
        <v>Virginia Beach, VA</v>
      </c>
      <c r="C21" s="3"/>
      <c r="D21" s="24" t="s">
        <v>16</v>
      </c>
      <c r="E21" s="27" t="s">
        <v>17</v>
      </c>
      <c r="F21" s="3"/>
      <c r="G21" s="140">
        <v>36.371638924455802</v>
      </c>
      <c r="H21" s="129">
        <v>43.717989756722098</v>
      </c>
      <c r="I21" s="129">
        <v>50.384122919334096</v>
      </c>
      <c r="J21" s="129">
        <v>53.337067861715703</v>
      </c>
      <c r="K21" s="129">
        <v>53.265044814340499</v>
      </c>
      <c r="L21" s="141">
        <v>47.415172855313699</v>
      </c>
      <c r="M21" s="129"/>
      <c r="N21" s="142">
        <v>75.272087067861705</v>
      </c>
      <c r="O21" s="143">
        <v>79.8815620998719</v>
      </c>
      <c r="P21" s="144">
        <v>77.576824583866795</v>
      </c>
      <c r="Q21" s="129"/>
      <c r="R21" s="145">
        <v>56.032787634900302</v>
      </c>
      <c r="S21" s="125"/>
      <c r="T21" s="140">
        <v>-12.0666428888506</v>
      </c>
      <c r="U21" s="129">
        <v>-4.4540165896565096</v>
      </c>
      <c r="V21" s="129">
        <v>13.911930078494599</v>
      </c>
      <c r="W21" s="129">
        <v>18.413394678641598</v>
      </c>
      <c r="X21" s="129">
        <v>8.6005578232558495</v>
      </c>
      <c r="Y21" s="141">
        <v>5.1617173450204898</v>
      </c>
      <c r="Z21" s="129"/>
      <c r="AA21" s="142">
        <v>0.56284146031935001</v>
      </c>
      <c r="AB21" s="143">
        <v>0.83615833136499995</v>
      </c>
      <c r="AC21" s="144">
        <v>0.70337459297030402</v>
      </c>
      <c r="AD21" s="129"/>
      <c r="AE21" s="145">
        <v>3.3517571682697298</v>
      </c>
      <c r="AF21" s="30"/>
      <c r="AG21" s="140">
        <v>38.566250503423198</v>
      </c>
      <c r="AH21" s="129">
        <v>42.184857027788901</v>
      </c>
      <c r="AI21" s="129">
        <v>48.167539267015698</v>
      </c>
      <c r="AJ21" s="129">
        <v>49.192252049509698</v>
      </c>
      <c r="AK21" s="129">
        <v>54.9328886031184</v>
      </c>
      <c r="AL21" s="141">
        <v>46.613497722480602</v>
      </c>
      <c r="AM21" s="129"/>
      <c r="AN21" s="142">
        <v>73.091142903070207</v>
      </c>
      <c r="AO21" s="143">
        <v>75.624899533836995</v>
      </c>
      <c r="AP21" s="144">
        <v>74.358021218453601</v>
      </c>
      <c r="AQ21" s="129"/>
      <c r="AR21" s="145">
        <v>54.547883649569599</v>
      </c>
      <c r="AS21" s="125"/>
      <c r="AT21" s="140">
        <v>-5.4649725598611401</v>
      </c>
      <c r="AU21" s="129">
        <v>-3.1664387591792602</v>
      </c>
      <c r="AV21" s="129">
        <v>4.9314704562453198</v>
      </c>
      <c r="AW21" s="129">
        <v>8.09275506835138</v>
      </c>
      <c r="AX21" s="129">
        <v>7.8737327849757897</v>
      </c>
      <c r="AY21" s="141">
        <v>2.79224295489283</v>
      </c>
      <c r="AZ21" s="129"/>
      <c r="BA21" s="142">
        <v>3.1291918014718201</v>
      </c>
      <c r="BB21" s="143">
        <v>1.23968206268698</v>
      </c>
      <c r="BC21" s="144">
        <v>2.15960972579864</v>
      </c>
      <c r="BD21" s="129"/>
      <c r="BE21" s="145">
        <v>2.5314349444195399</v>
      </c>
    </row>
    <row r="22" spans="1:57" x14ac:dyDescent="0.25">
      <c r="A22" s="34" t="s">
        <v>31</v>
      </c>
      <c r="B22" s="3" t="str">
        <f t="shared" si="0"/>
        <v>Norfolk/Portsmouth, VA</v>
      </c>
      <c r="C22" s="3"/>
      <c r="D22" s="24" t="s">
        <v>16</v>
      </c>
      <c r="E22" s="27" t="s">
        <v>17</v>
      </c>
      <c r="F22" s="3"/>
      <c r="G22" s="140">
        <v>51.238362901809197</v>
      </c>
      <c r="H22" s="129">
        <v>59.107676093447999</v>
      </c>
      <c r="I22" s="129">
        <v>68.347092921131207</v>
      </c>
      <c r="J22" s="129">
        <v>74.512559283330404</v>
      </c>
      <c r="K22" s="129">
        <v>77.481117161426297</v>
      </c>
      <c r="L22" s="141">
        <v>66.137361672229005</v>
      </c>
      <c r="M22" s="129"/>
      <c r="N22" s="142">
        <v>81.363077463551704</v>
      </c>
      <c r="O22" s="143">
        <v>78.412085016687101</v>
      </c>
      <c r="P22" s="144">
        <v>79.887581240119403</v>
      </c>
      <c r="Q22" s="129"/>
      <c r="R22" s="145">
        <v>70.065995834483402</v>
      </c>
      <c r="S22" s="125"/>
      <c r="T22" s="140">
        <v>-6.62320744774284</v>
      </c>
      <c r="U22" s="129">
        <v>-1.6023924723218601</v>
      </c>
      <c r="V22" s="129">
        <v>2.80948076752304</v>
      </c>
      <c r="W22" s="129">
        <v>7.5662928057203098</v>
      </c>
      <c r="X22" s="129">
        <v>9.6013319012227605</v>
      </c>
      <c r="Y22" s="141">
        <v>2.8935897730821298</v>
      </c>
      <c r="Z22" s="129"/>
      <c r="AA22" s="142">
        <v>-1.74666536155065</v>
      </c>
      <c r="AB22" s="143">
        <v>-5.7896995421870496</v>
      </c>
      <c r="AC22" s="144">
        <v>-3.7733132059051901</v>
      </c>
      <c r="AD22" s="129"/>
      <c r="AE22" s="145">
        <v>0.62253409494876499</v>
      </c>
      <c r="AF22" s="30"/>
      <c r="AG22" s="140">
        <v>52.907078868786201</v>
      </c>
      <c r="AH22" s="129">
        <v>58.782715615668302</v>
      </c>
      <c r="AI22" s="129">
        <v>65.356578253996105</v>
      </c>
      <c r="AJ22" s="129">
        <v>67.587388020375897</v>
      </c>
      <c r="AK22" s="129">
        <v>69.844545933602603</v>
      </c>
      <c r="AL22" s="141">
        <v>62.895661338485802</v>
      </c>
      <c r="AM22" s="129"/>
      <c r="AN22" s="142">
        <v>76.453539434393093</v>
      </c>
      <c r="AO22" s="143">
        <v>76.883892499560801</v>
      </c>
      <c r="AP22" s="144">
        <v>76.668715966976904</v>
      </c>
      <c r="AQ22" s="129"/>
      <c r="AR22" s="145">
        <v>66.830819803769003</v>
      </c>
      <c r="AS22" s="125"/>
      <c r="AT22" s="140">
        <v>0.56936387107395603</v>
      </c>
      <c r="AU22" s="129">
        <v>0.61388997858031003</v>
      </c>
      <c r="AV22" s="129">
        <v>7.7217894961313904</v>
      </c>
      <c r="AW22" s="129">
        <v>10.8532435095516</v>
      </c>
      <c r="AX22" s="129">
        <v>12.985283082478899</v>
      </c>
      <c r="AY22" s="141">
        <v>6.7871480428342998</v>
      </c>
      <c r="AZ22" s="129"/>
      <c r="BA22" s="142">
        <v>2.5623713747997798</v>
      </c>
      <c r="BB22" s="143">
        <v>-0.37456933219587601</v>
      </c>
      <c r="BC22" s="144">
        <v>1.0684499712239699</v>
      </c>
      <c r="BD22" s="129"/>
      <c r="BE22" s="145">
        <v>4.8427141836276002</v>
      </c>
    </row>
    <row r="23" spans="1:57" x14ac:dyDescent="0.25">
      <c r="A23" s="35" t="s">
        <v>32</v>
      </c>
      <c r="B23" s="3" t="str">
        <f t="shared" si="0"/>
        <v>Newport News/Hampton, VA</v>
      </c>
      <c r="C23" s="3"/>
      <c r="D23" s="24" t="s">
        <v>16</v>
      </c>
      <c r="E23" s="27" t="s">
        <v>17</v>
      </c>
      <c r="F23" s="3"/>
      <c r="G23" s="140">
        <v>47.7571037069089</v>
      </c>
      <c r="H23" s="129">
        <v>54.449733160248002</v>
      </c>
      <c r="I23" s="129">
        <v>57.046011827491697</v>
      </c>
      <c r="J23" s="129">
        <v>58.921101976056498</v>
      </c>
      <c r="K23" s="129">
        <v>62.1808740804846</v>
      </c>
      <c r="L23" s="141">
        <v>56.070964950237901</v>
      </c>
      <c r="M23" s="129"/>
      <c r="N23" s="142">
        <v>71.527477282561605</v>
      </c>
      <c r="O23" s="143">
        <v>71.541901052935202</v>
      </c>
      <c r="P23" s="144">
        <v>71.534689167748397</v>
      </c>
      <c r="Q23" s="129"/>
      <c r="R23" s="145">
        <v>60.489171869526601</v>
      </c>
      <c r="S23" s="125"/>
      <c r="T23" s="140">
        <v>-4.4451367090194998</v>
      </c>
      <c r="U23" s="129">
        <v>-1.9513408096543099E-2</v>
      </c>
      <c r="V23" s="129">
        <v>1.65060131302603</v>
      </c>
      <c r="W23" s="129">
        <v>3.1667966310341802</v>
      </c>
      <c r="X23" s="129">
        <v>10.3542268163848</v>
      </c>
      <c r="Y23" s="141">
        <v>2.3126064551855698</v>
      </c>
      <c r="Z23" s="129"/>
      <c r="AA23" s="142">
        <v>7.8571946790723404</v>
      </c>
      <c r="AB23" s="143">
        <v>-5.0908853576206203</v>
      </c>
      <c r="AC23" s="144">
        <v>0.969090846120371</v>
      </c>
      <c r="AD23" s="129"/>
      <c r="AE23" s="145">
        <v>1.8546689398276801</v>
      </c>
      <c r="AF23" s="30"/>
      <c r="AG23" s="140">
        <v>47.684984855041101</v>
      </c>
      <c r="AH23" s="129">
        <v>53.234530506274297</v>
      </c>
      <c r="AI23" s="129">
        <v>58.8129236982547</v>
      </c>
      <c r="AJ23" s="129">
        <v>61.744555026683898</v>
      </c>
      <c r="AK23" s="129">
        <v>62.314293956440203</v>
      </c>
      <c r="AL23" s="141">
        <v>56.758257608538798</v>
      </c>
      <c r="AM23" s="129"/>
      <c r="AN23" s="142">
        <v>71.610413962209705</v>
      </c>
      <c r="AO23" s="143">
        <v>74.1598153757392</v>
      </c>
      <c r="AP23" s="144">
        <v>72.885114668974396</v>
      </c>
      <c r="AQ23" s="129"/>
      <c r="AR23" s="145">
        <v>61.365931054377597</v>
      </c>
      <c r="AS23" s="125"/>
      <c r="AT23" s="140">
        <v>-2.5288220864198099</v>
      </c>
      <c r="AU23" s="129">
        <v>1.2084056891783901</v>
      </c>
      <c r="AV23" s="129">
        <v>6.7000964869147097</v>
      </c>
      <c r="AW23" s="129">
        <v>7.0735015969377004</v>
      </c>
      <c r="AX23" s="129">
        <v>8.63594676396586</v>
      </c>
      <c r="AY23" s="141">
        <v>4.4628690301112099</v>
      </c>
      <c r="AZ23" s="129"/>
      <c r="BA23" s="142">
        <v>5.5390142336919501</v>
      </c>
      <c r="BB23" s="143">
        <v>3.2278863319192999</v>
      </c>
      <c r="BC23" s="144">
        <v>4.3504542817714098</v>
      </c>
      <c r="BD23" s="129"/>
      <c r="BE23" s="145">
        <v>4.4246943303194497</v>
      </c>
    </row>
    <row r="24" spans="1:57" x14ac:dyDescent="0.25">
      <c r="A24" s="36" t="s">
        <v>33</v>
      </c>
      <c r="B24" s="3" t="str">
        <f t="shared" si="0"/>
        <v>Chesapeake/Suffolk, VA</v>
      </c>
      <c r="C24" s="3"/>
      <c r="D24" s="25" t="s">
        <v>16</v>
      </c>
      <c r="E24" s="28" t="s">
        <v>17</v>
      </c>
      <c r="F24" s="3"/>
      <c r="G24" s="153">
        <v>57.4572127139364</v>
      </c>
      <c r="H24" s="154">
        <v>68.634299685644393</v>
      </c>
      <c r="I24" s="154">
        <v>74.257771568284994</v>
      </c>
      <c r="J24" s="154">
        <v>76.291899441340703</v>
      </c>
      <c r="K24" s="154">
        <v>73.638268156424502</v>
      </c>
      <c r="L24" s="155">
        <v>70.056576098344607</v>
      </c>
      <c r="M24" s="129"/>
      <c r="N24" s="156">
        <v>79.9231843575418</v>
      </c>
      <c r="O24" s="157">
        <v>81.337290502793195</v>
      </c>
      <c r="P24" s="158">
        <v>80.630237430167497</v>
      </c>
      <c r="Q24" s="129"/>
      <c r="R24" s="159">
        <v>73.078074332751299</v>
      </c>
      <c r="S24" s="125"/>
      <c r="T24" s="153">
        <v>-1.26050420168067</v>
      </c>
      <c r="U24" s="154">
        <v>-0.30441400304414001</v>
      </c>
      <c r="V24" s="154">
        <v>3.5557720409157301</v>
      </c>
      <c r="W24" s="154">
        <v>6.0824225840498496</v>
      </c>
      <c r="X24" s="154">
        <v>4.1117835712807702</v>
      </c>
      <c r="Y24" s="155">
        <v>2.6048584865769699</v>
      </c>
      <c r="Z24" s="129"/>
      <c r="AA24" s="156">
        <v>2.4032565744651802</v>
      </c>
      <c r="AB24" s="157">
        <v>-0.56846169534705004</v>
      </c>
      <c r="AC24" s="158">
        <v>0.88249525295305598</v>
      </c>
      <c r="AD24" s="129"/>
      <c r="AE24" s="159">
        <v>2.0562132122691801</v>
      </c>
      <c r="AF24" s="31"/>
      <c r="AG24" s="153">
        <v>57.644952846664303</v>
      </c>
      <c r="AH24" s="154">
        <v>66.874781697520007</v>
      </c>
      <c r="AI24" s="154">
        <v>71.939399231575194</v>
      </c>
      <c r="AJ24" s="154">
        <v>72.522483192176693</v>
      </c>
      <c r="AK24" s="154">
        <v>68.030210425216097</v>
      </c>
      <c r="AL24" s="155">
        <v>67.402465858684593</v>
      </c>
      <c r="AM24" s="129"/>
      <c r="AN24" s="156">
        <v>74.299310224395299</v>
      </c>
      <c r="AO24" s="157">
        <v>78.075613376407901</v>
      </c>
      <c r="AP24" s="158">
        <v>76.187461800401607</v>
      </c>
      <c r="AQ24" s="129"/>
      <c r="AR24" s="159">
        <v>69.912558626883495</v>
      </c>
      <c r="AS24" s="75"/>
      <c r="AT24" s="153">
        <v>-1.1159376872378599</v>
      </c>
      <c r="AU24" s="154">
        <v>1.20919783269459</v>
      </c>
      <c r="AV24" s="154">
        <v>3.7267862763613402</v>
      </c>
      <c r="AW24" s="154">
        <v>5.4169546889392404</v>
      </c>
      <c r="AX24" s="154">
        <v>2.6390843540708402</v>
      </c>
      <c r="AY24" s="155">
        <v>2.4967851138185999</v>
      </c>
      <c r="AZ24" s="129"/>
      <c r="BA24" s="156">
        <v>0.97017926780296704</v>
      </c>
      <c r="BB24" s="157">
        <v>-1.47959623308648</v>
      </c>
      <c r="BC24" s="158">
        <v>-0.30009283951440002</v>
      </c>
      <c r="BD24" s="129"/>
      <c r="BE24" s="159">
        <v>1.6094122190382401</v>
      </c>
    </row>
    <row r="25" spans="1:57" ht="13" x14ac:dyDescent="0.3">
      <c r="A25" s="19" t="s">
        <v>43</v>
      </c>
      <c r="B25" s="3" t="str">
        <f t="shared" si="0"/>
        <v>Richmond CBD/Airport, VA</v>
      </c>
      <c r="C25" s="9"/>
      <c r="D25" s="23" t="s">
        <v>16</v>
      </c>
      <c r="E25" s="26" t="s">
        <v>17</v>
      </c>
      <c r="F25" s="3"/>
      <c r="G25" s="126">
        <v>50.912698412698397</v>
      </c>
      <c r="H25" s="127">
        <v>64.523809523809504</v>
      </c>
      <c r="I25" s="127">
        <v>69.761904761904702</v>
      </c>
      <c r="J25" s="127">
        <v>70.476190476190396</v>
      </c>
      <c r="K25" s="127">
        <v>72.103174603174594</v>
      </c>
      <c r="L25" s="128">
        <v>65.5555555555555</v>
      </c>
      <c r="M25" s="129"/>
      <c r="N25" s="130">
        <v>81.984126984126902</v>
      </c>
      <c r="O25" s="131">
        <v>81.309523809523796</v>
      </c>
      <c r="P25" s="132">
        <v>81.646825396825307</v>
      </c>
      <c r="Q25" s="129"/>
      <c r="R25" s="133">
        <v>70.153061224489704</v>
      </c>
      <c r="S25" s="125"/>
      <c r="T25" s="126">
        <v>-7.7641984184040203</v>
      </c>
      <c r="U25" s="127">
        <v>-0.61124694376528099</v>
      </c>
      <c r="V25" s="127">
        <v>1.8539976825028901</v>
      </c>
      <c r="W25" s="127">
        <v>-0.72666294019004996</v>
      </c>
      <c r="X25" s="127">
        <v>-3.1965903036760701</v>
      </c>
      <c r="Y25" s="128">
        <v>-1.8885853426772701</v>
      </c>
      <c r="Z25" s="129"/>
      <c r="AA25" s="130">
        <v>-3.0502111684655002</v>
      </c>
      <c r="AB25" s="131">
        <v>-6.3100137174211204</v>
      </c>
      <c r="AC25" s="132">
        <v>-4.7012505789717398</v>
      </c>
      <c r="AD25" s="129"/>
      <c r="AE25" s="133">
        <v>-2.8421135275182499</v>
      </c>
      <c r="AF25" s="29"/>
      <c r="AG25" s="126">
        <v>50.515873015872998</v>
      </c>
      <c r="AH25" s="127">
        <v>60.634920634920597</v>
      </c>
      <c r="AI25" s="127">
        <v>66.716269841269806</v>
      </c>
      <c r="AJ25" s="127">
        <v>69.246031746031704</v>
      </c>
      <c r="AK25" s="127">
        <v>66.418650793650698</v>
      </c>
      <c r="AL25" s="128">
        <v>62.706349206349202</v>
      </c>
      <c r="AM25" s="129"/>
      <c r="AN25" s="130">
        <v>67.232142857142804</v>
      </c>
      <c r="AO25" s="131">
        <v>68.224206349206298</v>
      </c>
      <c r="AP25" s="132">
        <v>67.728174603174594</v>
      </c>
      <c r="AQ25" s="129"/>
      <c r="AR25" s="133">
        <v>64.141156462585002</v>
      </c>
      <c r="AS25" s="125"/>
      <c r="AT25" s="126">
        <v>-0.68266042519992098</v>
      </c>
      <c r="AU25" s="127">
        <v>-6.0126095648162297</v>
      </c>
      <c r="AV25" s="127">
        <v>-2.2529069767441801</v>
      </c>
      <c r="AW25" s="127">
        <v>-1.92496838555571</v>
      </c>
      <c r="AX25" s="127">
        <v>-4.8870578207131601</v>
      </c>
      <c r="AY25" s="128">
        <v>-3.2510867568725801</v>
      </c>
      <c r="AZ25" s="129"/>
      <c r="BA25" s="130">
        <v>-1.4111143439045599</v>
      </c>
      <c r="BB25" s="131">
        <v>-3.1953828828828801</v>
      </c>
      <c r="BC25" s="132">
        <v>-2.3179281728430299</v>
      </c>
      <c r="BD25" s="129"/>
      <c r="BE25" s="133">
        <v>-2.97144327244661</v>
      </c>
    </row>
    <row r="26" spans="1:57" x14ac:dyDescent="0.25">
      <c r="A26" s="20" t="s">
        <v>44</v>
      </c>
      <c r="B26" s="3" t="str">
        <f t="shared" si="0"/>
        <v>Richmond North/Glen Allen, VA</v>
      </c>
      <c r="C26" s="10"/>
      <c r="D26" s="24" t="s">
        <v>16</v>
      </c>
      <c r="E26" s="27" t="s">
        <v>17</v>
      </c>
      <c r="F26" s="3"/>
      <c r="G26" s="140">
        <v>46.758828996282503</v>
      </c>
      <c r="H26" s="129">
        <v>60.8271375464684</v>
      </c>
      <c r="I26" s="129">
        <v>66.879646840148595</v>
      </c>
      <c r="J26" s="129">
        <v>66.9261152416356</v>
      </c>
      <c r="K26" s="129">
        <v>61.047862453531501</v>
      </c>
      <c r="L26" s="141">
        <v>60.487918215613298</v>
      </c>
      <c r="M26" s="129"/>
      <c r="N26" s="142">
        <v>84.618959107806603</v>
      </c>
      <c r="O26" s="143">
        <v>86.407992565055693</v>
      </c>
      <c r="P26" s="144">
        <v>85.513475836431198</v>
      </c>
      <c r="Q26" s="129"/>
      <c r="R26" s="145">
        <v>67.638077535847003</v>
      </c>
      <c r="S26" s="125"/>
      <c r="T26" s="140">
        <v>-4.84470560019186</v>
      </c>
      <c r="U26" s="129">
        <v>4.7835535031029597</v>
      </c>
      <c r="V26" s="129">
        <v>6.1803057508885999</v>
      </c>
      <c r="W26" s="129">
        <v>3.5367752345640899</v>
      </c>
      <c r="X26" s="129">
        <v>-2.0038674682676998</v>
      </c>
      <c r="Y26" s="141">
        <v>1.79286111053263</v>
      </c>
      <c r="Z26" s="129"/>
      <c r="AA26" s="142">
        <v>-2.5994204561255398</v>
      </c>
      <c r="AB26" s="143">
        <v>-0.65667920664247703</v>
      </c>
      <c r="AC26" s="144">
        <v>-1.627480483574</v>
      </c>
      <c r="AD26" s="129"/>
      <c r="AE26" s="145">
        <v>0.53025544706722205</v>
      </c>
      <c r="AF26" s="30"/>
      <c r="AG26" s="140">
        <v>45.588406133828897</v>
      </c>
      <c r="AH26" s="129">
        <v>56.592704460966502</v>
      </c>
      <c r="AI26" s="129">
        <v>63.562964684014801</v>
      </c>
      <c r="AJ26" s="129">
        <v>64.225139405204402</v>
      </c>
      <c r="AK26" s="129">
        <v>60.0458875464684</v>
      </c>
      <c r="AL26" s="141">
        <v>58.003020446096599</v>
      </c>
      <c r="AM26" s="129"/>
      <c r="AN26" s="142">
        <v>74.846073420074305</v>
      </c>
      <c r="AO26" s="143">
        <v>77.849093866171003</v>
      </c>
      <c r="AP26" s="144">
        <v>76.347583643122604</v>
      </c>
      <c r="AQ26" s="129"/>
      <c r="AR26" s="145">
        <v>63.244324216675501</v>
      </c>
      <c r="AS26" s="125"/>
      <c r="AT26" s="140">
        <v>-3.6235286999035998</v>
      </c>
      <c r="AU26" s="129">
        <v>3.5320316502007101</v>
      </c>
      <c r="AV26" s="129">
        <v>6.3084039367929403</v>
      </c>
      <c r="AW26" s="129">
        <v>5.7241379668730801</v>
      </c>
      <c r="AX26" s="129">
        <v>0.49273367955069802</v>
      </c>
      <c r="AY26" s="141">
        <v>2.74937102340182</v>
      </c>
      <c r="AZ26" s="129"/>
      <c r="BA26" s="142">
        <v>8.1835041044156495E-2</v>
      </c>
      <c r="BB26" s="143">
        <v>-0.139690348785838</v>
      </c>
      <c r="BC26" s="144">
        <v>-3.1228667213805499E-2</v>
      </c>
      <c r="BD26" s="129"/>
      <c r="BE26" s="145">
        <v>1.7730055538079299</v>
      </c>
    </row>
    <row r="27" spans="1:57" x14ac:dyDescent="0.25">
      <c r="A27" s="21" t="s">
        <v>45</v>
      </c>
      <c r="B27" s="3" t="str">
        <f t="shared" si="0"/>
        <v>Richmond West/Midlothian, VA</v>
      </c>
      <c r="C27" s="3"/>
      <c r="D27" s="24" t="s">
        <v>16</v>
      </c>
      <c r="E27" s="27" t="s">
        <v>17</v>
      </c>
      <c r="F27" s="3"/>
      <c r="G27" s="140">
        <v>53.032391454169499</v>
      </c>
      <c r="H27" s="129">
        <v>66.988283942108794</v>
      </c>
      <c r="I27" s="129">
        <v>64.300482425913103</v>
      </c>
      <c r="J27" s="129">
        <v>70.709855272225994</v>
      </c>
      <c r="K27" s="129">
        <v>69.7105444521019</v>
      </c>
      <c r="L27" s="141">
        <v>64.948311509303906</v>
      </c>
      <c r="M27" s="129"/>
      <c r="N27" s="142">
        <v>87.904893177119206</v>
      </c>
      <c r="O27" s="143">
        <v>89.4900068917987</v>
      </c>
      <c r="P27" s="144">
        <v>88.697450034458896</v>
      </c>
      <c r="Q27" s="129"/>
      <c r="R27" s="145">
        <v>71.733779659348201</v>
      </c>
      <c r="S27" s="125"/>
      <c r="T27" s="140">
        <v>-1.79186767746381</v>
      </c>
      <c r="U27" s="129">
        <v>1.81657412584684</v>
      </c>
      <c r="V27" s="129">
        <v>6.4942313164752496</v>
      </c>
      <c r="W27" s="129">
        <v>17.5120803951034</v>
      </c>
      <c r="X27" s="129">
        <v>-2.2434337954082202</v>
      </c>
      <c r="Y27" s="141">
        <v>4.1989950082879997</v>
      </c>
      <c r="Z27" s="129"/>
      <c r="AA27" s="142">
        <v>1.60390203812106</v>
      </c>
      <c r="AB27" s="143">
        <v>-0.52854734142721205</v>
      </c>
      <c r="AC27" s="144">
        <v>0.51684450954712002</v>
      </c>
      <c r="AD27" s="129"/>
      <c r="AE27" s="145">
        <v>2.8677399749059802</v>
      </c>
      <c r="AF27" s="30"/>
      <c r="AG27" s="140">
        <v>47.415575465196397</v>
      </c>
      <c r="AH27" s="129">
        <v>57.2105444521019</v>
      </c>
      <c r="AI27" s="129">
        <v>60.561681598897302</v>
      </c>
      <c r="AJ27" s="129">
        <v>62.637835975189503</v>
      </c>
      <c r="AK27" s="129">
        <v>63.7060647829083</v>
      </c>
      <c r="AL27" s="141">
        <v>58.306340454858699</v>
      </c>
      <c r="AM27" s="129"/>
      <c r="AN27" s="142">
        <v>79.944865609924094</v>
      </c>
      <c r="AO27" s="143">
        <v>82.761888352859998</v>
      </c>
      <c r="AP27" s="144">
        <v>81.353376981392103</v>
      </c>
      <c r="AQ27" s="129"/>
      <c r="AR27" s="145">
        <v>64.891208033868196</v>
      </c>
      <c r="AS27" s="125"/>
      <c r="AT27" s="140">
        <v>-0.57471522120780305</v>
      </c>
      <c r="AU27" s="129">
        <v>1.14956799944874</v>
      </c>
      <c r="AV27" s="129">
        <v>4.0455430312809204</v>
      </c>
      <c r="AW27" s="129">
        <v>2.9906303773491798</v>
      </c>
      <c r="AX27" s="129">
        <v>-2.8666730439357599</v>
      </c>
      <c r="AY27" s="141">
        <v>0.92418963775234697</v>
      </c>
      <c r="AZ27" s="129"/>
      <c r="BA27" s="142">
        <v>4.17439239217261</v>
      </c>
      <c r="BB27" s="143">
        <v>0.70679795375821997</v>
      </c>
      <c r="BC27" s="144">
        <v>2.3812501203307601</v>
      </c>
      <c r="BD27" s="129"/>
      <c r="BE27" s="145">
        <v>1.4413124453748001</v>
      </c>
    </row>
    <row r="28" spans="1:57" x14ac:dyDescent="0.25">
      <c r="A28" s="21" t="s">
        <v>46</v>
      </c>
      <c r="B28" s="3" t="str">
        <f t="shared" si="0"/>
        <v>Petersburg/Chester, VA</v>
      </c>
      <c r="C28" s="3"/>
      <c r="D28" s="24" t="s">
        <v>16</v>
      </c>
      <c r="E28" s="27" t="s">
        <v>17</v>
      </c>
      <c r="F28" s="3"/>
      <c r="G28" s="140">
        <v>63.650425367362701</v>
      </c>
      <c r="H28" s="129">
        <v>71.848414539829804</v>
      </c>
      <c r="I28" s="129">
        <v>74.381283836040197</v>
      </c>
      <c r="J28" s="129">
        <v>73.2018561484918</v>
      </c>
      <c r="K28" s="129">
        <v>69.566898685228097</v>
      </c>
      <c r="L28" s="141">
        <v>70.5297757153905</v>
      </c>
      <c r="M28" s="129"/>
      <c r="N28" s="142">
        <v>77.938901778808898</v>
      </c>
      <c r="O28" s="143">
        <v>80.684454756380504</v>
      </c>
      <c r="P28" s="144">
        <v>79.311678267594701</v>
      </c>
      <c r="Q28" s="129"/>
      <c r="R28" s="145">
        <v>73.038890730305994</v>
      </c>
      <c r="S28" s="125"/>
      <c r="T28" s="140">
        <v>4.2344064161043304</v>
      </c>
      <c r="U28" s="129">
        <v>1.62236593473598</v>
      </c>
      <c r="V28" s="129">
        <v>6.2265449234458901</v>
      </c>
      <c r="W28" s="129">
        <v>8.3606423917997397</v>
      </c>
      <c r="X28" s="129">
        <v>8.1101532406006296</v>
      </c>
      <c r="Y28" s="141">
        <v>5.6817338011980301</v>
      </c>
      <c r="Z28" s="129"/>
      <c r="AA28" s="142">
        <v>7.6627824625683703</v>
      </c>
      <c r="AB28" s="143">
        <v>4.94892308089221</v>
      </c>
      <c r="AC28" s="144">
        <v>6.2650548075778003</v>
      </c>
      <c r="AD28" s="129"/>
      <c r="AE28" s="145">
        <v>5.8620240615575003</v>
      </c>
      <c r="AF28" s="30"/>
      <c r="AG28" s="140">
        <v>58.328499613302299</v>
      </c>
      <c r="AH28" s="129">
        <v>67.618909512760993</v>
      </c>
      <c r="AI28" s="129">
        <v>70.040603248259799</v>
      </c>
      <c r="AJ28" s="129">
        <v>70.253286929620998</v>
      </c>
      <c r="AK28" s="129">
        <v>67.135537509667401</v>
      </c>
      <c r="AL28" s="141">
        <v>66.675367362722298</v>
      </c>
      <c r="AM28" s="129"/>
      <c r="AN28" s="142">
        <v>72.288283062644993</v>
      </c>
      <c r="AO28" s="143">
        <v>75.270688321732393</v>
      </c>
      <c r="AP28" s="144">
        <v>73.7794856921887</v>
      </c>
      <c r="AQ28" s="129"/>
      <c r="AR28" s="145">
        <v>68.705115456855495</v>
      </c>
      <c r="AS28" s="125"/>
      <c r="AT28" s="140">
        <v>3.8183755544799598</v>
      </c>
      <c r="AU28" s="129">
        <v>3.9762573044083802</v>
      </c>
      <c r="AV28" s="129">
        <v>6.0603074194744</v>
      </c>
      <c r="AW28" s="129">
        <v>5.9925744765526803</v>
      </c>
      <c r="AX28" s="129">
        <v>7.1296268988554603</v>
      </c>
      <c r="AY28" s="141">
        <v>5.4310647667993601</v>
      </c>
      <c r="AZ28" s="129"/>
      <c r="BA28" s="142">
        <v>6.9006731571423199</v>
      </c>
      <c r="BB28" s="143">
        <v>4.54516165201556</v>
      </c>
      <c r="BC28" s="144">
        <v>5.6860011432096798</v>
      </c>
      <c r="BD28" s="129"/>
      <c r="BE28" s="145">
        <v>5.5091525300250499</v>
      </c>
    </row>
    <row r="29" spans="1:57" x14ac:dyDescent="0.25">
      <c r="A29" s="77" t="s">
        <v>99</v>
      </c>
      <c r="B29" s="37" t="s">
        <v>71</v>
      </c>
      <c r="C29" s="3"/>
      <c r="D29" s="24" t="s">
        <v>16</v>
      </c>
      <c r="E29" s="27" t="s">
        <v>17</v>
      </c>
      <c r="F29" s="3"/>
      <c r="G29" s="140">
        <v>39.501428200467402</v>
      </c>
      <c r="H29" s="129">
        <v>51.789145676447603</v>
      </c>
      <c r="I29" s="129">
        <v>52.755128538042001</v>
      </c>
      <c r="J29" s="129">
        <v>53.528953518566603</v>
      </c>
      <c r="K29" s="129">
        <v>50.5427161776162</v>
      </c>
      <c r="L29" s="141">
        <v>49.623474422227901</v>
      </c>
      <c r="M29" s="129"/>
      <c r="N29" s="142">
        <v>56.774863671773502</v>
      </c>
      <c r="O29" s="143">
        <v>57.351337314983098</v>
      </c>
      <c r="P29" s="144">
        <v>57.0631004933783</v>
      </c>
      <c r="Q29" s="129"/>
      <c r="R29" s="145">
        <v>51.749081871127999</v>
      </c>
      <c r="S29" s="125"/>
      <c r="T29" s="140">
        <v>6.7041408447703796</v>
      </c>
      <c r="U29" s="129">
        <v>8.9283154326869703</v>
      </c>
      <c r="V29" s="129">
        <v>8.1491460733713303</v>
      </c>
      <c r="W29" s="129">
        <v>10.375291977713699</v>
      </c>
      <c r="X29" s="129">
        <v>3.3695431098858699</v>
      </c>
      <c r="Y29" s="141">
        <v>7.5329181813314303</v>
      </c>
      <c r="Z29" s="129"/>
      <c r="AA29" s="142">
        <v>8.1474512670588002</v>
      </c>
      <c r="AB29" s="143">
        <v>9.5953412088800896</v>
      </c>
      <c r="AC29" s="144">
        <v>8.8702390831707802</v>
      </c>
      <c r="AD29" s="129"/>
      <c r="AE29" s="145">
        <v>7.9506874984182199</v>
      </c>
      <c r="AF29" s="30"/>
      <c r="AG29" s="140">
        <v>37.247053301345503</v>
      </c>
      <c r="AH29" s="129">
        <v>47.529206216751803</v>
      </c>
      <c r="AI29" s="129">
        <v>50.3194429957233</v>
      </c>
      <c r="AJ29" s="129">
        <v>51.344982032185797</v>
      </c>
      <c r="AK29" s="129">
        <v>48.522212384771599</v>
      </c>
      <c r="AL29" s="141">
        <v>46.994235019390302</v>
      </c>
      <c r="AM29" s="129"/>
      <c r="AN29" s="142">
        <v>55.1312431644185</v>
      </c>
      <c r="AO29" s="143">
        <v>56.667621478047998</v>
      </c>
      <c r="AP29" s="144">
        <v>55.899432321233199</v>
      </c>
      <c r="AQ29" s="129"/>
      <c r="AR29" s="145">
        <v>49.540111370844002</v>
      </c>
      <c r="AS29" s="125"/>
      <c r="AT29" s="140">
        <v>2.8984510814147399</v>
      </c>
      <c r="AU29" s="129">
        <v>6.2399476505503699</v>
      </c>
      <c r="AV29" s="129">
        <v>6.8618313254035002</v>
      </c>
      <c r="AW29" s="129">
        <v>7.9920302414210402</v>
      </c>
      <c r="AX29" s="129">
        <v>2.9962953331948401</v>
      </c>
      <c r="AY29" s="141">
        <v>5.5143798810978302</v>
      </c>
      <c r="AZ29" s="129"/>
      <c r="BA29" s="142">
        <v>1.3655856554933501</v>
      </c>
      <c r="BB29" s="143">
        <v>1.3336635534117101</v>
      </c>
      <c r="BC29" s="144">
        <v>1.3494027490721201</v>
      </c>
      <c r="BD29" s="129"/>
      <c r="BE29" s="145">
        <v>4.1352205198615701</v>
      </c>
    </row>
    <row r="30" spans="1:57" x14ac:dyDescent="0.25">
      <c r="A30" s="21" t="s">
        <v>48</v>
      </c>
      <c r="B30" s="3" t="str">
        <f t="shared" si="0"/>
        <v>Roanoke, VA</v>
      </c>
      <c r="C30" s="3"/>
      <c r="D30" s="24" t="s">
        <v>16</v>
      </c>
      <c r="E30" s="27" t="s">
        <v>17</v>
      </c>
      <c r="F30" s="3"/>
      <c r="G30" s="140">
        <v>39.178133134994397</v>
      </c>
      <c r="H30" s="129">
        <v>53.997768687244303</v>
      </c>
      <c r="I30" s="129">
        <v>57.326143547787197</v>
      </c>
      <c r="J30" s="129">
        <v>63.480847898847102</v>
      </c>
      <c r="K30" s="129">
        <v>67.329862402380002</v>
      </c>
      <c r="L30" s="141">
        <v>56.2625511342506</v>
      </c>
      <c r="M30" s="129"/>
      <c r="N30" s="142">
        <v>69.654146522870903</v>
      </c>
      <c r="O30" s="143">
        <v>68.668650055782805</v>
      </c>
      <c r="P30" s="144">
        <v>69.161398289326797</v>
      </c>
      <c r="Q30" s="129"/>
      <c r="R30" s="145">
        <v>59.947936035700998</v>
      </c>
      <c r="S30" s="125"/>
      <c r="T30" s="140">
        <v>0.49666821824176099</v>
      </c>
      <c r="U30" s="129">
        <v>6.0605260557435896</v>
      </c>
      <c r="V30" s="129">
        <v>8.8803184088408305</v>
      </c>
      <c r="W30" s="129">
        <v>19.6314389530658</v>
      </c>
      <c r="X30" s="129">
        <v>28.595167836235401</v>
      </c>
      <c r="Y30" s="141">
        <v>13.4467349517582</v>
      </c>
      <c r="Z30" s="129"/>
      <c r="AA30" s="142">
        <v>0.87003771133605501</v>
      </c>
      <c r="AB30" s="143">
        <v>-5.7043590583554202</v>
      </c>
      <c r="AC30" s="144">
        <v>-2.5044949506273801</v>
      </c>
      <c r="AD30" s="129"/>
      <c r="AE30" s="145">
        <v>7.6416140649871798</v>
      </c>
      <c r="AF30" s="30"/>
      <c r="AG30" s="140">
        <v>38.113611007809503</v>
      </c>
      <c r="AH30" s="129">
        <v>50.6786909631833</v>
      </c>
      <c r="AI30" s="129">
        <v>55.276124953514298</v>
      </c>
      <c r="AJ30" s="129">
        <v>57.2610635924135</v>
      </c>
      <c r="AK30" s="129">
        <v>60.747489773149802</v>
      </c>
      <c r="AL30" s="141">
        <v>52.415396058014103</v>
      </c>
      <c r="AM30" s="129"/>
      <c r="AN30" s="142">
        <v>65.846969133506803</v>
      </c>
      <c r="AO30" s="143">
        <v>64.749907028635107</v>
      </c>
      <c r="AP30" s="144">
        <v>65.298438081070998</v>
      </c>
      <c r="AQ30" s="129"/>
      <c r="AR30" s="145">
        <v>56.096265207458899</v>
      </c>
      <c r="AS30" s="125"/>
      <c r="AT30" s="140">
        <v>2.9726076364304901</v>
      </c>
      <c r="AU30" s="129">
        <v>11.2991575574361</v>
      </c>
      <c r="AV30" s="129">
        <v>11.665159825384499</v>
      </c>
      <c r="AW30" s="129">
        <v>10.2682857630875</v>
      </c>
      <c r="AX30" s="129">
        <v>10.5009038789859</v>
      </c>
      <c r="AY30" s="141">
        <v>9.6824121972441795</v>
      </c>
      <c r="AZ30" s="129"/>
      <c r="BA30" s="142">
        <v>1.04058981475103</v>
      </c>
      <c r="BB30" s="143">
        <v>1.2867640489597201</v>
      </c>
      <c r="BC30" s="144">
        <v>1.1624932049629899</v>
      </c>
      <c r="BD30" s="129"/>
      <c r="BE30" s="145">
        <v>6.6961569444799904</v>
      </c>
    </row>
    <row r="31" spans="1:57" x14ac:dyDescent="0.25">
      <c r="A31" s="21" t="s">
        <v>49</v>
      </c>
      <c r="B31" s="3" t="str">
        <f t="shared" si="0"/>
        <v>Charlottesville, VA</v>
      </c>
      <c r="C31" s="3"/>
      <c r="D31" s="24" t="s">
        <v>16</v>
      </c>
      <c r="E31" s="27" t="s">
        <v>17</v>
      </c>
      <c r="F31" s="3"/>
      <c r="G31" s="140">
        <v>44.083471662319099</v>
      </c>
      <c r="H31" s="129">
        <v>60.398387479250601</v>
      </c>
      <c r="I31" s="129">
        <v>60.303533317524298</v>
      </c>
      <c r="J31" s="129">
        <v>63.244012331040999</v>
      </c>
      <c r="K31" s="129">
        <v>59.402418781123998</v>
      </c>
      <c r="L31" s="141">
        <v>57.486364714251799</v>
      </c>
      <c r="M31" s="129"/>
      <c r="N31" s="142">
        <v>64.429689352620301</v>
      </c>
      <c r="O31" s="143">
        <v>84.870761204647806</v>
      </c>
      <c r="P31" s="144">
        <v>74.650225278634096</v>
      </c>
      <c r="Q31" s="129"/>
      <c r="R31" s="145">
        <v>62.3903248755039</v>
      </c>
      <c r="S31" s="125"/>
      <c r="T31" s="140">
        <v>-20.932680487704999</v>
      </c>
      <c r="U31" s="129">
        <v>-5.4116885217036304</v>
      </c>
      <c r="V31" s="129">
        <v>-4.0340847244014801</v>
      </c>
      <c r="W31" s="129">
        <v>-6.2447186375678498</v>
      </c>
      <c r="X31" s="129">
        <v>-15.8889407467548</v>
      </c>
      <c r="Y31" s="141">
        <v>-10.3252604442386</v>
      </c>
      <c r="Z31" s="129"/>
      <c r="AA31" s="142">
        <v>-6.3005642888756102</v>
      </c>
      <c r="AB31" s="143">
        <v>20.7517950954329</v>
      </c>
      <c r="AC31" s="144">
        <v>7.3737895157122697</v>
      </c>
      <c r="AD31" s="129"/>
      <c r="AE31" s="145">
        <v>-4.9702922035148704</v>
      </c>
      <c r="AF31" s="30"/>
      <c r="AG31" s="140">
        <v>43.828551102679597</v>
      </c>
      <c r="AH31" s="129">
        <v>55.003557031064702</v>
      </c>
      <c r="AI31" s="129">
        <v>63.5048612757884</v>
      </c>
      <c r="AJ31" s="129">
        <v>64.317050035570304</v>
      </c>
      <c r="AK31" s="129">
        <v>60.3628171686032</v>
      </c>
      <c r="AL31" s="141">
        <v>57.403367322741197</v>
      </c>
      <c r="AM31" s="129"/>
      <c r="AN31" s="142">
        <v>71.745316575764704</v>
      </c>
      <c r="AO31" s="143">
        <v>77.092719943087502</v>
      </c>
      <c r="AP31" s="144">
        <v>74.419018259426096</v>
      </c>
      <c r="AQ31" s="129"/>
      <c r="AR31" s="145">
        <v>62.264981876079801</v>
      </c>
      <c r="AS31" s="125"/>
      <c r="AT31" s="140">
        <v>-18.284292737832999</v>
      </c>
      <c r="AU31" s="129">
        <v>-6.7690286213314304</v>
      </c>
      <c r="AV31" s="129">
        <v>3.8729358557432798</v>
      </c>
      <c r="AW31" s="129">
        <v>-2.4936261574050498</v>
      </c>
      <c r="AX31" s="129">
        <v>-8.0169490181534808</v>
      </c>
      <c r="AY31" s="141">
        <v>-6.0303388241045797</v>
      </c>
      <c r="AZ31" s="129"/>
      <c r="BA31" s="142">
        <v>-2.5873069608868602</v>
      </c>
      <c r="BB31" s="143">
        <v>-4.31775471248503</v>
      </c>
      <c r="BC31" s="144">
        <v>-3.49135763742522</v>
      </c>
      <c r="BD31" s="129"/>
      <c r="BE31" s="145">
        <v>-5.1944118678529003</v>
      </c>
    </row>
    <row r="32" spans="1:57" x14ac:dyDescent="0.25">
      <c r="A32" s="21" t="s">
        <v>50</v>
      </c>
      <c r="B32" t="s">
        <v>73</v>
      </c>
      <c r="C32" s="3"/>
      <c r="D32" s="24" t="s">
        <v>16</v>
      </c>
      <c r="E32" s="27" t="s">
        <v>17</v>
      </c>
      <c r="F32" s="3"/>
      <c r="G32" s="140">
        <v>39.907710628163102</v>
      </c>
      <c r="H32" s="129">
        <v>52.604941947008001</v>
      </c>
      <c r="I32" s="129">
        <v>56.6984221494492</v>
      </c>
      <c r="J32" s="129">
        <v>54.599583209288397</v>
      </c>
      <c r="K32" s="129">
        <v>51.488538255433099</v>
      </c>
      <c r="L32" s="141">
        <v>51.059839237868403</v>
      </c>
      <c r="M32" s="129"/>
      <c r="N32" s="142">
        <v>52.902649598094598</v>
      </c>
      <c r="O32" s="143">
        <v>53.8106579339089</v>
      </c>
      <c r="P32" s="144">
        <v>53.356653766001699</v>
      </c>
      <c r="Q32" s="129"/>
      <c r="R32" s="145">
        <v>51.716071960192203</v>
      </c>
      <c r="S32" s="125"/>
      <c r="T32" s="140">
        <v>-7.7984498058134104</v>
      </c>
      <c r="U32" s="129">
        <v>-1.9347414592451799</v>
      </c>
      <c r="V32" s="129">
        <v>-3.0793656058022099</v>
      </c>
      <c r="W32" s="129">
        <v>-8.7529184794166799</v>
      </c>
      <c r="X32" s="129">
        <v>-6.9487694750421696</v>
      </c>
      <c r="Y32" s="141">
        <v>-5.6531343136688701</v>
      </c>
      <c r="Z32" s="129"/>
      <c r="AA32" s="142">
        <v>-5.7286665885500003</v>
      </c>
      <c r="AB32" s="143">
        <v>-3.5027176080453901</v>
      </c>
      <c r="AC32" s="144">
        <v>-4.6192088469274202</v>
      </c>
      <c r="AD32" s="129"/>
      <c r="AE32" s="145">
        <v>-5.3506932482287901</v>
      </c>
      <c r="AF32" s="30"/>
      <c r="AG32" s="140">
        <v>38.218219708246501</v>
      </c>
      <c r="AH32" s="129">
        <v>49.985114617445603</v>
      </c>
      <c r="AI32" s="129">
        <v>54.9233402798451</v>
      </c>
      <c r="AJ32" s="129">
        <v>55.939267639178297</v>
      </c>
      <c r="AK32" s="129">
        <v>50.4056266746055</v>
      </c>
      <c r="AL32" s="141">
        <v>49.894313783864199</v>
      </c>
      <c r="AM32" s="129"/>
      <c r="AN32" s="142">
        <v>53.285948198868702</v>
      </c>
      <c r="AO32" s="143">
        <v>53.434802024412001</v>
      </c>
      <c r="AP32" s="144">
        <v>53.360375111640302</v>
      </c>
      <c r="AQ32" s="129"/>
      <c r="AR32" s="145">
        <v>50.884617020371699</v>
      </c>
      <c r="AS32" s="125"/>
      <c r="AT32" s="140">
        <v>-11.8192260229269</v>
      </c>
      <c r="AU32" s="129">
        <v>-7.4879010878027099</v>
      </c>
      <c r="AV32" s="129">
        <v>-7.2047648222624598</v>
      </c>
      <c r="AW32" s="129">
        <v>-6.5680315100457696</v>
      </c>
      <c r="AX32" s="129">
        <v>-9.8882991976413699</v>
      </c>
      <c r="AY32" s="141">
        <v>-8.4063696963020291</v>
      </c>
      <c r="AZ32" s="129"/>
      <c r="BA32" s="142">
        <v>-9.2286760537173897</v>
      </c>
      <c r="BB32" s="143">
        <v>-10.3483148808394</v>
      </c>
      <c r="BC32" s="144">
        <v>-9.7927502984715407</v>
      </c>
      <c r="BD32" s="129"/>
      <c r="BE32" s="145">
        <v>-8.8262015622552195</v>
      </c>
    </row>
    <row r="33" spans="1:57" x14ac:dyDescent="0.25">
      <c r="A33" s="21" t="s">
        <v>51</v>
      </c>
      <c r="B33" s="3" t="str">
        <f t="shared" si="0"/>
        <v>Staunton &amp; Harrisonburg, VA</v>
      </c>
      <c r="C33" s="3"/>
      <c r="D33" s="24" t="s">
        <v>16</v>
      </c>
      <c r="E33" s="27" t="s">
        <v>17</v>
      </c>
      <c r="F33" s="3"/>
      <c r="G33" s="140">
        <v>41.747395357338597</v>
      </c>
      <c r="H33" s="129">
        <v>54.359349296289501</v>
      </c>
      <c r="I33" s="129">
        <v>58.197770060318</v>
      </c>
      <c r="J33" s="129">
        <v>57.685980625114198</v>
      </c>
      <c r="K33" s="129">
        <v>58.3988301955766</v>
      </c>
      <c r="L33" s="141">
        <v>54.077865106927398</v>
      </c>
      <c r="M33" s="129"/>
      <c r="N33" s="142">
        <v>63.589837324072299</v>
      </c>
      <c r="O33" s="143">
        <v>66.569182964722998</v>
      </c>
      <c r="P33" s="144">
        <v>65.079510144397702</v>
      </c>
      <c r="Q33" s="129"/>
      <c r="R33" s="145">
        <v>57.221192260490298</v>
      </c>
      <c r="S33" s="125"/>
      <c r="T33" s="140">
        <v>17.527993451638199</v>
      </c>
      <c r="U33" s="129">
        <v>17.9810458190417</v>
      </c>
      <c r="V33" s="129">
        <v>21.1395604125793</v>
      </c>
      <c r="W33" s="129">
        <v>17.2474023243633</v>
      </c>
      <c r="X33" s="129">
        <v>15.0420997586894</v>
      </c>
      <c r="Y33" s="141">
        <v>17.7648575899176</v>
      </c>
      <c r="Z33" s="129"/>
      <c r="AA33" s="142">
        <v>3.92581887188391</v>
      </c>
      <c r="AB33" s="143">
        <v>12.478964319704501</v>
      </c>
      <c r="AC33" s="144">
        <v>8.1311915916845106</v>
      </c>
      <c r="AD33" s="129"/>
      <c r="AE33" s="145">
        <v>14.451402833393701</v>
      </c>
      <c r="AF33" s="30"/>
      <c r="AG33" s="140">
        <v>41.345275086821403</v>
      </c>
      <c r="AH33" s="129">
        <v>49.835496252970202</v>
      </c>
      <c r="AI33" s="129">
        <v>52.526960336318702</v>
      </c>
      <c r="AJ33" s="129">
        <v>55.734783403399703</v>
      </c>
      <c r="AK33" s="129">
        <v>54.692926338877697</v>
      </c>
      <c r="AL33" s="141">
        <v>50.827088283677497</v>
      </c>
      <c r="AM33" s="129"/>
      <c r="AN33" s="142">
        <v>67.633887771888098</v>
      </c>
      <c r="AO33" s="143">
        <v>67.291171632242694</v>
      </c>
      <c r="AP33" s="144">
        <v>67.462529702065396</v>
      </c>
      <c r="AQ33" s="129"/>
      <c r="AR33" s="145">
        <v>55.580071546074102</v>
      </c>
      <c r="AS33" s="125"/>
      <c r="AT33" s="140">
        <v>-2.3759708282085001</v>
      </c>
      <c r="AU33" s="129">
        <v>8.8466074168878404</v>
      </c>
      <c r="AV33" s="129">
        <v>11.100189488328899</v>
      </c>
      <c r="AW33" s="129">
        <v>16.0461238132227</v>
      </c>
      <c r="AX33" s="129">
        <v>9.55706706828318</v>
      </c>
      <c r="AY33" s="141">
        <v>8.9001726083481891</v>
      </c>
      <c r="AZ33" s="129"/>
      <c r="BA33" s="142">
        <v>3.3389186294822801</v>
      </c>
      <c r="BB33" s="143">
        <v>-1.8249242200192499</v>
      </c>
      <c r="BC33" s="144">
        <v>0.69738919406782696</v>
      </c>
      <c r="BD33" s="129"/>
      <c r="BE33" s="145">
        <v>5.9082637558459101</v>
      </c>
    </row>
    <row r="34" spans="1:57" x14ac:dyDescent="0.25">
      <c r="A34" s="21" t="s">
        <v>52</v>
      </c>
      <c r="B34" s="3" t="str">
        <f t="shared" si="0"/>
        <v>Blacksburg &amp; Wytheville, VA</v>
      </c>
      <c r="C34" s="3"/>
      <c r="D34" s="24" t="s">
        <v>16</v>
      </c>
      <c r="E34" s="27" t="s">
        <v>17</v>
      </c>
      <c r="F34" s="3"/>
      <c r="G34" s="140">
        <v>32.813717848791804</v>
      </c>
      <c r="H34" s="129">
        <v>44.972720187061498</v>
      </c>
      <c r="I34" s="129">
        <v>45.985970381917298</v>
      </c>
      <c r="J34" s="129">
        <v>46.356196414653098</v>
      </c>
      <c r="K34" s="129">
        <v>44.505066250974203</v>
      </c>
      <c r="L34" s="141">
        <v>42.926734216679598</v>
      </c>
      <c r="M34" s="129"/>
      <c r="N34" s="142">
        <v>47.7201870615744</v>
      </c>
      <c r="O34" s="143">
        <v>50</v>
      </c>
      <c r="P34" s="144">
        <v>48.860093530787204</v>
      </c>
      <c r="Q34" s="129"/>
      <c r="R34" s="145">
        <v>44.621979734996103</v>
      </c>
      <c r="S34" s="125"/>
      <c r="T34" s="140">
        <v>4.1028896501560999</v>
      </c>
      <c r="U34" s="129">
        <v>3.5967914502136802</v>
      </c>
      <c r="V34" s="129">
        <v>3.24202540885608</v>
      </c>
      <c r="W34" s="129">
        <v>4.1187774111955697</v>
      </c>
      <c r="X34" s="129">
        <v>-4.8307670414764203</v>
      </c>
      <c r="Y34" s="141">
        <v>1.83784060838264</v>
      </c>
      <c r="Z34" s="129"/>
      <c r="AA34" s="142">
        <v>-4.7082290284636601</v>
      </c>
      <c r="AB34" s="143">
        <v>1.5037593984962401</v>
      </c>
      <c r="AC34" s="144">
        <v>-1.62783366839151</v>
      </c>
      <c r="AD34" s="129"/>
      <c r="AE34" s="145">
        <v>0.72763969598378497</v>
      </c>
      <c r="AF34" s="30"/>
      <c r="AG34" s="140">
        <v>34.854832424006197</v>
      </c>
      <c r="AH34" s="129">
        <v>43.901013250194801</v>
      </c>
      <c r="AI34" s="129">
        <v>49.3423616523772</v>
      </c>
      <c r="AJ34" s="129">
        <v>50.233826968043601</v>
      </c>
      <c r="AK34" s="129">
        <v>50.487139516757502</v>
      </c>
      <c r="AL34" s="141">
        <v>45.763834762275899</v>
      </c>
      <c r="AM34" s="129"/>
      <c r="AN34" s="142">
        <v>58.856196414653098</v>
      </c>
      <c r="AO34" s="143">
        <v>57.3996492595479</v>
      </c>
      <c r="AP34" s="144">
        <v>58.127922837100499</v>
      </c>
      <c r="AQ34" s="129"/>
      <c r="AR34" s="145">
        <v>49.296431355082902</v>
      </c>
      <c r="AS34" s="125"/>
      <c r="AT34" s="140">
        <v>3.8358248171614302</v>
      </c>
      <c r="AU34" s="129">
        <v>-0.87491286377657895</v>
      </c>
      <c r="AV34" s="129">
        <v>4.1672079327963898</v>
      </c>
      <c r="AW34" s="129">
        <v>1.1578144636168399</v>
      </c>
      <c r="AX34" s="129">
        <v>-3.78936637408377</v>
      </c>
      <c r="AY34" s="141">
        <v>0.64237678676016896</v>
      </c>
      <c r="AZ34" s="129"/>
      <c r="BA34" s="142">
        <v>1.8664937945919999</v>
      </c>
      <c r="BB34" s="143">
        <v>4.4462891554423702</v>
      </c>
      <c r="BC34" s="144">
        <v>3.12410639495985</v>
      </c>
      <c r="BD34" s="129"/>
      <c r="BE34" s="145">
        <v>1.4650207036284</v>
      </c>
    </row>
    <row r="35" spans="1:57" x14ac:dyDescent="0.25">
      <c r="A35" s="21" t="s">
        <v>53</v>
      </c>
      <c r="B35" s="3" t="str">
        <f t="shared" si="0"/>
        <v>Lynchburg, VA</v>
      </c>
      <c r="C35" s="3"/>
      <c r="D35" s="24" t="s">
        <v>16</v>
      </c>
      <c r="E35" s="27" t="s">
        <v>17</v>
      </c>
      <c r="F35" s="3"/>
      <c r="G35" s="140">
        <v>38.491932828449102</v>
      </c>
      <c r="H35" s="129">
        <v>52.650642081000903</v>
      </c>
      <c r="I35" s="129">
        <v>55.548238393151102</v>
      </c>
      <c r="J35" s="129">
        <v>56.536055317747703</v>
      </c>
      <c r="K35" s="129">
        <v>60.915377016792803</v>
      </c>
      <c r="L35" s="141">
        <v>52.8284491274283</v>
      </c>
      <c r="M35" s="129"/>
      <c r="N35" s="142">
        <v>84.688837668752001</v>
      </c>
      <c r="O35" s="143">
        <v>60.915377016792803</v>
      </c>
      <c r="P35" s="144">
        <v>72.802107342772402</v>
      </c>
      <c r="Q35" s="129"/>
      <c r="R35" s="145">
        <v>58.5352086175266</v>
      </c>
      <c r="S35" s="125"/>
      <c r="T35" s="140">
        <v>-3.0804660607906298</v>
      </c>
      <c r="U35" s="129">
        <v>-10.757010464655901</v>
      </c>
      <c r="V35" s="129">
        <v>-12.621081290944</v>
      </c>
      <c r="W35" s="129">
        <v>-9.0305892897090008</v>
      </c>
      <c r="X35" s="129">
        <v>2.0211563998614102</v>
      </c>
      <c r="Y35" s="141">
        <v>-7.0383104501841602</v>
      </c>
      <c r="Z35" s="129"/>
      <c r="AA35" s="142">
        <v>-1.6075748187057699</v>
      </c>
      <c r="AB35" s="143">
        <v>4.3303990577805003</v>
      </c>
      <c r="AC35" s="144">
        <v>0.792408523819642</v>
      </c>
      <c r="AD35" s="129"/>
      <c r="AE35" s="145">
        <v>-4.3989718206634301</v>
      </c>
      <c r="AF35" s="30"/>
      <c r="AG35" s="140">
        <v>38.552545691905998</v>
      </c>
      <c r="AH35" s="129">
        <v>55.172976501305399</v>
      </c>
      <c r="AI35" s="129">
        <v>56.715078328981697</v>
      </c>
      <c r="AJ35" s="129">
        <v>60.394908616187898</v>
      </c>
      <c r="AK35" s="129">
        <v>65.045691906005203</v>
      </c>
      <c r="AL35" s="141">
        <v>55.176240208877203</v>
      </c>
      <c r="AM35" s="129"/>
      <c r="AN35" s="142">
        <v>75.908346972176702</v>
      </c>
      <c r="AO35" s="143">
        <v>65.875613747954105</v>
      </c>
      <c r="AP35" s="144">
        <v>70.891980360065403</v>
      </c>
      <c r="AQ35" s="129"/>
      <c r="AR35" s="145">
        <v>59.657022865142302</v>
      </c>
      <c r="AS35" s="125"/>
      <c r="AT35" s="140">
        <v>-0.37779129876127698</v>
      </c>
      <c r="AU35" s="129">
        <v>-3.5596305906397201</v>
      </c>
      <c r="AV35" s="129">
        <v>-7.1348613406436003</v>
      </c>
      <c r="AW35" s="129">
        <v>-6.5904741476044197</v>
      </c>
      <c r="AX35" s="129">
        <v>-2.8839682192656602</v>
      </c>
      <c r="AY35" s="141">
        <v>-4.4117148899865697</v>
      </c>
      <c r="AZ35" s="129"/>
      <c r="BA35" s="142">
        <v>-1.95621756651991</v>
      </c>
      <c r="BB35" s="143">
        <v>-5.4364897627567697</v>
      </c>
      <c r="BC35" s="144">
        <v>-3.6045460004362599</v>
      </c>
      <c r="BD35" s="129"/>
      <c r="BE35" s="145">
        <v>-4.1543751642819302</v>
      </c>
    </row>
    <row r="36" spans="1:57" x14ac:dyDescent="0.25">
      <c r="A36" s="21" t="s">
        <v>78</v>
      </c>
      <c r="B36" s="3" t="str">
        <f t="shared" si="0"/>
        <v>Central Virginia</v>
      </c>
      <c r="C36" s="3"/>
      <c r="D36" s="24" t="s">
        <v>16</v>
      </c>
      <c r="E36" s="27" t="s">
        <v>17</v>
      </c>
      <c r="F36" s="3"/>
      <c r="G36" s="140">
        <v>48.065324930541401</v>
      </c>
      <c r="H36" s="129">
        <v>61.5673917462898</v>
      </c>
      <c r="I36" s="129">
        <v>66.253303516974896</v>
      </c>
      <c r="J36" s="129">
        <v>66.053398387206002</v>
      </c>
      <c r="K36" s="129">
        <v>63.197126787287303</v>
      </c>
      <c r="L36" s="141">
        <v>61.0273090736599</v>
      </c>
      <c r="M36" s="129"/>
      <c r="N36" s="142">
        <v>78.240834858033395</v>
      </c>
      <c r="O36" s="143">
        <v>79.887511011723205</v>
      </c>
      <c r="P36" s="144">
        <v>79.0641729348783</v>
      </c>
      <c r="Q36" s="129"/>
      <c r="R36" s="145">
        <v>66.180698748293693</v>
      </c>
      <c r="S36" s="125"/>
      <c r="T36" s="140">
        <v>-8.8324680875460899</v>
      </c>
      <c r="U36" s="129">
        <v>-0.985631236367293</v>
      </c>
      <c r="V36" s="129">
        <v>4.0789811941833998</v>
      </c>
      <c r="W36" s="129">
        <v>2.21661587633132</v>
      </c>
      <c r="X36" s="129">
        <v>-3.0871395552343901</v>
      </c>
      <c r="Y36" s="141">
        <v>-1.0550609373533999</v>
      </c>
      <c r="Z36" s="129"/>
      <c r="AA36" s="142">
        <v>-1.1799198435493901</v>
      </c>
      <c r="AB36" s="143">
        <v>1.5439688015213999</v>
      </c>
      <c r="AC36" s="144">
        <v>0.177691308655959</v>
      </c>
      <c r="AD36" s="129"/>
      <c r="AE36" s="145">
        <v>-0.63770486371666502</v>
      </c>
      <c r="AF36" s="30"/>
      <c r="AG36" s="140">
        <v>46.153454896874401</v>
      </c>
      <c r="AH36" s="129">
        <v>57.4578469520103</v>
      </c>
      <c r="AI36" s="129">
        <v>63.5970600951145</v>
      </c>
      <c r="AJ36" s="129">
        <v>64.709819537405707</v>
      </c>
      <c r="AK36" s="129">
        <v>62.329916123019501</v>
      </c>
      <c r="AL36" s="141">
        <v>58.850680313044002</v>
      </c>
      <c r="AM36" s="129"/>
      <c r="AN36" s="142">
        <v>72.398596538806999</v>
      </c>
      <c r="AO36" s="143">
        <v>74.331745681983804</v>
      </c>
      <c r="AP36" s="144">
        <v>73.365171110395394</v>
      </c>
      <c r="AQ36" s="129"/>
      <c r="AR36" s="145">
        <v>62.997783123894401</v>
      </c>
      <c r="AS36" s="125"/>
      <c r="AT36" s="140">
        <v>-4.7455392501867202</v>
      </c>
      <c r="AU36" s="129">
        <v>-0.39030820693746798</v>
      </c>
      <c r="AV36" s="129">
        <v>4.3811306833839296</v>
      </c>
      <c r="AW36" s="129">
        <v>3.1641732844379198</v>
      </c>
      <c r="AX36" s="129">
        <v>-1.1449124404411399</v>
      </c>
      <c r="AY36" s="141">
        <v>0.47603802656223498</v>
      </c>
      <c r="AZ36" s="129"/>
      <c r="BA36" s="142">
        <v>0.14483129207355699</v>
      </c>
      <c r="BB36" s="143">
        <v>-1.74157089540781</v>
      </c>
      <c r="BC36" s="144">
        <v>-0.81976152772260502</v>
      </c>
      <c r="BD36" s="129"/>
      <c r="BE36" s="145">
        <v>3.788282366502E-2</v>
      </c>
    </row>
    <row r="37" spans="1:57" x14ac:dyDescent="0.25">
      <c r="A37" s="21" t="s">
        <v>79</v>
      </c>
      <c r="B37" s="3" t="str">
        <f t="shared" si="0"/>
        <v>Chesapeake Bay</v>
      </c>
      <c r="C37" s="3"/>
      <c r="D37" s="24" t="s">
        <v>16</v>
      </c>
      <c r="E37" s="27" t="s">
        <v>17</v>
      </c>
      <c r="F37" s="3"/>
      <c r="G37" s="140">
        <v>43.8254410399257</v>
      </c>
      <c r="H37" s="129">
        <v>61.4670380687093</v>
      </c>
      <c r="I37" s="129">
        <v>61.374187558031501</v>
      </c>
      <c r="J37" s="129">
        <v>57.381615598885702</v>
      </c>
      <c r="K37" s="129">
        <v>52.089136490250603</v>
      </c>
      <c r="L37" s="141">
        <v>55.227483751160598</v>
      </c>
      <c r="M37" s="129"/>
      <c r="N37" s="142">
        <v>55.5246053853296</v>
      </c>
      <c r="O37" s="143">
        <v>52.831940575673102</v>
      </c>
      <c r="P37" s="144">
        <v>54.178272980501298</v>
      </c>
      <c r="Q37" s="129"/>
      <c r="R37" s="145">
        <v>54.927709245257901</v>
      </c>
      <c r="S37" s="125"/>
      <c r="T37" s="140">
        <v>2.16450216450216</v>
      </c>
      <c r="U37" s="129">
        <v>12.5850340136054</v>
      </c>
      <c r="V37" s="129">
        <v>5.76</v>
      </c>
      <c r="W37" s="129">
        <v>3.3444816053511701</v>
      </c>
      <c r="X37" s="129">
        <v>-1.0582010582010499</v>
      </c>
      <c r="Y37" s="141">
        <v>4.7183098591549202</v>
      </c>
      <c r="Z37" s="129"/>
      <c r="AA37" s="142">
        <v>8.5299455535390099</v>
      </c>
      <c r="AB37" s="143">
        <v>1.24555160142348</v>
      </c>
      <c r="AC37" s="144">
        <v>4.8517520215633398</v>
      </c>
      <c r="AD37" s="129"/>
      <c r="AE37" s="145">
        <v>4.7558816089046196</v>
      </c>
      <c r="AF37" s="30"/>
      <c r="AG37" s="140">
        <v>39.763231197771503</v>
      </c>
      <c r="AH37" s="129">
        <v>51.346332404828203</v>
      </c>
      <c r="AI37" s="129">
        <v>54.944289693593298</v>
      </c>
      <c r="AJ37" s="129">
        <v>53.621169916434503</v>
      </c>
      <c r="AK37" s="129">
        <v>48.7000928505106</v>
      </c>
      <c r="AL37" s="141">
        <v>49.6750232126276</v>
      </c>
      <c r="AM37" s="129"/>
      <c r="AN37" s="142">
        <v>50.441039925719501</v>
      </c>
      <c r="AO37" s="143">
        <v>52.576601671309099</v>
      </c>
      <c r="AP37" s="144">
        <v>51.5088207985143</v>
      </c>
      <c r="AQ37" s="129"/>
      <c r="AR37" s="145">
        <v>50.1989653800238</v>
      </c>
      <c r="AS37" s="125"/>
      <c r="AT37" s="140">
        <v>2.2686567164179099</v>
      </c>
      <c r="AU37" s="129">
        <v>1.00456621004566</v>
      </c>
      <c r="AV37" s="129">
        <v>1.8502581755593801</v>
      </c>
      <c r="AW37" s="129">
        <v>2.1671826625386901</v>
      </c>
      <c r="AX37" s="129">
        <v>-0.85066162570888404</v>
      </c>
      <c r="AY37" s="141">
        <v>1.26821881506719</v>
      </c>
      <c r="AZ37" s="129"/>
      <c r="BA37" s="142">
        <v>-0.54919908466819201</v>
      </c>
      <c r="BB37" s="143">
        <v>-3.6580178647384001</v>
      </c>
      <c r="BC37" s="144">
        <v>-2.1604938271604901</v>
      </c>
      <c r="BD37" s="129"/>
      <c r="BE37" s="145">
        <v>0.23837902264600699</v>
      </c>
    </row>
    <row r="38" spans="1:57" x14ac:dyDescent="0.25">
      <c r="A38" s="21" t="s">
        <v>80</v>
      </c>
      <c r="B38" s="3" t="str">
        <f t="shared" si="0"/>
        <v>Coastal Virginia - Eastern Shore</v>
      </c>
      <c r="C38" s="3"/>
      <c r="D38" s="24" t="s">
        <v>16</v>
      </c>
      <c r="E38" s="27" t="s">
        <v>17</v>
      </c>
      <c r="F38" s="3"/>
      <c r="G38" s="140">
        <v>40.651021953065801</v>
      </c>
      <c r="H38" s="129">
        <v>54.806964420893202</v>
      </c>
      <c r="I38" s="129">
        <v>54.277062831188402</v>
      </c>
      <c r="J38" s="129">
        <v>52.460257380772099</v>
      </c>
      <c r="K38" s="129">
        <v>48.675246025737998</v>
      </c>
      <c r="L38" s="141">
        <v>50.174110522331503</v>
      </c>
      <c r="M38" s="129"/>
      <c r="N38" s="142">
        <v>56.850870552611603</v>
      </c>
      <c r="O38" s="143">
        <v>60.711582134746401</v>
      </c>
      <c r="P38" s="144">
        <v>58.781226343679002</v>
      </c>
      <c r="Q38" s="129"/>
      <c r="R38" s="145">
        <v>52.633286471287903</v>
      </c>
      <c r="S38" s="125"/>
      <c r="T38" s="140">
        <v>13.530655391120501</v>
      </c>
      <c r="U38" s="129">
        <v>26.573426573426499</v>
      </c>
      <c r="V38" s="129">
        <v>23.407917383820902</v>
      </c>
      <c r="W38" s="129">
        <v>18.4615384615384</v>
      </c>
      <c r="X38" s="129">
        <v>6.9883527454242902</v>
      </c>
      <c r="Y38" s="141">
        <v>17.852062588904602</v>
      </c>
      <c r="Z38" s="129"/>
      <c r="AA38" s="142">
        <v>8.8405797101449206</v>
      </c>
      <c r="AB38" s="143">
        <v>12.4824684431977</v>
      </c>
      <c r="AC38" s="144">
        <v>10.6913756236635</v>
      </c>
      <c r="AD38" s="129"/>
      <c r="AE38" s="145">
        <v>15.468564650059299</v>
      </c>
      <c r="AF38" s="30"/>
      <c r="AG38" s="140">
        <v>35.957607872823601</v>
      </c>
      <c r="AH38" s="129">
        <v>45.230885692656997</v>
      </c>
      <c r="AI38" s="129">
        <v>48.088569265707697</v>
      </c>
      <c r="AJ38" s="129">
        <v>48.788796366389001</v>
      </c>
      <c r="AK38" s="129">
        <v>45.344436033308</v>
      </c>
      <c r="AL38" s="141">
        <v>44.682059046177102</v>
      </c>
      <c r="AM38" s="129"/>
      <c r="AN38" s="142">
        <v>54.239212717638097</v>
      </c>
      <c r="AO38" s="143">
        <v>57.418622255866701</v>
      </c>
      <c r="AP38" s="144">
        <v>55.828917486752403</v>
      </c>
      <c r="AQ38" s="129"/>
      <c r="AR38" s="145">
        <v>47.8668757434843</v>
      </c>
      <c r="AS38" s="125"/>
      <c r="AT38" s="140">
        <v>0.26385224274406299</v>
      </c>
      <c r="AU38" s="129">
        <v>9.28212162780064</v>
      </c>
      <c r="AV38" s="129">
        <v>8.3582089552238799</v>
      </c>
      <c r="AW38" s="129">
        <v>10.8340498710232</v>
      </c>
      <c r="AX38" s="129">
        <v>1.43945808636748</v>
      </c>
      <c r="AY38" s="141">
        <v>6.2078272604588296</v>
      </c>
      <c r="AZ38" s="129"/>
      <c r="BA38" s="142">
        <v>-0.96751900483759501</v>
      </c>
      <c r="BB38" s="143">
        <v>1.7779268701777899</v>
      </c>
      <c r="BC38" s="144">
        <v>0.42553191489361702</v>
      </c>
      <c r="BD38" s="129"/>
      <c r="BE38" s="145">
        <v>4.2083578575632696</v>
      </c>
    </row>
    <row r="39" spans="1:57" x14ac:dyDescent="0.25">
      <c r="A39" s="21" t="s">
        <v>81</v>
      </c>
      <c r="B39" s="3" t="str">
        <f t="shared" si="0"/>
        <v>Coastal Virginia - Hampton Roads</v>
      </c>
      <c r="C39" s="3"/>
      <c r="D39" s="24" t="s">
        <v>16</v>
      </c>
      <c r="E39" s="27" t="s">
        <v>17</v>
      </c>
      <c r="F39" s="3"/>
      <c r="G39" s="140">
        <v>43.263767335397802</v>
      </c>
      <c r="H39" s="129">
        <v>50.512993133162702</v>
      </c>
      <c r="I39" s="129">
        <v>55.4517301736905</v>
      </c>
      <c r="J39" s="129">
        <v>58.2330290545816</v>
      </c>
      <c r="K39" s="129">
        <v>59.730188221988797</v>
      </c>
      <c r="L39" s="141">
        <v>53.4384609998976</v>
      </c>
      <c r="M39" s="129"/>
      <c r="N39" s="142">
        <v>73.999301056479993</v>
      </c>
      <c r="O39" s="143">
        <v>76.246673297669204</v>
      </c>
      <c r="P39" s="144">
        <v>75.122987177074606</v>
      </c>
      <c r="Q39" s="129"/>
      <c r="R39" s="145">
        <v>59.641567689568802</v>
      </c>
      <c r="S39" s="125"/>
      <c r="T39" s="140">
        <v>-5.7747351709401302</v>
      </c>
      <c r="U39" s="129">
        <v>-1.86032027302771</v>
      </c>
      <c r="V39" s="129">
        <v>6.1713366995519898</v>
      </c>
      <c r="W39" s="129">
        <v>8.3676556038158001</v>
      </c>
      <c r="X39" s="129">
        <v>6.8759572048757098</v>
      </c>
      <c r="Y39" s="141">
        <v>3.0682500707854401</v>
      </c>
      <c r="Z39" s="129"/>
      <c r="AA39" s="142">
        <v>1.68537324313095</v>
      </c>
      <c r="AB39" s="143">
        <v>-0.36773998476828401</v>
      </c>
      <c r="AC39" s="144">
        <v>0.63299617039487099</v>
      </c>
      <c r="AD39" s="129"/>
      <c r="AE39" s="145">
        <v>2.1911831374508002</v>
      </c>
      <c r="AF39" s="30"/>
      <c r="AG39" s="140">
        <v>44.667861619115598</v>
      </c>
      <c r="AH39" s="129">
        <v>48.6010970202557</v>
      </c>
      <c r="AI39" s="129">
        <v>53.542405088880201</v>
      </c>
      <c r="AJ39" s="129">
        <v>55.083090928679098</v>
      </c>
      <c r="AK39" s="129">
        <v>57.150937297996101</v>
      </c>
      <c r="AL39" s="141">
        <v>51.810355280708102</v>
      </c>
      <c r="AM39" s="129"/>
      <c r="AN39" s="142">
        <v>70.936368409008296</v>
      </c>
      <c r="AO39" s="143">
        <v>74.014295906417004</v>
      </c>
      <c r="AP39" s="144">
        <v>72.4753321577126</v>
      </c>
      <c r="AQ39" s="129"/>
      <c r="AR39" s="145">
        <v>57.718269965306099</v>
      </c>
      <c r="AS39" s="125"/>
      <c r="AT39" s="140">
        <v>-1.3512170255885601</v>
      </c>
      <c r="AU39" s="129">
        <v>-0.66772276753696402</v>
      </c>
      <c r="AV39" s="129">
        <v>4.4896748430669904</v>
      </c>
      <c r="AW39" s="129">
        <v>6.6761516430490397</v>
      </c>
      <c r="AX39" s="129">
        <v>6.6294627070442704</v>
      </c>
      <c r="AY39" s="141">
        <v>3.3334060121407201</v>
      </c>
      <c r="AZ39" s="129"/>
      <c r="BA39" s="142">
        <v>2.5051474714892001</v>
      </c>
      <c r="BB39" s="143">
        <v>0.70570094448992005</v>
      </c>
      <c r="BC39" s="144">
        <v>1.5783571802359899</v>
      </c>
      <c r="BD39" s="129"/>
      <c r="BE39" s="145">
        <v>2.6968470961748499</v>
      </c>
    </row>
    <row r="40" spans="1:57" x14ac:dyDescent="0.25">
      <c r="A40" s="20" t="s">
        <v>82</v>
      </c>
      <c r="B40" s="3" t="str">
        <f t="shared" si="0"/>
        <v>Northern Virginia</v>
      </c>
      <c r="C40" s="3"/>
      <c r="D40" s="24" t="s">
        <v>16</v>
      </c>
      <c r="E40" s="27" t="s">
        <v>17</v>
      </c>
      <c r="F40" s="3"/>
      <c r="G40" s="140">
        <v>51.963980115719899</v>
      </c>
      <c r="H40" s="129">
        <v>68.584467443566098</v>
      </c>
      <c r="I40" s="129">
        <v>76.039035123461801</v>
      </c>
      <c r="J40" s="129">
        <v>73.651291663271095</v>
      </c>
      <c r="K40" s="129">
        <v>67.052399967402806</v>
      </c>
      <c r="L40" s="141">
        <v>67.458234862684293</v>
      </c>
      <c r="M40" s="129"/>
      <c r="N40" s="142">
        <v>68.136256213837498</v>
      </c>
      <c r="O40" s="143">
        <v>74.111726835628701</v>
      </c>
      <c r="P40" s="144">
        <v>71.1239915247331</v>
      </c>
      <c r="Q40" s="129"/>
      <c r="R40" s="145">
        <v>68.505593908983997</v>
      </c>
      <c r="S40" s="125"/>
      <c r="T40" s="140">
        <v>15.5359412356388</v>
      </c>
      <c r="U40" s="129">
        <v>25.017506999123199</v>
      </c>
      <c r="V40" s="129">
        <v>28.3008052328614</v>
      </c>
      <c r="W40" s="129">
        <v>25.439336021503301</v>
      </c>
      <c r="X40" s="129">
        <v>22.0450335068962</v>
      </c>
      <c r="Y40" s="141">
        <v>23.659523246879299</v>
      </c>
      <c r="Z40" s="129"/>
      <c r="AA40" s="142">
        <v>12.1376649647985</v>
      </c>
      <c r="AB40" s="143">
        <v>11.818208351616001</v>
      </c>
      <c r="AC40" s="144">
        <v>11.970999459287</v>
      </c>
      <c r="AD40" s="129"/>
      <c r="AE40" s="145">
        <v>19.945371482812799</v>
      </c>
      <c r="AF40" s="30"/>
      <c r="AG40" s="140">
        <v>49.288464672805802</v>
      </c>
      <c r="AH40" s="129">
        <v>59.264729850867802</v>
      </c>
      <c r="AI40" s="129">
        <v>66.7850012223942</v>
      </c>
      <c r="AJ40" s="129">
        <v>67.699250264851997</v>
      </c>
      <c r="AK40" s="129">
        <v>61.312749572161998</v>
      </c>
      <c r="AL40" s="141">
        <v>60.870039116616397</v>
      </c>
      <c r="AM40" s="129"/>
      <c r="AN40" s="142">
        <v>63.890982804987303</v>
      </c>
      <c r="AO40" s="143">
        <v>69.364253117105307</v>
      </c>
      <c r="AP40" s="144">
        <v>66.627617961046298</v>
      </c>
      <c r="AQ40" s="129"/>
      <c r="AR40" s="145">
        <v>62.515061643596397</v>
      </c>
      <c r="AS40" s="125"/>
      <c r="AT40" s="140">
        <v>11.643379823808701</v>
      </c>
      <c r="AU40" s="129">
        <v>21.7176723655733</v>
      </c>
      <c r="AV40" s="129">
        <v>25.959788730834902</v>
      </c>
      <c r="AW40" s="129">
        <v>27.440092430188699</v>
      </c>
      <c r="AX40" s="129">
        <v>18.666125715252701</v>
      </c>
      <c r="AY40" s="141">
        <v>21.4243557735271</v>
      </c>
      <c r="AZ40" s="129"/>
      <c r="BA40" s="142">
        <v>9.4875830146175506</v>
      </c>
      <c r="BB40" s="143">
        <v>8.6709376549907606</v>
      </c>
      <c r="BC40" s="144">
        <v>9.0609633737476596</v>
      </c>
      <c r="BD40" s="129"/>
      <c r="BE40" s="145">
        <v>17.3726598084803</v>
      </c>
    </row>
    <row r="41" spans="1:57" x14ac:dyDescent="0.25">
      <c r="A41" s="22" t="s">
        <v>83</v>
      </c>
      <c r="B41" s="3" t="str">
        <f t="shared" si="0"/>
        <v>Shenandoah Valley</v>
      </c>
      <c r="C41" s="3"/>
      <c r="D41" s="25" t="s">
        <v>16</v>
      </c>
      <c r="E41" s="28" t="s">
        <v>17</v>
      </c>
      <c r="F41" s="3"/>
      <c r="G41" s="153">
        <v>39.118329466357302</v>
      </c>
      <c r="H41" s="154">
        <v>49.8004640371229</v>
      </c>
      <c r="I41" s="154">
        <v>51.331786542923403</v>
      </c>
      <c r="J41" s="154">
        <v>52.482598607888598</v>
      </c>
      <c r="K41" s="154">
        <v>51.099767981438497</v>
      </c>
      <c r="L41" s="155">
        <v>48.7665893271461</v>
      </c>
      <c r="M41" s="129"/>
      <c r="N41" s="156">
        <v>59.136890951276101</v>
      </c>
      <c r="O41" s="157">
        <v>62.208816705336403</v>
      </c>
      <c r="P41" s="158">
        <v>60.672853828306202</v>
      </c>
      <c r="Q41" s="129"/>
      <c r="R41" s="159">
        <v>52.168379184620399</v>
      </c>
      <c r="S41" s="125"/>
      <c r="T41" s="153">
        <v>6.4512017522948097</v>
      </c>
      <c r="U41" s="154">
        <v>8.5264694902679707</v>
      </c>
      <c r="V41" s="154">
        <v>8.44029931081554</v>
      </c>
      <c r="W41" s="154">
        <v>10.088963949109599</v>
      </c>
      <c r="X41" s="154">
        <v>5.2285445345250396</v>
      </c>
      <c r="Y41" s="155">
        <v>7.7926181210675898</v>
      </c>
      <c r="Z41" s="129"/>
      <c r="AA41" s="156">
        <v>5.6015909844216099</v>
      </c>
      <c r="AB41" s="157">
        <v>12.915070186106799</v>
      </c>
      <c r="AC41" s="158">
        <v>9.2284909502611292</v>
      </c>
      <c r="AD41" s="129"/>
      <c r="AE41" s="159">
        <v>8.2655399110047991</v>
      </c>
      <c r="AF41" s="31"/>
      <c r="AG41" s="153">
        <v>37.766884278512102</v>
      </c>
      <c r="AH41" s="154">
        <v>45.294240643077799</v>
      </c>
      <c r="AI41" s="154">
        <v>47.176079734219201</v>
      </c>
      <c r="AJ41" s="154">
        <v>49.563420184849697</v>
      </c>
      <c r="AK41" s="154">
        <v>48.088802192187998</v>
      </c>
      <c r="AL41" s="155">
        <v>45.578458836810597</v>
      </c>
      <c r="AM41" s="129"/>
      <c r="AN41" s="156">
        <v>59.899679531837798</v>
      </c>
      <c r="AO41" s="157">
        <v>61.025962565603002</v>
      </c>
      <c r="AP41" s="158">
        <v>60.4628210487204</v>
      </c>
      <c r="AQ41" s="129"/>
      <c r="AR41" s="159">
        <v>49.831938070921098</v>
      </c>
      <c r="AS41" s="75"/>
      <c r="AT41" s="153">
        <v>-4.4584555683921403</v>
      </c>
      <c r="AU41" s="154">
        <v>3.48576693431027</v>
      </c>
      <c r="AV41" s="154">
        <v>3.1783716036561098</v>
      </c>
      <c r="AW41" s="154">
        <v>7.1827133581746203</v>
      </c>
      <c r="AX41" s="154">
        <v>1.39408112727891</v>
      </c>
      <c r="AY41" s="155">
        <v>2.3347964254412101</v>
      </c>
      <c r="AZ41" s="129"/>
      <c r="BA41" s="156">
        <v>-0.104126354648857</v>
      </c>
      <c r="BB41" s="157">
        <v>-2.48525050520088</v>
      </c>
      <c r="BC41" s="158">
        <v>-1.32013458702401</v>
      </c>
      <c r="BD41" s="129"/>
      <c r="BE41" s="159">
        <v>1.0378471874049899</v>
      </c>
    </row>
    <row r="42" spans="1:57" ht="13" x14ac:dyDescent="0.3">
      <c r="A42" s="19" t="s">
        <v>84</v>
      </c>
      <c r="B42" s="3" t="str">
        <f t="shared" si="0"/>
        <v>Southern Virginia</v>
      </c>
      <c r="C42" s="9"/>
      <c r="D42" s="23" t="s">
        <v>16</v>
      </c>
      <c r="E42" s="26" t="s">
        <v>17</v>
      </c>
      <c r="F42" s="3"/>
      <c r="G42" s="126">
        <v>43.7089439110661</v>
      </c>
      <c r="H42" s="127">
        <v>59.7271349166245</v>
      </c>
      <c r="I42" s="127">
        <v>61.192521475492597</v>
      </c>
      <c r="J42" s="127">
        <v>61.192521475492597</v>
      </c>
      <c r="K42" s="127">
        <v>56.038403233956501</v>
      </c>
      <c r="L42" s="128">
        <v>56.371905002526503</v>
      </c>
      <c r="M42" s="129"/>
      <c r="N42" s="130">
        <v>63.996968165740199</v>
      </c>
      <c r="O42" s="131">
        <v>60.788276907529003</v>
      </c>
      <c r="P42" s="132">
        <v>62.392622536634597</v>
      </c>
      <c r="Q42" s="129"/>
      <c r="R42" s="133">
        <v>58.092110012271696</v>
      </c>
      <c r="S42" s="125"/>
      <c r="T42" s="126">
        <v>7.7210460772104597</v>
      </c>
      <c r="U42" s="127">
        <v>14.258095698405</v>
      </c>
      <c r="V42" s="127">
        <v>13.8157894736842</v>
      </c>
      <c r="W42" s="127">
        <v>12.808570097810801</v>
      </c>
      <c r="X42" s="127">
        <v>4.1314553990610303</v>
      </c>
      <c r="Y42" s="128">
        <v>10.674603174603099</v>
      </c>
      <c r="Z42" s="129"/>
      <c r="AA42" s="130">
        <v>15.3460837887067</v>
      </c>
      <c r="AB42" s="131">
        <v>9.6627164995442101</v>
      </c>
      <c r="AC42" s="132">
        <v>12.505694760820001</v>
      </c>
      <c r="AD42" s="129"/>
      <c r="AE42" s="133">
        <v>11.2301313061506</v>
      </c>
      <c r="AF42" s="29"/>
      <c r="AG42" s="126">
        <v>41.7256189994946</v>
      </c>
      <c r="AH42" s="127">
        <v>55.924709449216699</v>
      </c>
      <c r="AI42" s="127">
        <v>59.575543203638198</v>
      </c>
      <c r="AJ42" s="127">
        <v>60.794593228903402</v>
      </c>
      <c r="AK42" s="127">
        <v>55.533097524002002</v>
      </c>
      <c r="AL42" s="128">
        <v>54.710712481050997</v>
      </c>
      <c r="AM42" s="129"/>
      <c r="AN42" s="130">
        <v>59.739767559373398</v>
      </c>
      <c r="AO42" s="131">
        <v>61.249368367862502</v>
      </c>
      <c r="AP42" s="132">
        <v>60.494567963617897</v>
      </c>
      <c r="AQ42" s="129"/>
      <c r="AR42" s="133">
        <v>56.363242618927302</v>
      </c>
      <c r="AS42" s="125"/>
      <c r="AT42" s="126">
        <v>6.7032789533193302</v>
      </c>
      <c r="AU42" s="127">
        <v>11.3150616042242</v>
      </c>
      <c r="AV42" s="127">
        <v>13.542795232935999</v>
      </c>
      <c r="AW42" s="127">
        <v>14.542425324288899</v>
      </c>
      <c r="AX42" s="127">
        <v>8.5700172882193097</v>
      </c>
      <c r="AY42" s="128">
        <v>11.1827073652863</v>
      </c>
      <c r="AZ42" s="129"/>
      <c r="BA42" s="130">
        <v>4.8442523001884403</v>
      </c>
      <c r="BB42" s="131">
        <v>5.04820712815512</v>
      </c>
      <c r="BC42" s="132">
        <v>4.9474030243260998</v>
      </c>
      <c r="BD42" s="129"/>
      <c r="BE42" s="133">
        <v>9.1932523380823294</v>
      </c>
    </row>
    <row r="43" spans="1:57" x14ac:dyDescent="0.25">
      <c r="A43" s="20" t="s">
        <v>85</v>
      </c>
      <c r="B43" s="3" t="str">
        <f t="shared" si="0"/>
        <v>Southwest Virginia - Blue Ridge Highlands</v>
      </c>
      <c r="C43" s="10"/>
      <c r="D43" s="24" t="s">
        <v>16</v>
      </c>
      <c r="E43" s="27" t="s">
        <v>17</v>
      </c>
      <c r="F43" s="3"/>
      <c r="G43" s="140">
        <v>33.240752430248698</v>
      </c>
      <c r="H43" s="129">
        <v>43.895972730715798</v>
      </c>
      <c r="I43" s="129">
        <v>45.2720616083827</v>
      </c>
      <c r="J43" s="129">
        <v>46.723898497664401</v>
      </c>
      <c r="K43" s="129">
        <v>45.196313596768</v>
      </c>
      <c r="L43" s="141">
        <v>42.865799772755899</v>
      </c>
      <c r="M43" s="129"/>
      <c r="N43" s="142">
        <v>48.238858729958302</v>
      </c>
      <c r="O43" s="143">
        <v>50.498674409796699</v>
      </c>
      <c r="P43" s="144">
        <v>49.368766569877501</v>
      </c>
      <c r="Q43" s="129"/>
      <c r="R43" s="145">
        <v>44.723790286219199</v>
      </c>
      <c r="S43" s="125"/>
      <c r="T43" s="140">
        <v>2.4667843451073299</v>
      </c>
      <c r="U43" s="129">
        <v>1.20021770741467</v>
      </c>
      <c r="V43" s="129">
        <v>0.71953307204858497</v>
      </c>
      <c r="W43" s="129">
        <v>3.8593940305020702</v>
      </c>
      <c r="X43" s="129">
        <v>-3.0661327739142901</v>
      </c>
      <c r="Y43" s="141">
        <v>0.91859497130712797</v>
      </c>
      <c r="Z43" s="129"/>
      <c r="AA43" s="142">
        <v>-3.3337513048177199</v>
      </c>
      <c r="AB43" s="143">
        <v>2.0991863527199599</v>
      </c>
      <c r="AC43" s="144">
        <v>-0.62936830962361501</v>
      </c>
      <c r="AD43" s="129"/>
      <c r="AE43" s="145">
        <v>0.42520427257202897</v>
      </c>
      <c r="AF43" s="30"/>
      <c r="AG43" s="140">
        <v>33.887766696124203</v>
      </c>
      <c r="AH43" s="129">
        <v>42.775533392248398</v>
      </c>
      <c r="AI43" s="129">
        <v>47.298320919075799</v>
      </c>
      <c r="AJ43" s="129">
        <v>48.384042418886501</v>
      </c>
      <c r="AK43" s="129">
        <v>47.825400833228102</v>
      </c>
      <c r="AL43" s="141">
        <v>44.034212851912599</v>
      </c>
      <c r="AM43" s="129"/>
      <c r="AN43" s="142">
        <v>54.235576316121701</v>
      </c>
      <c r="AO43" s="143">
        <v>53.796869082186497</v>
      </c>
      <c r="AP43" s="144">
        <v>54.016222699154099</v>
      </c>
      <c r="AQ43" s="129"/>
      <c r="AR43" s="145">
        <v>46.886215665410198</v>
      </c>
      <c r="AS43" s="125"/>
      <c r="AT43" s="140">
        <v>0.52292494837197101</v>
      </c>
      <c r="AU43" s="129">
        <v>-0.88525199373868901</v>
      </c>
      <c r="AV43" s="129">
        <v>1.7827045855099399</v>
      </c>
      <c r="AW43" s="129">
        <v>1.5408063970683099</v>
      </c>
      <c r="AX43" s="129">
        <v>-2.8780360925849799</v>
      </c>
      <c r="AY43" s="141">
        <v>-2.7414380664749799E-2</v>
      </c>
      <c r="AZ43" s="129"/>
      <c r="BA43" s="142">
        <v>0.39129180440240802</v>
      </c>
      <c r="BB43" s="143">
        <v>2.0035057284676898</v>
      </c>
      <c r="BC43" s="144">
        <v>1.1877043761168</v>
      </c>
      <c r="BD43" s="129"/>
      <c r="BE43" s="145">
        <v>0.36932285371092799</v>
      </c>
    </row>
    <row r="44" spans="1:57" x14ac:dyDescent="0.25">
      <c r="A44" s="21" t="s">
        <v>86</v>
      </c>
      <c r="B44" s="3" t="str">
        <f t="shared" si="0"/>
        <v>Southwest Virginia - Heart of Appalachia</v>
      </c>
      <c r="C44" s="3"/>
      <c r="D44" s="24" t="s">
        <v>16</v>
      </c>
      <c r="E44" s="27" t="s">
        <v>17</v>
      </c>
      <c r="F44" s="3"/>
      <c r="G44" s="140">
        <v>41.852367688022198</v>
      </c>
      <c r="H44" s="129">
        <v>56.406685236768801</v>
      </c>
      <c r="I44" s="129">
        <v>58.844011142061198</v>
      </c>
      <c r="J44" s="129">
        <v>58.077994428969298</v>
      </c>
      <c r="K44" s="129">
        <v>54.178272980501298</v>
      </c>
      <c r="L44" s="141">
        <v>53.871866295264603</v>
      </c>
      <c r="M44" s="129"/>
      <c r="N44" s="142">
        <v>50.278551532033397</v>
      </c>
      <c r="O44" s="143">
        <v>49.651810584958199</v>
      </c>
      <c r="P44" s="144">
        <v>49.965181058495801</v>
      </c>
      <c r="Q44" s="129"/>
      <c r="R44" s="145">
        <v>52.7556705133306</v>
      </c>
      <c r="S44" s="125"/>
      <c r="T44" s="140">
        <v>20.1999999999999</v>
      </c>
      <c r="U44" s="129">
        <v>17.221418234442801</v>
      </c>
      <c r="V44" s="129">
        <v>13.270777479892701</v>
      </c>
      <c r="W44" s="129">
        <v>19.1428571428571</v>
      </c>
      <c r="X44" s="129">
        <v>13.4110787172011</v>
      </c>
      <c r="Y44" s="141">
        <v>16.400842612097499</v>
      </c>
      <c r="Z44" s="129"/>
      <c r="AA44" s="142">
        <v>15.5199999999999</v>
      </c>
      <c r="AB44" s="143">
        <v>17.462932454695199</v>
      </c>
      <c r="AC44" s="144">
        <v>16.477272727272702</v>
      </c>
      <c r="AD44" s="129"/>
      <c r="AE44" s="145">
        <v>16.421514818880301</v>
      </c>
      <c r="AF44" s="30"/>
      <c r="AG44" s="140">
        <v>36.838440111420603</v>
      </c>
      <c r="AH44" s="129">
        <v>51.044568245125298</v>
      </c>
      <c r="AI44" s="129">
        <v>55.100974930362099</v>
      </c>
      <c r="AJ44" s="129">
        <v>54.909470752089099</v>
      </c>
      <c r="AK44" s="129">
        <v>49.704038997214397</v>
      </c>
      <c r="AL44" s="141">
        <v>49.519498607242298</v>
      </c>
      <c r="AM44" s="129"/>
      <c r="AN44" s="142">
        <v>50.174094707520801</v>
      </c>
      <c r="AO44" s="143">
        <v>50.400417827298</v>
      </c>
      <c r="AP44" s="144">
        <v>50.287256267409397</v>
      </c>
      <c r="AQ44" s="129"/>
      <c r="AR44" s="145">
        <v>49.738857938718603</v>
      </c>
      <c r="AS44" s="125"/>
      <c r="AT44" s="140">
        <v>11.368421052631501</v>
      </c>
      <c r="AU44" s="129">
        <v>9.4846900672143306</v>
      </c>
      <c r="AV44" s="129">
        <v>10.741777466759901</v>
      </c>
      <c r="AW44" s="129">
        <v>11.685552407932001</v>
      </c>
      <c r="AX44" s="129">
        <v>9.0110729285987006</v>
      </c>
      <c r="AY44" s="141">
        <v>10.4278282475347</v>
      </c>
      <c r="AZ44" s="129"/>
      <c r="BA44" s="142">
        <v>7.0977331846896998</v>
      </c>
      <c r="BB44" s="143">
        <v>7.5808249721293102</v>
      </c>
      <c r="BC44" s="144">
        <v>7.3392790784095103</v>
      </c>
      <c r="BD44" s="129"/>
      <c r="BE44" s="145">
        <v>9.5175510651114301</v>
      </c>
    </row>
    <row r="45" spans="1:57" x14ac:dyDescent="0.25">
      <c r="A45" s="22" t="s">
        <v>87</v>
      </c>
      <c r="B45" s="3" t="str">
        <f t="shared" si="0"/>
        <v>Virginia Mountains</v>
      </c>
      <c r="C45" s="3"/>
      <c r="D45" s="25" t="s">
        <v>16</v>
      </c>
      <c r="E45" s="28" t="s">
        <v>17</v>
      </c>
      <c r="F45" s="3"/>
      <c r="G45" s="153">
        <v>37.062014367394802</v>
      </c>
      <c r="H45" s="154">
        <v>50.637736402286997</v>
      </c>
      <c r="I45" s="154">
        <v>53.379269901773903</v>
      </c>
      <c r="J45" s="154">
        <v>57.5868640961735</v>
      </c>
      <c r="K45" s="154">
        <v>61.105409763964197</v>
      </c>
      <c r="L45" s="155">
        <v>51.954258906318699</v>
      </c>
      <c r="M45" s="129"/>
      <c r="N45" s="156">
        <v>63.524409910570199</v>
      </c>
      <c r="O45" s="157">
        <v>62.1463128573522</v>
      </c>
      <c r="P45" s="158">
        <v>62.8353613839612</v>
      </c>
      <c r="Q45" s="129"/>
      <c r="R45" s="159">
        <v>55.063145328502301</v>
      </c>
      <c r="S45" s="125"/>
      <c r="T45" s="153">
        <v>0.93543392399047498</v>
      </c>
      <c r="U45" s="154">
        <v>4.4991709530013901</v>
      </c>
      <c r="V45" s="154">
        <v>6.9922110261000903</v>
      </c>
      <c r="W45" s="154">
        <v>15.997076263009999</v>
      </c>
      <c r="X45" s="154">
        <v>23.867800755617498</v>
      </c>
      <c r="Y45" s="155">
        <v>10.9929140171733</v>
      </c>
      <c r="Z45" s="129"/>
      <c r="AA45" s="156">
        <v>-0.91977283269363397</v>
      </c>
      <c r="AB45" s="157">
        <v>-6.7996135121877304</v>
      </c>
      <c r="AC45" s="158">
        <v>-3.9173747654142201</v>
      </c>
      <c r="AD45" s="129"/>
      <c r="AE45" s="159">
        <v>5.6475687943824999</v>
      </c>
      <c r="AF45" s="31"/>
      <c r="AG45" s="153">
        <v>36.4719249376924</v>
      </c>
      <c r="AH45" s="154">
        <v>48.017152910130399</v>
      </c>
      <c r="AI45" s="154">
        <v>51.850901627327303</v>
      </c>
      <c r="AJ45" s="154">
        <v>53.203342618384397</v>
      </c>
      <c r="AK45" s="154">
        <v>55.761618531007102</v>
      </c>
      <c r="AL45" s="155">
        <v>49.060988124908299</v>
      </c>
      <c r="AM45" s="129"/>
      <c r="AN45" s="156">
        <v>60.819527928456203</v>
      </c>
      <c r="AO45" s="157">
        <v>60.053511215364303</v>
      </c>
      <c r="AP45" s="158">
        <v>60.436519571910203</v>
      </c>
      <c r="AQ45" s="129"/>
      <c r="AR45" s="159">
        <v>52.311139966908897</v>
      </c>
      <c r="AS45" s="125"/>
      <c r="AT45" s="153">
        <v>2.8424679976593401</v>
      </c>
      <c r="AU45" s="154">
        <v>11.0457782677253</v>
      </c>
      <c r="AV45" s="154">
        <v>11.0067645336428</v>
      </c>
      <c r="AW45" s="154">
        <v>8.4092188550072997</v>
      </c>
      <c r="AX45" s="154">
        <v>8.0310285993133004</v>
      </c>
      <c r="AY45" s="155">
        <v>8.5045374915072802</v>
      </c>
      <c r="AZ45" s="129"/>
      <c r="BA45" s="156">
        <v>-0.91635240952391295</v>
      </c>
      <c r="BB45" s="157">
        <v>-0.58036397254038397</v>
      </c>
      <c r="BC45" s="158">
        <v>-0.749707165964553</v>
      </c>
      <c r="BD45" s="129"/>
      <c r="BE45" s="159">
        <v>5.2713724306758296</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4" zoomScaleNormal="100" workbookViewId="0">
      <selection activeCell="H42" sqref="H42"/>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36</v>
      </c>
      <c r="H2" s="176"/>
      <c r="I2" s="176"/>
      <c r="J2" s="176"/>
      <c r="K2" s="176"/>
      <c r="L2" s="176"/>
      <c r="M2" s="176"/>
      <c r="N2" s="176"/>
      <c r="O2" s="176"/>
      <c r="P2" s="176"/>
      <c r="Q2" s="176"/>
      <c r="R2" s="176"/>
      <c r="T2" s="175" t="s">
        <v>37</v>
      </c>
      <c r="U2" s="176"/>
      <c r="V2" s="176"/>
      <c r="W2" s="176"/>
      <c r="X2" s="176"/>
      <c r="Y2" s="176"/>
      <c r="Z2" s="176"/>
      <c r="AA2" s="176"/>
      <c r="AB2" s="176"/>
      <c r="AC2" s="176"/>
      <c r="AD2" s="176"/>
      <c r="AE2" s="176"/>
      <c r="AF2" s="4"/>
      <c r="AG2" s="175" t="s">
        <v>38</v>
      </c>
      <c r="AH2" s="176"/>
      <c r="AI2" s="176"/>
      <c r="AJ2" s="176"/>
      <c r="AK2" s="176"/>
      <c r="AL2" s="176"/>
      <c r="AM2" s="176"/>
      <c r="AN2" s="176"/>
      <c r="AO2" s="176"/>
      <c r="AP2" s="176"/>
      <c r="AQ2" s="176"/>
      <c r="AR2" s="176"/>
      <c r="AT2" s="175" t="s">
        <v>39</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82"/>
      <c r="H4" s="184"/>
      <c r="I4" s="184"/>
      <c r="J4" s="184"/>
      <c r="K4" s="184"/>
      <c r="L4" s="186"/>
      <c r="M4" s="5"/>
      <c r="N4" s="182"/>
      <c r="O4" s="184"/>
      <c r="P4" s="186"/>
      <c r="Q4" s="2"/>
      <c r="R4" s="188"/>
      <c r="S4" s="2"/>
      <c r="T4" s="182"/>
      <c r="U4" s="184"/>
      <c r="V4" s="184"/>
      <c r="W4" s="184"/>
      <c r="X4" s="184"/>
      <c r="Y4" s="186"/>
      <c r="Z4" s="2"/>
      <c r="AA4" s="182"/>
      <c r="AB4" s="184"/>
      <c r="AC4" s="186"/>
      <c r="AD4" s="1"/>
      <c r="AE4" s="190"/>
      <c r="AF4" s="39"/>
      <c r="AG4" s="182"/>
      <c r="AH4" s="184"/>
      <c r="AI4" s="184"/>
      <c r="AJ4" s="184"/>
      <c r="AK4" s="184"/>
      <c r="AL4" s="186"/>
      <c r="AM4" s="5"/>
      <c r="AN4" s="182"/>
      <c r="AO4" s="184"/>
      <c r="AP4" s="186"/>
      <c r="AQ4" s="2"/>
      <c r="AR4" s="188"/>
      <c r="AS4" s="2"/>
      <c r="AT4" s="182"/>
      <c r="AU4" s="184"/>
      <c r="AV4" s="184"/>
      <c r="AW4" s="184"/>
      <c r="AX4" s="184"/>
      <c r="AY4" s="186"/>
      <c r="AZ4" s="2"/>
      <c r="BA4" s="182"/>
      <c r="BB4" s="184"/>
      <c r="BC4" s="186"/>
      <c r="BD4" s="1"/>
      <c r="BE4" s="19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146.198664073857</v>
      </c>
      <c r="H6" s="118">
        <v>150.65788003679</v>
      </c>
      <c r="I6" s="118">
        <v>156.01687556982799</v>
      </c>
      <c r="J6" s="118">
        <v>155.788749471583</v>
      </c>
      <c r="K6" s="118">
        <v>155.126981438293</v>
      </c>
      <c r="L6" s="119">
        <v>153.095273264555</v>
      </c>
      <c r="M6" s="120"/>
      <c r="N6" s="121">
        <v>166.596907824075</v>
      </c>
      <c r="O6" s="122">
        <v>171.606932701196</v>
      </c>
      <c r="P6" s="123">
        <v>169.15603290054599</v>
      </c>
      <c r="Q6" s="120"/>
      <c r="R6" s="124">
        <v>158.20338552324199</v>
      </c>
      <c r="S6" s="125"/>
      <c r="T6" s="126">
        <v>7.40968329005677</v>
      </c>
      <c r="U6" s="127">
        <v>9.8142563504007292</v>
      </c>
      <c r="V6" s="127">
        <v>11.4851596968391</v>
      </c>
      <c r="W6" s="127">
        <v>11.419558939784901</v>
      </c>
      <c r="X6" s="127">
        <v>8.8776388275937101</v>
      </c>
      <c r="Y6" s="128">
        <v>9.9334955545846508</v>
      </c>
      <c r="Z6" s="129"/>
      <c r="AA6" s="130">
        <v>5.65074594995649</v>
      </c>
      <c r="AB6" s="131">
        <v>5.0015662888419898</v>
      </c>
      <c r="AC6" s="132">
        <v>5.3123347525972298</v>
      </c>
      <c r="AD6" s="129"/>
      <c r="AE6" s="133">
        <v>8.1149243120938195</v>
      </c>
      <c r="AF6" s="29"/>
      <c r="AG6" s="117">
        <v>150.43541861034899</v>
      </c>
      <c r="AH6" s="118">
        <v>147.16208714397601</v>
      </c>
      <c r="AI6" s="118">
        <v>150.38991444140001</v>
      </c>
      <c r="AJ6" s="118">
        <v>151.45044653744699</v>
      </c>
      <c r="AK6" s="118">
        <v>151.37452755308701</v>
      </c>
      <c r="AL6" s="119">
        <v>150.21374769373401</v>
      </c>
      <c r="AM6" s="120"/>
      <c r="AN6" s="121">
        <v>163.921129800561</v>
      </c>
      <c r="AO6" s="122">
        <v>168.891246679717</v>
      </c>
      <c r="AP6" s="123">
        <v>166.456096695003</v>
      </c>
      <c r="AQ6" s="120"/>
      <c r="AR6" s="124">
        <v>155.49746288312701</v>
      </c>
      <c r="AS6" s="125"/>
      <c r="AT6" s="126">
        <v>7.7726541775269302</v>
      </c>
      <c r="AU6" s="127">
        <v>10.749562145337</v>
      </c>
      <c r="AV6" s="127">
        <v>11.7258965168632</v>
      </c>
      <c r="AW6" s="127">
        <v>11.918145259423399</v>
      </c>
      <c r="AX6" s="127">
        <v>9.2808879890447393</v>
      </c>
      <c r="AY6" s="128">
        <v>10.331912478765799</v>
      </c>
      <c r="AZ6" s="129"/>
      <c r="BA6" s="130">
        <v>6.40153625160979</v>
      </c>
      <c r="BB6" s="131">
        <v>5.9135412534232996</v>
      </c>
      <c r="BC6" s="132">
        <v>6.1384308136025298</v>
      </c>
      <c r="BD6" s="129"/>
      <c r="BE6" s="133">
        <v>8.6532791175429207</v>
      </c>
    </row>
    <row r="7" spans="1:57" x14ac:dyDescent="0.25">
      <c r="A7" s="20" t="s">
        <v>18</v>
      </c>
      <c r="B7" s="3" t="str">
        <f>TRIM(A7)</f>
        <v>Virginia</v>
      </c>
      <c r="C7" s="10"/>
      <c r="D7" s="24" t="s">
        <v>16</v>
      </c>
      <c r="E7" s="27" t="s">
        <v>17</v>
      </c>
      <c r="F7" s="3"/>
      <c r="G7" s="134">
        <v>109.173281766961</v>
      </c>
      <c r="H7" s="120">
        <v>121.290124413892</v>
      </c>
      <c r="I7" s="120">
        <v>126.86800222273401</v>
      </c>
      <c r="J7" s="120">
        <v>123.971754827558</v>
      </c>
      <c r="K7" s="120">
        <v>118.07766378013601</v>
      </c>
      <c r="L7" s="135">
        <v>120.524183696355</v>
      </c>
      <c r="M7" s="120"/>
      <c r="N7" s="136">
        <v>126.067200441865</v>
      </c>
      <c r="O7" s="137">
        <v>129.51803380419699</v>
      </c>
      <c r="P7" s="138">
        <v>127.83046917097801</v>
      </c>
      <c r="Q7" s="120"/>
      <c r="R7" s="139">
        <v>122.903367940781</v>
      </c>
      <c r="S7" s="125"/>
      <c r="T7" s="140">
        <v>10.207065629964299</v>
      </c>
      <c r="U7" s="129">
        <v>17.137963670185702</v>
      </c>
      <c r="V7" s="129">
        <v>19.3418055515635</v>
      </c>
      <c r="W7" s="129">
        <v>17.4507529418917</v>
      </c>
      <c r="X7" s="129">
        <v>14.850191900584401</v>
      </c>
      <c r="Y7" s="141">
        <v>16.287057301582799</v>
      </c>
      <c r="Z7" s="129"/>
      <c r="AA7" s="142">
        <v>8.0196760981074995</v>
      </c>
      <c r="AB7" s="143">
        <v>8.4031459254423808</v>
      </c>
      <c r="AC7" s="144">
        <v>8.2209861103651694</v>
      </c>
      <c r="AD7" s="129"/>
      <c r="AE7" s="145">
        <v>13.262985683378</v>
      </c>
      <c r="AF7" s="30"/>
      <c r="AG7" s="134">
        <v>105.159045055604</v>
      </c>
      <c r="AH7" s="120">
        <v>112.001645264061</v>
      </c>
      <c r="AI7" s="120">
        <v>116.767553581101</v>
      </c>
      <c r="AJ7" s="120">
        <v>117.29529074087699</v>
      </c>
      <c r="AK7" s="120">
        <v>112.64031918631601</v>
      </c>
      <c r="AL7" s="135">
        <v>113.212920953904</v>
      </c>
      <c r="AM7" s="120"/>
      <c r="AN7" s="136">
        <v>120.24686603228599</v>
      </c>
      <c r="AO7" s="137">
        <v>122.950901295856</v>
      </c>
      <c r="AP7" s="138">
        <v>121.629908097837</v>
      </c>
      <c r="AQ7" s="120"/>
      <c r="AR7" s="139">
        <v>115.977585795849</v>
      </c>
      <c r="AS7" s="125"/>
      <c r="AT7" s="140">
        <v>9.0412426724408395</v>
      </c>
      <c r="AU7" s="129">
        <v>14.1041144099236</v>
      </c>
      <c r="AV7" s="129">
        <v>15.2161065356163</v>
      </c>
      <c r="AW7" s="129">
        <v>16.118581905120401</v>
      </c>
      <c r="AX7" s="129">
        <v>12.840006102103599</v>
      </c>
      <c r="AY7" s="141">
        <v>13.797418159015599</v>
      </c>
      <c r="AZ7" s="129"/>
      <c r="BA7" s="142">
        <v>7.8843713398634598</v>
      </c>
      <c r="BB7" s="143">
        <v>7.5996520912117802</v>
      </c>
      <c r="BC7" s="144">
        <v>7.7297667287455099</v>
      </c>
      <c r="BD7" s="129"/>
      <c r="BE7" s="145">
        <v>11.4565233741504</v>
      </c>
    </row>
    <row r="8" spans="1:57" x14ac:dyDescent="0.25">
      <c r="A8" s="21" t="s">
        <v>19</v>
      </c>
      <c r="B8" s="3" t="str">
        <f t="shared" ref="B8:B43" si="0">TRIM(A8)</f>
        <v>Norfolk/Virginia Beach, VA</v>
      </c>
      <c r="C8" s="3"/>
      <c r="D8" s="24" t="s">
        <v>16</v>
      </c>
      <c r="E8" s="27" t="s">
        <v>17</v>
      </c>
      <c r="F8" s="3"/>
      <c r="G8" s="134">
        <v>93.021398340974898</v>
      </c>
      <c r="H8" s="120">
        <v>95.9662745877487</v>
      </c>
      <c r="I8" s="120">
        <v>101.139681502236</v>
      </c>
      <c r="J8" s="120">
        <v>102.81853574120601</v>
      </c>
      <c r="K8" s="120">
        <v>106.072590257465</v>
      </c>
      <c r="L8" s="135">
        <v>100.312828830097</v>
      </c>
      <c r="M8" s="120"/>
      <c r="N8" s="136">
        <v>133.07784917031401</v>
      </c>
      <c r="O8" s="137">
        <v>137.61644316647801</v>
      </c>
      <c r="P8" s="138">
        <v>135.38119884196001</v>
      </c>
      <c r="Q8" s="120"/>
      <c r="R8" s="139">
        <v>112.934264235604</v>
      </c>
      <c r="S8" s="125"/>
      <c r="T8" s="140">
        <v>3.2939217641709901</v>
      </c>
      <c r="U8" s="129">
        <v>6.3558261675496102</v>
      </c>
      <c r="V8" s="129">
        <v>9.7137863651233598</v>
      </c>
      <c r="W8" s="129">
        <v>9.3921786808248804</v>
      </c>
      <c r="X8" s="129">
        <v>9.9694234521103198</v>
      </c>
      <c r="Y8" s="141">
        <v>8.1940268025680307</v>
      </c>
      <c r="Z8" s="129"/>
      <c r="AA8" s="142">
        <v>9.07690374065435</v>
      </c>
      <c r="AB8" s="143">
        <v>6.6726724435537896</v>
      </c>
      <c r="AC8" s="144">
        <v>7.7938168890722102</v>
      </c>
      <c r="AD8" s="129"/>
      <c r="AE8" s="145">
        <v>7.8518566617051997</v>
      </c>
      <c r="AF8" s="30"/>
      <c r="AG8" s="134">
        <v>94.713540300866299</v>
      </c>
      <c r="AH8" s="120">
        <v>93.372825002350893</v>
      </c>
      <c r="AI8" s="120">
        <v>96.919685079825101</v>
      </c>
      <c r="AJ8" s="120">
        <v>98.127609560451205</v>
      </c>
      <c r="AK8" s="120">
        <v>100.296994427824</v>
      </c>
      <c r="AL8" s="135">
        <v>96.876953967466093</v>
      </c>
      <c r="AM8" s="120"/>
      <c r="AN8" s="136">
        <v>123.167970658047</v>
      </c>
      <c r="AO8" s="137">
        <v>126.264397849186</v>
      </c>
      <c r="AP8" s="138">
        <v>124.748872815735</v>
      </c>
      <c r="AQ8" s="120"/>
      <c r="AR8" s="139">
        <v>106.86131634543401</v>
      </c>
      <c r="AS8" s="125"/>
      <c r="AT8" s="140">
        <v>4.5272302534659801</v>
      </c>
      <c r="AU8" s="129">
        <v>5.6068604305870098</v>
      </c>
      <c r="AV8" s="129">
        <v>7.5913538776127902</v>
      </c>
      <c r="AW8" s="129">
        <v>8.7060818222970706</v>
      </c>
      <c r="AX8" s="129">
        <v>8.5439856607976505</v>
      </c>
      <c r="AY8" s="141">
        <v>7.1806715979405897</v>
      </c>
      <c r="AZ8" s="129"/>
      <c r="BA8" s="142">
        <v>8.6844981685975302</v>
      </c>
      <c r="BB8" s="143">
        <v>7.6430370819009301</v>
      </c>
      <c r="BC8" s="144">
        <v>8.1275584769989599</v>
      </c>
      <c r="BD8" s="129"/>
      <c r="BE8" s="145">
        <v>7.4674607717658796</v>
      </c>
    </row>
    <row r="9" spans="1:57" ht="16" x14ac:dyDescent="0.45">
      <c r="A9" s="21" t="s">
        <v>20</v>
      </c>
      <c r="B9" s="160" t="s">
        <v>72</v>
      </c>
      <c r="C9" s="3"/>
      <c r="D9" s="24" t="s">
        <v>16</v>
      </c>
      <c r="E9" s="27" t="s">
        <v>17</v>
      </c>
      <c r="F9" s="3"/>
      <c r="G9" s="134">
        <v>92.495198437780502</v>
      </c>
      <c r="H9" s="120">
        <v>101.62755788612</v>
      </c>
      <c r="I9" s="120">
        <v>108.863125912998</v>
      </c>
      <c r="J9" s="120">
        <v>105.948504628294</v>
      </c>
      <c r="K9" s="120">
        <v>102.735383253455</v>
      </c>
      <c r="L9" s="135">
        <v>102.93727679988601</v>
      </c>
      <c r="M9" s="120"/>
      <c r="N9" s="136">
        <v>124.532024640386</v>
      </c>
      <c r="O9" s="137">
        <v>126.649326347111</v>
      </c>
      <c r="P9" s="138">
        <v>125.59846435772999</v>
      </c>
      <c r="Q9" s="120"/>
      <c r="R9" s="139">
        <v>110.708847719796</v>
      </c>
      <c r="S9" s="125"/>
      <c r="T9" s="140">
        <v>-4.11726901186635</v>
      </c>
      <c r="U9" s="129">
        <v>5.1847013741561199</v>
      </c>
      <c r="V9" s="129">
        <v>10.0852719647075</v>
      </c>
      <c r="W9" s="129">
        <v>8.0992352971855297</v>
      </c>
      <c r="X9" s="129">
        <v>4.37101607456158</v>
      </c>
      <c r="Y9" s="141">
        <v>5.3278592374722802</v>
      </c>
      <c r="Z9" s="129"/>
      <c r="AA9" s="142">
        <v>3.70050448277245</v>
      </c>
      <c r="AB9" s="143">
        <v>2.41543027103245</v>
      </c>
      <c r="AC9" s="144">
        <v>3.0315867542788402</v>
      </c>
      <c r="AD9" s="129"/>
      <c r="AE9" s="145">
        <v>4.2764795438352303</v>
      </c>
      <c r="AF9" s="30"/>
      <c r="AG9" s="134">
        <v>92.751871337654094</v>
      </c>
      <c r="AH9" s="120">
        <v>100.15014123076899</v>
      </c>
      <c r="AI9" s="120">
        <v>105.762978414043</v>
      </c>
      <c r="AJ9" s="120">
        <v>106.377571266695</v>
      </c>
      <c r="AK9" s="120">
        <v>103.307934152443</v>
      </c>
      <c r="AL9" s="135">
        <v>102.21227961253101</v>
      </c>
      <c r="AM9" s="120"/>
      <c r="AN9" s="136">
        <v>115.80165675226</v>
      </c>
      <c r="AO9" s="137">
        <v>118.867168050074</v>
      </c>
      <c r="AP9" s="138">
        <v>117.36608998325499</v>
      </c>
      <c r="AQ9" s="120"/>
      <c r="AR9" s="139">
        <v>107.22967856545201</v>
      </c>
      <c r="AS9" s="125"/>
      <c r="AT9" s="140">
        <v>2.7213320137332002</v>
      </c>
      <c r="AU9" s="129">
        <v>7.3672904054266404</v>
      </c>
      <c r="AV9" s="129">
        <v>10.0055664568553</v>
      </c>
      <c r="AW9" s="129">
        <v>10.647450379375799</v>
      </c>
      <c r="AX9" s="129">
        <v>6.0852377578933003</v>
      </c>
      <c r="AY9" s="141">
        <v>7.7496194846110997</v>
      </c>
      <c r="AZ9" s="129"/>
      <c r="BA9" s="142">
        <v>2.7582597696751501</v>
      </c>
      <c r="BB9" s="143">
        <v>2.4496314234123302</v>
      </c>
      <c r="BC9" s="144">
        <v>2.5861397887219399</v>
      </c>
      <c r="BD9" s="129"/>
      <c r="BE9" s="145">
        <v>5.7011790267293199</v>
      </c>
    </row>
    <row r="10" spans="1:57" x14ac:dyDescent="0.25">
      <c r="A10" s="21" t="s">
        <v>21</v>
      </c>
      <c r="B10" s="3" t="str">
        <f t="shared" si="0"/>
        <v>Virginia Area</v>
      </c>
      <c r="C10" s="3"/>
      <c r="D10" s="24" t="s">
        <v>16</v>
      </c>
      <c r="E10" s="27" t="s">
        <v>17</v>
      </c>
      <c r="F10" s="3"/>
      <c r="G10" s="134">
        <v>94.690424322221503</v>
      </c>
      <c r="H10" s="120">
        <v>98.713927994978405</v>
      </c>
      <c r="I10" s="120">
        <v>100.555692809037</v>
      </c>
      <c r="J10" s="120">
        <v>101.608887055837</v>
      </c>
      <c r="K10" s="120">
        <v>103.37160693492</v>
      </c>
      <c r="L10" s="135">
        <v>100.106550548895</v>
      </c>
      <c r="M10" s="120"/>
      <c r="N10" s="136">
        <v>119.182328634871</v>
      </c>
      <c r="O10" s="137">
        <v>125.054868615629</v>
      </c>
      <c r="P10" s="138">
        <v>122.14545132777199</v>
      </c>
      <c r="Q10" s="120"/>
      <c r="R10" s="139">
        <v>107.255928762498</v>
      </c>
      <c r="S10" s="125"/>
      <c r="T10" s="140">
        <v>3.5166636392232098</v>
      </c>
      <c r="U10" s="129">
        <v>6.5644215772170798</v>
      </c>
      <c r="V10" s="129">
        <v>8.0939212192466492</v>
      </c>
      <c r="W10" s="129">
        <v>7.0441356616892801</v>
      </c>
      <c r="X10" s="129">
        <v>8.1831548548933206</v>
      </c>
      <c r="Y10" s="141">
        <v>6.8999309145707004</v>
      </c>
      <c r="Z10" s="129"/>
      <c r="AA10" s="142">
        <v>5.55524675236133</v>
      </c>
      <c r="AB10" s="143">
        <v>9.6181612000364094</v>
      </c>
      <c r="AC10" s="144">
        <v>7.6288505622203804</v>
      </c>
      <c r="AD10" s="129"/>
      <c r="AE10" s="145">
        <v>7.1433474368626797</v>
      </c>
      <c r="AF10" s="30"/>
      <c r="AG10" s="134">
        <v>96.181704641479797</v>
      </c>
      <c r="AH10" s="120">
        <v>97.979252337570301</v>
      </c>
      <c r="AI10" s="120">
        <v>100.15541967896</v>
      </c>
      <c r="AJ10" s="120">
        <v>100.797363829948</v>
      </c>
      <c r="AK10" s="120">
        <v>103.193729052432</v>
      </c>
      <c r="AL10" s="135">
        <v>99.907245970401306</v>
      </c>
      <c r="AM10" s="120"/>
      <c r="AN10" s="136">
        <v>119.825115062661</v>
      </c>
      <c r="AO10" s="137">
        <v>121.707124696471</v>
      </c>
      <c r="AP10" s="138">
        <v>120.76722333447699</v>
      </c>
      <c r="AQ10" s="120"/>
      <c r="AR10" s="139">
        <v>106.83922571242999</v>
      </c>
      <c r="AS10" s="125"/>
      <c r="AT10" s="140">
        <v>2.5528589095113499</v>
      </c>
      <c r="AU10" s="129">
        <v>6.2808395572568498</v>
      </c>
      <c r="AV10" s="129">
        <v>8.0799177296235101</v>
      </c>
      <c r="AW10" s="129">
        <v>7.4177822447991897</v>
      </c>
      <c r="AX10" s="129">
        <v>7.12246397624323</v>
      </c>
      <c r="AY10" s="141">
        <v>6.5025963052008402</v>
      </c>
      <c r="AZ10" s="129"/>
      <c r="BA10" s="142">
        <v>6.2395075330227803</v>
      </c>
      <c r="BB10" s="143">
        <v>5.4026523936880997</v>
      </c>
      <c r="BC10" s="144">
        <v>5.8100913121269899</v>
      </c>
      <c r="BD10" s="129"/>
      <c r="BE10" s="145">
        <v>6.08652052998782</v>
      </c>
    </row>
    <row r="11" spans="1:57" x14ac:dyDescent="0.25">
      <c r="A11" s="34" t="s">
        <v>22</v>
      </c>
      <c r="B11" s="3" t="str">
        <f t="shared" si="0"/>
        <v>Washington, DC</v>
      </c>
      <c r="C11" s="3"/>
      <c r="D11" s="24" t="s">
        <v>16</v>
      </c>
      <c r="E11" s="27" t="s">
        <v>17</v>
      </c>
      <c r="F11" s="3"/>
      <c r="G11" s="134">
        <v>172.76332268148599</v>
      </c>
      <c r="H11" s="120">
        <v>198.723886294469</v>
      </c>
      <c r="I11" s="120">
        <v>208.448728975265</v>
      </c>
      <c r="J11" s="120">
        <v>201.867037657309</v>
      </c>
      <c r="K11" s="120">
        <v>181.75224520440401</v>
      </c>
      <c r="L11" s="135">
        <v>194.28497006946</v>
      </c>
      <c r="M11" s="120"/>
      <c r="N11" s="136">
        <v>157.32311388191599</v>
      </c>
      <c r="O11" s="137">
        <v>159.19473273634799</v>
      </c>
      <c r="P11" s="138">
        <v>158.298242005253</v>
      </c>
      <c r="Q11" s="120"/>
      <c r="R11" s="139">
        <v>183.85584968366101</v>
      </c>
      <c r="S11" s="125"/>
      <c r="T11" s="140">
        <v>18.790189815439501</v>
      </c>
      <c r="U11" s="129">
        <v>24.7086011994252</v>
      </c>
      <c r="V11" s="129">
        <v>30.517485781098699</v>
      </c>
      <c r="W11" s="129">
        <v>31.0467884481358</v>
      </c>
      <c r="X11" s="129">
        <v>26.047782425077799</v>
      </c>
      <c r="Y11" s="141">
        <v>27.083576845565201</v>
      </c>
      <c r="Z11" s="129"/>
      <c r="AA11" s="142">
        <v>12.2107817676597</v>
      </c>
      <c r="AB11" s="143">
        <v>12.499065846043599</v>
      </c>
      <c r="AC11" s="144">
        <v>12.3623524051582</v>
      </c>
      <c r="AD11" s="129"/>
      <c r="AE11" s="145">
        <v>23.3700864330462</v>
      </c>
      <c r="AF11" s="30"/>
      <c r="AG11" s="134">
        <v>161.72749545223601</v>
      </c>
      <c r="AH11" s="120">
        <v>177.046471948148</v>
      </c>
      <c r="AI11" s="120">
        <v>181.54116018492701</v>
      </c>
      <c r="AJ11" s="120">
        <v>179.80252998853999</v>
      </c>
      <c r="AK11" s="120">
        <v>164.34871509254</v>
      </c>
      <c r="AL11" s="135">
        <v>173.527844012695</v>
      </c>
      <c r="AM11" s="120"/>
      <c r="AN11" s="136">
        <v>151.575716950828</v>
      </c>
      <c r="AO11" s="137">
        <v>157.360869272602</v>
      </c>
      <c r="AP11" s="138">
        <v>154.60526362119299</v>
      </c>
      <c r="AQ11" s="120"/>
      <c r="AR11" s="139">
        <v>167.740711665818</v>
      </c>
      <c r="AS11" s="125"/>
      <c r="AT11" s="140">
        <v>18.722265185400801</v>
      </c>
      <c r="AU11" s="129">
        <v>26.034005474978301</v>
      </c>
      <c r="AV11" s="129">
        <v>25.405526443080699</v>
      </c>
      <c r="AW11" s="129">
        <v>28.413027095396899</v>
      </c>
      <c r="AX11" s="129">
        <v>24.395278203411699</v>
      </c>
      <c r="AY11" s="141">
        <v>25.025057724680199</v>
      </c>
      <c r="AZ11" s="129"/>
      <c r="BA11" s="142">
        <v>15.445459347784601</v>
      </c>
      <c r="BB11" s="143">
        <v>14.5859071411948</v>
      </c>
      <c r="BC11" s="144">
        <v>14.960549113593601</v>
      </c>
      <c r="BD11" s="129"/>
      <c r="BE11" s="145">
        <v>22.138287583572801</v>
      </c>
    </row>
    <row r="12" spans="1:57" x14ac:dyDescent="0.25">
      <c r="A12" s="21" t="s">
        <v>23</v>
      </c>
      <c r="B12" s="3" t="str">
        <f t="shared" si="0"/>
        <v>Arlington, VA</v>
      </c>
      <c r="C12" s="3"/>
      <c r="D12" s="24" t="s">
        <v>16</v>
      </c>
      <c r="E12" s="27" t="s">
        <v>17</v>
      </c>
      <c r="F12" s="3"/>
      <c r="G12" s="134">
        <v>193.34124874623799</v>
      </c>
      <c r="H12" s="120">
        <v>224.62757560915799</v>
      </c>
      <c r="I12" s="120">
        <v>232.02574153498799</v>
      </c>
      <c r="J12" s="120">
        <v>227.472095283811</v>
      </c>
      <c r="K12" s="120">
        <v>197.63239842726</v>
      </c>
      <c r="L12" s="135">
        <v>217.21362715590499</v>
      </c>
      <c r="M12" s="120"/>
      <c r="N12" s="136">
        <v>153.71391291727099</v>
      </c>
      <c r="O12" s="137">
        <v>151.53463149522699</v>
      </c>
      <c r="P12" s="138">
        <v>152.57490092836301</v>
      </c>
      <c r="Q12" s="120"/>
      <c r="R12" s="139">
        <v>199.49056094827401</v>
      </c>
      <c r="S12" s="125"/>
      <c r="T12" s="140">
        <v>26.445808820783999</v>
      </c>
      <c r="U12" s="129">
        <v>30.338481365452601</v>
      </c>
      <c r="V12" s="129">
        <v>29.282333451550201</v>
      </c>
      <c r="W12" s="129">
        <v>33.258579470405699</v>
      </c>
      <c r="X12" s="129">
        <v>26.655180786443101</v>
      </c>
      <c r="Y12" s="141">
        <v>29.960111938471599</v>
      </c>
      <c r="Z12" s="129"/>
      <c r="AA12" s="142">
        <v>16.029940803116698</v>
      </c>
      <c r="AB12" s="143">
        <v>18.153856833284301</v>
      </c>
      <c r="AC12" s="144">
        <v>17.1839926895173</v>
      </c>
      <c r="AD12" s="129"/>
      <c r="AE12" s="145">
        <v>28.240300971845301</v>
      </c>
      <c r="AF12" s="30"/>
      <c r="AG12" s="134">
        <v>164.16125599276299</v>
      </c>
      <c r="AH12" s="120">
        <v>190.08240517306299</v>
      </c>
      <c r="AI12" s="120">
        <v>195.351052596134</v>
      </c>
      <c r="AJ12" s="120">
        <v>201.12129405397999</v>
      </c>
      <c r="AK12" s="120">
        <v>177.66874647397501</v>
      </c>
      <c r="AL12" s="135">
        <v>187.00615324238399</v>
      </c>
      <c r="AM12" s="120"/>
      <c r="AN12" s="136">
        <v>144.10505445544501</v>
      </c>
      <c r="AO12" s="137">
        <v>145.88292211838001</v>
      </c>
      <c r="AP12" s="138">
        <v>145.036379873073</v>
      </c>
      <c r="AQ12" s="120"/>
      <c r="AR12" s="139">
        <v>174.754556040756</v>
      </c>
      <c r="AS12" s="125"/>
      <c r="AT12" s="140">
        <v>24.941561855492601</v>
      </c>
      <c r="AU12" s="129">
        <v>29.122037081309401</v>
      </c>
      <c r="AV12" s="129">
        <v>23.533450550639198</v>
      </c>
      <c r="AW12" s="129">
        <v>29.4694771829876</v>
      </c>
      <c r="AX12" s="129">
        <v>26.604748856712099</v>
      </c>
      <c r="AY12" s="141">
        <v>27.3101431730352</v>
      </c>
      <c r="AZ12" s="129"/>
      <c r="BA12" s="142">
        <v>17.529371403537102</v>
      </c>
      <c r="BB12" s="143">
        <v>18.829854566874101</v>
      </c>
      <c r="BC12" s="144">
        <v>18.210395649080301</v>
      </c>
      <c r="BD12" s="129"/>
      <c r="BE12" s="145">
        <v>25.727211132526001</v>
      </c>
    </row>
    <row r="13" spans="1:57" x14ac:dyDescent="0.25">
      <c r="A13" s="21" t="s">
        <v>24</v>
      </c>
      <c r="B13" s="3" t="str">
        <f t="shared" si="0"/>
        <v>Suburban Virginia Area</v>
      </c>
      <c r="C13" s="3"/>
      <c r="D13" s="24" t="s">
        <v>16</v>
      </c>
      <c r="E13" s="27" t="s">
        <v>17</v>
      </c>
      <c r="F13" s="3"/>
      <c r="G13" s="134">
        <v>104.515885620915</v>
      </c>
      <c r="H13" s="120">
        <v>112.91875887392899</v>
      </c>
      <c r="I13" s="120">
        <v>110.609781055542</v>
      </c>
      <c r="J13" s="120">
        <v>108.384474361976</v>
      </c>
      <c r="K13" s="120">
        <v>111.59836745138099</v>
      </c>
      <c r="L13" s="135">
        <v>109.854248588719</v>
      </c>
      <c r="M13" s="120"/>
      <c r="N13" s="136">
        <v>118.71879008016001</v>
      </c>
      <c r="O13" s="137">
        <v>127.967945004198</v>
      </c>
      <c r="P13" s="138">
        <v>123.751107811786</v>
      </c>
      <c r="Q13" s="120"/>
      <c r="R13" s="139">
        <v>114.13592279812801</v>
      </c>
      <c r="S13" s="125"/>
      <c r="T13" s="140">
        <v>-1.58558782798724</v>
      </c>
      <c r="U13" s="129">
        <v>3.5297929573219902</v>
      </c>
      <c r="V13" s="129">
        <v>1.0787277690036201</v>
      </c>
      <c r="W13" s="129">
        <v>9.2919581543517804</v>
      </c>
      <c r="X13" s="129">
        <v>11.7398665214237</v>
      </c>
      <c r="Y13" s="141">
        <v>4.8058184826577097</v>
      </c>
      <c r="Z13" s="129"/>
      <c r="AA13" s="142">
        <v>-3.0411391035275099</v>
      </c>
      <c r="AB13" s="143">
        <v>3.5358398798285902</v>
      </c>
      <c r="AC13" s="144">
        <v>0.56858571699482896</v>
      </c>
      <c r="AD13" s="129"/>
      <c r="AE13" s="145">
        <v>3.3640816164326202</v>
      </c>
      <c r="AF13" s="30"/>
      <c r="AG13" s="134">
        <v>99.216034786992594</v>
      </c>
      <c r="AH13" s="120">
        <v>103.012884549737</v>
      </c>
      <c r="AI13" s="120">
        <v>105.977799451576</v>
      </c>
      <c r="AJ13" s="120">
        <v>104.407641985955</v>
      </c>
      <c r="AK13" s="120">
        <v>102.209466415568</v>
      </c>
      <c r="AL13" s="135">
        <v>103.19757124308001</v>
      </c>
      <c r="AM13" s="120"/>
      <c r="AN13" s="136">
        <v>111.53951438251499</v>
      </c>
      <c r="AO13" s="137">
        <v>117.401628440366</v>
      </c>
      <c r="AP13" s="138">
        <v>114.685892653802</v>
      </c>
      <c r="AQ13" s="120"/>
      <c r="AR13" s="139">
        <v>106.730574211134</v>
      </c>
      <c r="AS13" s="125"/>
      <c r="AT13" s="140">
        <v>-2.0566674513724701</v>
      </c>
      <c r="AU13" s="129">
        <v>3.9141135460393</v>
      </c>
      <c r="AV13" s="129">
        <v>7.2976791354683401</v>
      </c>
      <c r="AW13" s="129">
        <v>9.1716250633451999</v>
      </c>
      <c r="AX13" s="129">
        <v>6.0357333179938601</v>
      </c>
      <c r="AY13" s="141">
        <v>5.1476557424320202</v>
      </c>
      <c r="AZ13" s="129"/>
      <c r="BA13" s="142">
        <v>-4.2994939907094096</v>
      </c>
      <c r="BB13" s="143">
        <v>-4.2760862615475803</v>
      </c>
      <c r="BC13" s="144">
        <v>-4.2354448871633199</v>
      </c>
      <c r="BD13" s="129"/>
      <c r="BE13" s="145">
        <v>1.5727388343873401</v>
      </c>
    </row>
    <row r="14" spans="1:57" x14ac:dyDescent="0.25">
      <c r="A14" s="21" t="s">
        <v>25</v>
      </c>
      <c r="B14" s="3" t="str">
        <f t="shared" si="0"/>
        <v>Alexandria, VA</v>
      </c>
      <c r="C14" s="3"/>
      <c r="D14" s="24" t="s">
        <v>16</v>
      </c>
      <c r="E14" s="27" t="s">
        <v>17</v>
      </c>
      <c r="F14" s="3"/>
      <c r="G14" s="134">
        <v>146.38569294970301</v>
      </c>
      <c r="H14" s="120">
        <v>171.80976699648801</v>
      </c>
      <c r="I14" s="120">
        <v>176.457756670533</v>
      </c>
      <c r="J14" s="120">
        <v>166.63961273534301</v>
      </c>
      <c r="K14" s="120">
        <v>150.71955603591601</v>
      </c>
      <c r="L14" s="135">
        <v>163.73639382724201</v>
      </c>
      <c r="M14" s="120"/>
      <c r="N14" s="136">
        <v>134.77743724767399</v>
      </c>
      <c r="O14" s="137">
        <v>138.42753420141699</v>
      </c>
      <c r="P14" s="138">
        <v>136.65988694321601</v>
      </c>
      <c r="Q14" s="120"/>
      <c r="R14" s="139">
        <v>156.15708513777099</v>
      </c>
      <c r="S14" s="125"/>
      <c r="T14" s="140">
        <v>23.6672724430891</v>
      </c>
      <c r="U14" s="129">
        <v>30.727027465035899</v>
      </c>
      <c r="V14" s="129">
        <v>30.8844690968034</v>
      </c>
      <c r="W14" s="129">
        <v>24.659490826018601</v>
      </c>
      <c r="X14" s="129">
        <v>20.833374121048799</v>
      </c>
      <c r="Y14" s="141">
        <v>26.828965305601201</v>
      </c>
      <c r="Z14" s="129"/>
      <c r="AA14" s="142">
        <v>10.389882519483301</v>
      </c>
      <c r="AB14" s="143">
        <v>12.1670958561264</v>
      </c>
      <c r="AC14" s="144">
        <v>11.293967836927299</v>
      </c>
      <c r="AD14" s="129"/>
      <c r="AE14" s="145">
        <v>22.8552496394915</v>
      </c>
      <c r="AF14" s="30"/>
      <c r="AG14" s="134">
        <v>132.075844628293</v>
      </c>
      <c r="AH14" s="120">
        <v>146.42519301424301</v>
      </c>
      <c r="AI14" s="120">
        <v>150.26276257446099</v>
      </c>
      <c r="AJ14" s="120">
        <v>148.65752877394101</v>
      </c>
      <c r="AK14" s="120">
        <v>139.189579978339</v>
      </c>
      <c r="AL14" s="135">
        <v>143.878042707736</v>
      </c>
      <c r="AM14" s="120"/>
      <c r="AN14" s="136">
        <v>133.272606002641</v>
      </c>
      <c r="AO14" s="137">
        <v>136.32137155868301</v>
      </c>
      <c r="AP14" s="138">
        <v>134.86965085010399</v>
      </c>
      <c r="AQ14" s="120"/>
      <c r="AR14" s="139">
        <v>141.09185866350001</v>
      </c>
      <c r="AS14" s="125"/>
      <c r="AT14" s="140">
        <v>18.277854903974301</v>
      </c>
      <c r="AU14" s="129">
        <v>24.609533732924302</v>
      </c>
      <c r="AV14" s="129">
        <v>22.0227808078373</v>
      </c>
      <c r="AW14" s="129">
        <v>20.774308299934901</v>
      </c>
      <c r="AX14" s="129">
        <v>17.895963841888001</v>
      </c>
      <c r="AY14" s="141">
        <v>21.045038542761699</v>
      </c>
      <c r="AZ14" s="129"/>
      <c r="BA14" s="142">
        <v>14.7539531420946</v>
      </c>
      <c r="BB14" s="143">
        <v>14.342742924375001</v>
      </c>
      <c r="BC14" s="144">
        <v>14.5111873964194</v>
      </c>
      <c r="BD14" s="129"/>
      <c r="BE14" s="145">
        <v>19.072843058980698</v>
      </c>
    </row>
    <row r="15" spans="1:57" x14ac:dyDescent="0.25">
      <c r="A15" s="21" t="s">
        <v>26</v>
      </c>
      <c r="B15" s="3" t="str">
        <f t="shared" si="0"/>
        <v>Fairfax/Tysons Corner, VA</v>
      </c>
      <c r="C15" s="3"/>
      <c r="D15" s="24" t="s">
        <v>16</v>
      </c>
      <c r="E15" s="27" t="s">
        <v>17</v>
      </c>
      <c r="F15" s="3"/>
      <c r="G15" s="134">
        <v>142.126621338912</v>
      </c>
      <c r="H15" s="120">
        <v>167.657441992076</v>
      </c>
      <c r="I15" s="120">
        <v>180.28744156260001</v>
      </c>
      <c r="J15" s="120">
        <v>175.48879869010599</v>
      </c>
      <c r="K15" s="120">
        <v>155.30654037886299</v>
      </c>
      <c r="L15" s="135">
        <v>166.311591950511</v>
      </c>
      <c r="M15" s="120"/>
      <c r="N15" s="136">
        <v>130.00235072518299</v>
      </c>
      <c r="O15" s="137">
        <v>132.39273158340299</v>
      </c>
      <c r="P15" s="138">
        <v>131.261062957018</v>
      </c>
      <c r="Q15" s="120"/>
      <c r="R15" s="139">
        <v>155.80261830918101</v>
      </c>
      <c r="S15" s="125"/>
      <c r="T15" s="140">
        <v>19.214365204734499</v>
      </c>
      <c r="U15" s="129">
        <v>22.350296814810601</v>
      </c>
      <c r="V15" s="129">
        <v>26.518143525921701</v>
      </c>
      <c r="W15" s="129">
        <v>24.0851491481883</v>
      </c>
      <c r="X15" s="129">
        <v>21.224601584259599</v>
      </c>
      <c r="Y15" s="141">
        <v>23.441114994642199</v>
      </c>
      <c r="Z15" s="129"/>
      <c r="AA15" s="142">
        <v>11.126615038160899</v>
      </c>
      <c r="AB15" s="143">
        <v>15.9993156327193</v>
      </c>
      <c r="AC15" s="144">
        <v>13.648166453083</v>
      </c>
      <c r="AD15" s="129"/>
      <c r="AE15" s="145">
        <v>20.935157724878799</v>
      </c>
      <c r="AF15" s="30"/>
      <c r="AG15" s="134">
        <v>133.72908267423699</v>
      </c>
      <c r="AH15" s="120">
        <v>152.75780942431399</v>
      </c>
      <c r="AI15" s="120">
        <v>164.15355084976801</v>
      </c>
      <c r="AJ15" s="120">
        <v>164.23402678813</v>
      </c>
      <c r="AK15" s="120">
        <v>146.33184087030699</v>
      </c>
      <c r="AL15" s="135">
        <v>153.83438599966601</v>
      </c>
      <c r="AM15" s="120"/>
      <c r="AN15" s="136">
        <v>125.094657196409</v>
      </c>
      <c r="AO15" s="137">
        <v>128.862337144376</v>
      </c>
      <c r="AP15" s="138">
        <v>127.079285247432</v>
      </c>
      <c r="AQ15" s="120"/>
      <c r="AR15" s="139">
        <v>145.573686937845</v>
      </c>
      <c r="AS15" s="125"/>
      <c r="AT15" s="140">
        <v>16.3091532179129</v>
      </c>
      <c r="AU15" s="129">
        <v>21.471513328706202</v>
      </c>
      <c r="AV15" s="129">
        <v>20.809766116049499</v>
      </c>
      <c r="AW15" s="129">
        <v>21.369690114673801</v>
      </c>
      <c r="AX15" s="129">
        <v>19.497590189945999</v>
      </c>
      <c r="AY15" s="141">
        <v>20.526146860452101</v>
      </c>
      <c r="AZ15" s="129"/>
      <c r="BA15" s="142">
        <v>10.014646284246201</v>
      </c>
      <c r="BB15" s="143">
        <v>12.487319734723499</v>
      </c>
      <c r="BC15" s="144">
        <v>11.3186384639782</v>
      </c>
      <c r="BD15" s="129"/>
      <c r="BE15" s="145">
        <v>18.129268615117802</v>
      </c>
    </row>
    <row r="16" spans="1:57" x14ac:dyDescent="0.25">
      <c r="A16" s="21" t="s">
        <v>27</v>
      </c>
      <c r="B16" s="3" t="str">
        <f t="shared" si="0"/>
        <v>I-95 Fredericksburg, VA</v>
      </c>
      <c r="C16" s="3"/>
      <c r="D16" s="24" t="s">
        <v>16</v>
      </c>
      <c r="E16" s="27" t="s">
        <v>17</v>
      </c>
      <c r="F16" s="3"/>
      <c r="G16" s="134">
        <v>88.564900571428495</v>
      </c>
      <c r="H16" s="120">
        <v>92.701653618483803</v>
      </c>
      <c r="I16" s="120">
        <v>95.409291784702503</v>
      </c>
      <c r="J16" s="120">
        <v>96.463132510013295</v>
      </c>
      <c r="K16" s="120">
        <v>95.334561403508701</v>
      </c>
      <c r="L16" s="135">
        <v>93.984932930918802</v>
      </c>
      <c r="M16" s="120"/>
      <c r="N16" s="136">
        <v>104.39612162162101</v>
      </c>
      <c r="O16" s="137">
        <v>107.884614339622</v>
      </c>
      <c r="P16" s="138">
        <v>106.23839059386199</v>
      </c>
      <c r="Q16" s="120"/>
      <c r="R16" s="139">
        <v>97.888130411598894</v>
      </c>
      <c r="S16" s="125"/>
      <c r="T16" s="140">
        <v>4.4337949669430996</v>
      </c>
      <c r="U16" s="129">
        <v>7.2854511235418498</v>
      </c>
      <c r="V16" s="129">
        <v>9.5950293123964503</v>
      </c>
      <c r="W16" s="129">
        <v>10.5673342865273</v>
      </c>
      <c r="X16" s="129">
        <v>8.9888450713313102</v>
      </c>
      <c r="Y16" s="141">
        <v>8.4650085223749691</v>
      </c>
      <c r="Z16" s="129"/>
      <c r="AA16" s="142">
        <v>4.2342994127251403</v>
      </c>
      <c r="AB16" s="143">
        <v>5.8652011467096896</v>
      </c>
      <c r="AC16" s="144">
        <v>5.1511556269012502</v>
      </c>
      <c r="AD16" s="129"/>
      <c r="AE16" s="145">
        <v>7.0196535287927597</v>
      </c>
      <c r="AF16" s="30"/>
      <c r="AG16" s="134">
        <v>86.487018177511899</v>
      </c>
      <c r="AH16" s="120">
        <v>89.882238423748305</v>
      </c>
      <c r="AI16" s="120">
        <v>91.873359196935098</v>
      </c>
      <c r="AJ16" s="120">
        <v>92.148187575672907</v>
      </c>
      <c r="AK16" s="120">
        <v>91.320419723099306</v>
      </c>
      <c r="AL16" s="135">
        <v>90.510192800623997</v>
      </c>
      <c r="AM16" s="120"/>
      <c r="AN16" s="136">
        <v>98.630445445222193</v>
      </c>
      <c r="AO16" s="137">
        <v>102.73858817918</v>
      </c>
      <c r="AP16" s="138">
        <v>100.80244483671601</v>
      </c>
      <c r="AQ16" s="120"/>
      <c r="AR16" s="139">
        <v>93.858134924703805</v>
      </c>
      <c r="AS16" s="125"/>
      <c r="AT16" s="140">
        <v>4.8071813806695802</v>
      </c>
      <c r="AU16" s="129">
        <v>7.30691240319622</v>
      </c>
      <c r="AV16" s="129">
        <v>8.3942788809586393</v>
      </c>
      <c r="AW16" s="129">
        <v>8.7768506671174293</v>
      </c>
      <c r="AX16" s="129">
        <v>7.3394597863865298</v>
      </c>
      <c r="AY16" s="141">
        <v>7.4786149658840504</v>
      </c>
      <c r="AZ16" s="129"/>
      <c r="BA16" s="142">
        <v>5.59202833476213</v>
      </c>
      <c r="BB16" s="143">
        <v>8.2483332209216194</v>
      </c>
      <c r="BC16" s="144">
        <v>7.0317983480920203</v>
      </c>
      <c r="BD16" s="129"/>
      <c r="BE16" s="145">
        <v>7.20657714661386</v>
      </c>
    </row>
    <row r="17" spans="1:57" x14ac:dyDescent="0.25">
      <c r="A17" s="21" t="s">
        <v>28</v>
      </c>
      <c r="B17" s="3" t="str">
        <f t="shared" si="0"/>
        <v>Dulles Airport Area, VA</v>
      </c>
      <c r="C17" s="3"/>
      <c r="D17" s="24" t="s">
        <v>16</v>
      </c>
      <c r="E17" s="27" t="s">
        <v>17</v>
      </c>
      <c r="F17" s="3"/>
      <c r="G17" s="134">
        <v>111.871670542635</v>
      </c>
      <c r="H17" s="120">
        <v>131.40643458646599</v>
      </c>
      <c r="I17" s="120">
        <v>138.905403448729</v>
      </c>
      <c r="J17" s="120">
        <v>135.576658193979</v>
      </c>
      <c r="K17" s="120">
        <v>128.56519060402599</v>
      </c>
      <c r="L17" s="135">
        <v>130.42121490154901</v>
      </c>
      <c r="M17" s="120"/>
      <c r="N17" s="136">
        <v>116.071706417182</v>
      </c>
      <c r="O17" s="137">
        <v>114.259148614609</v>
      </c>
      <c r="P17" s="138">
        <v>115.144943009852</v>
      </c>
      <c r="Q17" s="120"/>
      <c r="R17" s="139">
        <v>125.66348388519999</v>
      </c>
      <c r="S17" s="125"/>
      <c r="T17" s="140">
        <v>13.8754214438818</v>
      </c>
      <c r="U17" s="129">
        <v>19.056176052262899</v>
      </c>
      <c r="V17" s="129">
        <v>21.612027693342799</v>
      </c>
      <c r="W17" s="129">
        <v>22.5075707363406</v>
      </c>
      <c r="X17" s="129">
        <v>27.073000574364801</v>
      </c>
      <c r="Y17" s="141">
        <v>21.357992878072601</v>
      </c>
      <c r="Z17" s="129"/>
      <c r="AA17" s="142">
        <v>18.1288564057229</v>
      </c>
      <c r="AB17" s="143">
        <v>17.1960362682088</v>
      </c>
      <c r="AC17" s="144">
        <v>17.660043115737398</v>
      </c>
      <c r="AD17" s="129"/>
      <c r="AE17" s="145">
        <v>20.3563778398659</v>
      </c>
      <c r="AF17" s="30"/>
      <c r="AG17" s="134">
        <v>108.766843518472</v>
      </c>
      <c r="AH17" s="120">
        <v>123.54394615475501</v>
      </c>
      <c r="AI17" s="120">
        <v>129.76134277326801</v>
      </c>
      <c r="AJ17" s="120">
        <v>130.02719802682699</v>
      </c>
      <c r="AK17" s="120">
        <v>121.177517064846</v>
      </c>
      <c r="AL17" s="135">
        <v>123.627448086847</v>
      </c>
      <c r="AM17" s="120"/>
      <c r="AN17" s="136">
        <v>108.616701038494</v>
      </c>
      <c r="AO17" s="137">
        <v>108.283849393653</v>
      </c>
      <c r="AP17" s="138">
        <v>108.449391345609</v>
      </c>
      <c r="AQ17" s="120"/>
      <c r="AR17" s="139">
        <v>119.150934002938</v>
      </c>
      <c r="AS17" s="125"/>
      <c r="AT17" s="140">
        <v>14.0079368266611</v>
      </c>
      <c r="AU17" s="129">
        <v>18.348488681410799</v>
      </c>
      <c r="AV17" s="129">
        <v>17.956687601599199</v>
      </c>
      <c r="AW17" s="129">
        <v>21.574131745956301</v>
      </c>
      <c r="AX17" s="129">
        <v>22.093556413961899</v>
      </c>
      <c r="AY17" s="141">
        <v>19.3602268626504</v>
      </c>
      <c r="AZ17" s="129"/>
      <c r="BA17" s="142">
        <v>12.879566206790599</v>
      </c>
      <c r="BB17" s="143">
        <v>13.0863916559807</v>
      </c>
      <c r="BC17" s="144">
        <v>12.989344170194601</v>
      </c>
      <c r="BD17" s="129"/>
      <c r="BE17" s="145">
        <v>17.791545200756602</v>
      </c>
    </row>
    <row r="18" spans="1:57" x14ac:dyDescent="0.25">
      <c r="A18" s="21" t="s">
        <v>29</v>
      </c>
      <c r="B18" s="3" t="str">
        <f t="shared" si="0"/>
        <v>Williamsburg, VA</v>
      </c>
      <c r="C18" s="3"/>
      <c r="D18" s="24" t="s">
        <v>16</v>
      </c>
      <c r="E18" s="27" t="s">
        <v>17</v>
      </c>
      <c r="F18" s="3"/>
      <c r="G18" s="134">
        <v>111.233883804218</v>
      </c>
      <c r="H18" s="120">
        <v>100.071984352773</v>
      </c>
      <c r="I18" s="120">
        <v>99.597458641323399</v>
      </c>
      <c r="J18" s="120">
        <v>97.747932330826998</v>
      </c>
      <c r="K18" s="120">
        <v>112.44196483652</v>
      </c>
      <c r="L18" s="135">
        <v>104.258186828519</v>
      </c>
      <c r="M18" s="120"/>
      <c r="N18" s="136">
        <v>151.18444514634601</v>
      </c>
      <c r="O18" s="137">
        <v>165.06201679031599</v>
      </c>
      <c r="P18" s="138">
        <v>158.38543004761399</v>
      </c>
      <c r="Q18" s="120"/>
      <c r="R18" s="139">
        <v>126.33172608965</v>
      </c>
      <c r="S18" s="125"/>
      <c r="T18" s="140">
        <v>-2.52920076587022</v>
      </c>
      <c r="U18" s="129">
        <v>-5.9008388595200598</v>
      </c>
      <c r="V18" s="129">
        <v>-5.1478895504703299</v>
      </c>
      <c r="W18" s="129">
        <v>-9.4954789611426094</v>
      </c>
      <c r="X18" s="129">
        <v>-6.4894441865139703</v>
      </c>
      <c r="Y18" s="141">
        <v>-6.0705719493539698</v>
      </c>
      <c r="Z18" s="129"/>
      <c r="AA18" s="142">
        <v>1.71504563661333</v>
      </c>
      <c r="AB18" s="143">
        <v>5.15319998679592E-2</v>
      </c>
      <c r="AC18" s="144">
        <v>1.00715985923414</v>
      </c>
      <c r="AD18" s="129"/>
      <c r="AE18" s="145">
        <v>-2.2853224702016099</v>
      </c>
      <c r="AF18" s="30"/>
      <c r="AG18" s="134">
        <v>125.650597628163</v>
      </c>
      <c r="AH18" s="120">
        <v>100.316778088205</v>
      </c>
      <c r="AI18" s="120">
        <v>97.204598651087593</v>
      </c>
      <c r="AJ18" s="120">
        <v>96.369410032213494</v>
      </c>
      <c r="AK18" s="120">
        <v>108.497183958151</v>
      </c>
      <c r="AL18" s="135">
        <v>105.718212266527</v>
      </c>
      <c r="AM18" s="120"/>
      <c r="AN18" s="136">
        <v>150.18420575992801</v>
      </c>
      <c r="AO18" s="137">
        <v>154.64324199743899</v>
      </c>
      <c r="AP18" s="138">
        <v>152.518138219446</v>
      </c>
      <c r="AQ18" s="120"/>
      <c r="AR18" s="139">
        <v>124.92453199260601</v>
      </c>
      <c r="AS18" s="125"/>
      <c r="AT18" s="140">
        <v>0.16568879962767299</v>
      </c>
      <c r="AU18" s="129">
        <v>-2.6943517031104101</v>
      </c>
      <c r="AV18" s="129">
        <v>-3.2673339242305501</v>
      </c>
      <c r="AW18" s="129">
        <v>-5.7515814990140299</v>
      </c>
      <c r="AX18" s="129">
        <v>-2.9771476451983698</v>
      </c>
      <c r="AY18" s="141">
        <v>-2.5844675252614802</v>
      </c>
      <c r="AZ18" s="129"/>
      <c r="BA18" s="142">
        <v>3.96077014355697</v>
      </c>
      <c r="BB18" s="143">
        <v>3.5751673092420302</v>
      </c>
      <c r="BC18" s="144">
        <v>3.76307837366463</v>
      </c>
      <c r="BD18" s="129"/>
      <c r="BE18" s="145">
        <v>0.41786561839972602</v>
      </c>
    </row>
    <row r="19" spans="1:57" x14ac:dyDescent="0.25">
      <c r="A19" s="21" t="s">
        <v>30</v>
      </c>
      <c r="B19" s="3" t="str">
        <f t="shared" si="0"/>
        <v>Virginia Beach, VA</v>
      </c>
      <c r="C19" s="3"/>
      <c r="D19" s="24" t="s">
        <v>16</v>
      </c>
      <c r="E19" s="27" t="s">
        <v>17</v>
      </c>
      <c r="F19" s="3"/>
      <c r="G19" s="134">
        <v>105.046999361936</v>
      </c>
      <c r="H19" s="120">
        <v>110.04961834157</v>
      </c>
      <c r="I19" s="120">
        <v>114.342208529224</v>
      </c>
      <c r="J19" s="120">
        <v>115.63233743435801</v>
      </c>
      <c r="K19" s="120">
        <v>116.223161974158</v>
      </c>
      <c r="L19" s="135">
        <v>112.837438551898</v>
      </c>
      <c r="M19" s="120"/>
      <c r="N19" s="136">
        <v>153.84358163937901</v>
      </c>
      <c r="O19" s="137">
        <v>160.30282333199699</v>
      </c>
      <c r="P19" s="138">
        <v>157.16915160924199</v>
      </c>
      <c r="Q19" s="120"/>
      <c r="R19" s="139">
        <v>130.37366879195301</v>
      </c>
      <c r="S19" s="125"/>
      <c r="T19" s="140">
        <v>2.5277320237376699</v>
      </c>
      <c r="U19" s="129">
        <v>9.6964137745015204</v>
      </c>
      <c r="V19" s="129">
        <v>13.5253394596359</v>
      </c>
      <c r="W19" s="129">
        <v>10.766989046463999</v>
      </c>
      <c r="X19" s="129">
        <v>9.0781806680751096</v>
      </c>
      <c r="Y19" s="141">
        <v>9.5934071550660907</v>
      </c>
      <c r="Z19" s="129"/>
      <c r="AA19" s="142">
        <v>5.7250369130807996</v>
      </c>
      <c r="AB19" s="143">
        <v>7.5081539717838801</v>
      </c>
      <c r="AC19" s="144">
        <v>6.6557111334565002</v>
      </c>
      <c r="AD19" s="129"/>
      <c r="AE19" s="145">
        <v>7.7596003989889901</v>
      </c>
      <c r="AF19" s="30"/>
      <c r="AG19" s="134">
        <v>102.212302245196</v>
      </c>
      <c r="AH19" s="120">
        <v>103.75949113561499</v>
      </c>
      <c r="AI19" s="120">
        <v>107.92731067307599</v>
      </c>
      <c r="AJ19" s="120">
        <v>109.245083024262</v>
      </c>
      <c r="AK19" s="120">
        <v>111.923144906543</v>
      </c>
      <c r="AL19" s="135">
        <v>107.45026713022899</v>
      </c>
      <c r="AM19" s="120"/>
      <c r="AN19" s="136">
        <v>137.38788156201801</v>
      </c>
      <c r="AO19" s="137">
        <v>141.79144212875599</v>
      </c>
      <c r="AP19" s="138">
        <v>139.627174781457</v>
      </c>
      <c r="AQ19" s="120"/>
      <c r="AR19" s="139">
        <v>119.994100402939</v>
      </c>
      <c r="AS19" s="125"/>
      <c r="AT19" s="140">
        <v>2.9250776578113</v>
      </c>
      <c r="AU19" s="129">
        <v>5.1967948570561697</v>
      </c>
      <c r="AV19" s="129">
        <v>7.8498221313781</v>
      </c>
      <c r="AW19" s="129">
        <v>8.5725108880935501</v>
      </c>
      <c r="AX19" s="129">
        <v>8.8162914202118703</v>
      </c>
      <c r="AY19" s="141">
        <v>7.0259586021898999</v>
      </c>
      <c r="AZ19" s="129"/>
      <c r="BA19" s="142">
        <v>6.7337809404669597</v>
      </c>
      <c r="BB19" s="143">
        <v>6.0010216360061799</v>
      </c>
      <c r="BC19" s="144">
        <v>6.3352449641100899</v>
      </c>
      <c r="BD19" s="129"/>
      <c r="BE19" s="145">
        <v>6.6598703415432796</v>
      </c>
    </row>
    <row r="20" spans="1:57" x14ac:dyDescent="0.25">
      <c r="A20" s="34" t="s">
        <v>31</v>
      </c>
      <c r="B20" s="3" t="str">
        <f t="shared" si="0"/>
        <v>Norfolk/Portsmouth, VA</v>
      </c>
      <c r="C20" s="3"/>
      <c r="D20" s="24" t="s">
        <v>16</v>
      </c>
      <c r="E20" s="27" t="s">
        <v>17</v>
      </c>
      <c r="F20" s="3"/>
      <c r="G20" s="134">
        <v>89.907535173122994</v>
      </c>
      <c r="H20" s="120">
        <v>97.519181515601701</v>
      </c>
      <c r="I20" s="120">
        <v>110.515795836545</v>
      </c>
      <c r="J20" s="120">
        <v>116.661718175388</v>
      </c>
      <c r="K20" s="120">
        <v>119.276830310587</v>
      </c>
      <c r="L20" s="135">
        <v>108.43718232763101</v>
      </c>
      <c r="M20" s="120"/>
      <c r="N20" s="136">
        <v>133.06837642487</v>
      </c>
      <c r="O20" s="137">
        <v>126.739549641577</v>
      </c>
      <c r="P20" s="138">
        <v>129.96240866314801</v>
      </c>
      <c r="Q20" s="120"/>
      <c r="R20" s="139">
        <v>115.449339721366</v>
      </c>
      <c r="S20" s="125"/>
      <c r="T20" s="140">
        <v>3.40048270909285</v>
      </c>
      <c r="U20" s="129">
        <v>7.4252595086274198</v>
      </c>
      <c r="V20" s="129">
        <v>12.773754146304499</v>
      </c>
      <c r="W20" s="129">
        <v>15.8087529507015</v>
      </c>
      <c r="X20" s="129">
        <v>19.838864464405098</v>
      </c>
      <c r="Y20" s="141">
        <v>13.3214639064098</v>
      </c>
      <c r="Z20" s="129"/>
      <c r="AA20" s="142">
        <v>17.917312022353801</v>
      </c>
      <c r="AB20" s="143">
        <v>7.7124923625439701</v>
      </c>
      <c r="AC20" s="144">
        <v>12.7530354420179</v>
      </c>
      <c r="AD20" s="129"/>
      <c r="AE20" s="145">
        <v>12.7904636319109</v>
      </c>
      <c r="AF20" s="30"/>
      <c r="AG20" s="134">
        <v>89.649443334993293</v>
      </c>
      <c r="AH20" s="120">
        <v>96.425131712236606</v>
      </c>
      <c r="AI20" s="120">
        <v>102.932484908956</v>
      </c>
      <c r="AJ20" s="120">
        <v>104.220423578714</v>
      </c>
      <c r="AK20" s="120">
        <v>103.97410887142399</v>
      </c>
      <c r="AL20" s="135">
        <v>99.989558043930501</v>
      </c>
      <c r="AM20" s="120"/>
      <c r="AN20" s="136">
        <v>115.981889597932</v>
      </c>
      <c r="AO20" s="137">
        <v>115.050205517477</v>
      </c>
      <c r="AP20" s="138">
        <v>115.514740136892</v>
      </c>
      <c r="AQ20" s="120"/>
      <c r="AR20" s="139">
        <v>105.078295672621</v>
      </c>
      <c r="AS20" s="125"/>
      <c r="AT20" s="140">
        <v>5.0311739168516301</v>
      </c>
      <c r="AU20" s="129">
        <v>6.2502120338023097</v>
      </c>
      <c r="AV20" s="129">
        <v>9.7486709547777703</v>
      </c>
      <c r="AW20" s="129">
        <v>12.9146321129257</v>
      </c>
      <c r="AX20" s="129">
        <v>13.150063139606599</v>
      </c>
      <c r="AY20" s="141">
        <v>9.9108483034205204</v>
      </c>
      <c r="AZ20" s="129"/>
      <c r="BA20" s="142">
        <v>12.159279331680199</v>
      </c>
      <c r="BB20" s="143">
        <v>7.56158994684737</v>
      </c>
      <c r="BC20" s="144">
        <v>9.7882094480498996</v>
      </c>
      <c r="BD20" s="129"/>
      <c r="BE20" s="145">
        <v>9.6667285215035701</v>
      </c>
    </row>
    <row r="21" spans="1:57" x14ac:dyDescent="0.25">
      <c r="A21" s="35" t="s">
        <v>32</v>
      </c>
      <c r="B21" s="3" t="str">
        <f t="shared" si="0"/>
        <v>Newport News/Hampton, VA</v>
      </c>
      <c r="C21" s="3"/>
      <c r="D21" s="24" t="s">
        <v>16</v>
      </c>
      <c r="E21" s="27" t="s">
        <v>17</v>
      </c>
      <c r="F21" s="3"/>
      <c r="G21" s="134">
        <v>75.233022832980893</v>
      </c>
      <c r="H21" s="120">
        <v>79.463844529801307</v>
      </c>
      <c r="I21" s="120">
        <v>82.099710088495499</v>
      </c>
      <c r="J21" s="120">
        <v>82.237818947368396</v>
      </c>
      <c r="K21" s="120">
        <v>88.182307538854005</v>
      </c>
      <c r="L21" s="135">
        <v>81.796178592375298</v>
      </c>
      <c r="M21" s="120"/>
      <c r="N21" s="136">
        <v>105.11786725146101</v>
      </c>
      <c r="O21" s="137">
        <v>105.42983372983799</v>
      </c>
      <c r="P21" s="138">
        <v>105.273866216352</v>
      </c>
      <c r="Q21" s="120"/>
      <c r="R21" s="139">
        <v>89.728975415587897</v>
      </c>
      <c r="S21" s="125"/>
      <c r="T21" s="140">
        <v>6.9454532700326199</v>
      </c>
      <c r="U21" s="129">
        <v>9.1084026761134407</v>
      </c>
      <c r="V21" s="129">
        <v>9.3619130898748804</v>
      </c>
      <c r="W21" s="129">
        <v>10.6431197663871</v>
      </c>
      <c r="X21" s="129">
        <v>19.315958646441</v>
      </c>
      <c r="Y21" s="141">
        <v>11.4850165081602</v>
      </c>
      <c r="Z21" s="129"/>
      <c r="AA21" s="142">
        <v>20.5987668322229</v>
      </c>
      <c r="AB21" s="143">
        <v>5.7062393965726201</v>
      </c>
      <c r="AC21" s="144">
        <v>12.168829669088099</v>
      </c>
      <c r="AD21" s="129"/>
      <c r="AE21" s="145">
        <v>11.670668219245799</v>
      </c>
      <c r="AF21" s="30"/>
      <c r="AG21" s="134">
        <v>74.521206412583098</v>
      </c>
      <c r="AH21" s="120">
        <v>77.837621384542402</v>
      </c>
      <c r="AI21" s="120">
        <v>82.343142299202896</v>
      </c>
      <c r="AJ21" s="120">
        <v>85.038323027506806</v>
      </c>
      <c r="AK21" s="120">
        <v>85.324468167351398</v>
      </c>
      <c r="AL21" s="135">
        <v>81.424698905985906</v>
      </c>
      <c r="AM21" s="120"/>
      <c r="AN21" s="136">
        <v>102.540625867364</v>
      </c>
      <c r="AO21" s="137">
        <v>104.853173081785</v>
      </c>
      <c r="AP21" s="138">
        <v>103.71712174891699</v>
      </c>
      <c r="AQ21" s="120"/>
      <c r="AR21" s="139">
        <v>88.989556228699001</v>
      </c>
      <c r="AS21" s="125"/>
      <c r="AT21" s="140">
        <v>5.2420055114502402</v>
      </c>
      <c r="AU21" s="129">
        <v>8.4912127856720492</v>
      </c>
      <c r="AV21" s="129">
        <v>10.034826121255399</v>
      </c>
      <c r="AW21" s="129">
        <v>11.31671654276</v>
      </c>
      <c r="AX21" s="129">
        <v>12.0252713590634</v>
      </c>
      <c r="AY21" s="141">
        <v>9.8503846568575906</v>
      </c>
      <c r="AZ21" s="129"/>
      <c r="BA21" s="142">
        <v>14.9210493652546</v>
      </c>
      <c r="BB21" s="143">
        <v>15.8381420916092</v>
      </c>
      <c r="BC21" s="144">
        <v>15.3817436389379</v>
      </c>
      <c r="BD21" s="129"/>
      <c r="BE21" s="145">
        <v>11.9680935930487</v>
      </c>
    </row>
    <row r="22" spans="1:57" x14ac:dyDescent="0.25">
      <c r="A22" s="36" t="s">
        <v>33</v>
      </c>
      <c r="B22" s="3" t="str">
        <f t="shared" si="0"/>
        <v>Chesapeake/Suffolk, VA</v>
      </c>
      <c r="C22" s="3"/>
      <c r="D22" s="25" t="s">
        <v>16</v>
      </c>
      <c r="E22" s="28" t="s">
        <v>17</v>
      </c>
      <c r="F22" s="3"/>
      <c r="G22" s="146">
        <v>83.160035896656495</v>
      </c>
      <c r="H22" s="147">
        <v>87.973546564885396</v>
      </c>
      <c r="I22" s="147">
        <v>91.750916462841005</v>
      </c>
      <c r="J22" s="147">
        <v>92.471177734553706</v>
      </c>
      <c r="K22" s="147">
        <v>89.635745353247898</v>
      </c>
      <c r="L22" s="148">
        <v>89.314061490528402</v>
      </c>
      <c r="M22" s="120"/>
      <c r="N22" s="149">
        <v>101.925975906509</v>
      </c>
      <c r="O22" s="150">
        <v>103.525084631895</v>
      </c>
      <c r="P22" s="151">
        <v>102.73254162606899</v>
      </c>
      <c r="Q22" s="120"/>
      <c r="R22" s="152">
        <v>93.544750674130398</v>
      </c>
      <c r="S22" s="125"/>
      <c r="T22" s="153">
        <v>7.6164221605742704</v>
      </c>
      <c r="U22" s="154">
        <v>8.7475819771900003</v>
      </c>
      <c r="V22" s="154">
        <v>9.4948380691745502</v>
      </c>
      <c r="W22" s="154">
        <v>11.3922687800306</v>
      </c>
      <c r="X22" s="154">
        <v>10.1221767844896</v>
      </c>
      <c r="Y22" s="155">
        <v>9.6716623859144892</v>
      </c>
      <c r="Z22" s="129"/>
      <c r="AA22" s="156">
        <v>10.402662061784</v>
      </c>
      <c r="AB22" s="157">
        <v>7.5812177695865701</v>
      </c>
      <c r="AC22" s="158">
        <v>8.9171178698953408</v>
      </c>
      <c r="AD22" s="129"/>
      <c r="AE22" s="159">
        <v>9.3495584007666093</v>
      </c>
      <c r="AF22" s="31"/>
      <c r="AG22" s="146">
        <v>83.588373892297199</v>
      </c>
      <c r="AH22" s="147">
        <v>86.929361317490304</v>
      </c>
      <c r="AI22" s="147">
        <v>89.755348340110402</v>
      </c>
      <c r="AJ22" s="147">
        <v>90.740070750060099</v>
      </c>
      <c r="AK22" s="147">
        <v>86.715028133222106</v>
      </c>
      <c r="AL22" s="148">
        <v>87.737946174474004</v>
      </c>
      <c r="AM22" s="120"/>
      <c r="AN22" s="149">
        <v>95.974246277689602</v>
      </c>
      <c r="AO22" s="150">
        <v>98.205408269961893</v>
      </c>
      <c r="AP22" s="151">
        <v>97.117474684124502</v>
      </c>
      <c r="AQ22" s="120"/>
      <c r="AR22" s="152">
        <v>90.658448280476307</v>
      </c>
      <c r="AS22" s="125"/>
      <c r="AT22" s="153">
        <v>8.8497680611588905</v>
      </c>
      <c r="AU22" s="154">
        <v>10.2698696495991</v>
      </c>
      <c r="AV22" s="154">
        <v>10.804807570241699</v>
      </c>
      <c r="AW22" s="154">
        <v>12.948032821527301</v>
      </c>
      <c r="AX22" s="154">
        <v>10.169812753687999</v>
      </c>
      <c r="AY22" s="155">
        <v>10.753442566359</v>
      </c>
      <c r="AZ22" s="129"/>
      <c r="BA22" s="156">
        <v>10.818591961210601</v>
      </c>
      <c r="BB22" s="157">
        <v>8.65719807756747</v>
      </c>
      <c r="BC22" s="158">
        <v>9.6593910644135192</v>
      </c>
      <c r="BD22" s="129"/>
      <c r="BE22" s="159">
        <v>10.311406128141</v>
      </c>
    </row>
    <row r="23" spans="1:57" ht="13" x14ac:dyDescent="0.3">
      <c r="A23" s="19" t="s">
        <v>43</v>
      </c>
      <c r="B23" s="3" t="str">
        <f t="shared" si="0"/>
        <v>Richmond CBD/Airport, VA</v>
      </c>
      <c r="C23" s="9"/>
      <c r="D23" s="23" t="s">
        <v>16</v>
      </c>
      <c r="E23" s="26" t="s">
        <v>17</v>
      </c>
      <c r="F23" s="3"/>
      <c r="G23" s="117">
        <v>89.719610288386505</v>
      </c>
      <c r="H23" s="118">
        <v>97.8353751537515</v>
      </c>
      <c r="I23" s="118">
        <v>99.016666666666595</v>
      </c>
      <c r="J23" s="118">
        <v>99.249786036035999</v>
      </c>
      <c r="K23" s="118">
        <v>97.014182718767103</v>
      </c>
      <c r="L23" s="119">
        <v>96.949669491525398</v>
      </c>
      <c r="M23" s="120"/>
      <c r="N23" s="121">
        <v>114.212187802516</v>
      </c>
      <c r="O23" s="122">
        <v>116.96607613469899</v>
      </c>
      <c r="P23" s="123">
        <v>115.583443499392</v>
      </c>
      <c r="Q23" s="120"/>
      <c r="R23" s="124">
        <v>103.14586989898901</v>
      </c>
      <c r="S23" s="125"/>
      <c r="T23" s="126">
        <v>5.4757989718353803</v>
      </c>
      <c r="U23" s="127">
        <v>11.115744155050599</v>
      </c>
      <c r="V23" s="127">
        <v>7.2044399274475799</v>
      </c>
      <c r="W23" s="127">
        <v>9.5985206728455097</v>
      </c>
      <c r="X23" s="127">
        <v>6.4225856501068703</v>
      </c>
      <c r="Y23" s="128">
        <v>8.1229620553465391</v>
      </c>
      <c r="Z23" s="129"/>
      <c r="AA23" s="130">
        <v>7.9091634348593898</v>
      </c>
      <c r="AB23" s="131">
        <v>7.1587253573448297</v>
      </c>
      <c r="AC23" s="132">
        <v>7.5014019595348502</v>
      </c>
      <c r="AD23" s="129"/>
      <c r="AE23" s="133">
        <v>7.7599828170057403</v>
      </c>
      <c r="AF23" s="29"/>
      <c r="AG23" s="117">
        <v>87.924104477611905</v>
      </c>
      <c r="AH23" s="118">
        <v>94.857874672774798</v>
      </c>
      <c r="AI23" s="118">
        <v>97.228135315985099</v>
      </c>
      <c r="AJ23" s="118">
        <v>100.03028939828</v>
      </c>
      <c r="AK23" s="118">
        <v>96.0184062733383</v>
      </c>
      <c r="AL23" s="119">
        <v>95.633297367421804</v>
      </c>
      <c r="AM23" s="120"/>
      <c r="AN23" s="121">
        <v>101.688934631842</v>
      </c>
      <c r="AO23" s="122">
        <v>102.114225679802</v>
      </c>
      <c r="AP23" s="123">
        <v>101.90313754211201</v>
      </c>
      <c r="AQ23" s="120"/>
      <c r="AR23" s="124">
        <v>97.524861240001698</v>
      </c>
      <c r="AS23" s="125"/>
      <c r="AT23" s="126">
        <v>4.9283333892477996</v>
      </c>
      <c r="AU23" s="127">
        <v>7.7823433597536997</v>
      </c>
      <c r="AV23" s="127">
        <v>6.54468266768537</v>
      </c>
      <c r="AW23" s="127">
        <v>9.4966914692598792</v>
      </c>
      <c r="AX23" s="127">
        <v>4.9320491840252796</v>
      </c>
      <c r="AY23" s="128">
        <v>6.8366168579228503</v>
      </c>
      <c r="AZ23" s="129"/>
      <c r="BA23" s="130">
        <v>5.1183259698077501</v>
      </c>
      <c r="BB23" s="131">
        <v>2.65621552762458</v>
      </c>
      <c r="BC23" s="132">
        <v>3.8478879804893</v>
      </c>
      <c r="BD23" s="129"/>
      <c r="BE23" s="133">
        <v>5.8960468123033198</v>
      </c>
    </row>
    <row r="24" spans="1:57" x14ac:dyDescent="0.25">
      <c r="A24" s="20" t="s">
        <v>44</v>
      </c>
      <c r="B24" s="3" t="str">
        <f t="shared" si="0"/>
        <v>Richmond North/Glen Allen, VA</v>
      </c>
      <c r="C24" s="10"/>
      <c r="D24" s="24" t="s">
        <v>16</v>
      </c>
      <c r="E24" s="27" t="s">
        <v>17</v>
      </c>
      <c r="F24" s="3"/>
      <c r="G24" s="134">
        <v>90.064678260869499</v>
      </c>
      <c r="H24" s="120">
        <v>99.276193659281802</v>
      </c>
      <c r="I24" s="120">
        <v>104.282475247524</v>
      </c>
      <c r="J24" s="120">
        <v>102.929265752473</v>
      </c>
      <c r="K24" s="120">
        <v>99.079105613701202</v>
      </c>
      <c r="L24" s="135">
        <v>99.727698010294205</v>
      </c>
      <c r="M24" s="120"/>
      <c r="N24" s="136">
        <v>126.203161724327</v>
      </c>
      <c r="O24" s="137">
        <v>129.14819306265099</v>
      </c>
      <c r="P24" s="138">
        <v>127.69108069555701</v>
      </c>
      <c r="Q24" s="120"/>
      <c r="R24" s="139">
        <v>109.82871184610801</v>
      </c>
      <c r="S24" s="125"/>
      <c r="T24" s="140">
        <v>4.6466262238420404</v>
      </c>
      <c r="U24" s="129">
        <v>10.892754777287699</v>
      </c>
      <c r="V24" s="129">
        <v>10.888753358940599</v>
      </c>
      <c r="W24" s="129">
        <v>7.8988016257606199</v>
      </c>
      <c r="X24" s="129">
        <v>6.53021888111717</v>
      </c>
      <c r="Y24" s="141">
        <v>8.4974005398666907</v>
      </c>
      <c r="Z24" s="129"/>
      <c r="AA24" s="142">
        <v>3.8196172098565899</v>
      </c>
      <c r="AB24" s="143">
        <v>4.6103862304523604</v>
      </c>
      <c r="AC24" s="144">
        <v>4.2301623102351096</v>
      </c>
      <c r="AD24" s="129"/>
      <c r="AE24" s="145">
        <v>6.41295055818376</v>
      </c>
      <c r="AF24" s="30"/>
      <c r="AG24" s="134">
        <v>89.300435752054497</v>
      </c>
      <c r="AH24" s="120">
        <v>96.460758493277197</v>
      </c>
      <c r="AI24" s="120">
        <v>101.212805903317</v>
      </c>
      <c r="AJ24" s="120">
        <v>100.71724201863</v>
      </c>
      <c r="AK24" s="120">
        <v>97.542180894800396</v>
      </c>
      <c r="AL24" s="135">
        <v>97.543235694686402</v>
      </c>
      <c r="AM24" s="120"/>
      <c r="AN24" s="136">
        <v>114.31978347755199</v>
      </c>
      <c r="AO24" s="137">
        <v>117.37627681402699</v>
      </c>
      <c r="AP24" s="138">
        <v>115.878085818624</v>
      </c>
      <c r="AQ24" s="120"/>
      <c r="AR24" s="139">
        <v>103.86710753506399</v>
      </c>
      <c r="AS24" s="125"/>
      <c r="AT24" s="140">
        <v>7.6919594905776503</v>
      </c>
      <c r="AU24" s="129">
        <v>11.182698277299499</v>
      </c>
      <c r="AV24" s="129">
        <v>10.9313225640522</v>
      </c>
      <c r="AW24" s="129">
        <v>9.9469202898487499</v>
      </c>
      <c r="AX24" s="129">
        <v>8.0149827003308403</v>
      </c>
      <c r="AY24" s="141">
        <v>9.7736044268539608</v>
      </c>
      <c r="AZ24" s="129"/>
      <c r="BA24" s="142">
        <v>4.7851770343164297</v>
      </c>
      <c r="BB24" s="143">
        <v>5.4343149304306602</v>
      </c>
      <c r="BC24" s="144">
        <v>5.1182307452464597</v>
      </c>
      <c r="BD24" s="129"/>
      <c r="BE24" s="145">
        <v>7.7852036024058098</v>
      </c>
    </row>
    <row r="25" spans="1:57" x14ac:dyDescent="0.25">
      <c r="A25" s="21" t="s">
        <v>45</v>
      </c>
      <c r="B25" s="3" t="str">
        <f t="shared" si="0"/>
        <v>Richmond West/Midlothian, VA</v>
      </c>
      <c r="C25" s="3"/>
      <c r="D25" s="24" t="s">
        <v>16</v>
      </c>
      <c r="E25" s="27" t="s">
        <v>17</v>
      </c>
      <c r="F25" s="3"/>
      <c r="G25" s="134">
        <v>88.160940740740699</v>
      </c>
      <c r="H25" s="120">
        <v>92.757751594650202</v>
      </c>
      <c r="I25" s="120">
        <v>90.8369732583065</v>
      </c>
      <c r="J25" s="120">
        <v>93.635760575048707</v>
      </c>
      <c r="K25" s="120">
        <v>93.786188531883298</v>
      </c>
      <c r="L25" s="135">
        <v>92.038687298387003</v>
      </c>
      <c r="M25" s="120"/>
      <c r="N25" s="136">
        <v>116.575404900039</v>
      </c>
      <c r="O25" s="137">
        <v>121.31261043511699</v>
      </c>
      <c r="P25" s="138">
        <v>118.96517233877201</v>
      </c>
      <c r="Q25" s="120"/>
      <c r="R25" s="139">
        <v>101.551283029096</v>
      </c>
      <c r="S25" s="125"/>
      <c r="T25" s="140">
        <v>4.4196779018718804</v>
      </c>
      <c r="U25" s="129">
        <v>5.7757103557327696</v>
      </c>
      <c r="V25" s="129">
        <v>4.9114893256965404</v>
      </c>
      <c r="W25" s="129">
        <v>11.9847556875308</v>
      </c>
      <c r="X25" s="129">
        <v>0.64811440085490901</v>
      </c>
      <c r="Y25" s="141">
        <v>5.3299334970616998</v>
      </c>
      <c r="Z25" s="129"/>
      <c r="AA25" s="142">
        <v>5.5459298948318096</v>
      </c>
      <c r="AB25" s="143">
        <v>6.0279847874295198</v>
      </c>
      <c r="AC25" s="144">
        <v>5.7735841603476201</v>
      </c>
      <c r="AD25" s="129"/>
      <c r="AE25" s="145">
        <v>5.2863074525266196</v>
      </c>
      <c r="AF25" s="30"/>
      <c r="AG25" s="134">
        <v>84.740129869186006</v>
      </c>
      <c r="AH25" s="120">
        <v>88.319915946393607</v>
      </c>
      <c r="AI25" s="120">
        <v>89.809596244665698</v>
      </c>
      <c r="AJ25" s="120">
        <v>91.085645770870499</v>
      </c>
      <c r="AK25" s="120">
        <v>92.263041703853901</v>
      </c>
      <c r="AL25" s="135">
        <v>89.503047250376696</v>
      </c>
      <c r="AM25" s="120"/>
      <c r="AN25" s="136">
        <v>110.406654278017</v>
      </c>
      <c r="AO25" s="137">
        <v>111.97399065264899</v>
      </c>
      <c r="AP25" s="138">
        <v>111.203890501403</v>
      </c>
      <c r="AQ25" s="120"/>
      <c r="AR25" s="139">
        <v>97.276219501972307</v>
      </c>
      <c r="AS25" s="125"/>
      <c r="AT25" s="140">
        <v>5.3388956139005002</v>
      </c>
      <c r="AU25" s="129">
        <v>6.5581599154272601</v>
      </c>
      <c r="AV25" s="129">
        <v>6.93138961493338</v>
      </c>
      <c r="AW25" s="129">
        <v>7.9995196072716199</v>
      </c>
      <c r="AX25" s="129">
        <v>3.7673884014663002</v>
      </c>
      <c r="AY25" s="141">
        <v>6.0724246584192096</v>
      </c>
      <c r="AZ25" s="129"/>
      <c r="BA25" s="142">
        <v>4.4925528889338198</v>
      </c>
      <c r="BB25" s="143">
        <v>3.2809957789471</v>
      </c>
      <c r="BC25" s="144">
        <v>3.8458719510076</v>
      </c>
      <c r="BD25" s="129"/>
      <c r="BE25" s="145">
        <v>5.2341861547161299</v>
      </c>
    </row>
    <row r="26" spans="1:57" x14ac:dyDescent="0.25">
      <c r="A26" s="21" t="s">
        <v>46</v>
      </c>
      <c r="B26" s="3" t="str">
        <f t="shared" si="0"/>
        <v>Petersburg/Chester, VA</v>
      </c>
      <c r="C26" s="3"/>
      <c r="D26" s="24" t="s">
        <v>16</v>
      </c>
      <c r="E26" s="27" t="s">
        <v>17</v>
      </c>
      <c r="F26" s="3"/>
      <c r="G26" s="134">
        <v>83.173858566221099</v>
      </c>
      <c r="H26" s="120">
        <v>86.985540688912806</v>
      </c>
      <c r="I26" s="120">
        <v>88.987119547699507</v>
      </c>
      <c r="J26" s="120">
        <v>87.949228446909601</v>
      </c>
      <c r="K26" s="120">
        <v>86.228916981656397</v>
      </c>
      <c r="L26" s="135">
        <v>86.770518268545402</v>
      </c>
      <c r="M26" s="120"/>
      <c r="N26" s="136">
        <v>97.705065467625801</v>
      </c>
      <c r="O26" s="137">
        <v>99.776599305056294</v>
      </c>
      <c r="P26" s="138">
        <v>98.758760092637701</v>
      </c>
      <c r="Q26" s="120"/>
      <c r="R26" s="139">
        <v>90.489897156147094</v>
      </c>
      <c r="S26" s="125"/>
      <c r="T26" s="140">
        <v>-3.7761095373283902</v>
      </c>
      <c r="U26" s="129">
        <v>-2.2439031116555301</v>
      </c>
      <c r="V26" s="129">
        <v>-1.8206570284480099</v>
      </c>
      <c r="W26" s="129">
        <v>2.1962243170556799</v>
      </c>
      <c r="X26" s="129">
        <v>1.32675119850804</v>
      </c>
      <c r="Y26" s="141">
        <v>-0.86029776190370999</v>
      </c>
      <c r="Z26" s="129"/>
      <c r="AA26" s="142">
        <v>3.6566606397136101</v>
      </c>
      <c r="AB26" s="143">
        <v>4.0639917681644198</v>
      </c>
      <c r="AC26" s="144">
        <v>3.8542888884581901</v>
      </c>
      <c r="AD26" s="129"/>
      <c r="AE26" s="145">
        <v>0.69737561467922105</v>
      </c>
      <c r="AF26" s="30"/>
      <c r="AG26" s="134">
        <v>82.060309463826897</v>
      </c>
      <c r="AH26" s="120">
        <v>86.609648874115294</v>
      </c>
      <c r="AI26" s="120">
        <v>88.265469040717704</v>
      </c>
      <c r="AJ26" s="120">
        <v>88.324394578230297</v>
      </c>
      <c r="AK26" s="120">
        <v>85.646377140182807</v>
      </c>
      <c r="AL26" s="135">
        <v>86.328931283620093</v>
      </c>
      <c r="AM26" s="120"/>
      <c r="AN26" s="136">
        <v>92.676290404546904</v>
      </c>
      <c r="AO26" s="137">
        <v>93.528658162085705</v>
      </c>
      <c r="AP26" s="138">
        <v>93.1110881481966</v>
      </c>
      <c r="AQ26" s="120"/>
      <c r="AR26" s="139">
        <v>88.409807927956905</v>
      </c>
      <c r="AS26" s="125"/>
      <c r="AT26" s="140">
        <v>0.48057774352944099</v>
      </c>
      <c r="AU26" s="129">
        <v>2.5023662230671602</v>
      </c>
      <c r="AV26" s="129">
        <v>3.0400673400207601</v>
      </c>
      <c r="AW26" s="129">
        <v>4.4763202647600302</v>
      </c>
      <c r="AX26" s="129">
        <v>2.8975502348459998</v>
      </c>
      <c r="AY26" s="141">
        <v>2.7774730664587199</v>
      </c>
      <c r="AZ26" s="129"/>
      <c r="BA26" s="142">
        <v>3.41175209594781</v>
      </c>
      <c r="BB26" s="143">
        <v>2.5615441202329601</v>
      </c>
      <c r="BC26" s="144">
        <v>2.9643806544745699</v>
      </c>
      <c r="BD26" s="129"/>
      <c r="BE26" s="145">
        <v>2.84174635774162</v>
      </c>
    </row>
    <row r="27" spans="1:57" x14ac:dyDescent="0.25">
      <c r="A27" s="77" t="s">
        <v>99</v>
      </c>
      <c r="B27" s="37" t="s">
        <v>71</v>
      </c>
      <c r="C27" s="3"/>
      <c r="D27" s="24" t="s">
        <v>16</v>
      </c>
      <c r="E27" s="27" t="s">
        <v>17</v>
      </c>
      <c r="F27" s="3"/>
      <c r="G27" s="134">
        <v>93.848649750197197</v>
      </c>
      <c r="H27" s="120">
        <v>96.659983955074196</v>
      </c>
      <c r="I27" s="120">
        <v>98.836308328411107</v>
      </c>
      <c r="J27" s="120">
        <v>98.611414572620504</v>
      </c>
      <c r="K27" s="120">
        <v>98.865986436498105</v>
      </c>
      <c r="L27" s="135">
        <v>97.545516274201901</v>
      </c>
      <c r="M27" s="120"/>
      <c r="N27" s="136">
        <v>111.500350347603</v>
      </c>
      <c r="O27" s="137">
        <v>115.297280630263</v>
      </c>
      <c r="P27" s="138">
        <v>113.408405005688</v>
      </c>
      <c r="Q27" s="120"/>
      <c r="R27" s="139">
        <v>102.5431790681</v>
      </c>
      <c r="S27" s="125"/>
      <c r="T27" s="140">
        <v>4.9388451734618997</v>
      </c>
      <c r="U27" s="129">
        <v>6.4811897079640604</v>
      </c>
      <c r="V27" s="129">
        <v>8.7263351781551393</v>
      </c>
      <c r="W27" s="129">
        <v>8.1057501382644102</v>
      </c>
      <c r="X27" s="129">
        <v>7.1209396450180904</v>
      </c>
      <c r="Y27" s="141">
        <v>7.1906411342074996</v>
      </c>
      <c r="Z27" s="129"/>
      <c r="AA27" s="142">
        <v>4.7791768659599203</v>
      </c>
      <c r="AB27" s="143">
        <v>6.4558919191924797</v>
      </c>
      <c r="AC27" s="144">
        <v>5.6353349414740697</v>
      </c>
      <c r="AD27" s="129"/>
      <c r="AE27" s="145">
        <v>6.6918389329203798</v>
      </c>
      <c r="AF27" s="30"/>
      <c r="AG27" s="134">
        <v>94.216655231560793</v>
      </c>
      <c r="AH27" s="120">
        <v>95.068494225440901</v>
      </c>
      <c r="AI27" s="120">
        <v>96.159024434482902</v>
      </c>
      <c r="AJ27" s="120">
        <v>96.280561176619699</v>
      </c>
      <c r="AK27" s="120">
        <v>97.562102127887897</v>
      </c>
      <c r="AL27" s="135">
        <v>95.947397776114002</v>
      </c>
      <c r="AM27" s="120"/>
      <c r="AN27" s="136">
        <v>111.17068204898</v>
      </c>
      <c r="AO27" s="137">
        <v>113.316090343037</v>
      </c>
      <c r="AP27" s="138">
        <v>112.25812766403401</v>
      </c>
      <c r="AQ27" s="120"/>
      <c r="AR27" s="139">
        <v>101.208994706609</v>
      </c>
      <c r="AS27" s="125"/>
      <c r="AT27" s="140">
        <v>1.3773765465386401</v>
      </c>
      <c r="AU27" s="129">
        <v>4.6472928977444301</v>
      </c>
      <c r="AV27" s="129">
        <v>6.3819797637832902</v>
      </c>
      <c r="AW27" s="129">
        <v>6.5322728620766197</v>
      </c>
      <c r="AX27" s="129">
        <v>5.3905816044786103</v>
      </c>
      <c r="AY27" s="141">
        <v>5.0277175531005396</v>
      </c>
      <c r="AZ27" s="129"/>
      <c r="BA27" s="142">
        <v>2.7918815950039599</v>
      </c>
      <c r="BB27" s="143">
        <v>2.3577590963527202</v>
      </c>
      <c r="BC27" s="144">
        <v>2.5691160934212101</v>
      </c>
      <c r="BD27" s="129"/>
      <c r="BE27" s="145">
        <v>3.9642645248399102</v>
      </c>
    </row>
    <row r="28" spans="1:57" x14ac:dyDescent="0.25">
      <c r="A28" s="21" t="s">
        <v>48</v>
      </c>
      <c r="B28" s="3" t="str">
        <f t="shared" si="0"/>
        <v>Roanoke, VA</v>
      </c>
      <c r="C28" s="3"/>
      <c r="D28" s="24" t="s">
        <v>16</v>
      </c>
      <c r="E28" s="27" t="s">
        <v>17</v>
      </c>
      <c r="F28" s="3"/>
      <c r="G28" s="134">
        <v>90.989791172282807</v>
      </c>
      <c r="H28" s="120">
        <v>98.0359710743801</v>
      </c>
      <c r="I28" s="120">
        <v>102.32941290950301</v>
      </c>
      <c r="J28" s="120">
        <v>107.245228471001</v>
      </c>
      <c r="K28" s="120">
        <v>109.392173432753</v>
      </c>
      <c r="L28" s="135">
        <v>102.725745257452</v>
      </c>
      <c r="M28" s="120"/>
      <c r="N28" s="136">
        <v>116.96954084356599</v>
      </c>
      <c r="O28" s="137">
        <v>121.546555645816</v>
      </c>
      <c r="P28" s="138">
        <v>119.24174351391299</v>
      </c>
      <c r="Q28" s="120"/>
      <c r="R28" s="139">
        <v>108.169848014888</v>
      </c>
      <c r="S28" s="125"/>
      <c r="T28" s="140">
        <v>10.2264887982906</v>
      </c>
      <c r="U28" s="129">
        <v>11.085778541722</v>
      </c>
      <c r="V28" s="129">
        <v>15.243771609029199</v>
      </c>
      <c r="W28" s="129">
        <v>20.398549340377699</v>
      </c>
      <c r="X28" s="129">
        <v>23.6919694360666</v>
      </c>
      <c r="Y28" s="141">
        <v>17.151706545653301</v>
      </c>
      <c r="Z28" s="129"/>
      <c r="AA28" s="142">
        <v>4.0272401591996996</v>
      </c>
      <c r="AB28" s="143">
        <v>3.2124754988331801</v>
      </c>
      <c r="AC28" s="144">
        <v>3.53268075332603</v>
      </c>
      <c r="AD28" s="129"/>
      <c r="AE28" s="145">
        <v>10.7283394710404</v>
      </c>
      <c r="AF28" s="30"/>
      <c r="AG28" s="134">
        <v>89.408455909257199</v>
      </c>
      <c r="AH28" s="120">
        <v>96.309474408365404</v>
      </c>
      <c r="AI28" s="120">
        <v>100.472467412328</v>
      </c>
      <c r="AJ28" s="120">
        <v>101.50831060237</v>
      </c>
      <c r="AK28" s="120">
        <v>102.38751377410399</v>
      </c>
      <c r="AL28" s="135">
        <v>98.728641136613504</v>
      </c>
      <c r="AM28" s="120"/>
      <c r="AN28" s="136">
        <v>109.18705824214599</v>
      </c>
      <c r="AO28" s="137">
        <v>110.538827625816</v>
      </c>
      <c r="AP28" s="138">
        <v>109.857265252367</v>
      </c>
      <c r="AQ28" s="120"/>
      <c r="AR28" s="139">
        <v>102.42983876314</v>
      </c>
      <c r="AS28" s="125"/>
      <c r="AT28" s="140">
        <v>12.415181688732501</v>
      </c>
      <c r="AU28" s="129">
        <v>14.5864443592474</v>
      </c>
      <c r="AV28" s="129">
        <v>15.9515843058555</v>
      </c>
      <c r="AW28" s="129">
        <v>16.3856975153188</v>
      </c>
      <c r="AX28" s="129">
        <v>15.6509150644966</v>
      </c>
      <c r="AY28" s="141">
        <v>15.327170778886201</v>
      </c>
      <c r="AZ28" s="129"/>
      <c r="BA28" s="142">
        <v>8.38134687988045</v>
      </c>
      <c r="BB28" s="143">
        <v>7.8761009694921498</v>
      </c>
      <c r="BC28" s="144">
        <v>8.1298184489310508</v>
      </c>
      <c r="BD28" s="129"/>
      <c r="BE28" s="145">
        <v>12.2948405127295</v>
      </c>
    </row>
    <row r="29" spans="1:57" x14ac:dyDescent="0.25">
      <c r="A29" s="21" t="s">
        <v>49</v>
      </c>
      <c r="B29" s="3" t="str">
        <f t="shared" si="0"/>
        <v>Charlottesville, VA</v>
      </c>
      <c r="C29" s="3"/>
      <c r="D29" s="24" t="s">
        <v>16</v>
      </c>
      <c r="E29" s="27" t="s">
        <v>17</v>
      </c>
      <c r="F29" s="3"/>
      <c r="G29" s="134">
        <v>112.244373318988</v>
      </c>
      <c r="H29" s="120">
        <v>119.00414605418101</v>
      </c>
      <c r="I29" s="120">
        <v>119.94819504522199</v>
      </c>
      <c r="J29" s="120">
        <v>121.015155605549</v>
      </c>
      <c r="K29" s="120">
        <v>124.879504990019</v>
      </c>
      <c r="L29" s="135">
        <v>119.822183813216</v>
      </c>
      <c r="M29" s="120"/>
      <c r="N29" s="136">
        <v>153.88988590356999</v>
      </c>
      <c r="O29" s="137">
        <v>185.32132718636399</v>
      </c>
      <c r="P29" s="138">
        <v>171.75728240152401</v>
      </c>
      <c r="Q29" s="120"/>
      <c r="R29" s="139">
        <v>137.57661616984299</v>
      </c>
      <c r="S29" s="125"/>
      <c r="T29" s="140">
        <v>-4.2268514256574097</v>
      </c>
      <c r="U29" s="129">
        <v>7.69841797139141</v>
      </c>
      <c r="V29" s="129">
        <v>6.1076864301624498</v>
      </c>
      <c r="W29" s="129">
        <v>-0.89405673651894202</v>
      </c>
      <c r="X29" s="129">
        <v>1.28671799050297</v>
      </c>
      <c r="Y29" s="141">
        <v>2.0415922343873101</v>
      </c>
      <c r="Z29" s="129"/>
      <c r="AA29" s="142">
        <v>7.8366806262808604</v>
      </c>
      <c r="AB29" s="143">
        <v>24.571174841534098</v>
      </c>
      <c r="AC29" s="144">
        <v>17.827489050584202</v>
      </c>
      <c r="AD29" s="129"/>
      <c r="AE29" s="145">
        <v>9.1870060172091907</v>
      </c>
      <c r="AF29" s="30"/>
      <c r="AG29" s="134">
        <v>117.72002028946299</v>
      </c>
      <c r="AH29" s="120">
        <v>116.141463677516</v>
      </c>
      <c r="AI29" s="120">
        <v>120.713158140403</v>
      </c>
      <c r="AJ29" s="120">
        <v>122.542850954004</v>
      </c>
      <c r="AK29" s="120">
        <v>124.023638774307</v>
      </c>
      <c r="AL29" s="135">
        <v>120.486223819556</v>
      </c>
      <c r="AM29" s="120"/>
      <c r="AN29" s="136">
        <v>155.83520905635399</v>
      </c>
      <c r="AO29" s="137">
        <v>166.29782912949801</v>
      </c>
      <c r="AP29" s="138">
        <v>161.25446785628901</v>
      </c>
      <c r="AQ29" s="120"/>
      <c r="AR29" s="139">
        <v>134.40798027747499</v>
      </c>
      <c r="AS29" s="125"/>
      <c r="AT29" s="140">
        <v>2.6066893479022002</v>
      </c>
      <c r="AU29" s="129">
        <v>5.5574666896889404</v>
      </c>
      <c r="AV29" s="129">
        <v>8.7243994178279998</v>
      </c>
      <c r="AW29" s="129">
        <v>6.1371285759741996</v>
      </c>
      <c r="AX29" s="129">
        <v>4.2372567093175402</v>
      </c>
      <c r="AY29" s="141">
        <v>5.54479262969262</v>
      </c>
      <c r="AZ29" s="129"/>
      <c r="BA29" s="142">
        <v>9.5253147665990792</v>
      </c>
      <c r="BB29" s="143">
        <v>9.5914996209059709</v>
      </c>
      <c r="BC29" s="144">
        <v>9.5291615510435008</v>
      </c>
      <c r="BD29" s="129"/>
      <c r="BE29" s="145">
        <v>7.2891254763611197</v>
      </c>
    </row>
    <row r="30" spans="1:57" x14ac:dyDescent="0.25">
      <c r="A30" s="21" t="s">
        <v>50</v>
      </c>
      <c r="B30" t="s">
        <v>73</v>
      </c>
      <c r="C30" s="3"/>
      <c r="D30" s="24" t="s">
        <v>16</v>
      </c>
      <c r="E30" s="27" t="s">
        <v>17</v>
      </c>
      <c r="F30" s="3"/>
      <c r="G30" s="134">
        <v>83.807016038791403</v>
      </c>
      <c r="H30" s="120">
        <v>93.237422184493397</v>
      </c>
      <c r="I30" s="120">
        <v>95.883323707009694</v>
      </c>
      <c r="J30" s="120">
        <v>95.636286804798203</v>
      </c>
      <c r="K30" s="120">
        <v>89.974680543509606</v>
      </c>
      <c r="L30" s="135">
        <v>92.205909859483398</v>
      </c>
      <c r="M30" s="120"/>
      <c r="N30" s="136">
        <v>95.511848621271795</v>
      </c>
      <c r="O30" s="137">
        <v>97.874730290456398</v>
      </c>
      <c r="P30" s="138">
        <v>96.703342167666307</v>
      </c>
      <c r="Q30" s="120"/>
      <c r="R30" s="139">
        <v>93.531653782894693</v>
      </c>
      <c r="S30" s="125"/>
      <c r="T30" s="140">
        <v>3.7114993567866801</v>
      </c>
      <c r="U30" s="129">
        <v>8.0133264665294401</v>
      </c>
      <c r="V30" s="129">
        <v>6.3847539611965303</v>
      </c>
      <c r="W30" s="129">
        <v>5.0056410234577999</v>
      </c>
      <c r="X30" s="129">
        <v>3.13587210145963</v>
      </c>
      <c r="Y30" s="141">
        <v>5.3761530715520101</v>
      </c>
      <c r="Z30" s="129"/>
      <c r="AA30" s="142">
        <v>6.8339961455690599</v>
      </c>
      <c r="AB30" s="143">
        <v>5.7305919589484997</v>
      </c>
      <c r="AC30" s="144">
        <v>6.28958509954888</v>
      </c>
      <c r="AD30" s="129"/>
      <c r="AE30" s="145">
        <v>5.6622638227967297</v>
      </c>
      <c r="AF30" s="30"/>
      <c r="AG30" s="134">
        <v>84.617921129503401</v>
      </c>
      <c r="AH30" s="120">
        <v>93.142617629541306</v>
      </c>
      <c r="AI30" s="120">
        <v>95.618923368791897</v>
      </c>
      <c r="AJ30" s="120">
        <v>96.066736961149502</v>
      </c>
      <c r="AK30" s="120">
        <v>92.115511258767</v>
      </c>
      <c r="AL30" s="135">
        <v>92.829994480742201</v>
      </c>
      <c r="AM30" s="120"/>
      <c r="AN30" s="136">
        <v>96.299760458132496</v>
      </c>
      <c r="AO30" s="137">
        <v>97.736893934117901</v>
      </c>
      <c r="AP30" s="138">
        <v>97.0193294511472</v>
      </c>
      <c r="AQ30" s="120"/>
      <c r="AR30" s="139">
        <v>94.085184295206602</v>
      </c>
      <c r="AS30" s="125"/>
      <c r="AT30" s="140">
        <v>4.9782041608623402</v>
      </c>
      <c r="AU30" s="129">
        <v>8.4202579816457899</v>
      </c>
      <c r="AV30" s="129">
        <v>8.7360038388399097</v>
      </c>
      <c r="AW30" s="129">
        <v>6.5586996638482304</v>
      </c>
      <c r="AX30" s="129">
        <v>5.1491059048708099</v>
      </c>
      <c r="AY30" s="141">
        <v>6.9630315670171496</v>
      </c>
      <c r="AZ30" s="129"/>
      <c r="BA30" s="142">
        <v>7.64880777537517</v>
      </c>
      <c r="BB30" s="143">
        <v>6.4379204788699296</v>
      </c>
      <c r="BC30" s="144">
        <v>7.0259364333084404</v>
      </c>
      <c r="BD30" s="129"/>
      <c r="BE30" s="145">
        <v>6.96737360269079</v>
      </c>
    </row>
    <row r="31" spans="1:57" x14ac:dyDescent="0.25">
      <c r="A31" s="21" t="s">
        <v>51</v>
      </c>
      <c r="B31" s="3" t="str">
        <f t="shared" si="0"/>
        <v>Staunton &amp; Harrisonburg, VA</v>
      </c>
      <c r="C31" s="3"/>
      <c r="D31" s="24" t="s">
        <v>16</v>
      </c>
      <c r="E31" s="27" t="s">
        <v>17</v>
      </c>
      <c r="F31" s="3"/>
      <c r="G31" s="134">
        <v>91.828143607705698</v>
      </c>
      <c r="H31" s="120">
        <v>94.578772696704704</v>
      </c>
      <c r="I31" s="120">
        <v>96.293903894472294</v>
      </c>
      <c r="J31" s="120">
        <v>98.064347275031594</v>
      </c>
      <c r="K31" s="120">
        <v>99.279937402190896</v>
      </c>
      <c r="L31" s="135">
        <v>96.282229432839799</v>
      </c>
      <c r="M31" s="120"/>
      <c r="N31" s="136">
        <v>111.07981029031301</v>
      </c>
      <c r="O31" s="137">
        <v>114.078879736408</v>
      </c>
      <c r="P31" s="138">
        <v>112.613669428451</v>
      </c>
      <c r="Q31" s="120"/>
      <c r="R31" s="139">
        <v>101.58916491740401</v>
      </c>
      <c r="S31" s="125"/>
      <c r="T31" s="140">
        <v>9.0178891260197709</v>
      </c>
      <c r="U31" s="129">
        <v>10.2951441432427</v>
      </c>
      <c r="V31" s="129">
        <v>14.117487597316799</v>
      </c>
      <c r="W31" s="129">
        <v>14.334107922737299</v>
      </c>
      <c r="X31" s="129">
        <v>15.4252744631259</v>
      </c>
      <c r="Y31" s="141">
        <v>12.8864642489524</v>
      </c>
      <c r="Z31" s="129"/>
      <c r="AA31" s="142">
        <v>7.7470904740174804</v>
      </c>
      <c r="AB31" s="143">
        <v>10.7392735956398</v>
      </c>
      <c r="AC31" s="144">
        <v>9.2752447716683601</v>
      </c>
      <c r="AD31" s="129"/>
      <c r="AE31" s="145">
        <v>11.146663281492399</v>
      </c>
      <c r="AF31" s="30"/>
      <c r="AG31" s="134">
        <v>95.051915340406694</v>
      </c>
      <c r="AH31" s="120">
        <v>95.1035494223363</v>
      </c>
      <c r="AI31" s="120">
        <v>96.752440191387507</v>
      </c>
      <c r="AJ31" s="120">
        <v>97.483060588669304</v>
      </c>
      <c r="AK31" s="120">
        <v>99.077947196925294</v>
      </c>
      <c r="AL31" s="135">
        <v>96.813147172525305</v>
      </c>
      <c r="AM31" s="120"/>
      <c r="AN31" s="136">
        <v>118.92133842307901</v>
      </c>
      <c r="AO31" s="137">
        <v>120.180095069944</v>
      </c>
      <c r="AP31" s="138">
        <v>119.54911809530201</v>
      </c>
      <c r="AQ31" s="120"/>
      <c r="AR31" s="139">
        <v>104.697916304526</v>
      </c>
      <c r="AS31" s="125"/>
      <c r="AT31" s="140">
        <v>1.51842293137523</v>
      </c>
      <c r="AU31" s="129">
        <v>11.0063066760562</v>
      </c>
      <c r="AV31" s="129">
        <v>13.550763218491999</v>
      </c>
      <c r="AW31" s="129">
        <v>13.901208528689899</v>
      </c>
      <c r="AX31" s="129">
        <v>14.007508016315899</v>
      </c>
      <c r="AY31" s="141">
        <v>10.9374147129609</v>
      </c>
      <c r="AZ31" s="129"/>
      <c r="BA31" s="142">
        <v>8.3106057623631493</v>
      </c>
      <c r="BB31" s="143">
        <v>6.69870954173392</v>
      </c>
      <c r="BC31" s="144">
        <v>7.4612767859200604</v>
      </c>
      <c r="BD31" s="129"/>
      <c r="BE31" s="145">
        <v>9.0433988971581805</v>
      </c>
    </row>
    <row r="32" spans="1:57" x14ac:dyDescent="0.25">
      <c r="A32" s="21" t="s">
        <v>52</v>
      </c>
      <c r="B32" s="3" t="str">
        <f t="shared" si="0"/>
        <v>Blacksburg &amp; Wytheville, VA</v>
      </c>
      <c r="C32" s="3"/>
      <c r="D32" s="24" t="s">
        <v>16</v>
      </c>
      <c r="E32" s="27" t="s">
        <v>17</v>
      </c>
      <c r="F32" s="3"/>
      <c r="G32" s="134">
        <v>85.985041567695902</v>
      </c>
      <c r="H32" s="120">
        <v>90.373223570190603</v>
      </c>
      <c r="I32" s="120">
        <v>87.716402542372805</v>
      </c>
      <c r="J32" s="120">
        <v>87.903257671290405</v>
      </c>
      <c r="K32" s="120">
        <v>90.401790718038498</v>
      </c>
      <c r="L32" s="135">
        <v>88.605579664094407</v>
      </c>
      <c r="M32" s="120"/>
      <c r="N32" s="136">
        <v>98.732964475296001</v>
      </c>
      <c r="O32" s="137">
        <v>100.607611067809</v>
      </c>
      <c r="P32" s="138">
        <v>99.692155533399799</v>
      </c>
      <c r="Q32" s="120"/>
      <c r="R32" s="139">
        <v>92.0740249532127</v>
      </c>
      <c r="S32" s="125"/>
      <c r="T32" s="140">
        <v>3.2667707829795498</v>
      </c>
      <c r="U32" s="129">
        <v>6.5259206402985503</v>
      </c>
      <c r="V32" s="129">
        <v>3.9057937415052901</v>
      </c>
      <c r="W32" s="129">
        <v>2.73439845308567</v>
      </c>
      <c r="X32" s="129">
        <v>4.0217050852612601</v>
      </c>
      <c r="Y32" s="141">
        <v>4.0872327904985504</v>
      </c>
      <c r="Z32" s="129"/>
      <c r="AA32" s="142">
        <v>1.60229393675494</v>
      </c>
      <c r="AB32" s="143">
        <v>2.1590295426506798</v>
      </c>
      <c r="AC32" s="144">
        <v>1.91047622610935</v>
      </c>
      <c r="AD32" s="129"/>
      <c r="AE32" s="145">
        <v>3.2293486452539102</v>
      </c>
      <c r="AF32" s="30"/>
      <c r="AG32" s="134">
        <v>88.395203354297607</v>
      </c>
      <c r="AH32" s="120">
        <v>90.056895250776705</v>
      </c>
      <c r="AI32" s="120">
        <v>92.112116694639099</v>
      </c>
      <c r="AJ32" s="120">
        <v>92.872397207137297</v>
      </c>
      <c r="AK32" s="120">
        <v>97.469159590891493</v>
      </c>
      <c r="AL32" s="135">
        <v>92.500523290470895</v>
      </c>
      <c r="AM32" s="120"/>
      <c r="AN32" s="136">
        <v>113.374057275285</v>
      </c>
      <c r="AO32" s="137">
        <v>113.56570482898999</v>
      </c>
      <c r="AP32" s="138">
        <v>113.468680494447</v>
      </c>
      <c r="AQ32" s="120"/>
      <c r="AR32" s="139">
        <v>99.564699803774801</v>
      </c>
      <c r="AS32" s="125"/>
      <c r="AT32" s="140">
        <v>1.75544511371615</v>
      </c>
      <c r="AU32" s="129">
        <v>3.9387251610121998</v>
      </c>
      <c r="AV32" s="129">
        <v>3.3697706610016098</v>
      </c>
      <c r="AW32" s="129">
        <v>2.3281941585977499</v>
      </c>
      <c r="AX32" s="129">
        <v>3.5142790936058601</v>
      </c>
      <c r="AY32" s="141">
        <v>2.9789425890940202</v>
      </c>
      <c r="AZ32" s="129"/>
      <c r="BA32" s="142">
        <v>6.4866378789709804</v>
      </c>
      <c r="BB32" s="143">
        <v>8.2103782929769498</v>
      </c>
      <c r="BC32" s="144">
        <v>7.3218822062111499</v>
      </c>
      <c r="BD32" s="129"/>
      <c r="BE32" s="145">
        <v>4.6989916588140597</v>
      </c>
    </row>
    <row r="33" spans="1:64" x14ac:dyDescent="0.25">
      <c r="A33" s="21" t="s">
        <v>53</v>
      </c>
      <c r="B33" s="3" t="str">
        <f t="shared" si="0"/>
        <v>Lynchburg, VA</v>
      </c>
      <c r="C33" s="3"/>
      <c r="D33" s="24" t="s">
        <v>16</v>
      </c>
      <c r="E33" s="27" t="s">
        <v>17</v>
      </c>
      <c r="F33" s="3"/>
      <c r="G33" s="134">
        <v>97.0550898203592</v>
      </c>
      <c r="H33" s="120">
        <v>100.164727954971</v>
      </c>
      <c r="I33" s="120">
        <v>104.43966212210999</v>
      </c>
      <c r="J33" s="120">
        <v>103.756948165404</v>
      </c>
      <c r="K33" s="120">
        <v>109.2456</v>
      </c>
      <c r="L33" s="135">
        <v>103.47364123659899</v>
      </c>
      <c r="M33" s="120"/>
      <c r="N33" s="136">
        <v>148.82354587869301</v>
      </c>
      <c r="O33" s="137">
        <v>129.22881621621599</v>
      </c>
      <c r="P33" s="138">
        <v>140.625841248303</v>
      </c>
      <c r="Q33" s="120"/>
      <c r="R33" s="139">
        <v>116.67574895531899</v>
      </c>
      <c r="S33" s="125"/>
      <c r="T33" s="140">
        <v>3.59391662388775</v>
      </c>
      <c r="U33" s="129">
        <v>-2.3146781298733901</v>
      </c>
      <c r="V33" s="129">
        <v>-0.77912830386735898</v>
      </c>
      <c r="W33" s="129">
        <v>-3.1366140864337702</v>
      </c>
      <c r="X33" s="129">
        <v>3.2224471834951101</v>
      </c>
      <c r="Y33" s="141">
        <v>-0.126140222684332</v>
      </c>
      <c r="Z33" s="129"/>
      <c r="AA33" s="142">
        <v>10.4836329987123</v>
      </c>
      <c r="AB33" s="143">
        <v>4.5646885726598798</v>
      </c>
      <c r="AC33" s="144">
        <v>7.99951078419193</v>
      </c>
      <c r="AD33" s="129"/>
      <c r="AE33" s="145">
        <v>3.6457644982865598</v>
      </c>
      <c r="AF33" s="30"/>
      <c r="AG33" s="134">
        <v>100.06983492063399</v>
      </c>
      <c r="AH33" s="120">
        <v>106.639335995267</v>
      </c>
      <c r="AI33" s="120">
        <v>107.468933966335</v>
      </c>
      <c r="AJ33" s="120">
        <v>108.307860037827</v>
      </c>
      <c r="AK33" s="120">
        <v>117.85887606623101</v>
      </c>
      <c r="AL33" s="135">
        <v>108.902385543593</v>
      </c>
      <c r="AM33" s="120"/>
      <c r="AN33" s="136">
        <v>138.439501940491</v>
      </c>
      <c r="AO33" s="137">
        <v>129.076822360248</v>
      </c>
      <c r="AP33" s="138">
        <v>134.08941706106401</v>
      </c>
      <c r="AQ33" s="120"/>
      <c r="AR33" s="139">
        <v>117.435971293363</v>
      </c>
      <c r="AS33" s="125"/>
      <c r="AT33" s="140">
        <v>3.2710894851313901</v>
      </c>
      <c r="AU33" s="129">
        <v>2.8638268471522399</v>
      </c>
      <c r="AV33" s="129">
        <v>3.6023211610877501</v>
      </c>
      <c r="AW33" s="129">
        <v>2.4250735242751702</v>
      </c>
      <c r="AX33" s="129">
        <v>5.8439527757157803</v>
      </c>
      <c r="AY33" s="141">
        <v>3.6942090559782899</v>
      </c>
      <c r="AZ33" s="129"/>
      <c r="BA33" s="142">
        <v>8.1682432713437301</v>
      </c>
      <c r="BB33" s="143">
        <v>2.9269826204003202</v>
      </c>
      <c r="BC33" s="144">
        <v>5.7789400433139102</v>
      </c>
      <c r="BD33" s="129"/>
      <c r="BE33" s="145">
        <v>4.5156164588518504</v>
      </c>
    </row>
    <row r="34" spans="1:64" x14ac:dyDescent="0.25">
      <c r="A34" s="21" t="s">
        <v>78</v>
      </c>
      <c r="B34" s="3" t="str">
        <f t="shared" si="0"/>
        <v>Central Virginia</v>
      </c>
      <c r="C34" s="3"/>
      <c r="D34" s="24" t="s">
        <v>16</v>
      </c>
      <c r="E34" s="27" t="s">
        <v>17</v>
      </c>
      <c r="F34" s="3"/>
      <c r="G34" s="134">
        <v>95.584227407302905</v>
      </c>
      <c r="H34" s="120">
        <v>103.746269880578</v>
      </c>
      <c r="I34" s="120">
        <v>109.369616446762</v>
      </c>
      <c r="J34" s="120">
        <v>107.327045909207</v>
      </c>
      <c r="K34" s="120">
        <v>106.15815837443699</v>
      </c>
      <c r="L34" s="135">
        <v>104.956222989628</v>
      </c>
      <c r="M34" s="120"/>
      <c r="N34" s="136">
        <v>130.22523384721899</v>
      </c>
      <c r="O34" s="137">
        <v>135.00577445075899</v>
      </c>
      <c r="P34" s="138">
        <v>132.64039532890499</v>
      </c>
      <c r="Q34" s="120"/>
      <c r="R34" s="139">
        <v>114.405789450588</v>
      </c>
      <c r="S34" s="125"/>
      <c r="T34" s="140">
        <v>-3.5257224859484602</v>
      </c>
      <c r="U34" s="129">
        <v>4.67235590047411</v>
      </c>
      <c r="V34" s="129">
        <v>8.0500981685521804</v>
      </c>
      <c r="W34" s="129">
        <v>4.8469571658804904</v>
      </c>
      <c r="X34" s="129">
        <v>3.1720235400686501</v>
      </c>
      <c r="Y34" s="141">
        <v>3.8927341693769</v>
      </c>
      <c r="Z34" s="129"/>
      <c r="AA34" s="142">
        <v>4.9806510465227003</v>
      </c>
      <c r="AB34" s="143">
        <v>6.6677305325676404</v>
      </c>
      <c r="AC34" s="144">
        <v>5.8559224685095996</v>
      </c>
      <c r="AD34" s="129"/>
      <c r="AE34" s="145">
        <v>4.7254971187632897</v>
      </c>
      <c r="AF34" s="30"/>
      <c r="AG34" s="134">
        <v>96.882098119168305</v>
      </c>
      <c r="AH34" s="120">
        <v>102.587533896929</v>
      </c>
      <c r="AI34" s="120">
        <v>107.420545180682</v>
      </c>
      <c r="AJ34" s="120">
        <v>108.201074407216</v>
      </c>
      <c r="AK34" s="120">
        <v>107.3637713408</v>
      </c>
      <c r="AL34" s="135">
        <v>104.98413693982199</v>
      </c>
      <c r="AM34" s="120"/>
      <c r="AN34" s="136">
        <v>123.864582094444</v>
      </c>
      <c r="AO34" s="137">
        <v>126.84253936401799</v>
      </c>
      <c r="AP34" s="138">
        <v>125.373177788174</v>
      </c>
      <c r="AQ34" s="120"/>
      <c r="AR34" s="139">
        <v>111.768427838915</v>
      </c>
      <c r="AS34" s="125"/>
      <c r="AT34" s="140">
        <v>2.2275712709490199</v>
      </c>
      <c r="AU34" s="129">
        <v>6.0171115318772896</v>
      </c>
      <c r="AV34" s="129">
        <v>8.6995435108564898</v>
      </c>
      <c r="AW34" s="129">
        <v>8.2375054155772602</v>
      </c>
      <c r="AX34" s="129">
        <v>5.2540128931355703</v>
      </c>
      <c r="AY34" s="141">
        <v>6.3896205515762601</v>
      </c>
      <c r="AZ34" s="129"/>
      <c r="BA34" s="142">
        <v>4.2591996755485901</v>
      </c>
      <c r="BB34" s="143">
        <v>3.5401185455076098</v>
      </c>
      <c r="BC34" s="144">
        <v>3.8742689215537802</v>
      </c>
      <c r="BD34" s="129"/>
      <c r="BE34" s="145">
        <v>5.3702740481099402</v>
      </c>
    </row>
    <row r="35" spans="1:64" x14ac:dyDescent="0.25">
      <c r="A35" s="21" t="s">
        <v>79</v>
      </c>
      <c r="B35" s="3" t="str">
        <f t="shared" si="0"/>
        <v>Chesapeake Bay</v>
      </c>
      <c r="C35" s="3"/>
      <c r="D35" s="24" t="s">
        <v>16</v>
      </c>
      <c r="E35" s="27" t="s">
        <v>17</v>
      </c>
      <c r="F35" s="3"/>
      <c r="G35" s="134">
        <v>90.748177966101593</v>
      </c>
      <c r="H35" s="120">
        <v>95.352719033232603</v>
      </c>
      <c r="I35" s="120">
        <v>95.0099848714069</v>
      </c>
      <c r="J35" s="120">
        <v>94.767281553398007</v>
      </c>
      <c r="K35" s="120">
        <v>95.449893048128303</v>
      </c>
      <c r="L35" s="135">
        <v>94.442437794216502</v>
      </c>
      <c r="M35" s="120"/>
      <c r="N35" s="136">
        <v>111.46494983277501</v>
      </c>
      <c r="O35" s="137">
        <v>113.488383128295</v>
      </c>
      <c r="P35" s="138">
        <v>112.451525278491</v>
      </c>
      <c r="Q35" s="120"/>
      <c r="R35" s="139">
        <v>99.517686549142695</v>
      </c>
      <c r="S35" s="125"/>
      <c r="T35" s="140">
        <v>-6.1357104741522202</v>
      </c>
      <c r="U35" s="129">
        <v>0.14338796412600799</v>
      </c>
      <c r="V35" s="129">
        <v>0.71781663096502601</v>
      </c>
      <c r="W35" s="129">
        <v>-0.47614383324346599</v>
      </c>
      <c r="X35" s="129">
        <v>-2.99310349090038</v>
      </c>
      <c r="Y35" s="141">
        <v>-1.51528481311088</v>
      </c>
      <c r="Z35" s="129"/>
      <c r="AA35" s="142">
        <v>4.9246050204836598</v>
      </c>
      <c r="AB35" s="143">
        <v>4.5386815145604498</v>
      </c>
      <c r="AC35" s="144">
        <v>4.6949291339116304</v>
      </c>
      <c r="AD35" s="129"/>
      <c r="AE35" s="145">
        <v>0.383823983117977</v>
      </c>
      <c r="AF35" s="30"/>
      <c r="AG35" s="134">
        <v>91.407332165791004</v>
      </c>
      <c r="AH35" s="120">
        <v>92.838548824593104</v>
      </c>
      <c r="AI35" s="120">
        <v>92.9863836079425</v>
      </c>
      <c r="AJ35" s="120">
        <v>92.069151515151503</v>
      </c>
      <c r="AK35" s="120">
        <v>91.731968541468007</v>
      </c>
      <c r="AL35" s="135">
        <v>92.259047663551399</v>
      </c>
      <c r="AM35" s="120"/>
      <c r="AN35" s="136">
        <v>105.180326737229</v>
      </c>
      <c r="AO35" s="137">
        <v>110.50313024282499</v>
      </c>
      <c r="AP35" s="138">
        <v>107.896899504281</v>
      </c>
      <c r="AQ35" s="120"/>
      <c r="AR35" s="139">
        <v>96.843588981371298</v>
      </c>
      <c r="AS35" s="125"/>
      <c r="AT35" s="140">
        <v>-16.465456902290299</v>
      </c>
      <c r="AU35" s="129">
        <v>-8.5233011315203804</v>
      </c>
      <c r="AV35" s="129">
        <v>-5.5686872815614299</v>
      </c>
      <c r="AW35" s="129">
        <v>-5.1913610388391103</v>
      </c>
      <c r="AX35" s="129">
        <v>-10.036878196428299</v>
      </c>
      <c r="AY35" s="141">
        <v>-8.8723130062605797</v>
      </c>
      <c r="AZ35" s="129"/>
      <c r="BA35" s="142">
        <v>-8.2189394154753899</v>
      </c>
      <c r="BB35" s="143">
        <v>-9.8905475808908001</v>
      </c>
      <c r="BC35" s="144">
        <v>-9.1491141253150303</v>
      </c>
      <c r="BD35" s="129"/>
      <c r="BE35" s="145">
        <v>-9.0705628823117497</v>
      </c>
    </row>
    <row r="36" spans="1:64" x14ac:dyDescent="0.25">
      <c r="A36" s="21" t="s">
        <v>80</v>
      </c>
      <c r="B36" s="3" t="str">
        <f t="shared" si="0"/>
        <v>Coastal Virginia - Eastern Shore</v>
      </c>
      <c r="C36" s="3"/>
      <c r="D36" s="24" t="s">
        <v>16</v>
      </c>
      <c r="E36" s="27" t="s">
        <v>17</v>
      </c>
      <c r="F36" s="3"/>
      <c r="G36" s="134">
        <v>97.243910614525106</v>
      </c>
      <c r="H36" s="120">
        <v>99.689585635359094</v>
      </c>
      <c r="I36" s="120">
        <v>99.120404463040401</v>
      </c>
      <c r="J36" s="120">
        <v>100.014329004329</v>
      </c>
      <c r="K36" s="120">
        <v>101.389891135303</v>
      </c>
      <c r="L36" s="135">
        <v>99.567954133976997</v>
      </c>
      <c r="M36" s="120"/>
      <c r="N36" s="136">
        <v>116.204287616511</v>
      </c>
      <c r="O36" s="137">
        <v>119.413840399002</v>
      </c>
      <c r="P36" s="138">
        <v>117.86176432710801</v>
      </c>
      <c r="Q36" s="120"/>
      <c r="R36" s="139">
        <v>105.40528456955001</v>
      </c>
      <c r="S36" s="125"/>
      <c r="T36" s="140">
        <v>6.3757147293204097</v>
      </c>
      <c r="U36" s="129">
        <v>8.6805861246746794</v>
      </c>
      <c r="V36" s="129">
        <v>8.4975018049204305</v>
      </c>
      <c r="W36" s="129">
        <v>9.5274529465074593</v>
      </c>
      <c r="X36" s="129">
        <v>7.1171096980191804</v>
      </c>
      <c r="Y36" s="141">
        <v>8.0641230406230395</v>
      </c>
      <c r="Z36" s="129"/>
      <c r="AA36" s="142">
        <v>5.9633729720676696</v>
      </c>
      <c r="AB36" s="143">
        <v>6.5473444707961397</v>
      </c>
      <c r="AC36" s="144">
        <v>6.2871197170342104</v>
      </c>
      <c r="AD36" s="129"/>
      <c r="AE36" s="145">
        <v>7.1413403171602798</v>
      </c>
      <c r="AF36" s="30"/>
      <c r="AG36" s="134">
        <v>94.185068421052605</v>
      </c>
      <c r="AH36" s="120">
        <v>97.368606694560597</v>
      </c>
      <c r="AI36" s="120">
        <v>97.193297914206994</v>
      </c>
      <c r="AJ36" s="120">
        <v>98.265283165244298</v>
      </c>
      <c r="AK36" s="120">
        <v>97.872324707846403</v>
      </c>
      <c r="AL36" s="135">
        <v>97.116540448962297</v>
      </c>
      <c r="AM36" s="120"/>
      <c r="AN36" s="136">
        <v>113.10120027913401</v>
      </c>
      <c r="AO36" s="137">
        <v>115.782043506921</v>
      </c>
      <c r="AP36" s="138">
        <v>114.479789830508</v>
      </c>
      <c r="AQ36" s="120"/>
      <c r="AR36" s="139">
        <v>102.902655746964</v>
      </c>
      <c r="AS36" s="125"/>
      <c r="AT36" s="140">
        <v>0.106227643901846</v>
      </c>
      <c r="AU36" s="129">
        <v>6.4574172071626501</v>
      </c>
      <c r="AV36" s="129">
        <v>5.3306790385311702</v>
      </c>
      <c r="AW36" s="129">
        <v>6.3138791398266001</v>
      </c>
      <c r="AX36" s="129">
        <v>5.4265715107598602</v>
      </c>
      <c r="AY36" s="141">
        <v>4.9059675756955397</v>
      </c>
      <c r="AZ36" s="129"/>
      <c r="BA36" s="142">
        <v>4.08575208009111</v>
      </c>
      <c r="BB36" s="143">
        <v>4.8204350804586102</v>
      </c>
      <c r="BC36" s="144">
        <v>4.4782610664272999</v>
      </c>
      <c r="BD36" s="129"/>
      <c r="BE36" s="145">
        <v>4.5199884513693904</v>
      </c>
    </row>
    <row r="37" spans="1:64" x14ac:dyDescent="0.25">
      <c r="A37" s="21" t="s">
        <v>81</v>
      </c>
      <c r="B37" s="3" t="str">
        <f t="shared" si="0"/>
        <v>Coastal Virginia - Hampton Roads</v>
      </c>
      <c r="C37" s="3"/>
      <c r="D37" s="24" t="s">
        <v>16</v>
      </c>
      <c r="E37" s="27" t="s">
        <v>17</v>
      </c>
      <c r="F37" s="3"/>
      <c r="G37" s="134">
        <v>92.746866052533306</v>
      </c>
      <c r="H37" s="120">
        <v>95.777429363471498</v>
      </c>
      <c r="I37" s="120">
        <v>101.040146173271</v>
      </c>
      <c r="J37" s="120">
        <v>102.571125497086</v>
      </c>
      <c r="K37" s="120">
        <v>105.904112343341</v>
      </c>
      <c r="L37" s="135">
        <v>100.123468515681</v>
      </c>
      <c r="M37" s="120"/>
      <c r="N37" s="136">
        <v>132.767800341482</v>
      </c>
      <c r="O37" s="137">
        <v>137.43083630081401</v>
      </c>
      <c r="P37" s="138">
        <v>135.134193057792</v>
      </c>
      <c r="Q37" s="120"/>
      <c r="R37" s="139">
        <v>112.73838009463999</v>
      </c>
      <c r="S37" s="125"/>
      <c r="T37" s="140">
        <v>2.9513648582101899</v>
      </c>
      <c r="U37" s="129">
        <v>6.1086987290218699</v>
      </c>
      <c r="V37" s="129">
        <v>9.6296582932758508</v>
      </c>
      <c r="W37" s="129">
        <v>9.1270936663424305</v>
      </c>
      <c r="X37" s="129">
        <v>9.7015869574721094</v>
      </c>
      <c r="Y37" s="141">
        <v>7.9600661063612597</v>
      </c>
      <c r="Z37" s="129"/>
      <c r="AA37" s="142">
        <v>8.5865399107905507</v>
      </c>
      <c r="AB37" s="143">
        <v>6.3228107559357198</v>
      </c>
      <c r="AC37" s="144">
        <v>7.3759114327600601</v>
      </c>
      <c r="AD37" s="129"/>
      <c r="AE37" s="145">
        <v>7.5323256179713898</v>
      </c>
      <c r="AF37" s="30"/>
      <c r="AG37" s="134">
        <v>94.699022749215501</v>
      </c>
      <c r="AH37" s="120">
        <v>93.1132503292894</v>
      </c>
      <c r="AI37" s="120">
        <v>96.7354265146366</v>
      </c>
      <c r="AJ37" s="120">
        <v>97.938589328280599</v>
      </c>
      <c r="AK37" s="120">
        <v>100.105556341015</v>
      </c>
      <c r="AL37" s="135">
        <v>96.7048176059414</v>
      </c>
      <c r="AM37" s="120"/>
      <c r="AN37" s="136">
        <v>123.074133576233</v>
      </c>
      <c r="AO37" s="137">
        <v>126.165859902151</v>
      </c>
      <c r="AP37" s="138">
        <v>124.652822078482</v>
      </c>
      <c r="AQ37" s="120"/>
      <c r="AR37" s="139">
        <v>106.73772964656401</v>
      </c>
      <c r="AS37" s="125"/>
      <c r="AT37" s="140">
        <v>4.4251277168221401</v>
      </c>
      <c r="AU37" s="129">
        <v>5.2647880128693503</v>
      </c>
      <c r="AV37" s="129">
        <v>7.3858288594907799</v>
      </c>
      <c r="AW37" s="129">
        <v>8.4859732274976096</v>
      </c>
      <c r="AX37" s="129">
        <v>8.26080306219629</v>
      </c>
      <c r="AY37" s="141">
        <v>6.9450962585087002</v>
      </c>
      <c r="AZ37" s="129"/>
      <c r="BA37" s="142">
        <v>8.3408483654504302</v>
      </c>
      <c r="BB37" s="143">
        <v>7.3267059054638999</v>
      </c>
      <c r="BC37" s="144">
        <v>7.7980306512832804</v>
      </c>
      <c r="BD37" s="129"/>
      <c r="BE37" s="145">
        <v>7.1940099218564999</v>
      </c>
    </row>
    <row r="38" spans="1:64" x14ac:dyDescent="0.25">
      <c r="A38" s="20" t="s">
        <v>82</v>
      </c>
      <c r="B38" s="3" t="str">
        <f t="shared" si="0"/>
        <v>Northern Virginia</v>
      </c>
      <c r="C38" s="3"/>
      <c r="D38" s="24" t="s">
        <v>16</v>
      </c>
      <c r="E38" s="27" t="s">
        <v>17</v>
      </c>
      <c r="F38" s="3"/>
      <c r="G38" s="134">
        <v>136.091121696855</v>
      </c>
      <c r="H38" s="120">
        <v>158.51646833412499</v>
      </c>
      <c r="I38" s="120">
        <v>164.55888460198801</v>
      </c>
      <c r="J38" s="120">
        <v>158.474743990484</v>
      </c>
      <c r="K38" s="120">
        <v>143.03230493436999</v>
      </c>
      <c r="L38" s="135">
        <v>153.336450989393</v>
      </c>
      <c r="M38" s="120"/>
      <c r="N38" s="136">
        <v>126.78427789737999</v>
      </c>
      <c r="O38" s="137">
        <v>128.35034857189899</v>
      </c>
      <c r="P38" s="138">
        <v>127.60020652812101</v>
      </c>
      <c r="Q38" s="120"/>
      <c r="R38" s="139">
        <v>145.702186279882</v>
      </c>
      <c r="S38" s="125"/>
      <c r="T38" s="140">
        <v>20.283023410723199</v>
      </c>
      <c r="U38" s="129">
        <v>26.524392270644899</v>
      </c>
      <c r="V38" s="129">
        <v>27.2011235388111</v>
      </c>
      <c r="W38" s="129">
        <v>26.3383536304888</v>
      </c>
      <c r="X38" s="129">
        <v>23.308615344094601</v>
      </c>
      <c r="Y38" s="141">
        <v>25.3448161907417</v>
      </c>
      <c r="Z38" s="129"/>
      <c r="AA38" s="142">
        <v>11.5800588942584</v>
      </c>
      <c r="AB38" s="143">
        <v>13.440026122608399</v>
      </c>
      <c r="AC38" s="144">
        <v>12.547474315311</v>
      </c>
      <c r="AD38" s="129"/>
      <c r="AE38" s="145">
        <v>21.941333828791201</v>
      </c>
      <c r="AF38" s="30"/>
      <c r="AG38" s="134">
        <v>123.55729547075001</v>
      </c>
      <c r="AH38" s="120">
        <v>138.61773096821801</v>
      </c>
      <c r="AI38" s="120">
        <v>144.542100241757</v>
      </c>
      <c r="AJ38" s="120">
        <v>145.035628357333</v>
      </c>
      <c r="AK38" s="120">
        <v>132.54495908754799</v>
      </c>
      <c r="AL38" s="135">
        <v>137.68295833479701</v>
      </c>
      <c r="AM38" s="120"/>
      <c r="AN38" s="136">
        <v>120.49222861743699</v>
      </c>
      <c r="AO38" s="137">
        <v>123.29840395926099</v>
      </c>
      <c r="AP38" s="138">
        <v>121.95294612961899</v>
      </c>
      <c r="AQ38" s="120"/>
      <c r="AR38" s="139">
        <v>132.893012103443</v>
      </c>
      <c r="AS38" s="125"/>
      <c r="AT38" s="140">
        <v>16.394208419220501</v>
      </c>
      <c r="AU38" s="129">
        <v>22.546512652417299</v>
      </c>
      <c r="AV38" s="129">
        <v>21.072515525135501</v>
      </c>
      <c r="AW38" s="129">
        <v>23.5151045424522</v>
      </c>
      <c r="AX38" s="129">
        <v>20.4562452841216</v>
      </c>
      <c r="AY38" s="141">
        <v>21.313554552185799</v>
      </c>
      <c r="AZ38" s="129"/>
      <c r="BA38" s="142">
        <v>11.069265204025101</v>
      </c>
      <c r="BB38" s="143">
        <v>11.8648809417984</v>
      </c>
      <c r="BC38" s="144">
        <v>11.4832583082735</v>
      </c>
      <c r="BD38" s="129"/>
      <c r="BE38" s="145">
        <v>18.4967215871314</v>
      </c>
    </row>
    <row r="39" spans="1:64" x14ac:dyDescent="0.25">
      <c r="A39" s="22" t="s">
        <v>83</v>
      </c>
      <c r="B39" s="3" t="str">
        <f t="shared" si="0"/>
        <v>Shenandoah Valley</v>
      </c>
      <c r="C39" s="3"/>
      <c r="D39" s="25" t="s">
        <v>16</v>
      </c>
      <c r="E39" s="28" t="s">
        <v>17</v>
      </c>
      <c r="F39" s="3"/>
      <c r="G39" s="146">
        <v>90.398481613285796</v>
      </c>
      <c r="H39" s="147">
        <v>93.655264629146401</v>
      </c>
      <c r="I39" s="147">
        <v>95.113751581992403</v>
      </c>
      <c r="J39" s="147">
        <v>95.609188328912396</v>
      </c>
      <c r="K39" s="147">
        <v>95.155479476934204</v>
      </c>
      <c r="L39" s="148">
        <v>94.174777908879804</v>
      </c>
      <c r="M39" s="120"/>
      <c r="N39" s="149">
        <v>107.261556811048</v>
      </c>
      <c r="O39" s="150">
        <v>110.391283007608</v>
      </c>
      <c r="P39" s="151">
        <v>108.86603518164399</v>
      </c>
      <c r="Q39" s="120"/>
      <c r="R39" s="152">
        <v>99.056555606383995</v>
      </c>
      <c r="S39" s="125"/>
      <c r="T39" s="153">
        <v>9.0253153253540095</v>
      </c>
      <c r="U39" s="154">
        <v>11.3463490049594</v>
      </c>
      <c r="V39" s="154">
        <v>14.0911186363605</v>
      </c>
      <c r="W39" s="154">
        <v>14.323834126258699</v>
      </c>
      <c r="X39" s="154">
        <v>11.626366648768499</v>
      </c>
      <c r="Y39" s="155">
        <v>12.242332606973701</v>
      </c>
      <c r="Z39" s="129"/>
      <c r="AA39" s="156">
        <v>8.7911030733569309</v>
      </c>
      <c r="AB39" s="157">
        <v>11.5192505684086</v>
      </c>
      <c r="AC39" s="158">
        <v>10.199795722628201</v>
      </c>
      <c r="AD39" s="129"/>
      <c r="AE39" s="159">
        <v>11.5424327511372</v>
      </c>
      <c r="AF39" s="31"/>
      <c r="AG39" s="146">
        <v>90.571732898622002</v>
      </c>
      <c r="AH39" s="147">
        <v>92.511662392285501</v>
      </c>
      <c r="AI39" s="147">
        <v>93.900144292327298</v>
      </c>
      <c r="AJ39" s="147">
        <v>94.186830342500997</v>
      </c>
      <c r="AK39" s="147">
        <v>95.165313405447094</v>
      </c>
      <c r="AL39" s="148">
        <v>93.402140680263699</v>
      </c>
      <c r="AM39" s="120"/>
      <c r="AN39" s="149">
        <v>109.534059471194</v>
      </c>
      <c r="AO39" s="150">
        <v>111.21272651166301</v>
      </c>
      <c r="AP39" s="151">
        <v>110.381210416146</v>
      </c>
      <c r="AQ39" s="120"/>
      <c r="AR39" s="152">
        <v>99.289338202980304</v>
      </c>
      <c r="AS39" s="125"/>
      <c r="AT39" s="153">
        <v>4.2195273543377496</v>
      </c>
      <c r="AU39" s="154">
        <v>10.170676151927101</v>
      </c>
      <c r="AV39" s="154">
        <v>12.494647659101201</v>
      </c>
      <c r="AW39" s="154">
        <v>12.751547044962001</v>
      </c>
      <c r="AX39" s="154">
        <v>12.364789707734801</v>
      </c>
      <c r="AY39" s="155">
        <v>10.597655841666301</v>
      </c>
      <c r="AZ39" s="129"/>
      <c r="BA39" s="156">
        <v>7.9210951361412301</v>
      </c>
      <c r="BB39" s="157">
        <v>7.2972563318714698</v>
      </c>
      <c r="BC39" s="158">
        <v>7.5893693498426602</v>
      </c>
      <c r="BD39" s="129"/>
      <c r="BE39" s="159">
        <v>9.2378751796867604</v>
      </c>
    </row>
    <row r="40" spans="1:64" ht="13" x14ac:dyDescent="0.3">
      <c r="A40" s="19" t="s">
        <v>84</v>
      </c>
      <c r="B40" s="3" t="str">
        <f t="shared" si="0"/>
        <v>Southern Virginia</v>
      </c>
      <c r="C40" s="9"/>
      <c r="D40" s="23" t="s">
        <v>16</v>
      </c>
      <c r="E40" s="26" t="s">
        <v>17</v>
      </c>
      <c r="F40" s="3"/>
      <c r="G40" s="117">
        <v>87.799589595375707</v>
      </c>
      <c r="H40" s="118">
        <v>94.243722504230107</v>
      </c>
      <c r="I40" s="118">
        <v>95.8334516928158</v>
      </c>
      <c r="J40" s="118">
        <v>93.972861271676294</v>
      </c>
      <c r="K40" s="118">
        <v>92.291889089269603</v>
      </c>
      <c r="L40" s="119">
        <v>93.142681068483299</v>
      </c>
      <c r="M40" s="120"/>
      <c r="N40" s="121">
        <v>99.882289774970303</v>
      </c>
      <c r="O40" s="122">
        <v>97.677880299251797</v>
      </c>
      <c r="P40" s="123">
        <v>98.808426807045905</v>
      </c>
      <c r="Q40" s="120"/>
      <c r="R40" s="124">
        <v>94.881302889095906</v>
      </c>
      <c r="S40" s="125"/>
      <c r="T40" s="126">
        <v>10.1800019739125</v>
      </c>
      <c r="U40" s="127">
        <v>13.554694434827001</v>
      </c>
      <c r="V40" s="127">
        <v>12.5302676445671</v>
      </c>
      <c r="W40" s="127">
        <v>10.0520801595893</v>
      </c>
      <c r="X40" s="127">
        <v>9.3625516266740103</v>
      </c>
      <c r="Y40" s="128">
        <v>11.241255992826099</v>
      </c>
      <c r="Z40" s="129"/>
      <c r="AA40" s="130">
        <v>14.284606596592401</v>
      </c>
      <c r="AB40" s="131">
        <v>10.423892822390799</v>
      </c>
      <c r="AC40" s="132">
        <v>12.3751627964192</v>
      </c>
      <c r="AD40" s="129"/>
      <c r="AE40" s="133">
        <v>11.620289580464901</v>
      </c>
      <c r="AF40" s="29"/>
      <c r="AG40" s="117">
        <v>85.120069633666304</v>
      </c>
      <c r="AH40" s="118">
        <v>92.619352834876807</v>
      </c>
      <c r="AI40" s="118">
        <v>94.503160517387599</v>
      </c>
      <c r="AJ40" s="118">
        <v>94.689024415584399</v>
      </c>
      <c r="AK40" s="118">
        <v>92.179556414922601</v>
      </c>
      <c r="AL40" s="119">
        <v>92.256419220023503</v>
      </c>
      <c r="AM40" s="120"/>
      <c r="AN40" s="121">
        <v>95.387644322266794</v>
      </c>
      <c r="AO40" s="122">
        <v>96.519323502114005</v>
      </c>
      <c r="AP40" s="123">
        <v>95.960543983294102</v>
      </c>
      <c r="AQ40" s="120"/>
      <c r="AR40" s="124">
        <v>93.392313652663901</v>
      </c>
      <c r="AS40" s="125"/>
      <c r="AT40" s="126">
        <v>6.5699237132307697</v>
      </c>
      <c r="AU40" s="127">
        <v>10.487185112453499</v>
      </c>
      <c r="AV40" s="127">
        <v>10.1994613173066</v>
      </c>
      <c r="AW40" s="127">
        <v>10.253106289006499</v>
      </c>
      <c r="AX40" s="127">
        <v>10.0994068431958</v>
      </c>
      <c r="AY40" s="128">
        <v>9.7867737373319397</v>
      </c>
      <c r="AZ40" s="129"/>
      <c r="BA40" s="130">
        <v>8.9780297260363398</v>
      </c>
      <c r="BB40" s="131">
        <v>8.8575609236885899</v>
      </c>
      <c r="BC40" s="132">
        <v>8.9173378420561704</v>
      </c>
      <c r="BD40" s="129"/>
      <c r="BE40" s="133">
        <v>9.4465011811466706</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89.247162932016707</v>
      </c>
      <c r="H41" s="120">
        <v>92.014984181765797</v>
      </c>
      <c r="I41" s="120">
        <v>95.546411042944698</v>
      </c>
      <c r="J41" s="120">
        <v>95.831883274790499</v>
      </c>
      <c r="K41" s="120">
        <v>96.722217877094906</v>
      </c>
      <c r="L41" s="135">
        <v>94.156367438298801</v>
      </c>
      <c r="M41" s="120"/>
      <c r="N41" s="136">
        <v>106.615857105469</v>
      </c>
      <c r="O41" s="137">
        <v>110.6802625</v>
      </c>
      <c r="P41" s="138">
        <v>108.694571026722</v>
      </c>
      <c r="Q41" s="120"/>
      <c r="R41" s="139">
        <v>98.741547302201695</v>
      </c>
      <c r="S41" s="125"/>
      <c r="T41" s="140">
        <v>-0.78078501100119002</v>
      </c>
      <c r="U41" s="129">
        <v>2.77078818529644</v>
      </c>
      <c r="V41" s="129">
        <v>6.1955482558514099</v>
      </c>
      <c r="W41" s="129">
        <v>3.6762079500448901</v>
      </c>
      <c r="X41" s="129">
        <v>5.3580429383140498</v>
      </c>
      <c r="Y41" s="141">
        <v>3.69334056305502</v>
      </c>
      <c r="Z41" s="129"/>
      <c r="AA41" s="142">
        <v>0.73702491278215998</v>
      </c>
      <c r="AB41" s="143">
        <v>2.9622058085348901</v>
      </c>
      <c r="AC41" s="144">
        <v>1.9054066739748401</v>
      </c>
      <c r="AD41" s="129"/>
      <c r="AE41" s="145">
        <v>3.0084663687393398</v>
      </c>
      <c r="AF41" s="30"/>
      <c r="AG41" s="134">
        <v>92.166668529384296</v>
      </c>
      <c r="AH41" s="120">
        <v>93.213948203349801</v>
      </c>
      <c r="AI41" s="120">
        <v>95.495316295208795</v>
      </c>
      <c r="AJ41" s="120">
        <v>95.294334637964695</v>
      </c>
      <c r="AK41" s="120">
        <v>100.09001055896501</v>
      </c>
      <c r="AL41" s="135">
        <v>95.493643114150103</v>
      </c>
      <c r="AM41" s="120"/>
      <c r="AN41" s="136">
        <v>115.773790735567</v>
      </c>
      <c r="AO41" s="137">
        <v>115.93282487533</v>
      </c>
      <c r="AP41" s="138">
        <v>115.852984895848</v>
      </c>
      <c r="AQ41" s="120"/>
      <c r="AR41" s="139">
        <v>102.19518473285299</v>
      </c>
      <c r="AS41" s="125"/>
      <c r="AT41" s="140">
        <v>1.6902740468062401E-2</v>
      </c>
      <c r="AU41" s="129">
        <v>3.0827912168506701</v>
      </c>
      <c r="AV41" s="129">
        <v>3.6924039156252699</v>
      </c>
      <c r="AW41" s="129">
        <v>2.5420093123868899</v>
      </c>
      <c r="AX41" s="129">
        <v>3.48730356487239</v>
      </c>
      <c r="AY41" s="141">
        <v>2.6911314715929699</v>
      </c>
      <c r="AZ41" s="129"/>
      <c r="BA41" s="142">
        <v>6.3911936194767698</v>
      </c>
      <c r="BB41" s="143">
        <v>6.3622259221556599</v>
      </c>
      <c r="BC41" s="144">
        <v>6.3774536184600796</v>
      </c>
      <c r="BD41" s="129"/>
      <c r="BE41" s="145">
        <v>4.0813207330164598</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84.501464226289499</v>
      </c>
      <c r="H42" s="120">
        <v>88.541567901234501</v>
      </c>
      <c r="I42" s="120">
        <v>90.157230769230694</v>
      </c>
      <c r="J42" s="120">
        <v>89.103705035971203</v>
      </c>
      <c r="K42" s="120">
        <v>89.228573264781403</v>
      </c>
      <c r="L42" s="135">
        <v>88.526171147880007</v>
      </c>
      <c r="M42" s="120"/>
      <c r="N42" s="136">
        <v>90.929833795013806</v>
      </c>
      <c r="O42" s="137">
        <v>90.306507713884898</v>
      </c>
      <c r="P42" s="138">
        <v>90.620125435540004</v>
      </c>
      <c r="Q42" s="120"/>
      <c r="R42" s="139">
        <v>89.092798415990899</v>
      </c>
      <c r="S42" s="125"/>
      <c r="T42" s="140">
        <v>8.1382049193578307</v>
      </c>
      <c r="U42" s="129">
        <v>8.4349572873478404</v>
      </c>
      <c r="V42" s="129">
        <v>9.1125707959894893</v>
      </c>
      <c r="W42" s="129">
        <v>10.045991780997999</v>
      </c>
      <c r="X42" s="129">
        <v>9.48150207091021</v>
      </c>
      <c r="Y42" s="141">
        <v>9.0647871081532205</v>
      </c>
      <c r="Z42" s="129"/>
      <c r="AA42" s="142">
        <v>5.3396586305483904</v>
      </c>
      <c r="AB42" s="143">
        <v>6.4714527025986497</v>
      </c>
      <c r="AC42" s="144">
        <v>5.88928263771479</v>
      </c>
      <c r="AD42" s="129"/>
      <c r="AE42" s="145">
        <v>8.1726689932564405</v>
      </c>
      <c r="AF42" s="30"/>
      <c r="AG42" s="134">
        <v>81.466214555765504</v>
      </c>
      <c r="AH42" s="120">
        <v>87.362012278308299</v>
      </c>
      <c r="AI42" s="120">
        <v>89.067248025276399</v>
      </c>
      <c r="AJ42" s="120">
        <v>88.772986683576406</v>
      </c>
      <c r="AK42" s="120">
        <v>87.919450087565593</v>
      </c>
      <c r="AL42" s="135">
        <v>87.289115454928904</v>
      </c>
      <c r="AM42" s="120"/>
      <c r="AN42" s="136">
        <v>90.452352532963204</v>
      </c>
      <c r="AO42" s="137">
        <v>90.643405872193398</v>
      </c>
      <c r="AP42" s="138">
        <v>90.548094166522404</v>
      </c>
      <c r="AQ42" s="120"/>
      <c r="AR42" s="139">
        <v>88.2305185259262</v>
      </c>
      <c r="AS42" s="125"/>
      <c r="AT42" s="140">
        <v>6.0409619098239098</v>
      </c>
      <c r="AU42" s="129">
        <v>7.9133427826110001</v>
      </c>
      <c r="AV42" s="129">
        <v>8.1158175724150006</v>
      </c>
      <c r="AW42" s="129">
        <v>7.79493332656528</v>
      </c>
      <c r="AX42" s="129">
        <v>7.3124335146105599</v>
      </c>
      <c r="AY42" s="141">
        <v>7.5425560130403699</v>
      </c>
      <c r="AZ42" s="129"/>
      <c r="BA42" s="142">
        <v>4.0182895204810603</v>
      </c>
      <c r="BB42" s="143">
        <v>3.8248480825767701</v>
      </c>
      <c r="BC42" s="144">
        <v>3.9216234570804098</v>
      </c>
      <c r="BD42" s="129"/>
      <c r="BE42" s="145">
        <v>6.3982010001385703</v>
      </c>
      <c r="BF42" s="76"/>
      <c r="BG42" s="76"/>
      <c r="BH42" s="76"/>
      <c r="BI42" s="76"/>
      <c r="BJ42" s="76"/>
      <c r="BK42" s="76"/>
      <c r="BL42" s="76"/>
    </row>
    <row r="43" spans="1:64" x14ac:dyDescent="0.25">
      <c r="A43" s="22" t="s">
        <v>87</v>
      </c>
      <c r="B43" s="3" t="str">
        <f t="shared" si="0"/>
        <v>Virginia Mountains</v>
      </c>
      <c r="C43" s="3"/>
      <c r="D43" s="25" t="s">
        <v>16</v>
      </c>
      <c r="E43" s="28" t="s">
        <v>17</v>
      </c>
      <c r="F43" s="3"/>
      <c r="G43" s="146">
        <v>95.572412974683502</v>
      </c>
      <c r="H43" s="147">
        <v>100.95180660104199</v>
      </c>
      <c r="I43" s="147">
        <v>103.718478439989</v>
      </c>
      <c r="J43" s="147">
        <v>108.131662423625</v>
      </c>
      <c r="K43" s="147">
        <v>111.07037428023</v>
      </c>
      <c r="L43" s="148">
        <v>104.724649810937</v>
      </c>
      <c r="M43" s="120"/>
      <c r="N43" s="149">
        <v>121.61426032771701</v>
      </c>
      <c r="O43" s="150">
        <v>126.34765038924201</v>
      </c>
      <c r="P43" s="151">
        <v>123.95500233317701</v>
      </c>
      <c r="Q43" s="120"/>
      <c r="R43" s="152">
        <v>110.994574188885</v>
      </c>
      <c r="S43" s="125"/>
      <c r="T43" s="153">
        <v>8.6862585486653394</v>
      </c>
      <c r="U43" s="154">
        <v>8.8749627303692495</v>
      </c>
      <c r="V43" s="154">
        <v>11.2745044001315</v>
      </c>
      <c r="W43" s="154">
        <v>17.553787579705102</v>
      </c>
      <c r="X43" s="154">
        <v>18.965718178894999</v>
      </c>
      <c r="Y43" s="155">
        <v>13.7646765852257</v>
      </c>
      <c r="Z43" s="129"/>
      <c r="AA43" s="156">
        <v>3.2879406173979802</v>
      </c>
      <c r="AB43" s="157">
        <v>2.88206818446867</v>
      </c>
      <c r="AC43" s="158">
        <v>3.0165927945601201</v>
      </c>
      <c r="AD43" s="129"/>
      <c r="AE43" s="159">
        <v>8.6168375048307606</v>
      </c>
      <c r="AF43" s="31"/>
      <c r="AG43" s="146">
        <v>100.187987136971</v>
      </c>
      <c r="AH43" s="147">
        <v>99.338726814746906</v>
      </c>
      <c r="AI43" s="147">
        <v>102.33772743337801</v>
      </c>
      <c r="AJ43" s="147">
        <v>103.355011711215</v>
      </c>
      <c r="AK43" s="147">
        <v>105.256624161956</v>
      </c>
      <c r="AL43" s="148">
        <v>102.315211343363</v>
      </c>
      <c r="AM43" s="120"/>
      <c r="AN43" s="149">
        <v>119.07806556586701</v>
      </c>
      <c r="AO43" s="150">
        <v>121.26106316753101</v>
      </c>
      <c r="AP43" s="151">
        <v>120.16264713908799</v>
      </c>
      <c r="AQ43" s="120"/>
      <c r="AR43" s="152">
        <v>108.206537214237</v>
      </c>
      <c r="AS43" s="125"/>
      <c r="AT43" s="153">
        <v>8.7782727934445006</v>
      </c>
      <c r="AU43" s="154">
        <v>11.8755109432766</v>
      </c>
      <c r="AV43" s="154">
        <v>13.7908243654937</v>
      </c>
      <c r="AW43" s="154">
        <v>14.215912083879299</v>
      </c>
      <c r="AX43" s="154">
        <v>11.6369805422136</v>
      </c>
      <c r="AY43" s="155">
        <v>12.2250457643052</v>
      </c>
      <c r="AZ43" s="129"/>
      <c r="BA43" s="156">
        <v>3.8730666539244201</v>
      </c>
      <c r="BB43" s="157">
        <v>3.1326614628701099</v>
      </c>
      <c r="BC43" s="158">
        <v>3.50274131499047</v>
      </c>
      <c r="BD43" s="129"/>
      <c r="BE43" s="159">
        <v>8.3249195327732703</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H42" sqref="H42"/>
      <selection pane="topRight" activeCell="H42" sqref="H42"/>
      <selection pane="bottomLeft" activeCell="H42" sqref="H42"/>
      <selection pane="bottomRight" activeCell="H42" sqref="H42"/>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109</v>
      </c>
      <c r="H2" s="176"/>
      <c r="I2" s="176"/>
      <c r="J2" s="176"/>
      <c r="K2" s="176"/>
      <c r="L2" s="176"/>
      <c r="M2" s="176"/>
      <c r="N2" s="176"/>
      <c r="O2" s="176"/>
      <c r="P2" s="176"/>
      <c r="Q2" s="176"/>
      <c r="R2" s="176"/>
      <c r="T2" s="175" t="s">
        <v>40</v>
      </c>
      <c r="U2" s="176"/>
      <c r="V2" s="176"/>
      <c r="W2" s="176"/>
      <c r="X2" s="176"/>
      <c r="Y2" s="176"/>
      <c r="Z2" s="176"/>
      <c r="AA2" s="176"/>
      <c r="AB2" s="176"/>
      <c r="AC2" s="176"/>
      <c r="AD2" s="176"/>
      <c r="AE2" s="176"/>
      <c r="AF2" s="4"/>
      <c r="AG2" s="175" t="s">
        <v>41</v>
      </c>
      <c r="AH2" s="176"/>
      <c r="AI2" s="176"/>
      <c r="AJ2" s="176"/>
      <c r="AK2" s="176"/>
      <c r="AL2" s="176"/>
      <c r="AM2" s="176"/>
      <c r="AN2" s="176"/>
      <c r="AO2" s="176"/>
      <c r="AP2" s="176"/>
      <c r="AQ2" s="176"/>
      <c r="AR2" s="176"/>
      <c r="AT2" s="175" t="s">
        <v>42</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91"/>
      <c r="H4" s="192"/>
      <c r="I4" s="192"/>
      <c r="J4" s="192"/>
      <c r="K4" s="192"/>
      <c r="L4" s="193"/>
      <c r="M4" s="5"/>
      <c r="N4" s="191"/>
      <c r="O4" s="192"/>
      <c r="P4" s="193"/>
      <c r="Q4" s="2"/>
      <c r="R4" s="194"/>
      <c r="S4" s="2"/>
      <c r="T4" s="191"/>
      <c r="U4" s="192"/>
      <c r="V4" s="192"/>
      <c r="W4" s="192"/>
      <c r="X4" s="192"/>
      <c r="Y4" s="193"/>
      <c r="Z4" s="2"/>
      <c r="AA4" s="191"/>
      <c r="AB4" s="192"/>
      <c r="AC4" s="193"/>
      <c r="AD4" s="1"/>
      <c r="AE4" s="195"/>
      <c r="AF4" s="39"/>
      <c r="AG4" s="191"/>
      <c r="AH4" s="192"/>
      <c r="AI4" s="192"/>
      <c r="AJ4" s="192"/>
      <c r="AK4" s="192"/>
      <c r="AL4" s="193"/>
      <c r="AM4" s="5"/>
      <c r="AN4" s="191"/>
      <c r="AO4" s="192"/>
      <c r="AP4" s="193"/>
      <c r="AQ4" s="2"/>
      <c r="AR4" s="194"/>
      <c r="AS4" s="2"/>
      <c r="AT4" s="191"/>
      <c r="AU4" s="192"/>
      <c r="AV4" s="192"/>
      <c r="AW4" s="192"/>
      <c r="AX4" s="192"/>
      <c r="AY4" s="193"/>
      <c r="AZ4" s="2"/>
      <c r="BA4" s="191"/>
      <c r="BB4" s="192"/>
      <c r="BC4" s="193"/>
      <c r="BD4" s="1"/>
      <c r="BE4" s="195"/>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74.761499614170404</v>
      </c>
      <c r="H6" s="118">
        <v>92.260331964409502</v>
      </c>
      <c r="I6" s="118">
        <v>102.947962151979</v>
      </c>
      <c r="J6" s="118">
        <v>103.217117916845</v>
      </c>
      <c r="K6" s="118">
        <v>99.770812400330897</v>
      </c>
      <c r="L6" s="119">
        <v>94.591816760530804</v>
      </c>
      <c r="M6" s="120"/>
      <c r="N6" s="121">
        <v>117.423107115438</v>
      </c>
      <c r="O6" s="122">
        <v>126.294297271427</v>
      </c>
      <c r="P6" s="123">
        <v>121.858720964048</v>
      </c>
      <c r="Q6" s="120"/>
      <c r="R6" s="124">
        <v>102.382412024845</v>
      </c>
      <c r="S6" s="125"/>
      <c r="T6" s="126">
        <v>8.7325360446138394</v>
      </c>
      <c r="U6" s="127">
        <v>16.371076816597999</v>
      </c>
      <c r="V6" s="127">
        <v>19.730930151845499</v>
      </c>
      <c r="W6" s="127">
        <v>18.124168735716701</v>
      </c>
      <c r="X6" s="127">
        <v>11.7061012993163</v>
      </c>
      <c r="Y6" s="128">
        <v>15.154294703276401</v>
      </c>
      <c r="Z6" s="129"/>
      <c r="AA6" s="130">
        <v>4.4535120851096099</v>
      </c>
      <c r="AB6" s="131">
        <v>3.70128533034435</v>
      </c>
      <c r="AC6" s="132">
        <v>4.0623397034011202</v>
      </c>
      <c r="AD6" s="129"/>
      <c r="AE6" s="133">
        <v>11.126081855588399</v>
      </c>
      <c r="AG6" s="117">
        <v>76.247463774350607</v>
      </c>
      <c r="AH6" s="118">
        <v>84.417733295194594</v>
      </c>
      <c r="AI6" s="118">
        <v>94.443451036092696</v>
      </c>
      <c r="AJ6" s="118">
        <v>97.314400441631904</v>
      </c>
      <c r="AK6" s="118">
        <v>95.482759091698995</v>
      </c>
      <c r="AL6" s="119">
        <v>89.582437297900498</v>
      </c>
      <c r="AM6" s="120"/>
      <c r="AN6" s="121">
        <v>115.429902863885</v>
      </c>
      <c r="AO6" s="122">
        <v>123.804420268302</v>
      </c>
      <c r="AP6" s="123">
        <v>119.617166188536</v>
      </c>
      <c r="AQ6" s="120"/>
      <c r="AR6" s="124">
        <v>98.165798112800502</v>
      </c>
      <c r="AS6" s="125"/>
      <c r="AT6" s="126">
        <v>8.0062279867756398</v>
      </c>
      <c r="AU6" s="127">
        <v>15.8507055498258</v>
      </c>
      <c r="AV6" s="127">
        <v>20.481798282339401</v>
      </c>
      <c r="AW6" s="127">
        <v>20.405706153859001</v>
      </c>
      <c r="AX6" s="127">
        <v>13.2720378900024</v>
      </c>
      <c r="AY6" s="128">
        <v>15.7472828234984</v>
      </c>
      <c r="AZ6" s="129"/>
      <c r="BA6" s="130">
        <v>6.5517743077563502</v>
      </c>
      <c r="BB6" s="131">
        <v>4.9082457246780402</v>
      </c>
      <c r="BC6" s="132">
        <v>5.6948567966679304</v>
      </c>
      <c r="BD6" s="129"/>
      <c r="BE6" s="133">
        <v>12.037310391288999</v>
      </c>
    </row>
    <row r="7" spans="1:57" x14ac:dyDescent="0.25">
      <c r="A7" s="20" t="s">
        <v>18</v>
      </c>
      <c r="B7" s="3" t="str">
        <f>TRIM(A7)</f>
        <v>Virginia</v>
      </c>
      <c r="C7" s="10"/>
      <c r="D7" s="24" t="s">
        <v>16</v>
      </c>
      <c r="E7" s="27" t="s">
        <v>17</v>
      </c>
      <c r="F7" s="3"/>
      <c r="G7" s="134">
        <v>49.927421307711398</v>
      </c>
      <c r="H7" s="120">
        <v>71.0073989285235</v>
      </c>
      <c r="I7" s="120">
        <v>80.705568983946904</v>
      </c>
      <c r="J7" s="120">
        <v>79.138881241110994</v>
      </c>
      <c r="K7" s="120">
        <v>72.092929678879997</v>
      </c>
      <c r="L7" s="135">
        <v>70.574465750814099</v>
      </c>
      <c r="M7" s="120"/>
      <c r="N7" s="136">
        <v>87.125144537381104</v>
      </c>
      <c r="O7" s="137">
        <v>93.525434854039005</v>
      </c>
      <c r="P7" s="138">
        <v>90.325289695710097</v>
      </c>
      <c r="Q7" s="120"/>
      <c r="R7" s="139">
        <v>76.219182834934998</v>
      </c>
      <c r="S7" s="125"/>
      <c r="T7" s="140">
        <v>12.8016362079739</v>
      </c>
      <c r="U7" s="129">
        <v>27.8676791268459</v>
      </c>
      <c r="V7" s="129">
        <v>35.6984087485028</v>
      </c>
      <c r="W7" s="129">
        <v>33.0347392128783</v>
      </c>
      <c r="X7" s="129">
        <v>25.6854046187145</v>
      </c>
      <c r="Y7" s="141">
        <v>27.799219824060799</v>
      </c>
      <c r="Z7" s="129"/>
      <c r="AA7" s="142">
        <v>12.8195625425132</v>
      </c>
      <c r="AB7" s="143">
        <v>13.778618326645899</v>
      </c>
      <c r="AC7" s="144">
        <v>13.3140523700709</v>
      </c>
      <c r="AD7" s="129"/>
      <c r="AE7" s="145">
        <v>22.499683971292399</v>
      </c>
      <c r="AG7" s="134">
        <v>46.961694413848903</v>
      </c>
      <c r="AH7" s="120">
        <v>59.932739398996098</v>
      </c>
      <c r="AI7" s="120">
        <v>69.196015075667802</v>
      </c>
      <c r="AJ7" s="120">
        <v>70.969491007852795</v>
      </c>
      <c r="AK7" s="120">
        <v>65.388531987796497</v>
      </c>
      <c r="AL7" s="135">
        <v>62.490485738034998</v>
      </c>
      <c r="AM7" s="120"/>
      <c r="AN7" s="136">
        <v>79.278763262324901</v>
      </c>
      <c r="AO7" s="137">
        <v>84.869105555431503</v>
      </c>
      <c r="AP7" s="138">
        <v>82.073934408878202</v>
      </c>
      <c r="AQ7" s="120"/>
      <c r="AR7" s="139">
        <v>68.086756340810894</v>
      </c>
      <c r="AS7" s="125"/>
      <c r="AT7" s="140">
        <v>11.8876669351909</v>
      </c>
      <c r="AU7" s="129">
        <v>23.125484101658699</v>
      </c>
      <c r="AV7" s="129">
        <v>29.152740155448701</v>
      </c>
      <c r="AW7" s="129">
        <v>31.126091953627299</v>
      </c>
      <c r="AX7" s="129">
        <v>21.851116226055598</v>
      </c>
      <c r="AY7" s="141">
        <v>23.9774921012589</v>
      </c>
      <c r="AZ7" s="129"/>
      <c r="BA7" s="142">
        <v>11.9292919773018</v>
      </c>
      <c r="BB7" s="143">
        <v>10.4382171030803</v>
      </c>
      <c r="BC7" s="144">
        <v>11.1533717331539</v>
      </c>
      <c r="BD7" s="129"/>
      <c r="BE7" s="145">
        <v>19.236185953261401</v>
      </c>
    </row>
    <row r="8" spans="1:57" x14ac:dyDescent="0.25">
      <c r="A8" s="21" t="s">
        <v>19</v>
      </c>
      <c r="B8" s="3" t="str">
        <f t="shared" ref="B8:B43" si="0">TRIM(A8)</f>
        <v>Norfolk/Virginia Beach, VA</v>
      </c>
      <c r="C8" s="3"/>
      <c r="D8" s="24" t="s">
        <v>16</v>
      </c>
      <c r="E8" s="27" t="s">
        <v>17</v>
      </c>
      <c r="F8" s="3"/>
      <c r="G8" s="134">
        <v>40.298008491231698</v>
      </c>
      <c r="H8" s="120">
        <v>48.518610195227701</v>
      </c>
      <c r="I8" s="120">
        <v>56.129972472100903</v>
      </c>
      <c r="J8" s="120">
        <v>59.888136014634703</v>
      </c>
      <c r="K8" s="120">
        <v>63.308135797726301</v>
      </c>
      <c r="L8" s="135">
        <v>53.628739217746201</v>
      </c>
      <c r="M8" s="120"/>
      <c r="N8" s="136">
        <v>98.345735379758295</v>
      </c>
      <c r="O8" s="137">
        <v>104.798474357502</v>
      </c>
      <c r="P8" s="138">
        <v>101.57210486863001</v>
      </c>
      <c r="Q8" s="120"/>
      <c r="R8" s="139">
        <v>67.342996813111696</v>
      </c>
      <c r="S8" s="125"/>
      <c r="T8" s="140">
        <v>-2.48339205866441</v>
      </c>
      <c r="U8" s="129">
        <v>4.4806588992178096</v>
      </c>
      <c r="V8" s="129">
        <v>16.4889161046741</v>
      </c>
      <c r="W8" s="129">
        <v>18.434391619460499</v>
      </c>
      <c r="X8" s="129">
        <v>17.424981512868101</v>
      </c>
      <c r="Y8" s="141">
        <v>11.528043039625301</v>
      </c>
      <c r="Z8" s="129"/>
      <c r="AA8" s="142">
        <v>10.957796391928101</v>
      </c>
      <c r="AB8" s="143">
        <v>6.4091483364233701</v>
      </c>
      <c r="AC8" s="144">
        <v>8.5637168045475995</v>
      </c>
      <c r="AD8" s="129"/>
      <c r="AE8" s="145">
        <v>10.2571254368479</v>
      </c>
      <c r="AG8" s="134">
        <v>42.326696639941403</v>
      </c>
      <c r="AH8" s="120">
        <v>45.4529537825182</v>
      </c>
      <c r="AI8" s="120">
        <v>52.047253879304698</v>
      </c>
      <c r="AJ8" s="120">
        <v>54.168846471141698</v>
      </c>
      <c r="AK8" s="120">
        <v>57.401519879234598</v>
      </c>
      <c r="AL8" s="135">
        <v>50.281037912106498</v>
      </c>
      <c r="AM8" s="120"/>
      <c r="AN8" s="136">
        <v>87.248873666435799</v>
      </c>
      <c r="AO8" s="137">
        <v>93.300685135806006</v>
      </c>
      <c r="AP8" s="138">
        <v>90.274779401120895</v>
      </c>
      <c r="AQ8" s="120"/>
      <c r="AR8" s="139">
        <v>61.714649766845099</v>
      </c>
      <c r="AS8" s="125"/>
      <c r="AT8" s="140">
        <v>3.0418157759367999</v>
      </c>
      <c r="AU8" s="129">
        <v>4.87502205582431</v>
      </c>
      <c r="AV8" s="129">
        <v>12.5157402655753</v>
      </c>
      <c r="AW8" s="129">
        <v>16.016895880097099</v>
      </c>
      <c r="AX8" s="129">
        <v>15.9007142830213</v>
      </c>
      <c r="AY8" s="141">
        <v>10.7977444061898</v>
      </c>
      <c r="AZ8" s="129"/>
      <c r="BA8" s="142">
        <v>11.4249059929711</v>
      </c>
      <c r="BB8" s="143">
        <v>8.4463630051826701</v>
      </c>
      <c r="BC8" s="144">
        <v>9.86557286036013</v>
      </c>
      <c r="BD8" s="129"/>
      <c r="BE8" s="145">
        <v>10.4066265644294</v>
      </c>
    </row>
    <row r="9" spans="1:57" ht="16" x14ac:dyDescent="0.45">
      <c r="A9" s="21" t="s">
        <v>20</v>
      </c>
      <c r="B9" s="46" t="s">
        <v>72</v>
      </c>
      <c r="C9" s="3"/>
      <c r="D9" s="24" t="s">
        <v>16</v>
      </c>
      <c r="E9" s="27" t="s">
        <v>17</v>
      </c>
      <c r="F9" s="3"/>
      <c r="G9" s="134">
        <v>46.249675429854001</v>
      </c>
      <c r="H9" s="120">
        <v>64.101781741862993</v>
      </c>
      <c r="I9" s="120">
        <v>75.610389270482599</v>
      </c>
      <c r="J9" s="120">
        <v>72.553916480359106</v>
      </c>
      <c r="K9" s="120">
        <v>66.400956799102104</v>
      </c>
      <c r="L9" s="135">
        <v>64.983343944332205</v>
      </c>
      <c r="M9" s="120"/>
      <c r="N9" s="136">
        <v>101.828341046015</v>
      </c>
      <c r="O9" s="137">
        <v>105.09477657463501</v>
      </c>
      <c r="P9" s="138">
        <v>103.461558810325</v>
      </c>
      <c r="Q9" s="120"/>
      <c r="R9" s="139">
        <v>75.9771196203302</v>
      </c>
      <c r="S9" s="125"/>
      <c r="T9" s="140">
        <v>-12.140204868365499</v>
      </c>
      <c r="U9" s="129">
        <v>5.8990128163734603</v>
      </c>
      <c r="V9" s="129">
        <v>18.812654540235599</v>
      </c>
      <c r="W9" s="129">
        <v>14.0425788077563</v>
      </c>
      <c r="X9" s="129">
        <v>3.4317699684789802</v>
      </c>
      <c r="Y9" s="141">
        <v>6.6603184060165601</v>
      </c>
      <c r="Z9" s="129"/>
      <c r="AA9" s="142">
        <v>3.0432411947595801</v>
      </c>
      <c r="AB9" s="143">
        <v>0.13115567665295499</v>
      </c>
      <c r="AC9" s="144">
        <v>1.54335426940086</v>
      </c>
      <c r="AD9" s="129"/>
      <c r="AE9" s="145">
        <v>4.6093474562146</v>
      </c>
      <c r="AG9" s="134">
        <v>44.4907096419753</v>
      </c>
      <c r="AH9" s="120">
        <v>58.814322557800203</v>
      </c>
      <c r="AI9" s="120">
        <v>68.902621863075098</v>
      </c>
      <c r="AJ9" s="120">
        <v>70.172185759820394</v>
      </c>
      <c r="AK9" s="120">
        <v>64.877614539842796</v>
      </c>
      <c r="AL9" s="135">
        <v>61.451490872502802</v>
      </c>
      <c r="AM9" s="120"/>
      <c r="AN9" s="136">
        <v>84.374048874298495</v>
      </c>
      <c r="AO9" s="137">
        <v>90.263004748596998</v>
      </c>
      <c r="AP9" s="138">
        <v>87.318526811447796</v>
      </c>
      <c r="AQ9" s="120"/>
      <c r="AR9" s="139">
        <v>68.842072569344197</v>
      </c>
      <c r="AS9" s="125"/>
      <c r="AT9" s="140">
        <v>9.3566335150110203E-2</v>
      </c>
      <c r="AU9" s="129">
        <v>9.1472526162663392</v>
      </c>
      <c r="AV9" s="129">
        <v>17.076509573482099</v>
      </c>
      <c r="AW9" s="129">
        <v>17.166575284477599</v>
      </c>
      <c r="AX9" s="129">
        <v>6.6235055518744597</v>
      </c>
      <c r="AY9" s="141">
        <v>10.546600290528</v>
      </c>
      <c r="AZ9" s="129"/>
      <c r="BA9" s="142">
        <v>3.6481123047309199</v>
      </c>
      <c r="BB9" s="143">
        <v>1.6384876749464501</v>
      </c>
      <c r="BC9" s="144">
        <v>2.5995945569680901</v>
      </c>
      <c r="BD9" s="129"/>
      <c r="BE9" s="145">
        <v>7.5224748567181399</v>
      </c>
    </row>
    <row r="10" spans="1:57" x14ac:dyDescent="0.25">
      <c r="A10" s="21" t="s">
        <v>21</v>
      </c>
      <c r="B10" s="3" t="str">
        <f t="shared" si="0"/>
        <v>Virginia Area</v>
      </c>
      <c r="C10" s="3"/>
      <c r="D10" s="24" t="s">
        <v>16</v>
      </c>
      <c r="E10" s="27" t="s">
        <v>17</v>
      </c>
      <c r="F10" s="3"/>
      <c r="G10" s="134">
        <v>37.236580371852199</v>
      </c>
      <c r="H10" s="120">
        <v>51.817261708637297</v>
      </c>
      <c r="I10" s="120">
        <v>54.466680866086101</v>
      </c>
      <c r="J10" s="120">
        <v>56.5317507648858</v>
      </c>
      <c r="K10" s="120">
        <v>56.410389503412503</v>
      </c>
      <c r="L10" s="135">
        <v>51.292532642974798</v>
      </c>
      <c r="M10" s="120"/>
      <c r="N10" s="136">
        <v>72.634182160508303</v>
      </c>
      <c r="O10" s="137">
        <v>77.619958813838494</v>
      </c>
      <c r="P10" s="138">
        <v>75.127070487173398</v>
      </c>
      <c r="Q10" s="120"/>
      <c r="R10" s="139">
        <v>58.1024005984601</v>
      </c>
      <c r="S10" s="125"/>
      <c r="T10" s="140">
        <v>5.89611812208154</v>
      </c>
      <c r="U10" s="129">
        <v>12.558610290046101</v>
      </c>
      <c r="V10" s="129">
        <v>14.5905040967888</v>
      </c>
      <c r="W10" s="129">
        <v>15.5971768780073</v>
      </c>
      <c r="X10" s="129">
        <v>13.072559111913799</v>
      </c>
      <c r="Y10" s="141">
        <v>12.7192197298201</v>
      </c>
      <c r="Z10" s="129"/>
      <c r="AA10" s="142">
        <v>8.1446141185887306</v>
      </c>
      <c r="AB10" s="143">
        <v>17.7185732743107</v>
      </c>
      <c r="AC10" s="144">
        <v>12.887462592596499</v>
      </c>
      <c r="AD10" s="129"/>
      <c r="AE10" s="145">
        <v>12.781315558604399</v>
      </c>
      <c r="AG10" s="134">
        <v>36.880117176453901</v>
      </c>
      <c r="AH10" s="120">
        <v>48.089743672824902</v>
      </c>
      <c r="AI10" s="120">
        <v>52.968306272975703</v>
      </c>
      <c r="AJ10" s="120">
        <v>54.90112874738</v>
      </c>
      <c r="AK10" s="120">
        <v>55.178984409956897</v>
      </c>
      <c r="AL10" s="135">
        <v>49.605039272689503</v>
      </c>
      <c r="AM10" s="120"/>
      <c r="AN10" s="136">
        <v>73.926823620860205</v>
      </c>
      <c r="AO10" s="137">
        <v>75.264248951806593</v>
      </c>
      <c r="AP10" s="138">
        <v>74.595536286333399</v>
      </c>
      <c r="AQ10" s="120"/>
      <c r="AR10" s="139">
        <v>56.746046334749003</v>
      </c>
      <c r="AS10" s="125"/>
      <c r="AT10" s="140">
        <v>1.83610964325377</v>
      </c>
      <c r="AU10" s="129">
        <v>10.630652128679101</v>
      </c>
      <c r="AV10" s="129">
        <v>14.787674891039</v>
      </c>
      <c r="AW10" s="129">
        <v>13.7881885017045</v>
      </c>
      <c r="AX10" s="129">
        <v>9.4124257141891707</v>
      </c>
      <c r="AY10" s="141">
        <v>10.4678080443067</v>
      </c>
      <c r="AZ10" s="129"/>
      <c r="BA10" s="142">
        <v>7.2051130199837203</v>
      </c>
      <c r="BB10" s="143">
        <v>5.4092567048783202</v>
      </c>
      <c r="BC10" s="144">
        <v>6.2915521689886802</v>
      </c>
      <c r="BD10" s="129"/>
      <c r="BE10" s="145">
        <v>8.8572415033015695</v>
      </c>
    </row>
    <row r="11" spans="1:57" x14ac:dyDescent="0.25">
      <c r="A11" s="34" t="s">
        <v>22</v>
      </c>
      <c r="B11" s="3" t="str">
        <f t="shared" si="0"/>
        <v>Washington, DC</v>
      </c>
      <c r="C11" s="3"/>
      <c r="D11" s="24" t="s">
        <v>16</v>
      </c>
      <c r="E11" s="27" t="s">
        <v>17</v>
      </c>
      <c r="F11" s="3"/>
      <c r="G11" s="134">
        <v>89.173162296624895</v>
      </c>
      <c r="H11" s="120">
        <v>135.79955447985199</v>
      </c>
      <c r="I11" s="120">
        <v>158.641899421809</v>
      </c>
      <c r="J11" s="120">
        <v>149.11071462507201</v>
      </c>
      <c r="K11" s="120">
        <v>120.438254403657</v>
      </c>
      <c r="L11" s="135">
        <v>130.63271704540301</v>
      </c>
      <c r="M11" s="120"/>
      <c r="N11" s="136">
        <v>103.37872385818601</v>
      </c>
      <c r="O11" s="137">
        <v>113.784526197839</v>
      </c>
      <c r="P11" s="138">
        <v>108.58162502801299</v>
      </c>
      <c r="Q11" s="120"/>
      <c r="R11" s="139">
        <v>124.332405040434</v>
      </c>
      <c r="S11" s="125"/>
      <c r="T11" s="140">
        <v>36.413867375810803</v>
      </c>
      <c r="U11" s="129">
        <v>59.069464766640401</v>
      </c>
      <c r="V11" s="129">
        <v>75.918219166783103</v>
      </c>
      <c r="W11" s="129">
        <v>73.7329890865159</v>
      </c>
      <c r="X11" s="129">
        <v>56.881112625108898</v>
      </c>
      <c r="Y11" s="141">
        <v>61.867248269316804</v>
      </c>
      <c r="Z11" s="129"/>
      <c r="AA11" s="142">
        <v>23.1680219608402</v>
      </c>
      <c r="AB11" s="143">
        <v>23.8208110664592</v>
      </c>
      <c r="AC11" s="144">
        <v>23.509195561760301</v>
      </c>
      <c r="AD11" s="129"/>
      <c r="AE11" s="145">
        <v>50.225831609667402</v>
      </c>
      <c r="AG11" s="134">
        <v>83.481644054502198</v>
      </c>
      <c r="AH11" s="120">
        <v>105.720415019497</v>
      </c>
      <c r="AI11" s="120">
        <v>121.528262964456</v>
      </c>
      <c r="AJ11" s="120">
        <v>118.847288355519</v>
      </c>
      <c r="AK11" s="120">
        <v>98.864101788355498</v>
      </c>
      <c r="AL11" s="135">
        <v>105.688342436466</v>
      </c>
      <c r="AM11" s="120"/>
      <c r="AN11" s="136">
        <v>96.867556138227698</v>
      </c>
      <c r="AO11" s="137">
        <v>110.562038747702</v>
      </c>
      <c r="AP11" s="138">
        <v>103.71479744296499</v>
      </c>
      <c r="AQ11" s="120"/>
      <c r="AR11" s="139">
        <v>105.124472438323</v>
      </c>
      <c r="AS11" s="125"/>
      <c r="AT11" s="140">
        <v>37.100654684111497</v>
      </c>
      <c r="AU11" s="129">
        <v>61.1428288870651</v>
      </c>
      <c r="AV11" s="129">
        <v>69.758165015757697</v>
      </c>
      <c r="AW11" s="129">
        <v>74.105520883690303</v>
      </c>
      <c r="AX11" s="129">
        <v>56.870460475338803</v>
      </c>
      <c r="AY11" s="141">
        <v>60.437332915436798</v>
      </c>
      <c r="AZ11" s="129"/>
      <c r="BA11" s="142">
        <v>29.028911637731699</v>
      </c>
      <c r="BB11" s="143">
        <v>25.587128610308</v>
      </c>
      <c r="BC11" s="144">
        <v>27.1712668448682</v>
      </c>
      <c r="BD11" s="129"/>
      <c r="BE11" s="145">
        <v>49.417146043627802</v>
      </c>
    </row>
    <row r="12" spans="1:57" x14ac:dyDescent="0.25">
      <c r="A12" s="21" t="s">
        <v>23</v>
      </c>
      <c r="B12" s="3" t="str">
        <f t="shared" si="0"/>
        <v>Arlington, VA</v>
      </c>
      <c r="C12" s="3"/>
      <c r="D12" s="24" t="s">
        <v>16</v>
      </c>
      <c r="E12" s="27" t="s">
        <v>17</v>
      </c>
      <c r="F12" s="3"/>
      <c r="G12" s="134">
        <v>119.319854534199</v>
      </c>
      <c r="H12" s="120">
        <v>189.26373774889001</v>
      </c>
      <c r="I12" s="120">
        <v>212.08584236046599</v>
      </c>
      <c r="J12" s="120">
        <v>195.55606829670799</v>
      </c>
      <c r="K12" s="120">
        <v>140.01255338904301</v>
      </c>
      <c r="L12" s="135">
        <v>171.247611265861</v>
      </c>
      <c r="M12" s="120"/>
      <c r="N12" s="136">
        <v>109.26326833797501</v>
      </c>
      <c r="O12" s="137">
        <v>117.938435984731</v>
      </c>
      <c r="P12" s="138">
        <v>113.600852161353</v>
      </c>
      <c r="Q12" s="120"/>
      <c r="R12" s="139">
        <v>154.77710866457301</v>
      </c>
      <c r="S12" s="125"/>
      <c r="T12" s="140">
        <v>76.470114296015495</v>
      </c>
      <c r="U12" s="129">
        <v>100.54330688184901</v>
      </c>
      <c r="V12" s="129">
        <v>103.95119186579601</v>
      </c>
      <c r="W12" s="129">
        <v>92.654335076492501</v>
      </c>
      <c r="X12" s="129">
        <v>71.159465886716106</v>
      </c>
      <c r="Y12" s="141">
        <v>90.576922843607207</v>
      </c>
      <c r="Z12" s="129"/>
      <c r="AA12" s="142">
        <v>45.683777948035598</v>
      </c>
      <c r="AB12" s="143">
        <v>39.068458994318803</v>
      </c>
      <c r="AC12" s="144">
        <v>42.173160214474898</v>
      </c>
      <c r="AD12" s="129"/>
      <c r="AE12" s="145">
        <v>77.877353872840104</v>
      </c>
      <c r="AG12" s="134">
        <v>93.6140867120602</v>
      </c>
      <c r="AH12" s="120">
        <v>130.025934953058</v>
      </c>
      <c r="AI12" s="120">
        <v>149.63209429485099</v>
      </c>
      <c r="AJ12" s="120">
        <v>153.367176828639</v>
      </c>
      <c r="AK12" s="120">
        <v>118.587885329619</v>
      </c>
      <c r="AL12" s="135">
        <v>129.04543562364501</v>
      </c>
      <c r="AM12" s="120"/>
      <c r="AN12" s="136">
        <v>97.601329051893103</v>
      </c>
      <c r="AO12" s="137">
        <v>108.701063138347</v>
      </c>
      <c r="AP12" s="138">
        <v>103.15119609512</v>
      </c>
      <c r="AQ12" s="120"/>
      <c r="AR12" s="139">
        <v>121.64708147263801</v>
      </c>
      <c r="AS12" s="125"/>
      <c r="AT12" s="140">
        <v>59.562461145522299</v>
      </c>
      <c r="AU12" s="129">
        <v>89.663886455795407</v>
      </c>
      <c r="AV12" s="129">
        <v>85.661357142746198</v>
      </c>
      <c r="AW12" s="129">
        <v>94.671334223081899</v>
      </c>
      <c r="AX12" s="129">
        <v>70.660050004124699</v>
      </c>
      <c r="AY12" s="141">
        <v>81.197922745286604</v>
      </c>
      <c r="AZ12" s="129"/>
      <c r="BA12" s="142">
        <v>43.6751626635223</v>
      </c>
      <c r="BB12" s="143">
        <v>42.800842269011198</v>
      </c>
      <c r="BC12" s="144">
        <v>43.213151712091502</v>
      </c>
      <c r="BD12" s="129"/>
      <c r="BE12" s="145">
        <v>70.257422154133295</v>
      </c>
    </row>
    <row r="13" spans="1:57" x14ac:dyDescent="0.25">
      <c r="A13" s="21" t="s">
        <v>24</v>
      </c>
      <c r="B13" s="3" t="str">
        <f t="shared" si="0"/>
        <v>Suburban Virginia Area</v>
      </c>
      <c r="C13" s="3"/>
      <c r="D13" s="24" t="s">
        <v>16</v>
      </c>
      <c r="E13" s="27" t="s">
        <v>17</v>
      </c>
      <c r="F13" s="3"/>
      <c r="G13" s="134">
        <v>45.983984184040203</v>
      </c>
      <c r="H13" s="120">
        <v>66.322520488856895</v>
      </c>
      <c r="I13" s="120">
        <v>69.005872034507505</v>
      </c>
      <c r="J13" s="120">
        <v>66.557884974838203</v>
      </c>
      <c r="K13" s="120">
        <v>62.706890007189003</v>
      </c>
      <c r="L13" s="135">
        <v>62.115430337886401</v>
      </c>
      <c r="M13" s="120"/>
      <c r="N13" s="136">
        <v>68.141683680805102</v>
      </c>
      <c r="O13" s="137">
        <v>87.654822429906503</v>
      </c>
      <c r="P13" s="138">
        <v>77.898253055355795</v>
      </c>
      <c r="Q13" s="120"/>
      <c r="R13" s="139">
        <v>66.624808257163295</v>
      </c>
      <c r="S13" s="125"/>
      <c r="T13" s="140">
        <v>-9.3681797323160705</v>
      </c>
      <c r="U13" s="129">
        <v>-0.82601386075606997</v>
      </c>
      <c r="V13" s="129">
        <v>-0.387456680201749</v>
      </c>
      <c r="W13" s="129">
        <v>12.883010419379501</v>
      </c>
      <c r="X13" s="129">
        <v>9.6795375624770301</v>
      </c>
      <c r="Y13" s="141">
        <v>2.4936141364661002</v>
      </c>
      <c r="Z13" s="129"/>
      <c r="AA13" s="142">
        <v>-8.2493786907268394</v>
      </c>
      <c r="AB13" s="143">
        <v>4.8748158941688704</v>
      </c>
      <c r="AC13" s="144">
        <v>-1.30015966848791</v>
      </c>
      <c r="AD13" s="129"/>
      <c r="AE13" s="145">
        <v>1.1942392313349699</v>
      </c>
      <c r="AG13" s="134">
        <v>42.443207404744697</v>
      </c>
      <c r="AH13" s="120">
        <v>54.235432063263801</v>
      </c>
      <c r="AI13" s="120">
        <v>61.125800503234998</v>
      </c>
      <c r="AJ13" s="120">
        <v>60.925724658519002</v>
      </c>
      <c r="AK13" s="120">
        <v>52.673512580877002</v>
      </c>
      <c r="AL13" s="135">
        <v>54.280735442127899</v>
      </c>
      <c r="AM13" s="120"/>
      <c r="AN13" s="136">
        <v>60.352419482386701</v>
      </c>
      <c r="AO13" s="137">
        <v>73.597570093457904</v>
      </c>
      <c r="AP13" s="138">
        <v>66.974994787922299</v>
      </c>
      <c r="AQ13" s="120"/>
      <c r="AR13" s="139">
        <v>57.907666683783503</v>
      </c>
      <c r="AS13" s="125"/>
      <c r="AT13" s="140">
        <v>-9.6913596174534806</v>
      </c>
      <c r="AU13" s="129">
        <v>0.51825629186605604</v>
      </c>
      <c r="AV13" s="129">
        <v>8.6834676879258907</v>
      </c>
      <c r="AW13" s="129">
        <v>13.6301404772131</v>
      </c>
      <c r="AX13" s="129">
        <v>1.85482711573336</v>
      </c>
      <c r="AY13" s="141">
        <v>3.37406991800867</v>
      </c>
      <c r="AZ13" s="129"/>
      <c r="BA13" s="142">
        <v>-13.3317353517626</v>
      </c>
      <c r="BB13" s="143">
        <v>-9.5740165476843</v>
      </c>
      <c r="BC13" s="144">
        <v>-11.3066521209801</v>
      </c>
      <c r="BD13" s="129"/>
      <c r="BE13" s="145">
        <v>-2.0004342235742101</v>
      </c>
    </row>
    <row r="14" spans="1:57" x14ac:dyDescent="0.25">
      <c r="A14" s="21" t="s">
        <v>25</v>
      </c>
      <c r="B14" s="3" t="str">
        <f t="shared" si="0"/>
        <v>Alexandria, VA</v>
      </c>
      <c r="C14" s="3"/>
      <c r="D14" s="24" t="s">
        <v>16</v>
      </c>
      <c r="E14" s="27" t="s">
        <v>17</v>
      </c>
      <c r="F14" s="3"/>
      <c r="G14" s="134">
        <v>79.3067658257972</v>
      </c>
      <c r="H14" s="120">
        <v>128.10090433126999</v>
      </c>
      <c r="I14" s="120">
        <v>144.794465730604</v>
      </c>
      <c r="J14" s="120">
        <v>129.54028914802399</v>
      </c>
      <c r="K14" s="120">
        <v>107.856664683484</v>
      </c>
      <c r="L14" s="135">
        <v>117.91981794383599</v>
      </c>
      <c r="M14" s="120"/>
      <c r="N14" s="136">
        <v>91.364476439790494</v>
      </c>
      <c r="O14" s="137">
        <v>99.933347215611604</v>
      </c>
      <c r="P14" s="138">
        <v>95.648911827700999</v>
      </c>
      <c r="Q14" s="120"/>
      <c r="R14" s="139">
        <v>111.556701910654</v>
      </c>
      <c r="S14" s="125"/>
      <c r="T14" s="140">
        <v>54.638418204568801</v>
      </c>
      <c r="U14" s="129">
        <v>93.808543234099901</v>
      </c>
      <c r="V14" s="129">
        <v>90.155470743231604</v>
      </c>
      <c r="W14" s="129">
        <v>74.737206073479996</v>
      </c>
      <c r="X14" s="129">
        <v>64.958324129814102</v>
      </c>
      <c r="Y14" s="141">
        <v>77.032455177851602</v>
      </c>
      <c r="Z14" s="129"/>
      <c r="AA14" s="142">
        <v>33.616453327423699</v>
      </c>
      <c r="AB14" s="143">
        <v>28.146236740893901</v>
      </c>
      <c r="AC14" s="144">
        <v>30.701841147183298</v>
      </c>
      <c r="AD14" s="129"/>
      <c r="AE14" s="145">
        <v>62.887833959817698</v>
      </c>
      <c r="AG14" s="134">
        <v>66.961227391718197</v>
      </c>
      <c r="AH14" s="120">
        <v>86.545756782484503</v>
      </c>
      <c r="AI14" s="120">
        <v>99.801186934792895</v>
      </c>
      <c r="AJ14" s="120">
        <v>99.513337993812399</v>
      </c>
      <c r="AK14" s="120">
        <v>87.933398084245496</v>
      </c>
      <c r="AL14" s="135">
        <v>88.150981437410707</v>
      </c>
      <c r="AM14" s="120"/>
      <c r="AN14" s="136">
        <v>87.049815861494494</v>
      </c>
      <c r="AO14" s="137">
        <v>97.954626665873306</v>
      </c>
      <c r="AP14" s="138">
        <v>92.502221263683893</v>
      </c>
      <c r="AQ14" s="120"/>
      <c r="AR14" s="139">
        <v>89.394192816345907</v>
      </c>
      <c r="AS14" s="125"/>
      <c r="AT14" s="140">
        <v>37.585513532331802</v>
      </c>
      <c r="AU14" s="129">
        <v>62.8537732721867</v>
      </c>
      <c r="AV14" s="129">
        <v>67.790770537133099</v>
      </c>
      <c r="AW14" s="129">
        <v>64.658363971813202</v>
      </c>
      <c r="AX14" s="129">
        <v>52.7693580891859</v>
      </c>
      <c r="AY14" s="141">
        <v>57.8140985877898</v>
      </c>
      <c r="AZ14" s="129"/>
      <c r="BA14" s="142">
        <v>31.0390162453706</v>
      </c>
      <c r="BB14" s="143">
        <v>26.3294298365524</v>
      </c>
      <c r="BC14" s="144">
        <v>28.502528874050402</v>
      </c>
      <c r="BD14" s="129"/>
      <c r="BE14" s="145">
        <v>47.843860990051901</v>
      </c>
    </row>
    <row r="15" spans="1:57" x14ac:dyDescent="0.25">
      <c r="A15" s="21" t="s">
        <v>26</v>
      </c>
      <c r="B15" s="3" t="str">
        <f t="shared" si="0"/>
        <v>Fairfax/Tysons Corner, VA</v>
      </c>
      <c r="C15" s="3"/>
      <c r="D15" s="24" t="s">
        <v>16</v>
      </c>
      <c r="E15" s="27" t="s">
        <v>17</v>
      </c>
      <c r="F15" s="3"/>
      <c r="G15" s="134">
        <v>62.8024266235266</v>
      </c>
      <c r="H15" s="120">
        <v>102.69841691703201</v>
      </c>
      <c r="I15" s="120">
        <v>130.12195054310101</v>
      </c>
      <c r="J15" s="120">
        <v>117.65495840073901</v>
      </c>
      <c r="K15" s="120">
        <v>90.000265773052902</v>
      </c>
      <c r="L15" s="135">
        <v>100.65560365149</v>
      </c>
      <c r="M15" s="120"/>
      <c r="N15" s="136">
        <v>79.753002079962997</v>
      </c>
      <c r="O15" s="137">
        <v>90.337309914490405</v>
      </c>
      <c r="P15" s="138">
        <v>85.045155997226701</v>
      </c>
      <c r="Q15" s="120"/>
      <c r="R15" s="139">
        <v>96.195475750272294</v>
      </c>
      <c r="S15" s="125"/>
      <c r="T15" s="140">
        <v>40.1691007339628</v>
      </c>
      <c r="U15" s="129">
        <v>59.466577246555097</v>
      </c>
      <c r="V15" s="129">
        <v>66.8763445652081</v>
      </c>
      <c r="W15" s="129">
        <v>52.652090890759403</v>
      </c>
      <c r="X15" s="129">
        <v>47.3506248482594</v>
      </c>
      <c r="Y15" s="141">
        <v>54.695815167317498</v>
      </c>
      <c r="Z15" s="129"/>
      <c r="AA15" s="142">
        <v>33.385809118130602</v>
      </c>
      <c r="AB15" s="143">
        <v>42.100614513518302</v>
      </c>
      <c r="AC15" s="144">
        <v>37.8767822096912</v>
      </c>
      <c r="AD15" s="129"/>
      <c r="AE15" s="145">
        <v>50.0716283824122</v>
      </c>
      <c r="AG15" s="134">
        <v>57.148553270164001</v>
      </c>
      <c r="AH15" s="120">
        <v>80.257865726831497</v>
      </c>
      <c r="AI15" s="120">
        <v>104.355299283568</v>
      </c>
      <c r="AJ15" s="120">
        <v>105.20352755950999</v>
      </c>
      <c r="AK15" s="120">
        <v>79.270125953316295</v>
      </c>
      <c r="AL15" s="135">
        <v>85.247074358678006</v>
      </c>
      <c r="AM15" s="120"/>
      <c r="AN15" s="136">
        <v>73.265804252368795</v>
      </c>
      <c r="AO15" s="137">
        <v>84.004723249364403</v>
      </c>
      <c r="AP15" s="138">
        <v>78.635263750866599</v>
      </c>
      <c r="AQ15" s="120"/>
      <c r="AR15" s="139">
        <v>83.357985613588994</v>
      </c>
      <c r="AS15" s="125"/>
      <c r="AT15" s="140">
        <v>31.3274571009756</v>
      </c>
      <c r="AU15" s="129">
        <v>48.250067297783502</v>
      </c>
      <c r="AV15" s="129">
        <v>53.691559168337399</v>
      </c>
      <c r="AW15" s="129">
        <v>57.385541938541003</v>
      </c>
      <c r="AX15" s="129">
        <v>44.962653503118098</v>
      </c>
      <c r="AY15" s="141">
        <v>48.472852453623098</v>
      </c>
      <c r="AZ15" s="129"/>
      <c r="BA15" s="142">
        <v>25.738622352032099</v>
      </c>
      <c r="BB15" s="143">
        <v>26.661797076679299</v>
      </c>
      <c r="BC15" s="144">
        <v>26.230047489217</v>
      </c>
      <c r="BD15" s="129"/>
      <c r="BE15" s="145">
        <v>41.741150874295698</v>
      </c>
    </row>
    <row r="16" spans="1:57" x14ac:dyDescent="0.25">
      <c r="A16" s="21" t="s">
        <v>27</v>
      </c>
      <c r="B16" s="3" t="str">
        <f t="shared" si="0"/>
        <v>I-95 Fredericksburg, VA</v>
      </c>
      <c r="C16" s="3"/>
      <c r="D16" s="24" t="s">
        <v>16</v>
      </c>
      <c r="E16" s="27" t="s">
        <v>17</v>
      </c>
      <c r="F16" s="3"/>
      <c r="G16" s="134">
        <v>46.232125044744002</v>
      </c>
      <c r="H16" s="120">
        <v>57.9260899653979</v>
      </c>
      <c r="I16" s="120">
        <v>64.296823768046707</v>
      </c>
      <c r="J16" s="120">
        <v>68.966363202481801</v>
      </c>
      <c r="K16" s="120">
        <v>63.541207493139197</v>
      </c>
      <c r="L16" s="135">
        <v>60.192521894761903</v>
      </c>
      <c r="M16" s="120"/>
      <c r="N16" s="136">
        <v>73.741205106789096</v>
      </c>
      <c r="O16" s="137">
        <v>85.280464145089994</v>
      </c>
      <c r="P16" s="138">
        <v>79.510834625939594</v>
      </c>
      <c r="Q16" s="120"/>
      <c r="R16" s="139">
        <v>65.7120398179555</v>
      </c>
      <c r="S16" s="125"/>
      <c r="T16" s="140">
        <v>4.6162418065231297</v>
      </c>
      <c r="U16" s="129">
        <v>15.114357865896901</v>
      </c>
      <c r="V16" s="129">
        <v>23.9835274325231</v>
      </c>
      <c r="W16" s="129">
        <v>31.4633669310386</v>
      </c>
      <c r="X16" s="129">
        <v>18.3891184875108</v>
      </c>
      <c r="Y16" s="141">
        <v>19.191337182429098</v>
      </c>
      <c r="Z16" s="129"/>
      <c r="AA16" s="142">
        <v>0.64421917815136498</v>
      </c>
      <c r="AB16" s="143">
        <v>13.719515947933701</v>
      </c>
      <c r="AC16" s="144">
        <v>7.2578327719840399</v>
      </c>
      <c r="AD16" s="129"/>
      <c r="AE16" s="145">
        <v>14.7765921588382</v>
      </c>
      <c r="AG16" s="134">
        <v>43.5711505190311</v>
      </c>
      <c r="AH16" s="120">
        <v>51.300762140556003</v>
      </c>
      <c r="AI16" s="120">
        <v>56.5123654695143</v>
      </c>
      <c r="AJ16" s="120">
        <v>59.026076243884901</v>
      </c>
      <c r="AK16" s="120">
        <v>56.074180885335799</v>
      </c>
      <c r="AL16" s="135">
        <v>53.296907051664398</v>
      </c>
      <c r="AM16" s="120"/>
      <c r="AN16" s="136">
        <v>65.982132203794194</v>
      </c>
      <c r="AO16" s="137">
        <v>77.102975181959096</v>
      </c>
      <c r="AP16" s="138">
        <v>71.542553692876695</v>
      </c>
      <c r="AQ16" s="120"/>
      <c r="AR16" s="139">
        <v>58.509948949153603</v>
      </c>
      <c r="AS16" s="125"/>
      <c r="AT16" s="140">
        <v>5.4102423521828999</v>
      </c>
      <c r="AU16" s="129">
        <v>14.643962403577</v>
      </c>
      <c r="AV16" s="129">
        <v>19.885979494400701</v>
      </c>
      <c r="AW16" s="129">
        <v>22.4099992691281</v>
      </c>
      <c r="AX16" s="129">
        <v>14.023522796676801</v>
      </c>
      <c r="AY16" s="141">
        <v>15.551921346758601</v>
      </c>
      <c r="AZ16" s="129"/>
      <c r="BA16" s="142">
        <v>5.5194633307433802</v>
      </c>
      <c r="BB16" s="143">
        <v>14.6580651840565</v>
      </c>
      <c r="BC16" s="144">
        <v>10.2547828497556</v>
      </c>
      <c r="BD16" s="129"/>
      <c r="BE16" s="145">
        <v>13.644446662666301</v>
      </c>
    </row>
    <row r="17" spans="1:70" x14ac:dyDescent="0.25">
      <c r="A17" s="21" t="s">
        <v>28</v>
      </c>
      <c r="B17" s="3" t="str">
        <f t="shared" si="0"/>
        <v>Dulles Airport Area, VA</v>
      </c>
      <c r="C17" s="3"/>
      <c r="D17" s="24" t="s">
        <v>16</v>
      </c>
      <c r="E17" s="27" t="s">
        <v>17</v>
      </c>
      <c r="F17" s="3"/>
      <c r="G17" s="134">
        <v>54.757903623600797</v>
      </c>
      <c r="H17" s="120">
        <v>82.892505217226301</v>
      </c>
      <c r="I17" s="120">
        <v>100.100962815405</v>
      </c>
      <c r="J17" s="120">
        <v>96.133136027319196</v>
      </c>
      <c r="K17" s="120">
        <v>90.856637260481804</v>
      </c>
      <c r="L17" s="135">
        <v>84.948228988806605</v>
      </c>
      <c r="M17" s="120"/>
      <c r="N17" s="136">
        <v>83.557975716182796</v>
      </c>
      <c r="O17" s="137">
        <v>86.057450199203103</v>
      </c>
      <c r="P17" s="138">
        <v>84.807712957692999</v>
      </c>
      <c r="Q17" s="120"/>
      <c r="R17" s="139">
        <v>84.908081551345603</v>
      </c>
      <c r="S17" s="125"/>
      <c r="T17" s="140">
        <v>20.8668299354593</v>
      </c>
      <c r="U17" s="129">
        <v>28.263543205983101</v>
      </c>
      <c r="V17" s="129">
        <v>38.560653440864698</v>
      </c>
      <c r="W17" s="129">
        <v>39.376422859756303</v>
      </c>
      <c r="X17" s="129">
        <v>52.325088522154402</v>
      </c>
      <c r="Y17" s="141">
        <v>36.662913570905602</v>
      </c>
      <c r="Z17" s="129"/>
      <c r="AA17" s="142">
        <v>30.632017124887099</v>
      </c>
      <c r="AB17" s="143">
        <v>26.082394684926602</v>
      </c>
      <c r="AC17" s="144">
        <v>28.283387922750698</v>
      </c>
      <c r="AD17" s="129"/>
      <c r="AE17" s="145">
        <v>34.162010553894397</v>
      </c>
      <c r="AG17" s="134">
        <v>51.873695456270099</v>
      </c>
      <c r="AH17" s="120">
        <v>74.326180278884394</v>
      </c>
      <c r="AI17" s="120">
        <v>89.101680895465705</v>
      </c>
      <c r="AJ17" s="120">
        <v>91.2638726048188</v>
      </c>
      <c r="AK17" s="120">
        <v>77.463032394232499</v>
      </c>
      <c r="AL17" s="135">
        <v>76.805692325934302</v>
      </c>
      <c r="AM17" s="120"/>
      <c r="AN17" s="136">
        <v>70.193362739518093</v>
      </c>
      <c r="AO17" s="137">
        <v>70.725521248339902</v>
      </c>
      <c r="AP17" s="138">
        <v>70.459441993929005</v>
      </c>
      <c r="AQ17" s="120"/>
      <c r="AR17" s="139">
        <v>74.992477945361401</v>
      </c>
      <c r="AS17" s="125"/>
      <c r="AT17" s="140">
        <v>24.205635061938601</v>
      </c>
      <c r="AU17" s="129">
        <v>39.649736624689098</v>
      </c>
      <c r="AV17" s="129">
        <v>43.1462519268796</v>
      </c>
      <c r="AW17" s="129">
        <v>50.348436345543597</v>
      </c>
      <c r="AX17" s="129">
        <v>40.9672656743763</v>
      </c>
      <c r="AY17" s="141">
        <v>40.728781832954397</v>
      </c>
      <c r="AZ17" s="129"/>
      <c r="BA17" s="142">
        <v>21.613506276690099</v>
      </c>
      <c r="BB17" s="143">
        <v>16.607490548155301</v>
      </c>
      <c r="BC17" s="144">
        <v>19.048452487248198</v>
      </c>
      <c r="BD17" s="129"/>
      <c r="BE17" s="145">
        <v>34.169599619413503</v>
      </c>
    </row>
    <row r="18" spans="1:70" x14ac:dyDescent="0.25">
      <c r="A18" s="21" t="s">
        <v>29</v>
      </c>
      <c r="B18" s="3" t="str">
        <f t="shared" si="0"/>
        <v>Williamsburg, VA</v>
      </c>
      <c r="C18" s="3"/>
      <c r="D18" s="24" t="s">
        <v>16</v>
      </c>
      <c r="E18" s="27" t="s">
        <v>17</v>
      </c>
      <c r="F18" s="3"/>
      <c r="G18" s="134">
        <v>37.698010788941303</v>
      </c>
      <c r="H18" s="120">
        <v>37.950427511800399</v>
      </c>
      <c r="I18" s="120">
        <v>38.159997302764602</v>
      </c>
      <c r="J18" s="120">
        <v>38.571874578556901</v>
      </c>
      <c r="K18" s="120">
        <v>49.162083614295298</v>
      </c>
      <c r="L18" s="135">
        <v>40.308478759271701</v>
      </c>
      <c r="M18" s="120"/>
      <c r="N18" s="136">
        <v>96.0244656947973</v>
      </c>
      <c r="O18" s="137">
        <v>113.07311087334401</v>
      </c>
      <c r="P18" s="138">
        <v>104.54878828407099</v>
      </c>
      <c r="Q18" s="120"/>
      <c r="R18" s="139">
        <v>58.772212227795997</v>
      </c>
      <c r="S18" s="125"/>
      <c r="T18" s="140">
        <v>-0.26164995907028099</v>
      </c>
      <c r="U18" s="129">
        <v>-6.2088681631650298</v>
      </c>
      <c r="V18" s="129">
        <v>1.0333136033100401</v>
      </c>
      <c r="W18" s="129">
        <v>-8.9085239482814895</v>
      </c>
      <c r="X18" s="129">
        <v>-6.9401641110134804</v>
      </c>
      <c r="Y18" s="141">
        <v>-4.5735900642159999</v>
      </c>
      <c r="Z18" s="129"/>
      <c r="AA18" s="142">
        <v>2.1718792087825198</v>
      </c>
      <c r="AB18" s="143">
        <v>8.3945209931928702</v>
      </c>
      <c r="AC18" s="144">
        <v>5.44532490698922</v>
      </c>
      <c r="AD18" s="129"/>
      <c r="AE18" s="145">
        <v>0.46497012803495702</v>
      </c>
      <c r="AG18" s="134">
        <v>45.084508811901003</v>
      </c>
      <c r="AH18" s="120">
        <v>33.685410105206699</v>
      </c>
      <c r="AI18" s="120">
        <v>34.285090464383799</v>
      </c>
      <c r="AJ18" s="120">
        <v>35.081874958118298</v>
      </c>
      <c r="AK18" s="120">
        <v>41.696130134691401</v>
      </c>
      <c r="AL18" s="135">
        <v>37.966602894860202</v>
      </c>
      <c r="AM18" s="120"/>
      <c r="AN18" s="136">
        <v>89.272930654005606</v>
      </c>
      <c r="AO18" s="137">
        <v>100.95657683562899</v>
      </c>
      <c r="AP18" s="138">
        <v>95.114753744817406</v>
      </c>
      <c r="AQ18" s="120"/>
      <c r="AR18" s="139">
        <v>54.318859294126597</v>
      </c>
      <c r="AS18" s="125"/>
      <c r="AT18" s="140">
        <v>6.5965260612097598</v>
      </c>
      <c r="AU18" s="129">
        <v>-4.2251073927873</v>
      </c>
      <c r="AV18" s="129">
        <v>-4.3149097664406</v>
      </c>
      <c r="AW18" s="129">
        <v>-4.6249031723673397</v>
      </c>
      <c r="AX18" s="129">
        <v>-2.9181218225076799</v>
      </c>
      <c r="AY18" s="141">
        <v>-1.65603652309031</v>
      </c>
      <c r="AZ18" s="129"/>
      <c r="BA18" s="142">
        <v>3.1925582013389699</v>
      </c>
      <c r="BB18" s="143">
        <v>3.6944851315267799</v>
      </c>
      <c r="BC18" s="144">
        <v>3.4583288584313001</v>
      </c>
      <c r="BD18" s="129"/>
      <c r="BE18" s="145">
        <v>0.88397470897913499</v>
      </c>
    </row>
    <row r="19" spans="1:70" x14ac:dyDescent="0.25">
      <c r="A19" s="21" t="s">
        <v>30</v>
      </c>
      <c r="B19" s="3" t="str">
        <f t="shared" si="0"/>
        <v>Virginia Beach, VA</v>
      </c>
      <c r="C19" s="3"/>
      <c r="D19" s="24" t="s">
        <v>16</v>
      </c>
      <c r="E19" s="27" t="s">
        <v>17</v>
      </c>
      <c r="F19" s="3"/>
      <c r="G19" s="134">
        <v>38.207315308898799</v>
      </c>
      <c r="H19" s="120">
        <v>48.1114808738796</v>
      </c>
      <c r="I19" s="120">
        <v>57.610318894046003</v>
      </c>
      <c r="J19" s="120">
        <v>61.674898287451903</v>
      </c>
      <c r="K19" s="120">
        <v>61.9063193101792</v>
      </c>
      <c r="L19" s="135">
        <v>53.5020665348911</v>
      </c>
      <c r="M19" s="120"/>
      <c r="N19" s="136">
        <v>115.80127471991</v>
      </c>
      <c r="O19" s="137">
        <v>128.05239936779699</v>
      </c>
      <c r="P19" s="138">
        <v>121.92683704385399</v>
      </c>
      <c r="Q19" s="120"/>
      <c r="R19" s="139">
        <v>73.0520009660234</v>
      </c>
      <c r="S19" s="125"/>
      <c r="T19" s="140">
        <v>-9.8439232616045498</v>
      </c>
      <c r="U19" s="129">
        <v>4.81051730672697</v>
      </c>
      <c r="V19" s="129">
        <v>29.3189053066342</v>
      </c>
      <c r="W19" s="129">
        <v>31.162951913237301</v>
      </c>
      <c r="X19" s="129">
        <v>18.4595126689883</v>
      </c>
      <c r="Y19" s="141">
        <v>15.250309061188</v>
      </c>
      <c r="Z19" s="129"/>
      <c r="AA19" s="142">
        <v>6.32010125476556</v>
      </c>
      <c r="AB19" s="143">
        <v>8.4070923581156691</v>
      </c>
      <c r="AC19" s="144">
        <v>7.4059003075210299</v>
      </c>
      <c r="AD19" s="129"/>
      <c r="AE19" s="145">
        <v>11.3714405298609</v>
      </c>
      <c r="AG19" s="134">
        <v>39.419452529198502</v>
      </c>
      <c r="AH19" s="120">
        <v>43.770792988320501</v>
      </c>
      <c r="AI19" s="120">
        <v>51.985929748288299</v>
      </c>
      <c r="AJ19" s="120">
        <v>53.740116592991399</v>
      </c>
      <c r="AK19" s="120">
        <v>61.482616512618499</v>
      </c>
      <c r="AL19" s="135">
        <v>50.0863278215487</v>
      </c>
      <c r="AM19" s="120"/>
      <c r="AN19" s="136">
        <v>100.418372843996</v>
      </c>
      <c r="AO19" s="137">
        <v>107.22963565745</v>
      </c>
      <c r="AP19" s="138">
        <v>103.82400425072299</v>
      </c>
      <c r="AQ19" s="120"/>
      <c r="AR19" s="139">
        <v>65.454242274142899</v>
      </c>
      <c r="AS19" s="125"/>
      <c r="AT19" s="140">
        <v>-2.69974959340384</v>
      </c>
      <c r="AU19" s="129">
        <v>1.8658027712880401</v>
      </c>
      <c r="AV19" s="129">
        <v>13.168404246900099</v>
      </c>
      <c r="AW19" s="129">
        <v>17.359018265826101</v>
      </c>
      <c r="AX19" s="129">
        <v>17.3841954331598</v>
      </c>
      <c r="AY19" s="141">
        <v>10.014383391166</v>
      </c>
      <c r="AZ19" s="129"/>
      <c r="BA19" s="142">
        <v>10.073685663056899</v>
      </c>
      <c r="BB19" s="143">
        <v>7.3150972874926996</v>
      </c>
      <c r="BC19" s="144">
        <v>8.6316712563068307</v>
      </c>
      <c r="BD19" s="129"/>
      <c r="BE19" s="145">
        <v>9.3598955710416796</v>
      </c>
    </row>
    <row r="20" spans="1:70" x14ac:dyDescent="0.25">
      <c r="A20" s="34" t="s">
        <v>31</v>
      </c>
      <c r="B20" s="3" t="str">
        <f t="shared" si="0"/>
        <v>Norfolk/Portsmouth, VA</v>
      </c>
      <c r="C20" s="3"/>
      <c r="D20" s="24" t="s">
        <v>16</v>
      </c>
      <c r="E20" s="27" t="s">
        <v>17</v>
      </c>
      <c r="F20" s="3"/>
      <c r="G20" s="134">
        <v>46.067149148076503</v>
      </c>
      <c r="H20" s="120">
        <v>57.641321939223602</v>
      </c>
      <c r="I20" s="120">
        <v>75.534333672931595</v>
      </c>
      <c r="J20" s="120">
        <v>86.927631916388506</v>
      </c>
      <c r="K20" s="120">
        <v>92.417020639381604</v>
      </c>
      <c r="L20" s="135">
        <v>71.717491463200403</v>
      </c>
      <c r="M20" s="120"/>
      <c r="N20" s="136">
        <v>108.268526190057</v>
      </c>
      <c r="O20" s="137">
        <v>99.3791234147198</v>
      </c>
      <c r="P20" s="138">
        <v>103.823824802388</v>
      </c>
      <c r="Q20" s="120"/>
      <c r="R20" s="139">
        <v>80.890729560111396</v>
      </c>
      <c r="S20" s="125"/>
      <c r="T20" s="140">
        <v>-3.44794576269783</v>
      </c>
      <c r="U20" s="129">
        <v>5.7038852368889401</v>
      </c>
      <c r="V20" s="129">
        <v>15.9421110798587</v>
      </c>
      <c r="W20" s="129">
        <v>24.571182293604799</v>
      </c>
      <c r="X20" s="129">
        <v>31.344991588289101</v>
      </c>
      <c r="Y20" s="141">
        <v>16.600522196712699</v>
      </c>
      <c r="Z20" s="129"/>
      <c r="AA20" s="142">
        <v>15.8576911779877</v>
      </c>
      <c r="AB20" s="143">
        <v>1.4762626853515</v>
      </c>
      <c r="AC20" s="144">
        <v>8.4985102656253506</v>
      </c>
      <c r="AD20" s="129"/>
      <c r="AE20" s="145">
        <v>13.4926227238703</v>
      </c>
      <c r="AG20" s="134">
        <v>47.430901690672698</v>
      </c>
      <c r="AH20" s="120">
        <v>56.681310956437699</v>
      </c>
      <c r="AI20" s="120">
        <v>67.273150048304899</v>
      </c>
      <c r="AJ20" s="120">
        <v>70.439862080625304</v>
      </c>
      <c r="AK20" s="120">
        <v>72.620244229755798</v>
      </c>
      <c r="AL20" s="135">
        <v>62.889093801159298</v>
      </c>
      <c r="AM20" s="120"/>
      <c r="AN20" s="136">
        <v>88.672259700509301</v>
      </c>
      <c r="AO20" s="137">
        <v>88.455076330581406</v>
      </c>
      <c r="AP20" s="138">
        <v>88.563668015545403</v>
      </c>
      <c r="AQ20" s="120"/>
      <c r="AR20" s="139">
        <v>70.224686433841001</v>
      </c>
      <c r="AS20" s="125"/>
      <c r="AT20" s="140">
        <v>5.6291834744990403</v>
      </c>
      <c r="AU20" s="129">
        <v>6.90247143769815</v>
      </c>
      <c r="AV20" s="129">
        <v>18.2232323007076</v>
      </c>
      <c r="AW20" s="129">
        <v>25.169532094055999</v>
      </c>
      <c r="AX20" s="129">
        <v>27.8429191462882</v>
      </c>
      <c r="AY20" s="141">
        <v>17.370660292908699</v>
      </c>
      <c r="AZ20" s="129"/>
      <c r="BA20" s="142">
        <v>15.0332165994569</v>
      </c>
      <c r="BB20" s="143">
        <v>7.1586972176841996</v>
      </c>
      <c r="BC20" s="144">
        <v>10.961241540304901</v>
      </c>
      <c r="BD20" s="129"/>
      <c r="BE20" s="145">
        <v>14.9775747383348</v>
      </c>
    </row>
    <row r="21" spans="1:70" x14ac:dyDescent="0.25">
      <c r="A21" s="35" t="s">
        <v>32</v>
      </c>
      <c r="B21" s="3" t="str">
        <f t="shared" si="0"/>
        <v>Newport News/Hampton, VA</v>
      </c>
      <c r="C21" s="3"/>
      <c r="D21" s="24" t="s">
        <v>16</v>
      </c>
      <c r="E21" s="27" t="s">
        <v>17</v>
      </c>
      <c r="F21" s="3"/>
      <c r="G21" s="134">
        <v>35.929112736189197</v>
      </c>
      <c r="H21" s="120">
        <v>43.267851305351201</v>
      </c>
      <c r="I21" s="120">
        <v>46.834610327419497</v>
      </c>
      <c r="J21" s="120">
        <v>48.455429164863602</v>
      </c>
      <c r="K21" s="120">
        <v>54.832529612000499</v>
      </c>
      <c r="L21" s="135">
        <v>45.863906629164802</v>
      </c>
      <c r="M21" s="120"/>
      <c r="N21" s="136">
        <v>75.188158618202706</v>
      </c>
      <c r="O21" s="137">
        <v>75.426507327275303</v>
      </c>
      <c r="P21" s="138">
        <v>75.307332972739005</v>
      </c>
      <c r="Q21" s="120"/>
      <c r="R21" s="139">
        <v>54.276314155900302</v>
      </c>
      <c r="S21" s="125"/>
      <c r="T21" s="140">
        <v>2.1915816680990998</v>
      </c>
      <c r="U21" s="129">
        <v>9.0871119082316305</v>
      </c>
      <c r="V21" s="129">
        <v>11.167042263286699</v>
      </c>
      <c r="W21" s="129">
        <v>14.146962355620101</v>
      </c>
      <c r="X21" s="129">
        <v>31.670203632837499</v>
      </c>
      <c r="Y21" s="141">
        <v>14.0632261964927</v>
      </c>
      <c r="Z21" s="129"/>
      <c r="AA21" s="142">
        <v>30.074446722791201</v>
      </c>
      <c r="AB21" s="143">
        <v>0.324855933041096</v>
      </c>
      <c r="AC21" s="144">
        <v>13.2558475296116</v>
      </c>
      <c r="AD21" s="129"/>
      <c r="AE21" s="145">
        <v>13.741789417606199</v>
      </c>
      <c r="AG21" s="134">
        <v>35.535425991634199</v>
      </c>
      <c r="AH21" s="120">
        <v>41.436492301312498</v>
      </c>
      <c r="AI21" s="120">
        <v>48.428409451175497</v>
      </c>
      <c r="AJ21" s="120">
        <v>52.506534155488197</v>
      </c>
      <c r="AK21" s="120">
        <v>53.169339910572603</v>
      </c>
      <c r="AL21" s="135">
        <v>46.215240362036603</v>
      </c>
      <c r="AM21" s="120"/>
      <c r="AN21" s="136">
        <v>73.429766663060704</v>
      </c>
      <c r="AO21" s="137">
        <v>77.758919573056303</v>
      </c>
      <c r="AP21" s="138">
        <v>75.594343118058504</v>
      </c>
      <c r="AQ21" s="120"/>
      <c r="AR21" s="139">
        <v>54.609269720900002</v>
      </c>
      <c r="AS21" s="125"/>
      <c r="AT21" s="140">
        <v>2.58062243188553</v>
      </c>
      <c r="AU21" s="129">
        <v>9.8022267732327499</v>
      </c>
      <c r="AV21" s="129">
        <v>17.407265640588399</v>
      </c>
      <c r="AW21" s="129">
        <v>19.190706265070698</v>
      </c>
      <c r="AX21" s="129">
        <v>21.699714155820399</v>
      </c>
      <c r="AY21" s="141">
        <v>14.752863453166499</v>
      </c>
      <c r="AZ21" s="129"/>
      <c r="BA21" s="142">
        <v>21.286542647104199</v>
      </c>
      <c r="BB21" s="143">
        <v>19.577265647333501</v>
      </c>
      <c r="BC21" s="144">
        <v>20.401373645460598</v>
      </c>
      <c r="BD21" s="129"/>
      <c r="BE21" s="145">
        <v>16.922339482027098</v>
      </c>
    </row>
    <row r="22" spans="1:70" x14ac:dyDescent="0.25">
      <c r="A22" s="36" t="s">
        <v>33</v>
      </c>
      <c r="B22" s="3" t="str">
        <f t="shared" si="0"/>
        <v>Chesapeake/Suffolk, VA</v>
      </c>
      <c r="C22" s="3"/>
      <c r="D22" s="25" t="s">
        <v>16</v>
      </c>
      <c r="E22" s="28" t="s">
        <v>17</v>
      </c>
      <c r="F22" s="3"/>
      <c r="G22" s="146">
        <v>47.781438718127802</v>
      </c>
      <c r="H22" s="147">
        <v>60.380027593433397</v>
      </c>
      <c r="I22" s="147">
        <v>68.132185958784405</v>
      </c>
      <c r="J22" s="147">
        <v>70.548017929469196</v>
      </c>
      <c r="K22" s="147">
        <v>66.0062105272346</v>
      </c>
      <c r="L22" s="148">
        <v>62.5703734546343</v>
      </c>
      <c r="M22" s="120"/>
      <c r="N22" s="149">
        <v>81.462485631983199</v>
      </c>
      <c r="O22" s="150">
        <v>84.204498830307202</v>
      </c>
      <c r="P22" s="151">
        <v>82.8334922311452</v>
      </c>
      <c r="Q22" s="120"/>
      <c r="R22" s="152">
        <v>68.360702432027907</v>
      </c>
      <c r="S22" s="125"/>
      <c r="T22" s="153">
        <v>6.2599126375418201</v>
      </c>
      <c r="U22" s="154">
        <v>8.4165391096795297</v>
      </c>
      <c r="V22" s="154">
        <v>13.388224907484201</v>
      </c>
      <c r="W22" s="154">
        <v>18.167617293192698</v>
      </c>
      <c r="X22" s="154">
        <v>14.650162357851</v>
      </c>
      <c r="Y22" s="155">
        <v>12.528453990944</v>
      </c>
      <c r="Z22" s="129"/>
      <c r="AA22" s="156">
        <v>13.0559212961684</v>
      </c>
      <c r="AB22" s="157">
        <v>6.9696597551785802</v>
      </c>
      <c r="AC22" s="158">
        <v>9.8783062647504494</v>
      </c>
      <c r="AD22" s="129"/>
      <c r="AE22" s="159">
        <v>11.598018468161101</v>
      </c>
      <c r="AG22" s="146">
        <v>48.184478715508199</v>
      </c>
      <c r="AH22" s="147">
        <v>58.133820612120097</v>
      </c>
      <c r="AI22" s="147">
        <v>64.569458374083098</v>
      </c>
      <c r="AJ22" s="147">
        <v>65.806952558281594</v>
      </c>
      <c r="AK22" s="147">
        <v>58.992416109316302</v>
      </c>
      <c r="AL22" s="148">
        <v>59.137539215360903</v>
      </c>
      <c r="AM22" s="120"/>
      <c r="AN22" s="149">
        <v>71.308202977385804</v>
      </c>
      <c r="AO22" s="150">
        <v>76.674474875578397</v>
      </c>
      <c r="AP22" s="151">
        <v>73.991338926482101</v>
      </c>
      <c r="AQ22" s="120"/>
      <c r="AR22" s="152">
        <v>63.381640804310898</v>
      </c>
      <c r="AS22" s="125"/>
      <c r="AT22" s="153">
        <v>7.6350724768934102</v>
      </c>
      <c r="AU22" s="154">
        <v>11.6032505235172</v>
      </c>
      <c r="AV22" s="154">
        <v>14.9342659323181</v>
      </c>
      <c r="AW22" s="154">
        <v>19.066376581517599</v>
      </c>
      <c r="AX22" s="154">
        <v>13.0772870449797</v>
      </c>
      <c r="AY22" s="155">
        <v>13.5187180333974</v>
      </c>
      <c r="AZ22" s="129"/>
      <c r="BA22" s="156">
        <v>11.8937309652894</v>
      </c>
      <c r="BB22" s="157">
        <v>7.0495102678344601</v>
      </c>
      <c r="BC22" s="158">
        <v>9.3303110839741201</v>
      </c>
      <c r="BD22" s="129"/>
      <c r="BE22" s="159">
        <v>12.086771377360201</v>
      </c>
    </row>
    <row r="23" spans="1:70" ht="13" x14ac:dyDescent="0.3">
      <c r="A23" s="19" t="s">
        <v>43</v>
      </c>
      <c r="B23" s="3" t="str">
        <f t="shared" si="0"/>
        <v>Richmond CBD/Airport, VA</v>
      </c>
      <c r="C23" s="9"/>
      <c r="D23" s="23" t="s">
        <v>16</v>
      </c>
      <c r="E23" s="26" t="s">
        <v>17</v>
      </c>
      <c r="F23" s="3"/>
      <c r="G23" s="117">
        <v>45.678674603174599</v>
      </c>
      <c r="H23" s="118">
        <v>63.127111111111098</v>
      </c>
      <c r="I23" s="118">
        <v>69.075912698412594</v>
      </c>
      <c r="J23" s="118">
        <v>69.947468253968196</v>
      </c>
      <c r="K23" s="118">
        <v>69.950305555555502</v>
      </c>
      <c r="L23" s="119">
        <v>63.555894444444398</v>
      </c>
      <c r="M23" s="120"/>
      <c r="N23" s="121">
        <v>93.635865079365004</v>
      </c>
      <c r="O23" s="122">
        <v>95.104559523809499</v>
      </c>
      <c r="P23" s="123">
        <v>94.370212301587301</v>
      </c>
      <c r="Q23" s="120"/>
      <c r="R23" s="124">
        <v>72.359985260770898</v>
      </c>
      <c r="S23" s="125"/>
      <c r="T23" s="126">
        <v>-2.7135513437348702</v>
      </c>
      <c r="U23" s="127">
        <v>10.436552564860801</v>
      </c>
      <c r="V23" s="127">
        <v>9.1920077592426708</v>
      </c>
      <c r="W23" s="127">
        <v>8.8021088401194092</v>
      </c>
      <c r="X23" s="127">
        <v>3.02069159629418</v>
      </c>
      <c r="Y23" s="128">
        <v>6.0809676419007497</v>
      </c>
      <c r="Z23" s="129"/>
      <c r="AA23" s="130">
        <v>4.6177060799716099</v>
      </c>
      <c r="AB23" s="131">
        <v>0.39699508788274501</v>
      </c>
      <c r="AC23" s="132">
        <v>2.4474916775094702</v>
      </c>
      <c r="AD23" s="129"/>
      <c r="AE23" s="133">
        <v>4.6973217681122703</v>
      </c>
      <c r="AF23" s="113"/>
      <c r="AG23" s="117">
        <v>44.415628968253898</v>
      </c>
      <c r="AH23" s="118">
        <v>57.516997023809502</v>
      </c>
      <c r="AI23" s="118">
        <v>64.866985119047598</v>
      </c>
      <c r="AJ23" s="118">
        <v>69.267005952380899</v>
      </c>
      <c r="AK23" s="118">
        <v>63.774129960317403</v>
      </c>
      <c r="AL23" s="119">
        <v>59.968149404761903</v>
      </c>
      <c r="AM23" s="120"/>
      <c r="AN23" s="121">
        <v>68.367649801587305</v>
      </c>
      <c r="AO23" s="122">
        <v>69.666620039682499</v>
      </c>
      <c r="AP23" s="123">
        <v>69.017134920634902</v>
      </c>
      <c r="AQ23" s="120"/>
      <c r="AR23" s="124">
        <v>62.553573837868399</v>
      </c>
      <c r="AS23" s="125"/>
      <c r="AT23" s="126">
        <v>4.2120291823775604</v>
      </c>
      <c r="AU23" s="127">
        <v>1.3018118737220701</v>
      </c>
      <c r="AV23" s="127">
        <v>4.1443300785151296</v>
      </c>
      <c r="AW23" s="127">
        <v>7.3889147752471498</v>
      </c>
      <c r="AX23" s="127">
        <v>-0.19604073205721401</v>
      </c>
      <c r="AY23" s="128">
        <v>3.3632657557642101</v>
      </c>
      <c r="AZ23" s="129"/>
      <c r="BA23" s="130">
        <v>3.63498619397543</v>
      </c>
      <c r="BB23" s="131">
        <v>-0.62404361156048904</v>
      </c>
      <c r="BC23" s="132">
        <v>1.4407685280870599</v>
      </c>
      <c r="BD23" s="129"/>
      <c r="BE23" s="133">
        <v>2.7494058535122199</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42.113188894052001</v>
      </c>
      <c r="H24" s="120">
        <v>60.386866868029699</v>
      </c>
      <c r="I24" s="120">
        <v>69.743751161709994</v>
      </c>
      <c r="J24" s="120">
        <v>68.886559014869803</v>
      </c>
      <c r="K24" s="120">
        <v>60.485676115241603</v>
      </c>
      <c r="L24" s="135">
        <v>60.323208410780602</v>
      </c>
      <c r="M24" s="120"/>
      <c r="N24" s="136">
        <v>106.791801812267</v>
      </c>
      <c r="O24" s="137">
        <v>111.594361059479</v>
      </c>
      <c r="P24" s="138">
        <v>109.193081435873</v>
      </c>
      <c r="Q24" s="120"/>
      <c r="R24" s="139">
        <v>74.286029275092901</v>
      </c>
      <c r="S24" s="125"/>
      <c r="T24" s="140">
        <v>-0.42319473723627998</v>
      </c>
      <c r="U24" s="129">
        <v>16.197369033124001</v>
      </c>
      <c r="V24" s="129">
        <v>17.742017359871902</v>
      </c>
      <c r="W24" s="129">
        <v>11.7149397200519</v>
      </c>
      <c r="X24" s="129">
        <v>4.3954944810840804</v>
      </c>
      <c r="Y24" s="141">
        <v>10.4426082400847</v>
      </c>
      <c r="Z24" s="129"/>
      <c r="AA24" s="142">
        <v>1.1209088426323399</v>
      </c>
      <c r="AB24" s="143">
        <v>3.9234315760885901</v>
      </c>
      <c r="AC24" s="144">
        <v>2.5338367606385201</v>
      </c>
      <c r="AD24" s="129"/>
      <c r="AE24" s="145">
        <v>6.97721102490347</v>
      </c>
      <c r="AF24" s="113"/>
      <c r="AG24" s="134">
        <v>40.710645329925597</v>
      </c>
      <c r="AH24" s="120">
        <v>54.589751974907003</v>
      </c>
      <c r="AI24" s="120">
        <v>64.333860072025999</v>
      </c>
      <c r="AJ24" s="120">
        <v>64.685789091542702</v>
      </c>
      <c r="AK24" s="120">
        <v>58.570068250464601</v>
      </c>
      <c r="AL24" s="135">
        <v>56.578022943773199</v>
      </c>
      <c r="AM24" s="120"/>
      <c r="AN24" s="136">
        <v>85.563869075278802</v>
      </c>
      <c r="AO24" s="137">
        <v>91.3763679135687</v>
      </c>
      <c r="AP24" s="138">
        <v>88.470118494423701</v>
      </c>
      <c r="AQ24" s="120"/>
      <c r="AR24" s="139">
        <v>65.690050243959107</v>
      </c>
      <c r="AS24" s="125"/>
      <c r="AT24" s="140">
        <v>3.7897104309479999</v>
      </c>
      <c r="AU24" s="129">
        <v>15.1097063700009</v>
      </c>
      <c r="AV24" s="129">
        <v>17.929318483819401</v>
      </c>
      <c r="AW24" s="129">
        <v>16.2404336975676</v>
      </c>
      <c r="AX24" s="129">
        <v>8.5472088990562298</v>
      </c>
      <c r="AY24" s="141">
        <v>12.791688098309599</v>
      </c>
      <c r="AZ24" s="129"/>
      <c r="BA24" s="142">
        <v>4.8709280269506499</v>
      </c>
      <c r="BB24" s="143">
        <v>5.28703336816438</v>
      </c>
      <c r="BC24" s="144">
        <v>5.0854037227859799</v>
      </c>
      <c r="BD24" s="129"/>
      <c r="BE24" s="145">
        <v>9.6962412484596605</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46.753855203307999</v>
      </c>
      <c r="H25" s="120">
        <v>62.136826016540297</v>
      </c>
      <c r="I25" s="120">
        <v>58.408612026188798</v>
      </c>
      <c r="J25" s="120">
        <v>66.209710785664996</v>
      </c>
      <c r="K25" s="120">
        <v>65.378862646450699</v>
      </c>
      <c r="L25" s="135">
        <v>59.7775733356305</v>
      </c>
      <c r="M25" s="120"/>
      <c r="N25" s="136">
        <v>102.47548514817299</v>
      </c>
      <c r="O25" s="137">
        <v>108.562663439007</v>
      </c>
      <c r="P25" s="138">
        <v>105.51907429358999</v>
      </c>
      <c r="Q25" s="120"/>
      <c r="R25" s="139">
        <v>72.846573609333404</v>
      </c>
      <c r="S25" s="125"/>
      <c r="T25" s="140">
        <v>2.5486154446364</v>
      </c>
      <c r="U25" s="129">
        <v>7.6972045414857204</v>
      </c>
      <c r="V25" s="129">
        <v>11.724684120066501</v>
      </c>
      <c r="W25" s="129">
        <v>31.595616133791399</v>
      </c>
      <c r="X25" s="129">
        <v>-1.6098594120549901</v>
      </c>
      <c r="Y25" s="141">
        <v>9.7527321468363901</v>
      </c>
      <c r="Z25" s="129"/>
      <c r="AA25" s="142">
        <v>7.2387832155688496</v>
      </c>
      <c r="AB25" s="143">
        <v>5.46757669266671</v>
      </c>
      <c r="AC25" s="144">
        <v>6.3202691226315801</v>
      </c>
      <c r="AD25" s="129"/>
      <c r="AE25" s="145">
        <v>8.3056449794451499</v>
      </c>
      <c r="AF25" s="113"/>
      <c r="AG25" s="134">
        <v>40.180020227429303</v>
      </c>
      <c r="AH25" s="120">
        <v>50.5283047725706</v>
      </c>
      <c r="AI25" s="120">
        <v>54.390201722949598</v>
      </c>
      <c r="AJ25" s="120">
        <v>57.054077394899998</v>
      </c>
      <c r="AK25" s="120">
        <v>58.777153118538898</v>
      </c>
      <c r="AL25" s="135">
        <v>52.185951447277702</v>
      </c>
      <c r="AM25" s="120"/>
      <c r="AN25" s="136">
        <v>88.2644513869745</v>
      </c>
      <c r="AO25" s="137">
        <v>92.671789128187399</v>
      </c>
      <c r="AP25" s="138">
        <v>90.468120257580907</v>
      </c>
      <c r="AQ25" s="120"/>
      <c r="AR25" s="139">
        <v>63.123713964507203</v>
      </c>
      <c r="AS25" s="125"/>
      <c r="AT25" s="140">
        <v>4.7334969469552197</v>
      </c>
      <c r="AU25" s="129">
        <v>7.7831184226164201</v>
      </c>
      <c r="AV25" s="129">
        <v>11.257344995752099</v>
      </c>
      <c r="AW25" s="129">
        <v>11.229386048037799</v>
      </c>
      <c r="AX25" s="129">
        <v>0.79271664976534295</v>
      </c>
      <c r="AY25" s="141">
        <v>7.0527350156249797</v>
      </c>
      <c r="AZ25" s="129"/>
      <c r="BA25" s="142">
        <v>8.8544820671164199</v>
      </c>
      <c r="BB25" s="143">
        <v>4.0109837437338101</v>
      </c>
      <c r="BC25" s="144">
        <v>6.3187019017995096</v>
      </c>
      <c r="BD25" s="129"/>
      <c r="BE25" s="145">
        <v>6.7509395765529403</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52.940514771848399</v>
      </c>
      <c r="H26" s="120">
        <v>62.4977318638824</v>
      </c>
      <c r="I26" s="120">
        <v>66.189761968290696</v>
      </c>
      <c r="J26" s="120">
        <v>64.380467691415305</v>
      </c>
      <c r="K26" s="120">
        <v>59.986783313998401</v>
      </c>
      <c r="L26" s="135">
        <v>61.199051921886998</v>
      </c>
      <c r="M26" s="120"/>
      <c r="N26" s="136">
        <v>76.150255007733904</v>
      </c>
      <c r="O26" s="137">
        <v>80.504205123743205</v>
      </c>
      <c r="P26" s="138">
        <v>78.327230065738505</v>
      </c>
      <c r="Q26" s="120"/>
      <c r="R26" s="139">
        <v>66.092817105844603</v>
      </c>
      <c r="S26" s="125"/>
      <c r="T26" s="140">
        <v>0.29840105424817798</v>
      </c>
      <c r="U26" s="129">
        <v>-0.65794149661152701</v>
      </c>
      <c r="V26" s="129">
        <v>4.2925238672196802</v>
      </c>
      <c r="W26" s="129">
        <v>10.740485170126099</v>
      </c>
      <c r="X26" s="129">
        <v>9.5445059944291799</v>
      </c>
      <c r="Y26" s="141">
        <v>4.7725562105652797</v>
      </c>
      <c r="Z26" s="129"/>
      <c r="AA26" s="142">
        <v>11.5996450524976</v>
      </c>
      <c r="AB26" s="143">
        <v>9.2140386756768802</v>
      </c>
      <c r="AC26" s="144">
        <v>10.3608170073402</v>
      </c>
      <c r="AD26" s="129"/>
      <c r="AE26" s="145">
        <v>6.6002800025686499</v>
      </c>
      <c r="AF26" s="113"/>
      <c r="AG26" s="134">
        <v>47.864547288282999</v>
      </c>
      <c r="AH26" s="120">
        <v>58.564500101508102</v>
      </c>
      <c r="AI26" s="120">
        <v>61.821666976024702</v>
      </c>
      <c r="AJ26" s="120">
        <v>62.050790351894797</v>
      </c>
      <c r="AK26" s="120">
        <v>57.499155650618697</v>
      </c>
      <c r="AL26" s="135">
        <v>57.560132073665798</v>
      </c>
      <c r="AM26" s="120"/>
      <c r="AN26" s="136">
        <v>66.994099139597793</v>
      </c>
      <c r="AO26" s="137">
        <v>70.399664776682101</v>
      </c>
      <c r="AP26" s="138">
        <v>68.696881958139898</v>
      </c>
      <c r="AQ26" s="120"/>
      <c r="AR26" s="139">
        <v>60.742060612087002</v>
      </c>
      <c r="AS26" s="125"/>
      <c r="AT26" s="140">
        <v>4.3173035610886004</v>
      </c>
      <c r="AU26" s="129">
        <v>6.5781240472032998</v>
      </c>
      <c r="AV26" s="129">
        <v>9.2846121860594693</v>
      </c>
      <c r="AW26" s="129">
        <v>10.7371415669874</v>
      </c>
      <c r="AX26" s="129">
        <v>10.2337616546529</v>
      </c>
      <c r="AY26" s="141">
        <v>8.3593841943778706</v>
      </c>
      <c r="AZ26" s="129"/>
      <c r="BA26" s="142">
        <v>10.547859114163399</v>
      </c>
      <c r="BB26" s="143">
        <v>7.2231320933008103</v>
      </c>
      <c r="BC26" s="144">
        <v>8.8189365155867598</v>
      </c>
      <c r="BD26" s="129"/>
      <c r="BE26" s="145">
        <v>8.5074550291310906</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37.071556998182203</v>
      </c>
      <c r="H27" s="120">
        <v>50.059379901324299</v>
      </c>
      <c r="I27" s="120">
        <v>52.141221500908799</v>
      </c>
      <c r="J27" s="120">
        <v>52.785658270578999</v>
      </c>
      <c r="K27" s="120">
        <v>49.969554920799702</v>
      </c>
      <c r="L27" s="135">
        <v>48.405474318358799</v>
      </c>
      <c r="M27" s="120"/>
      <c r="N27" s="136">
        <v>63.304171903401702</v>
      </c>
      <c r="O27" s="137">
        <v>66.124532329265094</v>
      </c>
      <c r="P27" s="138">
        <v>64.714352116333401</v>
      </c>
      <c r="Q27" s="120"/>
      <c r="R27" s="139">
        <v>53.065153689208699</v>
      </c>
      <c r="S27" s="125"/>
      <c r="T27" s="140">
        <v>11.974093154766299</v>
      </c>
      <c r="U27" s="129">
        <v>15.9881662015689</v>
      </c>
      <c r="V27" s="129">
        <v>17.5866030520463</v>
      </c>
      <c r="W27" s="129">
        <v>19.322037359806998</v>
      </c>
      <c r="X27" s="129">
        <v>10.730425886071799</v>
      </c>
      <c r="Y27" s="141">
        <v>15.2652244288919</v>
      </c>
      <c r="Z27" s="129"/>
      <c r="AA27" s="142">
        <v>13.3160092391393</v>
      </c>
      <c r="AB27" s="143">
        <v>16.670697985795599</v>
      </c>
      <c r="AC27" s="144">
        <v>15.005441707091</v>
      </c>
      <c r="AD27" s="129"/>
      <c r="AE27" s="145">
        <v>15.1745736327925</v>
      </c>
      <c r="AF27" s="113"/>
      <c r="AG27" s="134">
        <v>35.092927792844399</v>
      </c>
      <c r="AH27" s="120">
        <v>45.185300667570601</v>
      </c>
      <c r="AI27" s="120">
        <v>48.386685485553301</v>
      </c>
      <c r="AJ27" s="120">
        <v>49.435236836622998</v>
      </c>
      <c r="AK27" s="120">
        <v>47.339290401541497</v>
      </c>
      <c r="AL27" s="135">
        <v>45.089745605896297</v>
      </c>
      <c r="AM27" s="120"/>
      <c r="AN27" s="136">
        <v>61.289779047966199</v>
      </c>
      <c r="AO27" s="137">
        <v>64.213533149315097</v>
      </c>
      <c r="AP27" s="138">
        <v>62.751656098640602</v>
      </c>
      <c r="AQ27" s="120"/>
      <c r="AR27" s="139">
        <v>50.139048694965901</v>
      </c>
      <c r="AS27" s="125"/>
      <c r="AT27" s="140">
        <v>4.3157502133616896</v>
      </c>
      <c r="AU27" s="129">
        <v>11.1772291922818</v>
      </c>
      <c r="AV27" s="129">
        <v>13.6817317757989</v>
      </c>
      <c r="AW27" s="129">
        <v>15.0463643260869</v>
      </c>
      <c r="AX27" s="129">
        <v>8.5483946827205095</v>
      </c>
      <c r="AY27" s="141">
        <v>10.8193448794249</v>
      </c>
      <c r="AZ27" s="129"/>
      <c r="BA27" s="142">
        <v>4.19559278507705</v>
      </c>
      <c r="BB27" s="143">
        <v>3.7228672235097502</v>
      </c>
      <c r="BC27" s="144">
        <v>3.95318656568482</v>
      </c>
      <c r="BD27" s="129"/>
      <c r="BE27" s="145">
        <v>8.2634161247942703</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35.648101524730301</v>
      </c>
      <c r="H28" s="120">
        <v>52.9372368910375</v>
      </c>
      <c r="I28" s="120">
        <v>58.661506136109999</v>
      </c>
      <c r="J28" s="120">
        <v>68.080180364447699</v>
      </c>
      <c r="K28" s="120">
        <v>73.653599851245801</v>
      </c>
      <c r="L28" s="135">
        <v>57.796124953514301</v>
      </c>
      <c r="M28" s="120"/>
      <c r="N28" s="136">
        <v>81.474135366307095</v>
      </c>
      <c r="O28" s="137">
        <v>83.464378951282995</v>
      </c>
      <c r="P28" s="138">
        <v>82.469257158795003</v>
      </c>
      <c r="Q28" s="120"/>
      <c r="R28" s="139">
        <v>64.845591297880205</v>
      </c>
      <c r="S28" s="125"/>
      <c r="T28" s="140">
        <v>10.773948736235599</v>
      </c>
      <c r="U28" s="129">
        <v>17.818161094468699</v>
      </c>
      <c r="V28" s="129">
        <v>25.477785474268298</v>
      </c>
      <c r="W28" s="129">
        <v>44.0345170545108</v>
      </c>
      <c r="X28" s="129">
        <v>59.061895696254901</v>
      </c>
      <c r="Y28" s="141">
        <v>32.904786016308996</v>
      </c>
      <c r="Z28" s="129"/>
      <c r="AA28" s="142">
        <v>4.9323163786468598</v>
      </c>
      <c r="AB28" s="143">
        <v>-2.6751346966373801</v>
      </c>
      <c r="AC28" s="144">
        <v>0.93970999160981195</v>
      </c>
      <c r="AD28" s="129"/>
      <c r="AE28" s="145">
        <v>19.1897718339861</v>
      </c>
      <c r="AF28" s="113"/>
      <c r="AG28" s="134">
        <v>34.076791093343203</v>
      </c>
      <c r="AH28" s="120">
        <v>48.808380903681602</v>
      </c>
      <c r="AI28" s="120">
        <v>55.537286630717702</v>
      </c>
      <c r="AJ28" s="120">
        <v>58.124738285607997</v>
      </c>
      <c r="AK28" s="120">
        <v>62.197844458906602</v>
      </c>
      <c r="AL28" s="135">
        <v>51.749008274451398</v>
      </c>
      <c r="AM28" s="120"/>
      <c r="AN28" s="136">
        <v>71.896368538490094</v>
      </c>
      <c r="AO28" s="137">
        <v>71.5737881182595</v>
      </c>
      <c r="AP28" s="138">
        <v>71.735078328374797</v>
      </c>
      <c r="AQ28" s="120"/>
      <c r="AR28" s="139">
        <v>57.459314004143799</v>
      </c>
      <c r="AS28" s="125"/>
      <c r="AT28" s="140">
        <v>15.7568439641189</v>
      </c>
      <c r="AU28" s="129">
        <v>27.5337472468626</v>
      </c>
      <c r="AV28" s="129">
        <v>29.4775219351991</v>
      </c>
      <c r="AW28" s="129">
        <v>28.336513523554402</v>
      </c>
      <c r="AX28" s="129">
        <v>27.795306490586999</v>
      </c>
      <c r="AY28" s="141">
        <v>26.493622829117701</v>
      </c>
      <c r="AZ28" s="129"/>
      <c r="BA28" s="142">
        <v>9.5091521366024701</v>
      </c>
      <c r="BB28" s="143">
        <v>9.2642118541870708</v>
      </c>
      <c r="BC28" s="144">
        <v>9.3868202409387003</v>
      </c>
      <c r="BD28" s="129"/>
      <c r="BE28" s="145">
        <v>19.814279274015401</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49.481216504624101</v>
      </c>
      <c r="H29" s="120">
        <v>71.876585250177797</v>
      </c>
      <c r="I29" s="120">
        <v>72.332999762864503</v>
      </c>
      <c r="J29" s="120">
        <v>76.534839933602001</v>
      </c>
      <c r="K29" s="120">
        <v>74.181446525966294</v>
      </c>
      <c r="L29" s="135">
        <v>68.881417595447004</v>
      </c>
      <c r="M29" s="120"/>
      <c r="N29" s="136">
        <v>99.150775432772093</v>
      </c>
      <c r="O29" s="137">
        <v>157.28362105762301</v>
      </c>
      <c r="P29" s="138">
        <v>128.21719824519801</v>
      </c>
      <c r="Q29" s="120"/>
      <c r="R29" s="139">
        <v>85.834497781090107</v>
      </c>
      <c r="S29" s="125"/>
      <c r="T29" s="140">
        <v>-24.274738609739501</v>
      </c>
      <c r="U29" s="129">
        <v>1.87011504797721</v>
      </c>
      <c r="V29" s="129">
        <v>1.82721246046743</v>
      </c>
      <c r="W29" s="129">
        <v>-7.0829440464309696</v>
      </c>
      <c r="X29" s="129">
        <v>-14.806668615340699</v>
      </c>
      <c r="Y29" s="141">
        <v>-8.4944679252611799</v>
      </c>
      <c r="Z29" s="129"/>
      <c r="AA29" s="142">
        <v>1.0423612364325601</v>
      </c>
      <c r="AB29" s="143">
        <v>50.421929792622798</v>
      </c>
      <c r="AC29" s="144">
        <v>26.5158400848232</v>
      </c>
      <c r="AD29" s="129"/>
      <c r="AE29" s="145">
        <v>3.7600927698845301</v>
      </c>
      <c r="AF29" s="113"/>
      <c r="AG29" s="134">
        <v>51.594979250652102</v>
      </c>
      <c r="AH29" s="120">
        <v>63.8819362105762</v>
      </c>
      <c r="AI29" s="120">
        <v>76.658723618686196</v>
      </c>
      <c r="AJ29" s="120">
        <v>78.815946763101707</v>
      </c>
      <c r="AK29" s="120">
        <v>74.864162319184203</v>
      </c>
      <c r="AL29" s="135">
        <v>69.163149632440096</v>
      </c>
      <c r="AM29" s="120"/>
      <c r="AN29" s="136">
        <v>111.804464073986</v>
      </c>
      <c r="AO29" s="137">
        <v>128.20351968223801</v>
      </c>
      <c r="AP29" s="138">
        <v>120.003991878112</v>
      </c>
      <c r="AQ29" s="120"/>
      <c r="AR29" s="139">
        <v>83.689104559775004</v>
      </c>
      <c r="AS29" s="125"/>
      <c r="AT29" s="140">
        <v>-16.154218101067201</v>
      </c>
      <c r="AU29" s="129">
        <v>-1.58774844248848</v>
      </c>
      <c r="AV29" s="129">
        <v>12.9352256668226</v>
      </c>
      <c r="AW29" s="129">
        <v>3.49046537508507</v>
      </c>
      <c r="AX29" s="129">
        <v>-4.1193910189902097</v>
      </c>
      <c r="AY29" s="141">
        <v>-0.81991597707639796</v>
      </c>
      <c r="AZ29" s="129"/>
      <c r="BA29" s="142">
        <v>6.6915586737096104</v>
      </c>
      <c r="BB29" s="143">
        <v>4.8596074815412802</v>
      </c>
      <c r="BC29" s="144">
        <v>5.7051068040233304</v>
      </c>
      <c r="BD29" s="129"/>
      <c r="BE29" s="145">
        <v>1.7160864097014299</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33.445461446859099</v>
      </c>
      <c r="H30" s="120">
        <v>49.0474918130395</v>
      </c>
      <c r="I30" s="120">
        <v>54.364331646323301</v>
      </c>
      <c r="J30" s="120">
        <v>52.217013992259602</v>
      </c>
      <c r="K30" s="120">
        <v>46.326647811848702</v>
      </c>
      <c r="L30" s="135">
        <v>47.080189342065999</v>
      </c>
      <c r="M30" s="120"/>
      <c r="N30" s="136">
        <v>50.528298600774001</v>
      </c>
      <c r="O30" s="137">
        <v>52.667036320333402</v>
      </c>
      <c r="P30" s="138">
        <v>51.597667460553701</v>
      </c>
      <c r="Q30" s="120"/>
      <c r="R30" s="139">
        <v>48.370897375919697</v>
      </c>
      <c r="S30" s="125"/>
      <c r="T30" s="140">
        <v>-4.3763898634088196</v>
      </c>
      <c r="U30" s="129">
        <v>5.9235478578716396</v>
      </c>
      <c r="V30" s="129">
        <v>3.1087784378981298</v>
      </c>
      <c r="W30" s="129">
        <v>-4.1854171341143704</v>
      </c>
      <c r="X30" s="129">
        <v>-4.0308018969451203</v>
      </c>
      <c r="Y30" s="141">
        <v>-0.58090239616012396</v>
      </c>
      <c r="Z30" s="129"/>
      <c r="AA30" s="142">
        <v>0.71383270316504499</v>
      </c>
      <c r="AB30" s="143">
        <v>2.0271478973117798</v>
      </c>
      <c r="AC30" s="144">
        <v>1.3798471812680599</v>
      </c>
      <c r="AD30" s="129"/>
      <c r="AE30" s="145">
        <v>8.6002065046556601E-3</v>
      </c>
      <c r="AF30" s="113"/>
      <c r="AG30" s="134">
        <v>32.3394630098243</v>
      </c>
      <c r="AH30" s="120">
        <v>46.557444179815398</v>
      </c>
      <c r="AI30" s="120">
        <v>52.517106653766</v>
      </c>
      <c r="AJ30" s="120">
        <v>53.739029100922799</v>
      </c>
      <c r="AK30" s="120">
        <v>46.431400714498302</v>
      </c>
      <c r="AL30" s="135">
        <v>46.316888731765403</v>
      </c>
      <c r="AM30" s="120"/>
      <c r="AN30" s="136">
        <v>51.314240473355099</v>
      </c>
      <c r="AO30" s="137">
        <v>52.225515778505503</v>
      </c>
      <c r="AP30" s="138">
        <v>51.769878125930298</v>
      </c>
      <c r="AQ30" s="120"/>
      <c r="AR30" s="139">
        <v>47.8748857015268</v>
      </c>
      <c r="AS30" s="125"/>
      <c r="AT30" s="140">
        <v>-7.4294070637196699</v>
      </c>
      <c r="AU30" s="129">
        <v>0.30185630483963599</v>
      </c>
      <c r="AV30" s="129">
        <v>0.90183048512521502</v>
      </c>
      <c r="AW30" s="129">
        <v>-0.44010930676835303</v>
      </c>
      <c r="AX30" s="129">
        <v>-5.2483522906475999</v>
      </c>
      <c r="AY30" s="141">
        <v>-2.0286763048785499</v>
      </c>
      <c r="AZ30" s="129"/>
      <c r="BA30" s="142">
        <v>-2.2857519699031399</v>
      </c>
      <c r="BB30" s="143">
        <v>-4.5766106849010697</v>
      </c>
      <c r="BC30" s="144">
        <v>-3.4548462762063301</v>
      </c>
      <c r="BD30" s="129"/>
      <c r="BE30" s="145">
        <v>-2.47378239733328</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38.335858161213601</v>
      </c>
      <c r="H31" s="120">
        <v>51.4124054103454</v>
      </c>
      <c r="I31" s="120">
        <v>56.040904770608599</v>
      </c>
      <c r="J31" s="120">
        <v>56.569380369219502</v>
      </c>
      <c r="K31" s="120">
        <v>57.978322061780197</v>
      </c>
      <c r="L31" s="135">
        <v>52.067374154633498</v>
      </c>
      <c r="M31" s="120"/>
      <c r="N31" s="136">
        <v>70.635470663498396</v>
      </c>
      <c r="O31" s="137">
        <v>75.941378175836206</v>
      </c>
      <c r="P31" s="138">
        <v>73.288424419667294</v>
      </c>
      <c r="Q31" s="120"/>
      <c r="R31" s="139">
        <v>58.130531373214602</v>
      </c>
      <c r="S31" s="125"/>
      <c r="T31" s="140">
        <v>28.1265375931428</v>
      </c>
      <c r="U31" s="129">
        <v>30.127364547817301</v>
      </c>
      <c r="V31" s="129">
        <v>38.241422829269403</v>
      </c>
      <c r="W31" s="129">
        <v>34.053771510143598</v>
      </c>
      <c r="X31" s="129">
        <v>32.787659394610401</v>
      </c>
      <c r="Y31" s="141">
        <v>32.940583861072099</v>
      </c>
      <c r="Z31" s="129"/>
      <c r="AA31" s="142">
        <v>11.977046085752299</v>
      </c>
      <c r="AB31" s="143">
        <v>24.5583880355397</v>
      </c>
      <c r="AC31" s="144">
        <v>18.160624286334901</v>
      </c>
      <c r="AD31" s="129"/>
      <c r="AE31" s="145">
        <v>27.208915328176602</v>
      </c>
      <c r="AF31" s="113"/>
      <c r="AG31" s="134">
        <v>39.299475872783702</v>
      </c>
      <c r="AH31" s="120">
        <v>47.39532580881</v>
      </c>
      <c r="AI31" s="120">
        <v>50.821115883750601</v>
      </c>
      <c r="AJ31" s="120">
        <v>54.331972674099703</v>
      </c>
      <c r="AK31" s="120">
        <v>54.188628678486502</v>
      </c>
      <c r="AL31" s="135">
        <v>49.207303783586099</v>
      </c>
      <c r="AM31" s="120"/>
      <c r="AN31" s="136">
        <v>80.431124565892802</v>
      </c>
      <c r="AO31" s="137">
        <v>80.870594041308706</v>
      </c>
      <c r="AP31" s="138">
        <v>80.650859303600797</v>
      </c>
      <c r="AQ31" s="120"/>
      <c r="AR31" s="139">
        <v>58.191176789304599</v>
      </c>
      <c r="AS31" s="125"/>
      <c r="AT31" s="140">
        <v>-0.89362518273157199</v>
      </c>
      <c r="AU31" s="129">
        <v>20.826598835673501</v>
      </c>
      <c r="AV31" s="129">
        <v>26.155113101188299</v>
      </c>
      <c r="AW31" s="129">
        <v>32.177937473960597</v>
      </c>
      <c r="AX31" s="129">
        <v>24.9032820203136</v>
      </c>
      <c r="AY31" s="141">
        <v>20.8110361096535</v>
      </c>
      <c r="AZ31" s="129"/>
      <c r="BA31" s="142">
        <v>11.927008755867799</v>
      </c>
      <c r="BB31" s="143">
        <v>4.7515389488588298</v>
      </c>
      <c r="BC31" s="144">
        <v>8.2107001180323795</v>
      </c>
      <c r="BD31" s="129"/>
      <c r="BE31" s="145">
        <v>15.4859705123414</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28.2148889321901</v>
      </c>
      <c r="H32" s="120">
        <v>40.643296960249401</v>
      </c>
      <c r="I32" s="120">
        <v>40.337238893219002</v>
      </c>
      <c r="J32" s="120">
        <v>40.748606780982001</v>
      </c>
      <c r="K32" s="120">
        <v>40.233376851130103</v>
      </c>
      <c r="L32" s="135">
        <v>38.035481683554103</v>
      </c>
      <c r="M32" s="120"/>
      <c r="N32" s="136">
        <v>47.115555339049102</v>
      </c>
      <c r="O32" s="137">
        <v>50.3038055339049</v>
      </c>
      <c r="P32" s="138">
        <v>48.709680436477001</v>
      </c>
      <c r="Q32" s="120"/>
      <c r="R32" s="139">
        <v>41.085252755817798</v>
      </c>
      <c r="S32" s="125"/>
      <c r="T32" s="140">
        <v>7.5036924334848498</v>
      </c>
      <c r="U32" s="129">
        <v>10.357435846150199</v>
      </c>
      <c r="V32" s="129">
        <v>7.2744459758784998</v>
      </c>
      <c r="W32" s="129">
        <v>6.9657996500990196</v>
      </c>
      <c r="X32" s="129">
        <v>-1.00334115997934</v>
      </c>
      <c r="Y32" s="141">
        <v>6.0001902228641102</v>
      </c>
      <c r="Z32" s="129"/>
      <c r="AA32" s="142">
        <v>-3.1813747599603199</v>
      </c>
      <c r="AB32" s="143">
        <v>3.69525555081084</v>
      </c>
      <c r="AC32" s="144">
        <v>0.25154318248261998</v>
      </c>
      <c r="AD32" s="129"/>
      <c r="AE32" s="145">
        <v>3.9804863639022798</v>
      </c>
      <c r="AF32" s="113"/>
      <c r="AG32" s="134">
        <v>30.81</v>
      </c>
      <c r="AH32" s="120">
        <v>39.5358895167575</v>
      </c>
      <c r="AI32" s="120">
        <v>45.450293745128597</v>
      </c>
      <c r="AJ32" s="120">
        <v>46.653359314107497</v>
      </c>
      <c r="AK32" s="120">
        <v>49.209390588464501</v>
      </c>
      <c r="AL32" s="135">
        <v>42.3317866328916</v>
      </c>
      <c r="AM32" s="120"/>
      <c r="AN32" s="136">
        <v>66.727657833203395</v>
      </c>
      <c r="AO32" s="137">
        <v>65.186316250974201</v>
      </c>
      <c r="AP32" s="138">
        <v>65.956987042088798</v>
      </c>
      <c r="AQ32" s="120"/>
      <c r="AR32" s="139">
        <v>49.081843892662199</v>
      </c>
      <c r="AS32" s="125"/>
      <c r="AT32" s="140">
        <v>5.6586057302011499</v>
      </c>
      <c r="AU32" s="129">
        <v>3.02935188413311</v>
      </c>
      <c r="AV32" s="129">
        <v>7.6774039441003099</v>
      </c>
      <c r="AW32" s="129">
        <v>3.5129647909239199</v>
      </c>
      <c r="AX32" s="129">
        <v>-0.408256190742466</v>
      </c>
      <c r="AY32" s="141">
        <v>3.6404554115374399</v>
      </c>
      <c r="AZ32" s="129"/>
      <c r="BA32" s="142">
        <v>8.4742043670516303</v>
      </c>
      <c r="BB32" s="143">
        <v>13.021724608080699</v>
      </c>
      <c r="BC32" s="144">
        <v>10.674731991406601</v>
      </c>
      <c r="BD32" s="129"/>
      <c r="BE32" s="145">
        <v>6.2328535631058601</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37.358379980243598</v>
      </c>
      <c r="H33" s="120">
        <v>52.737372406980498</v>
      </c>
      <c r="I33" s="120">
        <v>58.014392492591298</v>
      </c>
      <c r="J33" s="120">
        <v>58.660085610800103</v>
      </c>
      <c r="K33" s="120">
        <v>66.547369114257407</v>
      </c>
      <c r="L33" s="135">
        <v>54.663519920974601</v>
      </c>
      <c r="M33" s="120"/>
      <c r="N33" s="136">
        <v>126.036931182087</v>
      </c>
      <c r="O33" s="137">
        <v>78.720220612446397</v>
      </c>
      <c r="P33" s="138">
        <v>102.378575897267</v>
      </c>
      <c r="Q33" s="120"/>
      <c r="R33" s="139">
        <v>68.296393057058097</v>
      </c>
      <c r="S33" s="125"/>
      <c r="T33" s="140">
        <v>0.40274118124514302</v>
      </c>
      <c r="U33" s="129">
        <v>-12.822698425875799</v>
      </c>
      <c r="V33" s="129">
        <v>-13.3018751782195</v>
      </c>
      <c r="W33" s="129">
        <v>-11.883948640393699</v>
      </c>
      <c r="X33" s="129">
        <v>5.3087342808378901</v>
      </c>
      <c r="Y33" s="141">
        <v>-7.1555725323934096</v>
      </c>
      <c r="Z33" s="129"/>
      <c r="AA33" s="142">
        <v>8.70752593583377</v>
      </c>
      <c r="AB33" s="143">
        <v>9.09275686138146</v>
      </c>
      <c r="AC33" s="144">
        <v>8.8553081133293894</v>
      </c>
      <c r="AD33" s="129"/>
      <c r="AE33" s="145">
        <v>-0.913583475304243</v>
      </c>
      <c r="AF33" s="113"/>
      <c r="AG33" s="134">
        <v>38.5794688315926</v>
      </c>
      <c r="AH33" s="120">
        <v>58.8360957898172</v>
      </c>
      <c r="AI33" s="120">
        <v>60.951090078328903</v>
      </c>
      <c r="AJ33" s="120">
        <v>65.412433093994693</v>
      </c>
      <c r="AK33" s="120">
        <v>76.662121409921596</v>
      </c>
      <c r="AL33" s="135">
        <v>60.088241840731001</v>
      </c>
      <c r="AM33" s="120"/>
      <c r="AN33" s="136">
        <v>105.087137479541</v>
      </c>
      <c r="AO33" s="137">
        <v>85.030148936170207</v>
      </c>
      <c r="AP33" s="138">
        <v>95.058643207855894</v>
      </c>
      <c r="AQ33" s="120"/>
      <c r="AR33" s="139">
        <v>70.058804246383502</v>
      </c>
      <c r="AS33" s="125"/>
      <c r="AT33" s="140">
        <v>2.88094029492059</v>
      </c>
      <c r="AU33" s="129">
        <v>-0.79774540000166605</v>
      </c>
      <c r="AV33" s="129">
        <v>-3.7895607994441098</v>
      </c>
      <c r="AW33" s="129">
        <v>-4.3252244670069997</v>
      </c>
      <c r="AX33" s="129">
        <v>2.7914468156495702</v>
      </c>
      <c r="AY33" s="141">
        <v>-0.88048380499810397</v>
      </c>
      <c r="AZ33" s="129"/>
      <c r="BA33" s="142">
        <v>6.0522370950736999</v>
      </c>
      <c r="BB33" s="143">
        <v>-2.6686322528721802</v>
      </c>
      <c r="BC33" s="144">
        <v>1.96608949067876</v>
      </c>
      <c r="BD33" s="129"/>
      <c r="BE33" s="145">
        <v>0.17364564588914799</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45.942869485667799</v>
      </c>
      <c r="H34" s="120">
        <v>63.873872399539202</v>
      </c>
      <c r="I34" s="120">
        <v>72.460983939825098</v>
      </c>
      <c r="J34" s="120">
        <v>70.893161211628296</v>
      </c>
      <c r="K34" s="120">
        <v>67.088905942942304</v>
      </c>
      <c r="L34" s="135">
        <v>64.051958595920496</v>
      </c>
      <c r="M34" s="120"/>
      <c r="N34" s="136">
        <v>101.889310157891</v>
      </c>
      <c r="O34" s="137">
        <v>107.852752930812</v>
      </c>
      <c r="P34" s="138">
        <v>104.871031544351</v>
      </c>
      <c r="Q34" s="120"/>
      <c r="R34" s="139">
        <v>75.714550866900893</v>
      </c>
      <c r="S34" s="125"/>
      <c r="T34" s="140">
        <v>-12.046782260067699</v>
      </c>
      <c r="U34" s="129">
        <v>3.6406724648775</v>
      </c>
      <c r="V34" s="129">
        <v>12.4574413531441</v>
      </c>
      <c r="W34" s="129">
        <v>7.1710114642697098</v>
      </c>
      <c r="X34" s="129">
        <v>-1.3040808572547601E-2</v>
      </c>
      <c r="Y34" s="141">
        <v>2.79660251440739</v>
      </c>
      <c r="Z34" s="129"/>
      <c r="AA34" s="142">
        <v>3.74196351293743</v>
      </c>
      <c r="AB34" s="143">
        <v>8.3146470132814105</v>
      </c>
      <c r="AC34" s="144">
        <v>6.0440192424337402</v>
      </c>
      <c r="AD34" s="129"/>
      <c r="AE34" s="145">
        <v>4.0576575300854802</v>
      </c>
      <c r="AF34" s="113"/>
      <c r="AG34" s="134">
        <v>44.714435458575899</v>
      </c>
      <c r="AH34" s="120">
        <v>58.944588218339597</v>
      </c>
      <c r="AI34" s="120">
        <v>68.316308673058501</v>
      </c>
      <c r="AJ34" s="120">
        <v>70.016719986444102</v>
      </c>
      <c r="AK34" s="120">
        <v>66.9197486232313</v>
      </c>
      <c r="AL34" s="135">
        <v>61.783878809863197</v>
      </c>
      <c r="AM34" s="120"/>
      <c r="AN34" s="136">
        <v>89.676219045036106</v>
      </c>
      <c r="AO34" s="137">
        <v>94.284273776632702</v>
      </c>
      <c r="AP34" s="138">
        <v>91.980246410834397</v>
      </c>
      <c r="AQ34" s="120"/>
      <c r="AR34" s="139">
        <v>70.411631770946201</v>
      </c>
      <c r="AS34" s="125"/>
      <c r="AT34" s="140">
        <v>-2.6236782482264598</v>
      </c>
      <c r="AU34" s="129">
        <v>5.6033180448103197</v>
      </c>
      <c r="AV34" s="129">
        <v>13.4618125643089</v>
      </c>
      <c r="AW34" s="129">
        <v>11.662327645678999</v>
      </c>
      <c r="AX34" s="129">
        <v>4.0489466054585304</v>
      </c>
      <c r="AY34" s="141">
        <v>6.8960756017170297</v>
      </c>
      <c r="AZ34" s="129"/>
      <c r="BA34" s="142">
        <v>4.4101996215442396</v>
      </c>
      <c r="BB34" s="143">
        <v>1.7368939758483</v>
      </c>
      <c r="BC34" s="144">
        <v>3.02274762773177</v>
      </c>
      <c r="BD34" s="129"/>
      <c r="BE34" s="145">
        <v>5.4101912832229404</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39.7707892293407</v>
      </c>
      <c r="H35" s="120">
        <v>58.610492107706499</v>
      </c>
      <c r="I35" s="120">
        <v>58.311606313834702</v>
      </c>
      <c r="J35" s="120">
        <v>54.378997214484599</v>
      </c>
      <c r="K35" s="120">
        <v>49.719025069637802</v>
      </c>
      <c r="L35" s="135">
        <v>52.158181987000901</v>
      </c>
      <c r="M35" s="120"/>
      <c r="N35" s="136">
        <v>61.8904735376044</v>
      </c>
      <c r="O35" s="137">
        <v>59.958115134633204</v>
      </c>
      <c r="P35" s="138">
        <v>60.924294336118798</v>
      </c>
      <c r="Q35" s="120"/>
      <c r="R35" s="139">
        <v>54.662785515320301</v>
      </c>
      <c r="S35" s="125"/>
      <c r="T35" s="140">
        <v>-4.1040158956706598</v>
      </c>
      <c r="U35" s="129">
        <v>12.746467401788101</v>
      </c>
      <c r="V35" s="129">
        <v>6.5191628689086096</v>
      </c>
      <c r="W35" s="129">
        <v>2.8524132291898598</v>
      </c>
      <c r="X35" s="129">
        <v>-4.0196314962876798</v>
      </c>
      <c r="Y35" s="141">
        <v>3.1315292133127501</v>
      </c>
      <c r="Z35" s="129"/>
      <c r="AA35" s="142">
        <v>13.8746167009967</v>
      </c>
      <c r="AB35" s="143">
        <v>5.8407647362720603</v>
      </c>
      <c r="AC35" s="144">
        <v>9.7744674746405007</v>
      </c>
      <c r="AD35" s="129"/>
      <c r="AE35" s="145">
        <v>5.1579598062462804</v>
      </c>
      <c r="AF35" s="113"/>
      <c r="AG35" s="134">
        <v>36.346508820798498</v>
      </c>
      <c r="AH35" s="120">
        <v>47.669189879294301</v>
      </c>
      <c r="AI35" s="120">
        <v>51.090707985143901</v>
      </c>
      <c r="AJ35" s="120">
        <v>49.368556174558897</v>
      </c>
      <c r="AK35" s="120">
        <v>44.673553853296099</v>
      </c>
      <c r="AL35" s="135">
        <v>45.829703342618302</v>
      </c>
      <c r="AM35" s="120"/>
      <c r="AN35" s="136">
        <v>53.054050603528303</v>
      </c>
      <c r="AO35" s="137">
        <v>58.098790622098399</v>
      </c>
      <c r="AP35" s="138">
        <v>55.576420612813301</v>
      </c>
      <c r="AQ35" s="120"/>
      <c r="AR35" s="139">
        <v>48.614479705531203</v>
      </c>
      <c r="AS35" s="125"/>
      <c r="AT35" s="140">
        <v>-14.570344879775099</v>
      </c>
      <c r="AU35" s="129">
        <v>-7.6043571246224104</v>
      </c>
      <c r="AV35" s="129">
        <v>-3.82146419770047</v>
      </c>
      <c r="AW35" s="129">
        <v>-3.13668465268392</v>
      </c>
      <c r="AX35" s="129">
        <v>-10.8021599509011</v>
      </c>
      <c r="AY35" s="141">
        <v>-7.7166145340704304</v>
      </c>
      <c r="AZ35" s="129"/>
      <c r="BA35" s="142">
        <v>-8.7230001601043607</v>
      </c>
      <c r="BB35" s="143">
        <v>-13.186767448199699</v>
      </c>
      <c r="BC35" s="144">
        <v>-11.111941906558201</v>
      </c>
      <c r="BD35" s="129"/>
      <c r="BE35" s="145">
        <v>-8.8538061788130804</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39.530643451930302</v>
      </c>
      <c r="H36" s="120">
        <v>54.636835730507102</v>
      </c>
      <c r="I36" s="120">
        <v>53.799644208932598</v>
      </c>
      <c r="J36" s="120">
        <v>52.467774413323198</v>
      </c>
      <c r="K36" s="120">
        <v>49.351778955336798</v>
      </c>
      <c r="L36" s="135">
        <v>49.957335352005998</v>
      </c>
      <c r="M36" s="120"/>
      <c r="N36" s="136">
        <v>66.063149129447297</v>
      </c>
      <c r="O36" s="137">
        <v>72.498031794095297</v>
      </c>
      <c r="P36" s="138">
        <v>69.280590461771297</v>
      </c>
      <c r="Q36" s="120"/>
      <c r="R36" s="139">
        <v>55.4782653833675</v>
      </c>
      <c r="S36" s="125"/>
      <c r="T36" s="140">
        <v>20.7690461091861</v>
      </c>
      <c r="U36" s="129">
        <v>37.560741878084698</v>
      </c>
      <c r="V36" s="129">
        <v>33.894507390925902</v>
      </c>
      <c r="W36" s="129">
        <v>29.747905798170301</v>
      </c>
      <c r="X36" s="129">
        <v>14.6028311744198</v>
      </c>
      <c r="Y36" s="141">
        <v>27.355797921985999</v>
      </c>
      <c r="Z36" s="129"/>
      <c r="AA36" s="142">
        <v>15.331149423221399</v>
      </c>
      <c r="AB36" s="143">
        <v>19.847083121428401</v>
      </c>
      <c r="AC36" s="144">
        <v>17.6506749255553</v>
      </c>
      <c r="AD36" s="129"/>
      <c r="AE36" s="145">
        <v>23.714567811060199</v>
      </c>
      <c r="AF36" s="113"/>
      <c r="AG36" s="134">
        <v>33.866697577592703</v>
      </c>
      <c r="AH36" s="120">
        <v>44.040683194549501</v>
      </c>
      <c r="AI36" s="120">
        <v>46.738866389099101</v>
      </c>
      <c r="AJ36" s="120">
        <v>47.942448902346698</v>
      </c>
      <c r="AK36" s="120">
        <v>44.379653671461</v>
      </c>
      <c r="AL36" s="135">
        <v>43.393669947009798</v>
      </c>
      <c r="AM36" s="120"/>
      <c r="AN36" s="136">
        <v>61.345200605601804</v>
      </c>
      <c r="AO36" s="137">
        <v>66.480454201362605</v>
      </c>
      <c r="AP36" s="138">
        <v>63.912827403482197</v>
      </c>
      <c r="AQ36" s="120"/>
      <c r="AR36" s="139">
        <v>49.256286363144802</v>
      </c>
      <c r="AS36" s="125"/>
      <c r="AT36" s="140">
        <v>0.37036017066675803</v>
      </c>
      <c r="AU36" s="129">
        <v>16.3389241541466</v>
      </c>
      <c r="AV36" s="129">
        <v>14.134437286527801</v>
      </c>
      <c r="AW36" s="129">
        <v>17.8319778256547</v>
      </c>
      <c r="AX36" s="129">
        <v>6.94414281955149</v>
      </c>
      <c r="AY36" s="141">
        <v>11.4183488287076</v>
      </c>
      <c r="AZ36" s="129"/>
      <c r="BA36" s="142">
        <v>3.0787026473880901</v>
      </c>
      <c r="BB36" s="143">
        <v>6.6840657611913503</v>
      </c>
      <c r="BC36" s="144">
        <v>4.9228494113908203</v>
      </c>
      <c r="BD36" s="129"/>
      <c r="BE36" s="145">
        <v>8.9185635980868199</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40.125788339841101</v>
      </c>
      <c r="H37" s="120">
        <v>48.380046317490198</v>
      </c>
      <c r="I37" s="120">
        <v>56.028509223104798</v>
      </c>
      <c r="J37" s="120">
        <v>59.730273312329999</v>
      </c>
      <c r="K37" s="120">
        <v>63.256725637504303</v>
      </c>
      <c r="L37" s="135">
        <v>53.504440674497303</v>
      </c>
      <c r="M37" s="120"/>
      <c r="N37" s="136">
        <v>98.247244280760199</v>
      </c>
      <c r="O37" s="137">
        <v>104.786440764536</v>
      </c>
      <c r="P37" s="138">
        <v>101.51684252264801</v>
      </c>
      <c r="Q37" s="120"/>
      <c r="R37" s="139">
        <v>67.238937276268103</v>
      </c>
      <c r="S37" s="125"/>
      <c r="T37" s="140">
        <v>-2.9938038172197698</v>
      </c>
      <c r="U37" s="129">
        <v>4.13473709511997</v>
      </c>
      <c r="V37" s="129">
        <v>16.395273629122201</v>
      </c>
      <c r="W37" s="129">
        <v>18.258473034795401</v>
      </c>
      <c r="X37" s="129">
        <v>17.2446211297374</v>
      </c>
      <c r="Y37" s="141">
        <v>11.2725509110897</v>
      </c>
      <c r="Z37" s="129"/>
      <c r="AA37" s="142">
        <v>10.416628400088699</v>
      </c>
      <c r="AB37" s="143">
        <v>5.9318192678566302</v>
      </c>
      <c r="AC37" s="144">
        <v>8.0555968400560207</v>
      </c>
      <c r="AD37" s="129"/>
      <c r="AE37" s="145">
        <v>9.8885558042210704</v>
      </c>
      <c r="AF37" s="113"/>
      <c r="AG37" s="134">
        <v>42.300028436274403</v>
      </c>
      <c r="AH37" s="120">
        <v>45.254061131251603</v>
      </c>
      <c r="AI37" s="120">
        <v>51.794473928922699</v>
      </c>
      <c r="AJ37" s="120">
        <v>53.947602213962497</v>
      </c>
      <c r="AK37" s="120">
        <v>57.211263736263703</v>
      </c>
      <c r="AL37" s="135">
        <v>50.103109575198999</v>
      </c>
      <c r="AM37" s="120"/>
      <c r="AN37" s="136">
        <v>87.304320809832106</v>
      </c>
      <c r="AO37" s="137">
        <v>93.380772880853897</v>
      </c>
      <c r="AP37" s="138">
        <v>90.342546845342994</v>
      </c>
      <c r="AQ37" s="120"/>
      <c r="AR37" s="139">
        <v>61.607170952242498</v>
      </c>
      <c r="AS37" s="125"/>
      <c r="AT37" s="140">
        <v>3.0141176121198399</v>
      </c>
      <c r="AU37" s="129">
        <v>4.5619110571079</v>
      </c>
      <c r="AV37" s="129">
        <v>12.207103402814299</v>
      </c>
      <c r="AW37" s="129">
        <v>15.728661311602901</v>
      </c>
      <c r="AX37" s="129">
        <v>15.437912627551199</v>
      </c>
      <c r="AY37" s="141">
        <v>10.510010526879499</v>
      </c>
      <c r="AZ37" s="129"/>
      <c r="BA37" s="142">
        <v>11.0549463888674</v>
      </c>
      <c r="BB37" s="143">
        <v>8.0841114827286802</v>
      </c>
      <c r="BC37" s="144">
        <v>9.4994686082208109</v>
      </c>
      <c r="BD37" s="129"/>
      <c r="BE37" s="145">
        <v>10.0848684657074</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70.718363417814302</v>
      </c>
      <c r="H38" s="120">
        <v>108.717675617309</v>
      </c>
      <c r="I38" s="120">
        <v>125.128988061282</v>
      </c>
      <c r="J38" s="120">
        <v>116.718695909053</v>
      </c>
      <c r="K38" s="120">
        <v>95.906593187189301</v>
      </c>
      <c r="L38" s="135">
        <v>103.438063238529</v>
      </c>
      <c r="M38" s="120"/>
      <c r="N38" s="136">
        <v>86.386060427022997</v>
      </c>
      <c r="O38" s="137">
        <v>95.122659726183599</v>
      </c>
      <c r="P38" s="138">
        <v>90.754360076603305</v>
      </c>
      <c r="Q38" s="120"/>
      <c r="R38" s="139">
        <v>99.814148049408004</v>
      </c>
      <c r="S38" s="125"/>
      <c r="T38" s="140">
        <v>38.970123244262901</v>
      </c>
      <c r="U38" s="129">
        <v>58.1776409625516</v>
      </c>
      <c r="V38" s="129">
        <v>63.200065765541403</v>
      </c>
      <c r="W38" s="129">
        <v>58.477991934584097</v>
      </c>
      <c r="X38" s="129">
        <v>50.492040913590102</v>
      </c>
      <c r="Y38" s="141">
        <v>55.000802116148499</v>
      </c>
      <c r="Z38" s="129"/>
      <c r="AA38" s="142">
        <v>25.1232726103683</v>
      </c>
      <c r="AB38" s="143">
        <v>26.846604763905798</v>
      </c>
      <c r="AC38" s="144">
        <v>26.020531857038101</v>
      </c>
      <c r="AD38" s="129"/>
      <c r="AE38" s="145">
        <v>46.262985852040501</v>
      </c>
      <c r="AF38" s="113"/>
      <c r="AG38" s="134">
        <v>60.899493928775101</v>
      </c>
      <c r="AH38" s="120">
        <v>82.151423783717703</v>
      </c>
      <c r="AI38" s="120">
        <v>96.532443413332203</v>
      </c>
      <c r="AJ38" s="120">
        <v>98.188033014831703</v>
      </c>
      <c r="AK38" s="120">
        <v>81.266958835873098</v>
      </c>
      <c r="AL38" s="135">
        <v>83.807670595306007</v>
      </c>
      <c r="AM38" s="120"/>
      <c r="AN38" s="136">
        <v>76.983669067313102</v>
      </c>
      <c r="AO38" s="137">
        <v>85.525017011653404</v>
      </c>
      <c r="AP38" s="138">
        <v>81.254343039483302</v>
      </c>
      <c r="AQ38" s="120"/>
      <c r="AR38" s="139">
        <v>83.078148436499504</v>
      </c>
      <c r="AS38" s="125"/>
      <c r="AT38" s="140">
        <v>29.946428198385899</v>
      </c>
      <c r="AU38" s="129">
        <v>49.160762765705201</v>
      </c>
      <c r="AV38" s="129">
        <v>52.502684766568002</v>
      </c>
      <c r="AW38" s="129">
        <v>57.407763394145398</v>
      </c>
      <c r="AX38" s="129">
        <v>42.940759460728898</v>
      </c>
      <c r="AY38" s="141">
        <v>47.304202080957999</v>
      </c>
      <c r="AZ38" s="129"/>
      <c r="BA38" s="142">
        <v>21.607053943982699</v>
      </c>
      <c r="BB38" s="143">
        <v>21.564615026091399</v>
      </c>
      <c r="BC38" s="144">
        <v>21.5847155114466</v>
      </c>
      <c r="BD38" s="129"/>
      <c r="BE38" s="145">
        <v>39.0827539126659</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35.362375870069599</v>
      </c>
      <c r="H39" s="147">
        <v>46.640756380510403</v>
      </c>
      <c r="I39" s="147">
        <v>48.823587935034801</v>
      </c>
      <c r="J39" s="147">
        <v>50.178186542923399</v>
      </c>
      <c r="K39" s="147">
        <v>48.624229234338699</v>
      </c>
      <c r="L39" s="148">
        <v>45.925827192575397</v>
      </c>
      <c r="M39" s="120"/>
      <c r="N39" s="149">
        <v>63.431149883990699</v>
      </c>
      <c r="O39" s="150">
        <v>68.673110904872303</v>
      </c>
      <c r="P39" s="151">
        <v>66.052130394431501</v>
      </c>
      <c r="Q39" s="120"/>
      <c r="R39" s="152">
        <v>51.676199535962802</v>
      </c>
      <c r="S39" s="125"/>
      <c r="T39" s="153">
        <v>16.058758378068099</v>
      </c>
      <c r="U39" s="154">
        <v>20.840261481394499</v>
      </c>
      <c r="V39" s="154">
        <v>23.720750536326999</v>
      </c>
      <c r="W39" s="154">
        <v>25.857924536496899</v>
      </c>
      <c r="X39" s="154">
        <v>17.462800941271599</v>
      </c>
      <c r="Y39" s="155">
        <v>20.988948957213701</v>
      </c>
      <c r="Z39" s="129"/>
      <c r="AA39" s="156">
        <v>14.8851356949669</v>
      </c>
      <c r="AB39" s="157">
        <v>25.9220400503389</v>
      </c>
      <c r="AC39" s="158">
        <v>20.369573898097201</v>
      </c>
      <c r="AD39" s="129"/>
      <c r="AE39" s="159">
        <v>20.762017047888101</v>
      </c>
      <c r="AF39" s="113"/>
      <c r="AG39" s="146">
        <v>34.206121552865703</v>
      </c>
      <c r="AH39" s="147">
        <v>41.902454986873501</v>
      </c>
      <c r="AI39" s="147">
        <v>44.298406941895301</v>
      </c>
      <c r="AJ39" s="147">
        <v>46.6822144814453</v>
      </c>
      <c r="AK39" s="147">
        <v>45.763859319121202</v>
      </c>
      <c r="AL39" s="148">
        <v>42.571256242653902</v>
      </c>
      <c r="AM39" s="120"/>
      <c r="AN39" s="149">
        <v>65.6105506014583</v>
      </c>
      <c r="AO39" s="150">
        <v>67.868636849194104</v>
      </c>
      <c r="AP39" s="151">
        <v>66.739593725326202</v>
      </c>
      <c r="AQ39" s="120"/>
      <c r="AR39" s="152">
        <v>49.477801524336599</v>
      </c>
      <c r="AS39" s="125"/>
      <c r="AT39" s="153">
        <v>-0.42705396634368598</v>
      </c>
      <c r="AU39" s="154">
        <v>14.010969152537101</v>
      </c>
      <c r="AV39" s="154">
        <v>16.070145595931098</v>
      </c>
      <c r="AW39" s="154">
        <v>20.8501674761091</v>
      </c>
      <c r="AX39" s="154">
        <v>13.931246034757001</v>
      </c>
      <c r="AY39" s="155">
        <v>13.1798859568793</v>
      </c>
      <c r="AZ39" s="129"/>
      <c r="BA39" s="156">
        <v>7.8087208338788496</v>
      </c>
      <c r="BB39" s="157">
        <v>4.6306507268169499</v>
      </c>
      <c r="BC39" s="158">
        <v>6.1690448730943697</v>
      </c>
      <c r="BD39" s="129"/>
      <c r="BE39" s="159">
        <v>10.3715973948201</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38.376273370389001</v>
      </c>
      <c r="H40" s="118">
        <v>56.289075290550699</v>
      </c>
      <c r="I40" s="118">
        <v>58.642905507832197</v>
      </c>
      <c r="J40" s="118">
        <v>57.504363314805403</v>
      </c>
      <c r="K40" s="118">
        <v>51.718900960080802</v>
      </c>
      <c r="L40" s="119">
        <v>52.506303688731599</v>
      </c>
      <c r="M40" s="120"/>
      <c r="N40" s="121">
        <v>63.921637190500199</v>
      </c>
      <c r="O40" s="122">
        <v>59.3767003537139</v>
      </c>
      <c r="P40" s="123">
        <v>61.649168772107103</v>
      </c>
      <c r="Q40" s="120"/>
      <c r="R40" s="124">
        <v>55.118550855410298</v>
      </c>
      <c r="S40" s="125"/>
      <c r="T40" s="126">
        <v>18.687050694189701</v>
      </c>
      <c r="U40" s="127">
        <v>29.745431437375998</v>
      </c>
      <c r="V40" s="127">
        <v>28.077212516513899</v>
      </c>
      <c r="W40" s="127">
        <v>24.148177990929401</v>
      </c>
      <c r="X40" s="127">
        <v>13.8808166704051</v>
      </c>
      <c r="Y40" s="128">
        <v>23.115818636504802</v>
      </c>
      <c r="Z40" s="129"/>
      <c r="AA40" s="130">
        <v>31.822818082499399</v>
      </c>
      <c r="AB40" s="131">
        <v>21.093840533579002</v>
      </c>
      <c r="AC40" s="132">
        <v>26.428457642714001</v>
      </c>
      <c r="AD40" s="129"/>
      <c r="AE40" s="133">
        <v>24.155394664656701</v>
      </c>
      <c r="AF40" s="113"/>
      <c r="AG40" s="117">
        <v>35.516875947448199</v>
      </c>
      <c r="AH40" s="118">
        <v>51.7971039666498</v>
      </c>
      <c r="AI40" s="118">
        <v>56.300771222839799</v>
      </c>
      <c r="AJ40" s="118">
        <v>57.565807225871602</v>
      </c>
      <c r="AK40" s="118">
        <v>51.190162961091403</v>
      </c>
      <c r="AL40" s="119">
        <v>50.474144264780101</v>
      </c>
      <c r="AM40" s="120"/>
      <c r="AN40" s="121">
        <v>56.984356998484003</v>
      </c>
      <c r="AO40" s="122">
        <v>59.117475997978701</v>
      </c>
      <c r="AP40" s="123">
        <v>58.050916498231402</v>
      </c>
      <c r="AQ40" s="120"/>
      <c r="AR40" s="124">
        <v>52.638936331480501</v>
      </c>
      <c r="AS40" s="125"/>
      <c r="AT40" s="126">
        <v>13.713602980068201</v>
      </c>
      <c r="AU40" s="127">
        <v>22.9888781727009</v>
      </c>
      <c r="AV40" s="127">
        <v>25.123548711308</v>
      </c>
      <c r="AW40" s="127">
        <v>26.2865819387942</v>
      </c>
      <c r="AX40" s="127">
        <v>19.534945043884601</v>
      </c>
      <c r="AY40" s="128">
        <v>22.063907370166799</v>
      </c>
      <c r="AZ40" s="129"/>
      <c r="BA40" s="130">
        <v>14.2572004377399</v>
      </c>
      <c r="BB40" s="131">
        <v>14.352916073774001</v>
      </c>
      <c r="BC40" s="132">
        <v>14.3059175084695</v>
      </c>
      <c r="BD40" s="129"/>
      <c r="BE40" s="133">
        <v>19.508194209931698</v>
      </c>
      <c r="BF40" s="114"/>
    </row>
    <row r="41" spans="1:70" x14ac:dyDescent="0.25">
      <c r="A41" s="20" t="s">
        <v>85</v>
      </c>
      <c r="B41" s="3" t="str">
        <f t="shared" si="0"/>
        <v>Southwest Virginia - Blue Ridge Highlands</v>
      </c>
      <c r="C41" s="10"/>
      <c r="D41" s="24" t="s">
        <v>16</v>
      </c>
      <c r="E41" s="27" t="s">
        <v>17</v>
      </c>
      <c r="F41" s="3"/>
      <c r="G41" s="134">
        <v>29.6664284812523</v>
      </c>
      <c r="H41" s="120">
        <v>40.390872364600398</v>
      </c>
      <c r="I41" s="120">
        <v>43.255830071960602</v>
      </c>
      <c r="J41" s="120">
        <v>44.7763918697134</v>
      </c>
      <c r="K41" s="120">
        <v>43.714876909481099</v>
      </c>
      <c r="L41" s="135">
        <v>40.360879939401499</v>
      </c>
      <c r="M41" s="120"/>
      <c r="N41" s="136">
        <v>51.430272692841797</v>
      </c>
      <c r="O41" s="137">
        <v>55.892065395783298</v>
      </c>
      <c r="P41" s="138">
        <v>53.661169044312501</v>
      </c>
      <c r="Q41" s="120"/>
      <c r="R41" s="139">
        <v>44.160962540804697</v>
      </c>
      <c r="S41" s="125"/>
      <c r="T41" s="140">
        <v>1.66673905168582</v>
      </c>
      <c r="U41" s="129">
        <v>4.0042613831459999</v>
      </c>
      <c r="V41" s="129">
        <v>6.9596603465955802</v>
      </c>
      <c r="W41" s="129">
        <v>7.6774813307198402</v>
      </c>
      <c r="X41" s="129">
        <v>2.1276254538277102</v>
      </c>
      <c r="Y41" s="141">
        <v>4.6458623750476198</v>
      </c>
      <c r="Z41" s="129"/>
      <c r="AA41" s="142">
        <v>-2.6212969696822599</v>
      </c>
      <c r="AB41" s="143">
        <v>5.1235743813271002</v>
      </c>
      <c r="AC41" s="144">
        <v>1.2640463385757801</v>
      </c>
      <c r="AD41" s="129"/>
      <c r="AE41" s="145">
        <v>3.4464627688501501</v>
      </c>
      <c r="AF41" s="113"/>
      <c r="AG41" s="134">
        <v>31.233225602827901</v>
      </c>
      <c r="AH41" s="120">
        <v>39.872763539956999</v>
      </c>
      <c r="AI41" s="120">
        <v>45.167681163994402</v>
      </c>
      <c r="AJ41" s="120">
        <v>46.107251294028501</v>
      </c>
      <c r="AK41" s="120">
        <v>47.868448743845398</v>
      </c>
      <c r="AL41" s="135">
        <v>42.049874068930599</v>
      </c>
      <c r="AM41" s="120"/>
      <c r="AN41" s="136">
        <v>62.790582628456001</v>
      </c>
      <c r="AO41" s="137">
        <v>62.368230021461898</v>
      </c>
      <c r="AP41" s="138">
        <v>62.579406324958903</v>
      </c>
      <c r="AQ41" s="120"/>
      <c r="AR41" s="139">
        <v>47.915454713510101</v>
      </c>
      <c r="AS41" s="125"/>
      <c r="AT41" s="140">
        <v>0.53991607748689896</v>
      </c>
      <c r="AU41" s="129">
        <v>2.17024875240201</v>
      </c>
      <c r="AV41" s="129">
        <v>5.5409331550546197</v>
      </c>
      <c r="AW41" s="129">
        <v>4.12198315155453</v>
      </c>
      <c r="AX41" s="129">
        <v>0.50890161703238102</v>
      </c>
      <c r="AY41" s="141">
        <v>2.6629793339024102</v>
      </c>
      <c r="AZ41" s="129"/>
      <c r="BA41" s="142">
        <v>6.8074936407156796</v>
      </c>
      <c r="BB41" s="143">
        <v>8.4931992114318007</v>
      </c>
      <c r="BC41" s="144">
        <v>7.6409032902881497</v>
      </c>
      <c r="BD41" s="129"/>
      <c r="BE41" s="145">
        <v>4.4657168369276601</v>
      </c>
      <c r="BF41" s="114"/>
    </row>
    <row r="42" spans="1:70" x14ac:dyDescent="0.25">
      <c r="A42" s="21" t="s">
        <v>86</v>
      </c>
      <c r="B42" s="3" t="str">
        <f t="shared" si="0"/>
        <v>Southwest Virginia - Heart of Appalachia</v>
      </c>
      <c r="C42" s="3"/>
      <c r="D42" s="24" t="s">
        <v>16</v>
      </c>
      <c r="E42" s="27" t="s">
        <v>17</v>
      </c>
      <c r="F42" s="3"/>
      <c r="G42" s="134">
        <v>35.365863509749303</v>
      </c>
      <c r="H42" s="120">
        <v>49.943363509749297</v>
      </c>
      <c r="I42" s="120">
        <v>53.052130919219998</v>
      </c>
      <c r="J42" s="120">
        <v>51.749644846796599</v>
      </c>
      <c r="K42" s="120">
        <v>48.342500000000001</v>
      </c>
      <c r="L42" s="135">
        <v>47.690700557103</v>
      </c>
      <c r="M42" s="120"/>
      <c r="N42" s="136">
        <v>45.718203342618303</v>
      </c>
      <c r="O42" s="137">
        <v>44.838816155988802</v>
      </c>
      <c r="P42" s="138">
        <v>45.278509749303602</v>
      </c>
      <c r="Q42" s="120"/>
      <c r="R42" s="139">
        <v>47.001503183445998</v>
      </c>
      <c r="S42" s="125"/>
      <c r="T42" s="140">
        <v>29.9821223130681</v>
      </c>
      <c r="U42" s="129">
        <v>27.108994794141399</v>
      </c>
      <c r="V42" s="129">
        <v>23.592657268915701</v>
      </c>
      <c r="W42" s="129">
        <v>31.111938779074801</v>
      </c>
      <c r="X42" s="129">
        <v>24.1641524944142</v>
      </c>
      <c r="Y42" s="141">
        <v>26.952331186980601</v>
      </c>
      <c r="Z42" s="129"/>
      <c r="AA42" s="142">
        <v>21.688373650009499</v>
      </c>
      <c r="AB42" s="143">
        <v>25.064490571586202</v>
      </c>
      <c r="AC42" s="144">
        <v>23.336948526883699</v>
      </c>
      <c r="AD42" s="129"/>
      <c r="AE42" s="145">
        <v>25.936259861962402</v>
      </c>
      <c r="AF42" s="113"/>
      <c r="AG42" s="134">
        <v>30.010882660167098</v>
      </c>
      <c r="AH42" s="120">
        <v>44.593561977715801</v>
      </c>
      <c r="AI42" s="120">
        <v>49.076922005570999</v>
      </c>
      <c r="AJ42" s="120">
        <v>48.744777158774298</v>
      </c>
      <c r="AK42" s="120">
        <v>43.699517757660097</v>
      </c>
      <c r="AL42" s="135">
        <v>43.225132311977703</v>
      </c>
      <c r="AM42" s="120"/>
      <c r="AN42" s="136">
        <v>45.383649025069602</v>
      </c>
      <c r="AO42" s="137">
        <v>45.6846552924791</v>
      </c>
      <c r="AP42" s="138">
        <v>45.534152158774297</v>
      </c>
      <c r="AQ42" s="120"/>
      <c r="AR42" s="139">
        <v>43.8848522682053</v>
      </c>
      <c r="AS42" s="125"/>
      <c r="AT42" s="140">
        <v>18.096144947993299</v>
      </c>
      <c r="AU42" s="129">
        <v>18.148588886712201</v>
      </c>
      <c r="AV42" s="129">
        <v>19.729378102411999</v>
      </c>
      <c r="AW42" s="129">
        <v>20.391366753536399</v>
      </c>
      <c r="AX42" s="129">
        <v>16.9824351600661</v>
      </c>
      <c r="AY42" s="141">
        <v>18.756909047089</v>
      </c>
      <c r="AZ42" s="129"/>
      <c r="BA42" s="142">
        <v>11.4012301739228</v>
      </c>
      <c r="BB42" s="143">
        <v>11.695628093296</v>
      </c>
      <c r="BC42" s="144">
        <v>11.548721425409401</v>
      </c>
      <c r="BD42" s="129"/>
      <c r="BE42" s="145">
        <v>16.524704112686599</v>
      </c>
      <c r="BF42" s="114"/>
    </row>
    <row r="43" spans="1:70" x14ac:dyDescent="0.25">
      <c r="A43" s="22" t="s">
        <v>87</v>
      </c>
      <c r="B43" s="3" t="str">
        <f t="shared" si="0"/>
        <v>Virginia Mountains</v>
      </c>
      <c r="C43" s="3"/>
      <c r="D43" s="25" t="s">
        <v>16</v>
      </c>
      <c r="E43" s="28" t="s">
        <v>17</v>
      </c>
      <c r="F43" s="3"/>
      <c r="G43" s="146">
        <v>35.421061427943101</v>
      </c>
      <c r="H43" s="147">
        <v>51.119709719982403</v>
      </c>
      <c r="I43" s="147">
        <v>55.3641665444949</v>
      </c>
      <c r="J43" s="147">
        <v>62.269633484826201</v>
      </c>
      <c r="K43" s="147">
        <v>67.870007330303395</v>
      </c>
      <c r="L43" s="148">
        <v>54.408915701509997</v>
      </c>
      <c r="M43" s="120"/>
      <c r="N43" s="149">
        <v>77.254741240287302</v>
      </c>
      <c r="O43" s="150">
        <v>78.520406098812401</v>
      </c>
      <c r="P43" s="151">
        <v>77.887573669549894</v>
      </c>
      <c r="Q43" s="120"/>
      <c r="R43" s="152">
        <v>61.1171036923785</v>
      </c>
      <c r="S43" s="125"/>
      <c r="T43" s="153">
        <v>9.7029466818455496</v>
      </c>
      <c r="U43" s="154">
        <v>13.773433428625101</v>
      </c>
      <c r="V43" s="154">
        <v>19.055052566035702</v>
      </c>
      <c r="W43" s="154">
        <v>36.358956628887398</v>
      </c>
      <c r="X43" s="154">
        <v>47.360218761323203</v>
      </c>
      <c r="Y43" s="155">
        <v>26.270729664154999</v>
      </c>
      <c r="Z43" s="129"/>
      <c r="AA43" s="156">
        <v>2.3379262001504202</v>
      </c>
      <c r="AB43" s="157">
        <v>-4.1135148254206504</v>
      </c>
      <c r="AC43" s="158">
        <v>-1.01895321576349</v>
      </c>
      <c r="AD43" s="129"/>
      <c r="AE43" s="159">
        <v>14.7510481251987</v>
      </c>
      <c r="AF43" s="113"/>
      <c r="AG43" s="146">
        <v>36.540487465181002</v>
      </c>
      <c r="AH43" s="147">
        <v>47.699628353613797</v>
      </c>
      <c r="AI43" s="147">
        <v>53.063034379123202</v>
      </c>
      <c r="AJ43" s="147">
        <v>54.988320993989099</v>
      </c>
      <c r="AK43" s="147">
        <v>58.692797243805799</v>
      </c>
      <c r="AL43" s="148">
        <v>50.1968536871426</v>
      </c>
      <c r="AM43" s="120"/>
      <c r="AN43" s="149">
        <v>72.422717343497993</v>
      </c>
      <c r="AO43" s="150">
        <v>72.8215261691834</v>
      </c>
      <c r="AP43" s="151">
        <v>72.622121756340704</v>
      </c>
      <c r="AQ43" s="120"/>
      <c r="AR43" s="152">
        <v>56.604073135484903</v>
      </c>
      <c r="AS43" s="125"/>
      <c r="AT43" s="153">
        <v>11.8702603860047</v>
      </c>
      <c r="AU43" s="154">
        <v>24.233031817955698</v>
      </c>
      <c r="AV43" s="154">
        <v>26.315512464294699</v>
      </c>
      <c r="AW43" s="154">
        <v>23.8205780982554</v>
      </c>
      <c r="AX43" s="154">
        <v>20.602578376968602</v>
      </c>
      <c r="AY43" s="155">
        <v>21.769266856191699</v>
      </c>
      <c r="AZ43" s="129"/>
      <c r="BA43" s="156">
        <v>2.9212233047948102</v>
      </c>
      <c r="BB43" s="157">
        <v>2.5341166518175799</v>
      </c>
      <c r="BC43" s="158">
        <v>2.7267738463822302</v>
      </c>
      <c r="BD43" s="129"/>
      <c r="BE43" s="159">
        <v>14.0351294765756</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2" sqref="AB12"/>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125</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199">
        <v>2023</v>
      </c>
      <c r="E8" s="199"/>
      <c r="F8" s="199"/>
      <c r="G8" s="199"/>
      <c r="H8" s="199"/>
      <c r="I8" s="199"/>
      <c r="J8" s="199"/>
      <c r="K8" s="80"/>
      <c r="L8" s="80"/>
      <c r="M8" s="80"/>
      <c r="N8" s="80"/>
      <c r="O8" s="161"/>
      <c r="P8" s="199">
        <v>2022</v>
      </c>
      <c r="Q8" s="199"/>
      <c r="R8" s="199"/>
      <c r="S8" s="199"/>
      <c r="T8" s="199"/>
      <c r="U8" s="199"/>
      <c r="V8" s="199"/>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12</v>
      </c>
      <c r="E10" s="88">
        <v>13</v>
      </c>
      <c r="F10" s="88">
        <v>14</v>
      </c>
      <c r="G10" s="88">
        <v>15</v>
      </c>
      <c r="H10" s="88">
        <v>16</v>
      </c>
      <c r="I10" s="88">
        <v>17</v>
      </c>
      <c r="J10" s="89">
        <v>18</v>
      </c>
      <c r="K10" s="163"/>
      <c r="L10" s="163"/>
      <c r="M10" s="200" t="s">
        <v>103</v>
      </c>
      <c r="N10" s="201"/>
      <c r="O10" s="86" t="s">
        <v>113</v>
      </c>
      <c r="P10" s="87">
        <v>13</v>
      </c>
      <c r="Q10" s="88">
        <v>14</v>
      </c>
      <c r="R10" s="88">
        <v>15</v>
      </c>
      <c r="S10" s="88">
        <v>16</v>
      </c>
      <c r="T10" s="88">
        <v>17</v>
      </c>
      <c r="U10" s="88">
        <v>18</v>
      </c>
      <c r="V10" s="89">
        <v>19</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113</v>
      </c>
      <c r="D11" s="90">
        <v>19</v>
      </c>
      <c r="E11" s="91">
        <v>20</v>
      </c>
      <c r="F11" s="91">
        <v>21</v>
      </c>
      <c r="G11" s="91">
        <v>22</v>
      </c>
      <c r="H11" s="91">
        <v>23</v>
      </c>
      <c r="I11" s="91">
        <v>24</v>
      </c>
      <c r="J11" s="92">
        <v>25</v>
      </c>
      <c r="K11" s="163"/>
      <c r="L11" s="163"/>
      <c r="M11" s="200" t="s">
        <v>103</v>
      </c>
      <c r="N11" s="201"/>
      <c r="O11" s="86" t="s">
        <v>113</v>
      </c>
      <c r="P11" s="90">
        <v>20</v>
      </c>
      <c r="Q11" s="91">
        <v>21</v>
      </c>
      <c r="R11" s="91">
        <v>22</v>
      </c>
      <c r="S11" s="91">
        <v>23</v>
      </c>
      <c r="T11" s="91">
        <v>24</v>
      </c>
      <c r="U11" s="91">
        <v>25</v>
      </c>
      <c r="V11" s="92">
        <v>26</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120</v>
      </c>
      <c r="D12" s="93">
        <v>26</v>
      </c>
      <c r="E12" s="94">
        <v>27</v>
      </c>
      <c r="F12" s="94">
        <v>28</v>
      </c>
      <c r="G12" s="94">
        <v>1</v>
      </c>
      <c r="H12" s="94">
        <v>2</v>
      </c>
      <c r="I12" s="94">
        <v>3</v>
      </c>
      <c r="J12" s="95">
        <v>4</v>
      </c>
      <c r="K12" s="163"/>
      <c r="L12" s="163"/>
      <c r="M12" s="200" t="s">
        <v>103</v>
      </c>
      <c r="N12" s="201"/>
      <c r="O12" s="86" t="s">
        <v>120</v>
      </c>
      <c r="P12" s="93">
        <v>27</v>
      </c>
      <c r="Q12" s="94">
        <v>28</v>
      </c>
      <c r="R12" s="94">
        <v>1</v>
      </c>
      <c r="S12" s="94">
        <v>2</v>
      </c>
      <c r="T12" s="94">
        <v>3</v>
      </c>
      <c r="U12" s="94">
        <v>4</v>
      </c>
      <c r="V12" s="95">
        <v>5</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121</v>
      </c>
      <c r="D13" s="96">
        <v>5</v>
      </c>
      <c r="E13" s="97">
        <v>6</v>
      </c>
      <c r="F13" s="97">
        <v>7</v>
      </c>
      <c r="G13" s="97">
        <v>8</v>
      </c>
      <c r="H13" s="97">
        <v>9</v>
      </c>
      <c r="I13" s="97">
        <v>10</v>
      </c>
      <c r="J13" s="98">
        <v>11</v>
      </c>
      <c r="K13" s="163"/>
      <c r="L13" s="163"/>
      <c r="M13" s="200" t="s">
        <v>103</v>
      </c>
      <c r="N13" s="201"/>
      <c r="O13" s="86" t="s">
        <v>121</v>
      </c>
      <c r="P13" s="96">
        <v>6</v>
      </c>
      <c r="Q13" s="97">
        <v>7</v>
      </c>
      <c r="R13" s="97">
        <v>8</v>
      </c>
      <c r="S13" s="97">
        <v>9</v>
      </c>
      <c r="T13" s="97">
        <v>10</v>
      </c>
      <c r="U13" s="97">
        <v>11</v>
      </c>
      <c r="V13" s="98">
        <v>12</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121</v>
      </c>
      <c r="D14" s="99">
        <v>12</v>
      </c>
      <c r="E14" s="100">
        <v>13</v>
      </c>
      <c r="F14" s="100">
        <v>14</v>
      </c>
      <c r="G14" s="100">
        <v>15</v>
      </c>
      <c r="H14" s="100">
        <v>16</v>
      </c>
      <c r="I14" s="100">
        <v>17</v>
      </c>
      <c r="J14" s="101">
        <v>18</v>
      </c>
      <c r="K14" s="163"/>
      <c r="L14" s="163"/>
      <c r="M14" s="200" t="s">
        <v>103</v>
      </c>
      <c r="N14" s="201"/>
      <c r="O14" s="86" t="s">
        <v>121</v>
      </c>
      <c r="P14" s="99">
        <v>13</v>
      </c>
      <c r="Q14" s="100">
        <v>14</v>
      </c>
      <c r="R14" s="100">
        <v>15</v>
      </c>
      <c r="S14" s="100">
        <v>16</v>
      </c>
      <c r="T14" s="100">
        <v>17</v>
      </c>
      <c r="U14" s="100">
        <v>18</v>
      </c>
      <c r="V14" s="101">
        <v>19</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121</v>
      </c>
      <c r="D15" s="102">
        <v>19</v>
      </c>
      <c r="E15" s="103">
        <v>20</v>
      </c>
      <c r="F15" s="103">
        <v>21</v>
      </c>
      <c r="G15" s="103">
        <v>22</v>
      </c>
      <c r="H15" s="103">
        <v>23</v>
      </c>
      <c r="I15" s="103">
        <v>24</v>
      </c>
      <c r="J15" s="104">
        <v>25</v>
      </c>
      <c r="K15" s="163"/>
      <c r="L15" s="163"/>
      <c r="M15" s="200" t="s">
        <v>103</v>
      </c>
      <c r="N15" s="201"/>
      <c r="O15" s="86" t="s">
        <v>121</v>
      </c>
      <c r="P15" s="102">
        <v>20</v>
      </c>
      <c r="Q15" s="103">
        <v>21</v>
      </c>
      <c r="R15" s="103">
        <v>22</v>
      </c>
      <c r="S15" s="103">
        <v>23</v>
      </c>
      <c r="T15" s="103">
        <v>24</v>
      </c>
      <c r="U15" s="103">
        <v>25</v>
      </c>
      <c r="V15" s="104">
        <v>26</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202" t="s">
        <v>104</v>
      </c>
      <c r="E18" s="202"/>
      <c r="F18" s="202"/>
      <c r="G18" s="202"/>
      <c r="H18" s="202"/>
      <c r="I18" s="202"/>
      <c r="J18" s="202"/>
      <c r="K18" s="161"/>
      <c r="L18" s="161"/>
      <c r="M18" s="161"/>
      <c r="N18" s="161"/>
      <c r="O18" s="161"/>
      <c r="P18" s="202" t="s">
        <v>105</v>
      </c>
      <c r="Q18" s="202"/>
      <c r="R18" s="202"/>
      <c r="S18" s="202"/>
      <c r="T18" s="202"/>
      <c r="U18" s="202"/>
      <c r="V18" s="202"/>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114</v>
      </c>
      <c r="D19" s="196"/>
      <c r="E19" s="196"/>
      <c r="F19" s="196"/>
      <c r="G19" s="161"/>
      <c r="H19" s="161" t="s">
        <v>115</v>
      </c>
      <c r="I19" s="161"/>
      <c r="J19" s="161"/>
      <c r="K19" s="161"/>
      <c r="L19" s="161"/>
      <c r="M19" s="161"/>
      <c r="N19" s="161"/>
      <c r="O19" s="196" t="s">
        <v>116</v>
      </c>
      <c r="P19" s="196"/>
      <c r="Q19" s="196"/>
      <c r="R19" s="196"/>
      <c r="S19" s="161"/>
      <c r="T19" s="161" t="s">
        <v>115</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117</v>
      </c>
      <c r="D20" s="196"/>
      <c r="E20" s="196"/>
      <c r="F20" s="196"/>
      <c r="G20" s="7"/>
      <c r="H20" s="7" t="s">
        <v>118</v>
      </c>
      <c r="I20" s="7"/>
      <c r="J20" s="7"/>
      <c r="K20" s="105"/>
      <c r="L20" s="105"/>
      <c r="M20" s="105"/>
      <c r="N20" s="105"/>
      <c r="O20" s="196" t="s">
        <v>119</v>
      </c>
      <c r="P20" s="196"/>
      <c r="Q20" s="196"/>
      <c r="R20" s="196"/>
      <c r="S20" s="7"/>
      <c r="T20" s="7" t="s">
        <v>118</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t="s">
        <v>122</v>
      </c>
      <c r="D21" s="196"/>
      <c r="E21" s="196"/>
      <c r="F21" s="196"/>
      <c r="G21" s="7"/>
      <c r="H21" s="7" t="s">
        <v>123</v>
      </c>
      <c r="I21" s="7"/>
      <c r="J21" s="7"/>
      <c r="K21" s="105"/>
      <c r="L21" s="105"/>
      <c r="M21" s="105"/>
      <c r="N21" s="105"/>
      <c r="O21" s="196" t="s">
        <v>124</v>
      </c>
      <c r="P21" s="196"/>
      <c r="Q21" s="196"/>
      <c r="R21" s="196"/>
      <c r="S21" s="108"/>
      <c r="T21" s="108" t="s">
        <v>123</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t="s">
        <v>126</v>
      </c>
      <c r="D22" s="196"/>
      <c r="E22" s="196"/>
      <c r="F22" s="196"/>
      <c r="G22" s="7"/>
      <c r="H22" s="7" t="s">
        <v>127</v>
      </c>
      <c r="I22" s="7"/>
      <c r="J22" s="7"/>
      <c r="K22" s="105"/>
      <c r="L22" s="105"/>
      <c r="M22" s="105"/>
      <c r="N22" s="105"/>
      <c r="O22" s="196"/>
      <c r="P22" s="196"/>
      <c r="Q22" s="196"/>
      <c r="R22" s="196"/>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198"/>
      <c r="E27" s="198"/>
      <c r="F27" s="7"/>
      <c r="G27" s="7"/>
      <c r="H27" s="7"/>
      <c r="I27" s="7"/>
      <c r="J27" s="161"/>
      <c r="K27" s="161"/>
      <c r="L27" s="161"/>
      <c r="M27" s="161"/>
      <c r="N27" s="161"/>
      <c r="O27" s="196"/>
      <c r="P27" s="198"/>
      <c r="Q27" s="198"/>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198"/>
      <c r="E28" s="198"/>
      <c r="F28" s="161"/>
      <c r="G28" s="161"/>
      <c r="H28" s="161"/>
      <c r="I28" s="161"/>
      <c r="J28" s="161"/>
      <c r="K28" s="161"/>
      <c r="L28" s="161"/>
      <c r="M28" s="161"/>
      <c r="N28" s="161"/>
      <c r="O28" s="196"/>
      <c r="P28" s="198"/>
      <c r="Q28" s="198"/>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198"/>
      <c r="E29" s="198"/>
      <c r="F29" s="161"/>
      <c r="G29" s="161"/>
      <c r="H29" s="161"/>
      <c r="I29" s="161"/>
      <c r="J29" s="161"/>
      <c r="K29" s="161"/>
      <c r="L29" s="161"/>
      <c r="M29" s="161"/>
      <c r="N29" s="161"/>
      <c r="O29" s="196"/>
      <c r="P29" s="198"/>
      <c r="Q29" s="198"/>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128</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197" t="s">
        <v>112</v>
      </c>
      <c r="C44" s="197"/>
      <c r="D44" s="197"/>
      <c r="E44" s="197"/>
      <c r="F44" s="197"/>
      <c r="G44" s="197"/>
      <c r="H44" s="197"/>
      <c r="I44" s="197"/>
      <c r="J44" s="197"/>
      <c r="K44" s="197"/>
      <c r="L44" s="197"/>
      <c r="M44" s="197"/>
      <c r="N44" s="197"/>
      <c r="O44" s="197"/>
      <c r="P44" s="197"/>
      <c r="Q44" s="197"/>
      <c r="R44" s="197"/>
      <c r="S44" s="197"/>
      <c r="T44" s="197"/>
      <c r="U44" s="197"/>
      <c r="V44" s="197"/>
      <c r="W44" s="197"/>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C634882-B680-4007-A259-DE16311633C9}"/>
</file>

<file path=customXml/itemProps2.xml><?xml version="1.0" encoding="utf-8"?>
<ds:datastoreItem xmlns:ds="http://schemas.openxmlformats.org/officeDocument/2006/customXml" ds:itemID="{468D5312-A30C-451A-9F88-712DEF3E21CD}"/>
</file>

<file path=customXml/itemProps3.xml><?xml version="1.0" encoding="utf-8"?>
<ds:datastoreItem xmlns:ds="http://schemas.openxmlformats.org/officeDocument/2006/customXml" ds:itemID="{8BF98C6B-8FD4-4A1A-B0B7-CCE7EB22F9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2023-03-16T17:35:23Z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