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checkCompatibility="1"/>
  <xr:revisionPtr revIDLastSave="0" documentId="13_ncr:1_{EF5B19E3-7313-4BA0-AF8A-F7324D3C693F}" xr6:coauthVersionLast="47" xr6:coauthVersionMax="47" xr10:uidLastSave="{00000000-0000-0000-0000-000000000000}"/>
  <workbookProtection workbookAlgorithmName="SHA-512" workbookHashValue="/Jbmc5/PnW4duusQF40bEArNiD4A6A0bflIBxFzsAj0t0WB16t5OsywKONCqoN7b9zXBAvK2Q6m9TU4XCugWyw==" workbookSaltValue="i1o7lQ2QshdkkXsqBzAWG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<sst xmlns="http://schemas.openxmlformats.org/spreadsheetml/2006/main" count="768" uniqueCount="131">
  <si>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</si>
  <si>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</si>
  <si>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</si>
  <si>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</si>
  <si>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</si>
  <si>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</si>
  <si>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</si>
  <si>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</si>
  <si>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</si>
  <si>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</si>
  <si>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</si>
  <si>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</si>
  <si>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</si>
  <si>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</si>
  <si>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</si>
  <si>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</si>
  <si>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</si>
  <si>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</si>
  <si>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</si>
  <si>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</si>
  <si>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</si>
  <si>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</si>
  <si>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</si>
  <si>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</si>
  <si>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</si>
  <si>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</si>
  <si>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</si>
  <si>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</si>
  <si>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</si>
  <si>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</si>
  <si>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</si>
  <si>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</si>
  <si>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</si>
  <si>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</si>
  <si>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</si>
  <si>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</si>
  <si>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</si>
  <si>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</si>
  <si>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</si>
  <si>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</si>
  <si>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</si>
  <si>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</si>
  <si>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</si>
  <si>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</si>
  <si>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</si>
  <si>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</si>
  <si>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</si>
  <si>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</si>
  <si>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</si>
  <si>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</si>
  <si>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</si>
  <si>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</si>
  <si>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</si>
  <si>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</si>
  <si>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</si>
  <si>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</si>
  <si>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</si>
  <si>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</si>
  <si>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</si>
  <si>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</si>
  <si>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</si>
  <si>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</si>
  <si>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</si>
  <si>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</si>
  <si>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</si>
  <si>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</si>
  <si>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</si>
  <si>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</si>
  <si>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</si>
  <si>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</si>
  <si>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</si>
  <si>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</si>
  <si>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</si>
  <si>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</si>
  <si>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</si>
  <si>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</si>
  <si>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</si>
  <si>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</si>
  <si>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</si>
  <si>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</si>
  <si>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</si>
  <si>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</si>
  <si>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</si>
  <si>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</si>
  <si>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</si>
  <si>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</si>
  <si>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</si>
  <si>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</si>
  <si>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</si>
  <si>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</si>
  <si>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</si>
  <si>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</si>
  <si>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</si>
  <si>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</si>
  <si>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</si>
  <si>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</si>
  <si>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</si>
  <si>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</si>
  <si>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</si>
  <si>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</si>
  <si>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</si>
  <si>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</si>
  <si>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</si>
  <si>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</si>
  <si>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</si>
  <si>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</si>
  <si>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</si>
  <si>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</si>
  <si>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</si>
  <si>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</si>
  <si>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</si>
  <si>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</si>
  <si>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</si>
  <si>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Feb / Mar</t>
  </si>
  <si>
    <t>Mar</t>
  </si>
  <si>
    <t>Friday, Mar 17th</t>
  </si>
  <si>
    <t xml:space="preserve"> - St. Patrick's Day</t>
  </si>
  <si>
    <t>Thursday, Mar 17th</t>
  </si>
  <si>
    <t>Thursday, Mar 23rd</t>
  </si>
  <si>
    <t xml:space="preserve"> - First Day of Ramadan</t>
  </si>
  <si>
    <t>Mar / Apr</t>
  </si>
  <si>
    <t>For the Week of March 19, 2023 to March 25, 2023</t>
  </si>
  <si>
    <t>Apr</t>
  </si>
  <si>
    <t>Sunday, Apr 3rd</t>
  </si>
  <si>
    <t>Thursday, Apr 6th</t>
  </si>
  <si>
    <t xml:space="preserve"> - First Day of Passover</t>
  </si>
  <si>
    <t>Friday, Apr 7th</t>
  </si>
  <si>
    <t xml:space="preserve"> - Good Friday</t>
  </si>
  <si>
    <r>
      <t>Note:</t>
    </r>
    <r>
      <rPr>
        <sz val="10"/>
        <rFont val="Arial"/>
      </rPr>
      <t xml:space="preserve"> Weekdays - Sunday through Thursday,  Weekends - Friday and Saturday</t>
    </r>
  </si>
  <si>
    <t>Week of March 19, 2023 - March 25, 2023</t>
  </si>
  <si>
    <t>February 26, 2023 - March 25,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</si>
</sst>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March 19, 2023 - March 25, 2023</v>
      </c>
      <c r="B1" s="169" t="s">
        <v>67</v>
      </c>
      <c r="C1" s="170"/>
      <c r="D1" s="170"/>
      <c r="E1" s="170"/>
      <c r="F1" s="170"/>
      <c r="G1" s="170"/>
      <c r="H1" s="170"/>
      <c r="I1" s="170"/>
      <c r="J1" s="170"/>
      <c r="K1" s="171"/>
      <c r="L1" s="40"/>
      <c r="M1" s="169" t="s">
        <v>74</v>
      </c>
      <c r="N1" s="170"/>
      <c r="O1" s="170"/>
      <c r="P1" s="170"/>
      <c r="Q1" s="170"/>
      <c r="R1" s="170"/>
      <c r="S1" s="170"/>
      <c r="T1" s="170"/>
      <c r="U1" s="170"/>
      <c r="V1" s="171"/>
      <c r="W1" s="40"/>
      <c r="X1" s="169" t="s">
        <v>68</v>
      </c>
      <c r="Y1" s="170"/>
      <c r="Z1" s="170"/>
      <c r="AA1" s="170"/>
      <c r="AB1" s="170"/>
      <c r="AC1" s="170"/>
      <c r="AD1" s="170"/>
      <c r="AE1" s="170"/>
      <c r="AF1" s="170"/>
      <c r="AG1" s="171"/>
      <c r="AH1" s="40"/>
      <c r="AI1" s="169" t="s">
        <v>75</v>
      </c>
      <c r="AJ1" s="170"/>
      <c r="AK1" s="170"/>
      <c r="AL1" s="170"/>
      <c r="AM1" s="170"/>
      <c r="AN1" s="170"/>
      <c r="AO1" s="170"/>
      <c r="AP1" s="170"/>
      <c r="AQ1" s="170"/>
      <c r="AR1" s="171"/>
      <c r="AS1" s="40"/>
      <c r="AT1" s="169" t="s">
        <v>69</v>
      </c>
      <c r="AU1" s="170"/>
      <c r="AV1" s="170"/>
      <c r="AW1" s="170"/>
      <c r="AX1" s="170"/>
      <c r="AY1" s="170"/>
      <c r="AZ1" s="170"/>
      <c r="BA1" s="170"/>
      <c r="BB1" s="170"/>
      <c r="BC1" s="171"/>
      <c r="BD1" s="40"/>
      <c r="BE1" s="169" t="s">
        <v>76</v>
      </c>
      <c r="BF1" s="170"/>
      <c r="BG1" s="170"/>
      <c r="BH1" s="170"/>
      <c r="BI1" s="170"/>
      <c r="BJ1" s="170"/>
      <c r="BK1" s="170"/>
      <c r="BL1" s="170"/>
      <c r="BM1" s="170"/>
      <c r="BN1" s="171"/>
    </row>
    <row r="2" spans="1:66" x14ac:dyDescent="0.45">
      <c r="A2" s="166"/>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W2" s="44"/>
      <c r="X2" s="42"/>
      <c r="Y2" s="43"/>
      <c r="Z2" s="43"/>
      <c r="AA2" s="43"/>
      <c r="AB2" s="43"/>
      <c r="AC2" s="167" t="s">
        <v>65</v>
      </c>
      <c r="AD2" s="43"/>
      <c r="AE2" s="43"/>
      <c r="AF2" s="167" t="s">
        <v>66</v>
      </c>
      <c r="AG2" s="168" t="s">
        <v>57</v>
      </c>
      <c r="AH2" s="44"/>
      <c r="AI2" s="42"/>
      <c r="AJ2" s="43"/>
      <c r="AK2" s="43"/>
      <c r="AL2" s="43"/>
      <c r="AM2" s="43"/>
      <c r="AN2" s="167" t="s">
        <v>65</v>
      </c>
      <c r="AO2" s="43"/>
      <c r="AP2" s="43"/>
      <c r="AQ2" s="167" t="s">
        <v>66</v>
      </c>
      <c r="AR2" s="168" t="s">
        <v>57</v>
      </c>
      <c r="AS2" s="40"/>
      <c r="AT2" s="42"/>
      <c r="AU2" s="43"/>
      <c r="AV2" s="43"/>
      <c r="AW2" s="43"/>
      <c r="AX2" s="43"/>
      <c r="AY2" s="167" t="s">
        <v>65</v>
      </c>
      <c r="AZ2" s="43"/>
      <c r="BA2" s="43"/>
      <c r="BB2" s="167" t="s">
        <v>66</v>
      </c>
      <c r="BC2" s="168" t="s">
        <v>57</v>
      </c>
      <c r="BD2" s="44"/>
      <c r="BE2" s="42"/>
      <c r="BF2" s="43"/>
      <c r="BG2" s="43"/>
      <c r="BH2" s="43"/>
      <c r="BI2" s="43"/>
      <c r="BJ2" s="167" t="s">
        <v>65</v>
      </c>
      <c r="BK2" s="43"/>
      <c r="BL2" s="43"/>
      <c r="BM2" s="167" t="s">
        <v>66</v>
      </c>
      <c r="BN2" s="168" t="s">
        <v>57</v>
      </c>
    </row>
    <row r="3" spans="1:66" x14ac:dyDescent="0.45">
      <c r="A3" s="166"/>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W3" s="44"/>
      <c r="X3" s="45" t="s">
        <v>58</v>
      </c>
      <c r="Y3" s="44" t="s">
        <v>59</v>
      </c>
      <c r="Z3" s="44" t="s">
        <v>60</v>
      </c>
      <c r="AA3" s="44" t="s">
        <v>61</v>
      </c>
      <c r="AB3" s="44" t="s">
        <v>62</v>
      </c>
      <c r="AC3" s="167"/>
      <c r="AD3" s="44" t="s">
        <v>63</v>
      </c>
      <c r="AE3" s="44" t="s">
        <v>64</v>
      </c>
      <c r="AF3" s="167"/>
      <c r="AG3" s="168"/>
      <c r="AH3" s="44"/>
      <c r="AI3" s="45" t="s">
        <v>58</v>
      </c>
      <c r="AJ3" s="44" t="s">
        <v>59</v>
      </c>
      <c r="AK3" s="44" t="s">
        <v>60</v>
      </c>
      <c r="AL3" s="44" t="s">
        <v>61</v>
      </c>
      <c r="AM3" s="44" t="s">
        <v>62</v>
      </c>
      <c r="AN3" s="167"/>
      <c r="AO3" s="44" t="s">
        <v>63</v>
      </c>
      <c r="AP3" s="44" t="s">
        <v>64</v>
      </c>
      <c r="AQ3" s="167"/>
      <c r="AR3" s="168"/>
      <c r="AS3" s="40"/>
      <c r="AT3" s="45" t="s">
        <v>58</v>
      </c>
      <c r="AU3" s="44" t="s">
        <v>59</v>
      </c>
      <c r="AV3" s="44" t="s">
        <v>60</v>
      </c>
      <c r="AW3" s="44" t="s">
        <v>61</v>
      </c>
      <c r="AX3" s="44" t="s">
        <v>62</v>
      </c>
      <c r="AY3" s="167"/>
      <c r="AZ3" s="44" t="s">
        <v>63</v>
      </c>
      <c r="BA3" s="44" t="s">
        <v>64</v>
      </c>
      <c r="BB3" s="167"/>
      <c r="BC3" s="168"/>
      <c r="BD3" s="44"/>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Data'!G$3,FALSE)</f>
        <v>50.869850527041798</v>
      </c>
      <c r="C4" s="48">
        <f>VLOOKUP($A4,'Occupancy Raw Data'!$B$8:$BE$45,'Occupancy Raw Data'!H$3,FALSE)</f>
        <v>60.626315740162099</v>
      </c>
      <c r="D4" s="48">
        <f>VLOOKUP($A4,'Occupancy Raw Data'!$B$8:$BE$45,'Occupancy Raw Data'!I$3,FALSE)</f>
        <v>65.497880117314594</v>
      </c>
      <c r="E4" s="48">
        <f>VLOOKUP($A4,'Occupancy Raw Data'!$B$8:$BE$45,'Occupancy Raw Data'!J$3,FALSE)</f>
        <v>65.995865255989202</v>
      </c>
      <c r="F4" s="48">
        <f>VLOOKUP($A4,'Occupancy Raw Data'!$B$8:$BE$45,'Occupancy Raw Data'!K$3,FALSE)</f>
        <v>64.676594955021798</v>
      </c>
      <c r="G4" s="49">
        <f>VLOOKUP($A4,'Occupancy Raw Data'!$B$8:$BE$45,'Occupancy Raw Data'!L$3,FALSE)</f>
        <v>61.533355282085701</v>
      </c>
      <c r="H4" s="48">
        <f>VLOOKUP($A4,'Occupancy Raw Data'!$B$8:$BE$45,'Occupancy Raw Data'!N$3,FALSE)</f>
        <v>72.225029512578104</v>
      </c>
      <c r="I4" s="48">
        <f>VLOOKUP($A4,'Occupancy Raw Data'!$B$8:$BE$45,'Occupancy Raw Data'!O$3,FALSE)</f>
        <v>74.614335741244702</v>
      </c>
      <c r="J4" s="49">
        <f>VLOOKUP($A4,'Occupancy Raw Data'!$B$8:$BE$45,'Occupancy Raw Data'!P$3,FALSE)</f>
        <v>73.419682626911396</v>
      </c>
      <c r="K4" s="50">
        <f>VLOOKUP($A4,'Occupancy Raw Data'!$B$8:$BE$45,'Occupancy Raw Data'!R$3,FALSE)</f>
        <v>64.929571273756494</v>
      </c>
      <c r="M4" s="47">
        <f>VLOOKUP($A4,'Occupancy Raw Data'!$B$8:$BE$45,'Occupancy Raw Data'!T$3,FALSE)</f>
        <v>-3.1180864527344001</v>
      </c>
      <c r="N4" s="48">
        <f>VLOOKUP($A4,'Occupancy Raw Data'!$B$8:$BE$45,'Occupancy Raw Data'!U$3,FALSE)</f>
        <v>1.40699436126523</v>
      </c>
      <c r="O4" s="48">
        <f>VLOOKUP($A4,'Occupancy Raw Data'!$B$8:$BE$45,'Occupancy Raw Data'!V$3,FALSE)</f>
        <v>2.7261118991136701</v>
      </c>
      <c r="P4" s="48">
        <f>VLOOKUP($A4,'Occupancy Raw Data'!$B$8:$BE$45,'Occupancy Raw Data'!W$3,FALSE)</f>
        <v>1.5958392978995199</v>
      </c>
      <c r="Q4" s="48">
        <f>VLOOKUP($A4,'Occupancy Raw Data'!$B$8:$BE$45,'Occupancy Raw Data'!X$3,FALSE)</f>
        <v>-1.3534862960652501</v>
      </c>
      <c r="R4" s="49">
        <f>VLOOKUP($A4,'Occupancy Raw Data'!$B$8:$BE$45,'Occupancy Raw Data'!Y$3,FALSE)</f>
        <v>0.355847546446662</v>
      </c>
      <c r="S4" s="48">
        <f>VLOOKUP($A4,'Occupancy Raw Data'!$B$8:$BE$45,'Occupancy Raw Data'!AA$3,FALSE)</f>
        <v>-2.9140533625053902</v>
      </c>
      <c r="T4" s="48">
        <f>VLOOKUP($A4,'Occupancy Raw Data'!$B$8:$BE$45,'Occupancy Raw Data'!AB$3,FALSE)</f>
        <v>-2.2783671802485901</v>
      </c>
      <c r="U4" s="49">
        <f>VLOOKUP($A4,'Occupancy Raw Data'!$B$8:$BE$45,'Occupancy Raw Data'!AC$3,FALSE)</f>
        <v>-2.5920726673013599</v>
      </c>
      <c r="V4" s="50">
        <f>VLOOKUP($A4,'Occupancy Raw Data'!$B$8:$BE$45,'Occupancy Raw Data'!AE$3,FALSE)</f>
        <v>-0.61599669412144897</v>
      </c>
      <c r="X4" s="51">
        <f>VLOOKUP($A4,'ADR Raw Data'!$B$6:$BE$43,'ADR Raw Data'!G$1,FALSE)</f>
        <v>148.26929465443499</v>
      </c>
      <c r="Y4" s="52">
        <f>VLOOKUP($A4,'ADR Raw Data'!$B$6:$BE$43,'ADR Raw Data'!H$1,FALSE)</f>
        <v>152.69611220853599</v>
      </c>
      <c r="Z4" s="52">
        <f>VLOOKUP($A4,'ADR Raw Data'!$B$6:$BE$43,'ADR Raw Data'!I$1,FALSE)</f>
        <v>156.96148066578601</v>
      </c>
      <c r="AA4" s="52">
        <f>VLOOKUP($A4,'ADR Raw Data'!$B$6:$BE$43,'ADR Raw Data'!J$1,FALSE)</f>
        <v>155.84928978143401</v>
      </c>
      <c r="AB4" s="52">
        <f>VLOOKUP($A4,'ADR Raw Data'!$B$6:$BE$43,'ADR Raw Data'!K$1,FALSE)</f>
        <v>153.81233579389601</v>
      </c>
      <c r="AC4" s="53">
        <f>VLOOKUP($A4,'ADR Raw Data'!$B$6:$BE$43,'ADR Raw Data'!L$1,FALSE)</f>
        <v>153.78326347644801</v>
      </c>
      <c r="AD4" s="52">
        <f>VLOOKUP($A4,'ADR Raw Data'!$B$6:$BE$43,'ADR Raw Data'!N$1,FALSE)</f>
        <v>166.91029711313399</v>
      </c>
      <c r="AE4" s="52">
        <f>VLOOKUP($A4,'ADR Raw Data'!$B$6:$BE$43,'ADR Raw Data'!O$1,FALSE)</f>
        <v>170.46197640929199</v>
      </c>
      <c r="AF4" s="53">
        <f>VLOOKUP($A4,'ADR Raw Data'!$B$6:$BE$43,'ADR Raw Data'!P$1,FALSE)</f>
        <v>168.71503245090099</v>
      </c>
      <c r="AG4" s="54">
        <f>VLOOKUP($A4,'ADR Raw Data'!$B$6:$BE$43,'ADR Raw Data'!R$1,FALSE)</f>
        <v>158.607502814046</v>
      </c>
      <c r="AI4" s="47">
        <f>VLOOKUP($A4,'ADR Raw Data'!$B$6:$BE$43,'ADR Raw Data'!T$1,FALSE)</f>
        <v>4.4891079849855702</v>
      </c>
      <c r="AJ4" s="48">
        <f>VLOOKUP($A4,'ADR Raw Data'!$B$6:$BE$43,'ADR Raw Data'!U$1,FALSE)</f>
        <v>6.5692827895149604</v>
      </c>
      <c r="AK4" s="48">
        <f>VLOOKUP($A4,'ADR Raw Data'!$B$6:$BE$43,'ADR Raw Data'!V$1,FALSE)</f>
        <v>6.9041653712931499</v>
      </c>
      <c r="AL4" s="48">
        <f>VLOOKUP($A4,'ADR Raw Data'!$B$6:$BE$43,'ADR Raw Data'!W$1,FALSE)</f>
        <v>6.1561209646463899</v>
      </c>
      <c r="AM4" s="48">
        <f>VLOOKUP($A4,'ADR Raw Data'!$B$6:$BE$43,'ADR Raw Data'!X$1,FALSE)</f>
        <v>3.6409833625640702</v>
      </c>
      <c r="AN4" s="49">
        <f>VLOOKUP($A4,'ADR Raw Data'!$B$6:$BE$43,'ADR Raw Data'!Y$1,FALSE)</f>
        <v>5.6011364526299303</v>
      </c>
      <c r="AO4" s="48">
        <f>VLOOKUP($A4,'ADR Raw Data'!$B$6:$BE$43,'ADR Raw Data'!AA$1,FALSE)</f>
        <v>2.9543052786379</v>
      </c>
      <c r="AP4" s="48">
        <f>VLOOKUP($A4,'ADR Raw Data'!$B$6:$BE$43,'ADR Raw Data'!AB$1,FALSE)</f>
        <v>3.5596392831685901</v>
      </c>
      <c r="AQ4" s="49">
        <f>VLOOKUP($A4,'ADR Raw Data'!$B$6:$BE$43,'ADR Raw Data'!AC$1,FALSE)</f>
        <v>3.2667561434833501</v>
      </c>
      <c r="AR4" s="50">
        <f>VLOOKUP($A4,'ADR Raw Data'!$B$6:$BE$43,'ADR Raw Data'!AE$1,FALSE)</f>
        <v>4.7065121827640102</v>
      </c>
      <c r="AS4" s="40"/>
      <c r="AT4" s="51">
        <f>VLOOKUP($A4,'RevPAR Raw Data'!$B$6:$BE$43,'RevPAR Raw Data'!G$1,FALSE)</f>
        <v>75.424368568210497</v>
      </c>
      <c r="AU4" s="52">
        <f>VLOOKUP($A4,'RevPAR Raw Data'!$B$6:$BE$43,'RevPAR Raw Data'!H$1,FALSE)</f>
        <v>92.574027110499401</v>
      </c>
      <c r="AV4" s="52">
        <f>VLOOKUP($A4,'RevPAR Raw Data'!$B$6:$BE$43,'RevPAR Raw Data'!I$1,FALSE)</f>
        <v>102.80644243683901</v>
      </c>
      <c r="AW4" s="52">
        <f>VLOOKUP($A4,'RevPAR Raw Data'!$B$6:$BE$43,'RevPAR Raw Data'!J$1,FALSE)</f>
        <v>102.854087286571</v>
      </c>
      <c r="AX4" s="52">
        <f>VLOOKUP($A4,'RevPAR Raw Data'!$B$6:$BE$43,'RevPAR Raw Data'!K$1,FALSE)</f>
        <v>99.480581412276706</v>
      </c>
      <c r="AY4" s="53">
        <f>VLOOKUP($A4,'RevPAR Raw Data'!$B$6:$BE$43,'RevPAR Raw Data'!L$1,FALSE)</f>
        <v>94.628001879349</v>
      </c>
      <c r="AZ4" s="52">
        <f>VLOOKUP($A4,'RevPAR Raw Data'!$B$6:$BE$43,'RevPAR Raw Data'!N$1,FALSE)</f>
        <v>120.551011349493</v>
      </c>
      <c r="BA4" s="52">
        <f>VLOOKUP($A4,'RevPAR Raw Data'!$B$6:$BE$43,'RevPAR Raw Data'!O$1,FALSE)</f>
        <v>127.189071389191</v>
      </c>
      <c r="BB4" s="53">
        <f>VLOOKUP($A4,'RevPAR Raw Data'!$B$6:$BE$43,'RevPAR Raw Data'!P$1,FALSE)</f>
        <v>123.870041369342</v>
      </c>
      <c r="BC4" s="54">
        <f>VLOOKUP($A4,'RevPAR Raw Data'!$B$6:$BE$43,'RevPAR Raw Data'!R$1,FALSE)</f>
        <v>102.983171585172</v>
      </c>
      <c r="BE4" s="47">
        <f>VLOOKUP($A4,'RevPAR Raw Data'!$B$6:$BE$43,'RevPAR Raw Data'!T$1,FALSE)</f>
        <v>1.2310472643227099</v>
      </c>
      <c r="BF4" s="48">
        <f>VLOOKUP($A4,'RevPAR Raw Data'!$B$6:$BE$43,'RevPAR Raw Data'!U$1,FALSE)</f>
        <v>8.0687065892042398</v>
      </c>
      <c r="BG4" s="48">
        <f>VLOOKUP($A4,'RevPAR Raw Data'!$B$6:$BE$43,'RevPAR Raw Data'!V$1,FALSE)</f>
        <v>9.8184925441281408</v>
      </c>
      <c r="BH4" s="48">
        <f>VLOOKUP($A4,'RevPAR Raw Data'!$B$6:$BE$43,'RevPAR Raw Data'!W$1,FALSE)</f>
        <v>7.8502020601259801</v>
      </c>
      <c r="BI4" s="48">
        <f>VLOOKUP($A4,'RevPAR Raw Data'!$B$6:$BE$43,'RevPAR Raw Data'!X$1,FALSE)</f>
        <v>2.2382168556445001</v>
      </c>
      <c r="BJ4" s="49">
        <f>VLOOKUP($A4,'RevPAR Raw Data'!$B$6:$BE$43,'RevPAR Raw Data'!Y$1,FALSE)</f>
        <v>5.9769155057164101</v>
      </c>
      <c r="BK4" s="48">
        <f>VLOOKUP($A4,'RevPAR Raw Data'!$B$6:$BE$43,'RevPAR Raw Data'!AA$1,FALSE)</f>
        <v>-4.5838116178315499E-2</v>
      </c>
      <c r="BL4" s="48">
        <f>VLOOKUP($A4,'RevPAR Raw Data'!$B$6:$BE$43,'RevPAR Raw Data'!AB$1,FALSE)</f>
        <v>1.20017044975704</v>
      </c>
      <c r="BM4" s="49">
        <f>VLOOKUP($A4,'RevPAR Raw Data'!$B$6:$BE$43,'RevPAR Raw Data'!AC$1,FALSE)</f>
        <v>0.59000678307937304</v>
      </c>
      <c r="BN4" s="50">
        <f>VLOOKUP($A4,'RevPAR Raw Data'!$B$6:$BE$43,'RevPAR Raw Data'!AE$1,FALSE)</f>
        <v>4.0615235291883103</v>
      </c>
    </row>
    <row r="5" spans="1:66" x14ac:dyDescent="0.45">
      <c r="A5" s="46" t="s">
        <v>70</v>
      </c>
      <c r="B5" s="47">
        <f>VLOOKUP($A5,'Occupancy Raw Data'!$B$8:$BE$45,'Occupancy Raw Data'!G$3,FALSE)</f>
        <v>48.141542185559103</v>
      </c>
      <c r="C5" s="48">
        <f>VLOOKUP($A5,'Occupancy Raw Data'!$B$8:$BE$45,'Occupancy Raw Data'!H$3,FALSE)</f>
        <v>60.219129216167097</v>
      </c>
      <c r="D5" s="48">
        <f>VLOOKUP($A5,'Occupancy Raw Data'!$B$8:$BE$45,'Occupancy Raw Data'!I$3,FALSE)</f>
        <v>65.110042360735093</v>
      </c>
      <c r="E5" s="48">
        <f>VLOOKUP($A5,'Occupancy Raw Data'!$B$8:$BE$45,'Occupancy Raw Data'!J$3,FALSE)</f>
        <v>66.390419466828007</v>
      </c>
      <c r="F5" s="48">
        <f>VLOOKUP($A5,'Occupancy Raw Data'!$B$8:$BE$45,'Occupancy Raw Data'!K$3,FALSE)</f>
        <v>67.996942383030202</v>
      </c>
      <c r="G5" s="49">
        <f>VLOOKUP($A5,'Occupancy Raw Data'!$B$8:$BE$45,'Occupancy Raw Data'!L$3,FALSE)</f>
        <v>61.571615122463903</v>
      </c>
      <c r="H5" s="48">
        <f>VLOOKUP($A5,'Occupancy Raw Data'!$B$8:$BE$45,'Occupancy Raw Data'!N$3,FALSE)</f>
        <v>75.701500143325703</v>
      </c>
      <c r="I5" s="48">
        <f>VLOOKUP($A5,'Occupancy Raw Data'!$B$8:$BE$45,'Occupancy Raw Data'!O$3,FALSE)</f>
        <v>78.127209606013295</v>
      </c>
      <c r="J5" s="49">
        <f>VLOOKUP($A5,'Occupancy Raw Data'!$B$8:$BE$45,'Occupancy Raw Data'!P$3,FALSE)</f>
        <v>76.914354874669499</v>
      </c>
      <c r="K5" s="50">
        <f>VLOOKUP($A5,'Occupancy Raw Data'!$B$8:$BE$45,'Occupancy Raw Data'!R$3,FALSE)</f>
        <v>65.955255051665503</v>
      </c>
      <c r="M5" s="47">
        <f>VLOOKUP($A5,'Occupancy Raw Data'!$B$8:$BE$45,'Occupancy Raw Data'!T$3,FALSE)</f>
        <v>0.22671837328011901</v>
      </c>
      <c r="N5" s="48">
        <f>VLOOKUP($A5,'Occupancy Raw Data'!$B$8:$BE$45,'Occupancy Raw Data'!U$3,FALSE)</f>
        <v>5.9231474535652602</v>
      </c>
      <c r="O5" s="48">
        <f>VLOOKUP($A5,'Occupancy Raw Data'!$B$8:$BE$45,'Occupancy Raw Data'!V$3,FALSE)</f>
        <v>8.5333835987500901</v>
      </c>
      <c r="P5" s="48">
        <f>VLOOKUP($A5,'Occupancy Raw Data'!$B$8:$BE$45,'Occupancy Raw Data'!W$3,FALSE)</f>
        <v>9.7963014199178193</v>
      </c>
      <c r="Q5" s="48">
        <f>VLOOKUP($A5,'Occupancy Raw Data'!$B$8:$BE$45,'Occupancy Raw Data'!X$3,FALSE)</f>
        <v>5.41634679249991</v>
      </c>
      <c r="R5" s="49">
        <f>VLOOKUP($A5,'Occupancy Raw Data'!$B$8:$BE$45,'Occupancy Raw Data'!Y$3,FALSE)</f>
        <v>6.21462343205922</v>
      </c>
      <c r="S5" s="48">
        <f>VLOOKUP($A5,'Occupancy Raw Data'!$B$8:$BE$45,'Occupancy Raw Data'!AA$3,FALSE)</f>
        <v>-0.11050830667962</v>
      </c>
      <c r="T5" s="48">
        <f>VLOOKUP($A5,'Occupancy Raw Data'!$B$8:$BE$45,'Occupancy Raw Data'!AB$3,FALSE)</f>
        <v>-0.50565919609227905</v>
      </c>
      <c r="U5" s="49">
        <f>VLOOKUP($A5,'Occupancy Raw Data'!$B$8:$BE$45,'Occupancy Raw Data'!AC$3,FALSE)</f>
        <v>-0.31159075603268999</v>
      </c>
      <c r="V5" s="50">
        <f>VLOOKUP($A5,'Occupancy Raw Data'!$B$8:$BE$45,'Occupancy Raw Data'!AE$3,FALSE)</f>
        <v>3.9472675700703101</v>
      </c>
      <c r="X5" s="51">
        <f>VLOOKUP($A5,'ADR Raw Data'!$B$6:$BE$43,'ADR Raw Data'!G$1,FALSE)</f>
        <v>113.13376046046901</v>
      </c>
      <c r="Y5" s="52">
        <f>VLOOKUP($A5,'ADR Raw Data'!$B$6:$BE$43,'ADR Raw Data'!H$1,FALSE)</f>
        <v>123.52296384831</v>
      </c>
      <c r="Z5" s="52">
        <f>VLOOKUP($A5,'ADR Raw Data'!$B$6:$BE$43,'ADR Raw Data'!I$1,FALSE)</f>
        <v>128.80418336512901</v>
      </c>
      <c r="AA5" s="52">
        <f>VLOOKUP($A5,'ADR Raw Data'!$B$6:$BE$43,'ADR Raw Data'!J$1,FALSE)</f>
        <v>127.08094677662299</v>
      </c>
      <c r="AB5" s="52">
        <f>VLOOKUP($A5,'ADR Raw Data'!$B$6:$BE$43,'ADR Raw Data'!K$1,FALSE)</f>
        <v>126.761715337486</v>
      </c>
      <c r="AC5" s="53">
        <f>VLOOKUP($A5,'ADR Raw Data'!$B$6:$BE$43,'ADR Raw Data'!L$1,FALSE)</f>
        <v>124.49792391768101</v>
      </c>
      <c r="AD5" s="52">
        <f>VLOOKUP($A5,'ADR Raw Data'!$B$6:$BE$43,'ADR Raw Data'!N$1,FALSE)</f>
        <v>135.41700718192499</v>
      </c>
      <c r="AE5" s="52">
        <f>VLOOKUP($A5,'ADR Raw Data'!$B$6:$BE$43,'ADR Raw Data'!O$1,FALSE)</f>
        <v>138.43720630666601</v>
      </c>
      <c r="AF5" s="53">
        <f>VLOOKUP($A5,'ADR Raw Data'!$B$6:$BE$43,'ADR Raw Data'!P$1,FALSE)</f>
        <v>136.95091935251401</v>
      </c>
      <c r="AG5" s="54">
        <f>VLOOKUP($A5,'ADR Raw Data'!$B$6:$BE$43,'ADR Raw Data'!R$1,FALSE)</f>
        <v>128.64711830875299</v>
      </c>
      <c r="AI5" s="47">
        <f>VLOOKUP($A5,'ADR Raw Data'!$B$6:$BE$43,'ADR Raw Data'!T$1,FALSE)</f>
        <v>10.201823582658299</v>
      </c>
      <c r="AJ5" s="48">
        <f>VLOOKUP($A5,'ADR Raw Data'!$B$6:$BE$43,'ADR Raw Data'!U$1,FALSE)</f>
        <v>14.515135641438301</v>
      </c>
      <c r="AK5" s="48">
        <f>VLOOKUP($A5,'ADR Raw Data'!$B$6:$BE$43,'ADR Raw Data'!V$1,FALSE)</f>
        <v>15.6971107064458</v>
      </c>
      <c r="AL5" s="48">
        <f>VLOOKUP($A5,'ADR Raw Data'!$B$6:$BE$43,'ADR Raw Data'!W$1,FALSE)</f>
        <v>14.9336120881659</v>
      </c>
      <c r="AM5" s="48">
        <f>VLOOKUP($A5,'ADR Raw Data'!$B$6:$BE$43,'ADR Raw Data'!X$1,FALSE)</f>
        <v>13.0204787627481</v>
      </c>
      <c r="AN5" s="49">
        <f>VLOOKUP($A5,'ADR Raw Data'!$B$6:$BE$43,'ADR Raw Data'!Y$1,FALSE)</f>
        <v>13.9682071654236</v>
      </c>
      <c r="AO5" s="48">
        <f>VLOOKUP($A5,'ADR Raw Data'!$B$6:$BE$43,'ADR Raw Data'!AA$1,FALSE)</f>
        <v>8.30142142560792</v>
      </c>
      <c r="AP5" s="48">
        <f>VLOOKUP($A5,'ADR Raw Data'!$B$6:$BE$43,'ADR Raw Data'!AB$1,FALSE)</f>
        <v>7.9510203154536896</v>
      </c>
      <c r="AQ5" s="49">
        <f>VLOOKUP($A5,'ADR Raw Data'!$B$6:$BE$43,'ADR Raw Data'!AC$1,FALSE)</f>
        <v>8.1185341114063991</v>
      </c>
      <c r="AR5" s="50">
        <f>VLOOKUP($A5,'ADR Raw Data'!$B$6:$BE$43,'ADR Raw Data'!AE$1,FALSE)</f>
        <v>11.5816723195994</v>
      </c>
      <c r="AS5" s="40"/>
      <c r="AT5" s="51">
        <f>VLOOKUP($A5,'RevPAR Raw Data'!$B$6:$BE$43,'RevPAR Raw Data'!G$1,FALSE)</f>
        <v>54.464337018186399</v>
      </c>
      <c r="AU5" s="52">
        <f>VLOOKUP($A5,'RevPAR Raw Data'!$B$6:$BE$43,'RevPAR Raw Data'!H$1,FALSE)</f>
        <v>74.384453211453305</v>
      </c>
      <c r="AV5" s="52">
        <f>VLOOKUP($A5,'RevPAR Raw Data'!$B$6:$BE$43,'RevPAR Raw Data'!I$1,FALSE)</f>
        <v>83.864458351434806</v>
      </c>
      <c r="AW5" s="52">
        <f>VLOOKUP($A5,'RevPAR Raw Data'!$B$6:$BE$43,'RevPAR Raw Data'!J$1,FALSE)</f>
        <v>84.369573627416599</v>
      </c>
      <c r="AX5" s="52">
        <f>VLOOKUP($A5,'RevPAR Raw Data'!$B$6:$BE$43,'RevPAR Raw Data'!K$1,FALSE)</f>
        <v>86.194090541771502</v>
      </c>
      <c r="AY5" s="53">
        <f>VLOOKUP($A5,'RevPAR Raw Data'!$B$6:$BE$43,'RevPAR Raw Data'!L$1,FALSE)</f>
        <v>76.655382550052494</v>
      </c>
      <c r="AZ5" s="52">
        <f>VLOOKUP($A5,'RevPAR Raw Data'!$B$6:$BE$43,'RevPAR Raw Data'!N$1,FALSE)</f>
        <v>102.512705885912</v>
      </c>
      <c r="BA5" s="52">
        <f>VLOOKUP($A5,'RevPAR Raw Data'!$B$6:$BE$43,'RevPAR Raw Data'!O$1,FALSE)</f>
        <v>108.15712634391799</v>
      </c>
      <c r="BB5" s="53">
        <f>VLOOKUP($A5,'RevPAR Raw Data'!$B$6:$BE$43,'RevPAR Raw Data'!P$1,FALSE)</f>
        <v>105.334916114915</v>
      </c>
      <c r="BC5" s="54">
        <f>VLOOKUP($A5,'RevPAR Raw Data'!$B$6:$BE$43,'RevPAR Raw Data'!R$1,FALSE)</f>
        <v>84.849534997156198</v>
      </c>
      <c r="BE5" s="47">
        <f>VLOOKUP($A5,'RevPAR Raw Data'!$B$6:$BE$43,'RevPAR Raw Data'!T$1,FALSE)</f>
        <v>10.451671364409901</v>
      </c>
      <c r="BF5" s="48">
        <f>VLOOKUP($A5,'RevPAR Raw Data'!$B$6:$BE$43,'RevPAR Raw Data'!U$1,FALSE)</f>
        <v>21.298035982131001</v>
      </c>
      <c r="BG5" s="48">
        <f>VLOOKUP($A5,'RevPAR Raw Data'!$B$6:$BE$43,'RevPAR Raw Data'!V$1,FALSE)</f>
        <v>25.569988975697399</v>
      </c>
      <c r="BH5" s="48">
        <f>VLOOKUP($A5,'RevPAR Raw Data'!$B$6:$BE$43,'RevPAR Raw Data'!W$1,FALSE)</f>
        <v>26.192855161121699</v>
      </c>
      <c r="BI5" s="48">
        <f>VLOOKUP($A5,'RevPAR Raw Data'!$B$6:$BE$43,'RevPAR Raw Data'!X$1,FALSE)</f>
        <v>19.142059839082201</v>
      </c>
      <c r="BJ5" s="49">
        <f>VLOOKUP($A5,'RevPAR Raw Data'!$B$6:$BE$43,'RevPAR Raw Data'!Y$1,FALSE)</f>
        <v>21.050902073023799</v>
      </c>
      <c r="BK5" s="48">
        <f>VLOOKUP($A5,'RevPAR Raw Data'!$B$6:$BE$43,'RevPAR Raw Data'!AA$1,FALSE)</f>
        <v>8.1817393586805203</v>
      </c>
      <c r="BL5" s="48">
        <f>VLOOKUP($A5,'RevPAR Raw Data'!$B$6:$BE$43,'RevPAR Raw Data'!AB$1,FALSE)</f>
        <v>7.4051560539531502</v>
      </c>
      <c r="BM5" s="49">
        <f>VLOOKUP($A5,'RevPAR Raw Data'!$B$6:$BE$43,'RevPAR Raw Data'!AC$1,FALSE)</f>
        <v>7.7816467535572</v>
      </c>
      <c r="BN5" s="50">
        <f>VLOOKUP($A5,'RevPAR Raw Data'!$B$6:$BE$43,'RevPAR Raw Data'!AE$1,FALSE)</f>
        <v>15.986099485213099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53.811703464369003</v>
      </c>
      <c r="C7" s="48">
        <f>VLOOKUP($A7,'Occupancy Raw Data'!$B$8:$BE$45,'Occupancy Raw Data'!H$3,FALSE)</f>
        <v>68.659127625201904</v>
      </c>
      <c r="D7" s="48">
        <f>VLOOKUP($A7,'Occupancy Raw Data'!$B$8:$BE$45,'Occupancy Raw Data'!I$3,FALSE)</f>
        <v>76.713336923352998</v>
      </c>
      <c r="E7" s="48">
        <f>VLOOKUP($A7,'Occupancy Raw Data'!$B$8:$BE$45,'Occupancy Raw Data'!J$3,FALSE)</f>
        <v>76.453060491832701</v>
      </c>
      <c r="F7" s="48">
        <f>VLOOKUP($A7,'Occupancy Raw Data'!$B$8:$BE$45,'Occupancy Raw Data'!K$3,FALSE)</f>
        <v>70.449649973074798</v>
      </c>
      <c r="G7" s="49">
        <f>VLOOKUP($A7,'Occupancy Raw Data'!$B$8:$BE$45,'Occupancy Raw Data'!L$3,FALSE)</f>
        <v>69.217375695566304</v>
      </c>
      <c r="H7" s="48">
        <f>VLOOKUP($A7,'Occupancy Raw Data'!$B$8:$BE$45,'Occupancy Raw Data'!N$3,FALSE)</f>
        <v>73.884401364207505</v>
      </c>
      <c r="I7" s="48">
        <f>VLOOKUP($A7,'Occupancy Raw Data'!$B$8:$BE$45,'Occupancy Raw Data'!O$3,FALSE)</f>
        <v>84.113265122958097</v>
      </c>
      <c r="J7" s="49">
        <f>VLOOKUP($A7,'Occupancy Raw Data'!$B$8:$BE$45,'Occupancy Raw Data'!P$3,FALSE)</f>
        <v>78.998833243582794</v>
      </c>
      <c r="K7" s="50">
        <f>VLOOKUP($A7,'Occupancy Raw Data'!$B$8:$BE$45,'Occupancy Raw Data'!R$3,FALSE)</f>
        <v>72.012077852142397</v>
      </c>
      <c r="M7" s="47">
        <f>VLOOKUP($A7,'Occupancy Raw Data'!$B$8:$BE$45,'Occupancy Raw Data'!T$3,FALSE)</f>
        <v>7.0825565642956203</v>
      </c>
      <c r="N7" s="48">
        <f>VLOOKUP($A7,'Occupancy Raw Data'!$B$8:$BE$45,'Occupancy Raw Data'!U$3,FALSE)</f>
        <v>15.5137072728209</v>
      </c>
      <c r="O7" s="48">
        <f>VLOOKUP($A7,'Occupancy Raw Data'!$B$8:$BE$45,'Occupancy Raw Data'!V$3,FALSE)</f>
        <v>21.491650347886299</v>
      </c>
      <c r="P7" s="48">
        <f>VLOOKUP($A7,'Occupancy Raw Data'!$B$8:$BE$45,'Occupancy Raw Data'!W$3,FALSE)</f>
        <v>21.8198776522202</v>
      </c>
      <c r="Q7" s="48">
        <f>VLOOKUP($A7,'Occupancy Raw Data'!$B$8:$BE$45,'Occupancy Raw Data'!X$3,FALSE)</f>
        <v>13.342795580616601</v>
      </c>
      <c r="R7" s="49">
        <f>VLOOKUP($A7,'Occupancy Raw Data'!$B$8:$BE$45,'Occupancy Raw Data'!Y$3,FALSE)</f>
        <v>16.234488110467201</v>
      </c>
      <c r="S7" s="48">
        <f>VLOOKUP($A7,'Occupancy Raw Data'!$B$8:$BE$45,'Occupancy Raw Data'!AA$3,FALSE)</f>
        <v>-3.5780415342872001</v>
      </c>
      <c r="T7" s="48">
        <f>VLOOKUP($A7,'Occupancy Raw Data'!$B$8:$BE$45,'Occupancy Raw Data'!AB$3,FALSE)</f>
        <v>2.0622445524297102</v>
      </c>
      <c r="U7" s="49">
        <f>VLOOKUP($A7,'Occupancy Raw Data'!$B$8:$BE$45,'Occupancy Raw Data'!AC$3,FALSE)</f>
        <v>-0.65527137589872697</v>
      </c>
      <c r="V7" s="50">
        <f>VLOOKUP($A7,'Occupancy Raw Data'!$B$8:$BE$45,'Occupancy Raw Data'!AE$3,FALSE)</f>
        <v>10.3539918847737</v>
      </c>
      <c r="X7" s="51">
        <f>VLOOKUP($A7,'ADR Raw Data'!$B$6:$BE$43,'ADR Raw Data'!G$1,FALSE)</f>
        <v>177.09675884383799</v>
      </c>
      <c r="Y7" s="52">
        <f>VLOOKUP($A7,'ADR Raw Data'!$B$6:$BE$43,'ADR Raw Data'!H$1,FALSE)</f>
        <v>199.28143529411699</v>
      </c>
      <c r="Z7" s="52">
        <f>VLOOKUP($A7,'ADR Raw Data'!$B$6:$BE$43,'ADR Raw Data'!I$1,FALSE)</f>
        <v>210.73397407398701</v>
      </c>
      <c r="AA7" s="52">
        <f>VLOOKUP($A7,'ADR Raw Data'!$B$6:$BE$43,'ADR Raw Data'!J$1,FALSE)</f>
        <v>208.109330860255</v>
      </c>
      <c r="AB7" s="52">
        <f>VLOOKUP($A7,'ADR Raw Data'!$B$6:$BE$43,'ADR Raw Data'!K$1,FALSE)</f>
        <v>192.540360022931</v>
      </c>
      <c r="AC7" s="53">
        <f>VLOOKUP($A7,'ADR Raw Data'!$B$6:$BE$43,'ADR Raw Data'!L$1,FALSE)</f>
        <v>198.94851448354501</v>
      </c>
      <c r="AD7" s="52">
        <f>VLOOKUP($A7,'ADR Raw Data'!$B$6:$BE$43,'ADR Raw Data'!N$1,FALSE)</f>
        <v>177.02121862928499</v>
      </c>
      <c r="AE7" s="52">
        <f>VLOOKUP($A7,'ADR Raw Data'!$B$6:$BE$43,'ADR Raw Data'!O$1,FALSE)</f>
        <v>189.60206073474899</v>
      </c>
      <c r="AF7" s="53">
        <f>VLOOKUP($A7,'ADR Raw Data'!$B$6:$BE$43,'ADR Raw Data'!P$1,FALSE)</f>
        <v>183.71888531648801</v>
      </c>
      <c r="AG7" s="54">
        <f>VLOOKUP($A7,'ADR Raw Data'!$B$6:$BE$43,'ADR Raw Data'!R$1,FALSE)</f>
        <v>194.17501786696701</v>
      </c>
      <c r="AI7" s="47">
        <f>VLOOKUP($A7,'ADR Raw Data'!$B$6:$BE$43,'ADR Raw Data'!T$1,FALSE)</f>
        <v>19.062979447865899</v>
      </c>
      <c r="AJ7" s="48">
        <f>VLOOKUP($A7,'ADR Raw Data'!$B$6:$BE$43,'ADR Raw Data'!U$1,FALSE)</f>
        <v>19.959672749753398</v>
      </c>
      <c r="AK7" s="48">
        <f>VLOOKUP($A7,'ADR Raw Data'!$B$6:$BE$43,'ADR Raw Data'!V$1,FALSE)</f>
        <v>23.0413588885956</v>
      </c>
      <c r="AL7" s="48">
        <f>VLOOKUP($A7,'ADR Raw Data'!$B$6:$BE$43,'ADR Raw Data'!W$1,FALSE)</f>
        <v>25.902874080864699</v>
      </c>
      <c r="AM7" s="48">
        <f>VLOOKUP($A7,'ADR Raw Data'!$B$6:$BE$43,'ADR Raw Data'!X$1,FALSE)</f>
        <v>25.169214259287099</v>
      </c>
      <c r="AN7" s="49">
        <f>VLOOKUP($A7,'ADR Raw Data'!$B$6:$BE$43,'ADR Raw Data'!Y$1,FALSE)</f>
        <v>23.1581309664104</v>
      </c>
      <c r="AO7" s="48">
        <f>VLOOKUP($A7,'ADR Raw Data'!$B$6:$BE$43,'ADR Raw Data'!AA$1,FALSE)</f>
        <v>13.255114084495199</v>
      </c>
      <c r="AP7" s="48">
        <f>VLOOKUP($A7,'ADR Raw Data'!$B$6:$BE$43,'ADR Raw Data'!AB$1,FALSE)</f>
        <v>17.3270340038558</v>
      </c>
      <c r="AQ7" s="49">
        <f>VLOOKUP($A7,'ADR Raw Data'!$B$6:$BE$43,'ADR Raw Data'!AC$1,FALSE)</f>
        <v>15.511155013280501</v>
      </c>
      <c r="AR7" s="50">
        <f>VLOOKUP($A7,'ADR Raw Data'!$B$6:$BE$43,'ADR Raw Data'!AE$1,FALSE)</f>
        <v>20.8518267277056</v>
      </c>
      <c r="AS7" s="40"/>
      <c r="AT7" s="51">
        <f>VLOOKUP($A7,'RevPAR Raw Data'!$B$6:$BE$43,'RevPAR Raw Data'!G$1,FALSE)</f>
        <v>95.298782714054894</v>
      </c>
      <c r="AU7" s="52">
        <f>VLOOKUP($A7,'RevPAR Raw Data'!$B$6:$BE$43,'RevPAR Raw Data'!H$1,FALSE)</f>
        <v>136.82489499192201</v>
      </c>
      <c r="AV7" s="52">
        <f>VLOOKUP($A7,'RevPAR Raw Data'!$B$6:$BE$43,'RevPAR Raw Data'!I$1,FALSE)</f>
        <v>161.661063543349</v>
      </c>
      <c r="AW7" s="52">
        <f>VLOOKUP($A7,'RevPAR Raw Data'!$B$6:$BE$43,'RevPAR Raw Data'!J$1,FALSE)</f>
        <v>159.10595261173901</v>
      </c>
      <c r="AX7" s="52">
        <f>VLOOKUP($A7,'RevPAR Raw Data'!$B$6:$BE$43,'RevPAR Raw Data'!K$1,FALSE)</f>
        <v>135.64400969305299</v>
      </c>
      <c r="AY7" s="53">
        <f>VLOOKUP($A7,'RevPAR Raw Data'!$B$6:$BE$43,'RevPAR Raw Data'!L$1,FALSE)</f>
        <v>137.70694071082301</v>
      </c>
      <c r="AZ7" s="52">
        <f>VLOOKUP($A7,'RevPAR Raw Data'!$B$6:$BE$43,'RevPAR Raw Data'!N$1,FALSE)</f>
        <v>130.79106767187201</v>
      </c>
      <c r="BA7" s="52">
        <f>VLOOKUP($A7,'RevPAR Raw Data'!$B$6:$BE$43,'RevPAR Raw Data'!O$1,FALSE)</f>
        <v>159.48048402441199</v>
      </c>
      <c r="BB7" s="53">
        <f>VLOOKUP($A7,'RevPAR Raw Data'!$B$6:$BE$43,'RevPAR Raw Data'!P$1,FALSE)</f>
        <v>145.135775848142</v>
      </c>
      <c r="BC7" s="54">
        <f>VLOOKUP($A7,'RevPAR Raw Data'!$B$6:$BE$43,'RevPAR Raw Data'!R$1,FALSE)</f>
        <v>139.82946503577099</v>
      </c>
      <c r="BE7" s="47">
        <f>VLOOKUP($A7,'RevPAR Raw Data'!$B$6:$BE$43,'RevPAR Raw Data'!T$1,FALSE)</f>
        <v>27.495682314396699</v>
      </c>
      <c r="BF7" s="48">
        <f>VLOOKUP($A7,'RevPAR Raw Data'!$B$6:$BE$43,'RevPAR Raw Data'!U$1,FALSE)</f>
        <v>38.569865225584103</v>
      </c>
      <c r="BG7" s="48">
        <f>VLOOKUP($A7,'RevPAR Raw Data'!$B$6:$BE$43,'RevPAR Raw Data'!V$1,FALSE)</f>
        <v>49.484977524220497</v>
      </c>
      <c r="BH7" s="48">
        <f>VLOOKUP($A7,'RevPAR Raw Data'!$B$6:$BE$43,'RevPAR Raw Data'!W$1,FALSE)</f>
        <v>53.374727165938303</v>
      </c>
      <c r="BI7" s="48">
        <f>VLOOKUP($A7,'RevPAR Raw Data'!$B$6:$BE$43,'RevPAR Raw Data'!X$1,FALSE)</f>
        <v>41.870286647767898</v>
      </c>
      <c r="BJ7" s="49">
        <f>VLOOKUP($A7,'RevPAR Raw Data'!$B$6:$BE$43,'RevPAR Raw Data'!Y$1,FALSE)</f>
        <v>43.152223095225999</v>
      </c>
      <c r="BK7" s="48">
        <f>VLOOKUP($A7,'RevPAR Raw Data'!$B$6:$BE$43,'RevPAR Raw Data'!AA$1,FALSE)</f>
        <v>9.2027990628476495</v>
      </c>
      <c r="BL7" s="48">
        <f>VLOOKUP($A7,'RevPAR Raw Data'!$B$6:$BE$43,'RevPAR Raw Data'!AB$1,FALSE)</f>
        <v>19.746604371127699</v>
      </c>
      <c r="BM7" s="49">
        <f>VLOOKUP($A7,'RevPAR Raw Data'!$B$6:$BE$43,'RevPAR Raw Data'!AC$1,FALSE)</f>
        <v>14.7542434785084</v>
      </c>
      <c r="BN7" s="50">
        <f>VLOOKUP($A7,'RevPAR Raw Data'!$B$6:$BE$43,'RevPAR Raw Data'!AE$1,FALSE)</f>
        <v>33.3648150596932</v>
      </c>
    </row>
    <row r="8" spans="1:66" x14ac:dyDescent="0.45">
      <c r="A8" s="63" t="s">
        <v>89</v>
      </c>
      <c r="B8" s="47">
        <f>VLOOKUP($A8,'Occupancy Raw Data'!$B$8:$BE$45,'Occupancy Raw Data'!G$3,FALSE)</f>
        <v>62.261425771174999</v>
      </c>
      <c r="C8" s="48">
        <f>VLOOKUP($A8,'Occupancy Raw Data'!$B$8:$BE$45,'Occupancy Raw Data'!H$3,FALSE)</f>
        <v>78.943567522954694</v>
      </c>
      <c r="D8" s="48">
        <f>VLOOKUP($A8,'Occupancy Raw Data'!$B$8:$BE$45,'Occupancy Raw Data'!I$3,FALSE)</f>
        <v>85.319302589497497</v>
      </c>
      <c r="E8" s="48">
        <f>VLOOKUP($A8,'Occupancy Raw Data'!$B$8:$BE$45,'Occupancy Raw Data'!J$3,FALSE)</f>
        <v>81.997317651913704</v>
      </c>
      <c r="F8" s="48">
        <f>VLOOKUP($A8,'Occupancy Raw Data'!$B$8:$BE$45,'Occupancy Raw Data'!K$3,FALSE)</f>
        <v>75.188280202207693</v>
      </c>
      <c r="G8" s="49">
        <f>VLOOKUP($A8,'Occupancy Raw Data'!$B$8:$BE$45,'Occupancy Raw Data'!L$3,FALSE)</f>
        <v>76.741978747549695</v>
      </c>
      <c r="H8" s="48">
        <f>VLOOKUP($A8,'Occupancy Raw Data'!$B$8:$BE$45,'Occupancy Raw Data'!N$3,FALSE)</f>
        <v>79.717321778603093</v>
      </c>
      <c r="I8" s="48">
        <f>VLOOKUP($A8,'Occupancy Raw Data'!$B$8:$BE$45,'Occupancy Raw Data'!O$3,FALSE)</f>
        <v>91.674404209223098</v>
      </c>
      <c r="J8" s="49">
        <f>VLOOKUP($A8,'Occupancy Raw Data'!$B$8:$BE$45,'Occupancy Raw Data'!P$3,FALSE)</f>
        <v>85.695862993913096</v>
      </c>
      <c r="K8" s="50">
        <f>VLOOKUP($A8,'Occupancy Raw Data'!$B$8:$BE$45,'Occupancy Raw Data'!R$3,FALSE)</f>
        <v>79.300231389367795</v>
      </c>
      <c r="M8" s="47">
        <f>VLOOKUP($A8,'Occupancy Raw Data'!$B$8:$BE$45,'Occupancy Raw Data'!T$3,FALSE)</f>
        <v>14.6455176965439</v>
      </c>
      <c r="N8" s="48">
        <f>VLOOKUP($A8,'Occupancy Raw Data'!$B$8:$BE$45,'Occupancy Raw Data'!U$3,FALSE)</f>
        <v>14.914108253746599</v>
      </c>
      <c r="O8" s="48">
        <f>VLOOKUP($A8,'Occupancy Raw Data'!$B$8:$BE$45,'Occupancy Raw Data'!V$3,FALSE)</f>
        <v>18.4110035224241</v>
      </c>
      <c r="P8" s="48">
        <f>VLOOKUP($A8,'Occupancy Raw Data'!$B$8:$BE$45,'Occupancy Raw Data'!W$3,FALSE)</f>
        <v>19.020460329948001</v>
      </c>
      <c r="Q8" s="48">
        <f>VLOOKUP($A8,'Occupancy Raw Data'!$B$8:$BE$45,'Occupancy Raw Data'!X$3,FALSE)</f>
        <v>7.8638721447797604</v>
      </c>
      <c r="R8" s="49">
        <f>VLOOKUP($A8,'Occupancy Raw Data'!$B$8:$BE$45,'Occupancy Raw Data'!Y$3,FALSE)</f>
        <v>15.00051265347</v>
      </c>
      <c r="S8" s="48">
        <f>VLOOKUP($A8,'Occupancy Raw Data'!$B$8:$BE$45,'Occupancy Raw Data'!AA$3,FALSE)</f>
        <v>-5.6119706180220197</v>
      </c>
      <c r="T8" s="48">
        <f>VLOOKUP($A8,'Occupancy Raw Data'!$B$8:$BE$45,'Occupancy Raw Data'!AB$3,FALSE)</f>
        <v>0.98841556781980999</v>
      </c>
      <c r="U8" s="49">
        <f>VLOOKUP($A8,'Occupancy Raw Data'!$B$8:$BE$45,'Occupancy Raw Data'!AC$3,FALSE)</f>
        <v>-2.1927503541040698</v>
      </c>
      <c r="V8" s="50">
        <f>VLOOKUP($A8,'Occupancy Raw Data'!$B$8:$BE$45,'Occupancy Raw Data'!AE$3,FALSE)</f>
        <v>9.0801237005999802</v>
      </c>
      <c r="X8" s="51">
        <f>VLOOKUP($A8,'ADR Raw Data'!$B$6:$BE$43,'ADR Raw Data'!G$1,FALSE)</f>
        <v>196.25900414250199</v>
      </c>
      <c r="Y8" s="52">
        <f>VLOOKUP($A8,'ADR Raw Data'!$B$6:$BE$43,'ADR Raw Data'!H$1,FALSE)</f>
        <v>227.297526136957</v>
      </c>
      <c r="Z8" s="52">
        <f>VLOOKUP($A8,'ADR Raw Data'!$B$6:$BE$43,'ADR Raw Data'!I$1,FALSE)</f>
        <v>236.328488512696</v>
      </c>
      <c r="AA8" s="52">
        <f>VLOOKUP($A8,'ADR Raw Data'!$B$6:$BE$43,'ADR Raw Data'!J$1,FALSE)</f>
        <v>232.376568948163</v>
      </c>
      <c r="AB8" s="52">
        <f>VLOOKUP($A8,'ADR Raw Data'!$B$6:$BE$43,'ADR Raw Data'!K$1,FALSE)</f>
        <v>209.02099615806799</v>
      </c>
      <c r="AC8" s="53">
        <f>VLOOKUP($A8,'ADR Raw Data'!$B$6:$BE$43,'ADR Raw Data'!L$1,FALSE)</f>
        <v>221.773300083349</v>
      </c>
      <c r="AD8" s="52">
        <f>VLOOKUP($A8,'ADR Raw Data'!$B$6:$BE$43,'ADR Raw Data'!N$1,FALSE)</f>
        <v>172.74165264656301</v>
      </c>
      <c r="AE8" s="52">
        <f>VLOOKUP($A8,'ADR Raw Data'!$B$6:$BE$43,'ADR Raw Data'!O$1,FALSE)</f>
        <v>182.504866081476</v>
      </c>
      <c r="AF8" s="53">
        <f>VLOOKUP($A8,'ADR Raw Data'!$B$6:$BE$43,'ADR Raw Data'!P$1,FALSE)</f>
        <v>177.96382290976899</v>
      </c>
      <c r="AG8" s="54">
        <f>VLOOKUP($A8,'ADR Raw Data'!$B$6:$BE$43,'ADR Raw Data'!R$1,FALSE)</f>
        <v>208.24680035683701</v>
      </c>
      <c r="AI8" s="47">
        <f>VLOOKUP($A8,'ADR Raw Data'!$B$6:$BE$43,'ADR Raw Data'!T$1,FALSE)</f>
        <v>25.066697308916599</v>
      </c>
      <c r="AJ8" s="48">
        <f>VLOOKUP($A8,'ADR Raw Data'!$B$6:$BE$43,'ADR Raw Data'!U$1,FALSE)</f>
        <v>23.582097246914401</v>
      </c>
      <c r="AK8" s="48">
        <f>VLOOKUP($A8,'ADR Raw Data'!$B$6:$BE$43,'ADR Raw Data'!V$1,FALSE)</f>
        <v>25.7071901679993</v>
      </c>
      <c r="AL8" s="48">
        <f>VLOOKUP($A8,'ADR Raw Data'!$B$6:$BE$43,'ADR Raw Data'!W$1,FALSE)</f>
        <v>26.314037030724101</v>
      </c>
      <c r="AM8" s="48">
        <f>VLOOKUP($A8,'ADR Raw Data'!$B$6:$BE$43,'ADR Raw Data'!X$1,FALSE)</f>
        <v>27.8626977240224</v>
      </c>
      <c r="AN8" s="49">
        <f>VLOOKUP($A8,'ADR Raw Data'!$B$6:$BE$43,'ADR Raw Data'!Y$1,FALSE)</f>
        <v>25.9032604834022</v>
      </c>
      <c r="AO8" s="48">
        <f>VLOOKUP($A8,'ADR Raw Data'!$B$6:$BE$43,'ADR Raw Data'!AA$1,FALSE)</f>
        <v>17.537003296284599</v>
      </c>
      <c r="AP8" s="48">
        <f>VLOOKUP($A8,'ADR Raw Data'!$B$6:$BE$43,'ADR Raw Data'!AB$1,FALSE)</f>
        <v>15.470546425082301</v>
      </c>
      <c r="AQ8" s="49">
        <f>VLOOKUP($A8,'ADR Raw Data'!$B$6:$BE$43,'ADR Raw Data'!AC$1,FALSE)</f>
        <v>16.536777502756198</v>
      </c>
      <c r="AR8" s="50">
        <f>VLOOKUP($A8,'ADR Raw Data'!$B$6:$BE$43,'ADR Raw Data'!AE$1,FALSE)</f>
        <v>23.900392091804701</v>
      </c>
      <c r="AS8" s="40"/>
      <c r="AT8" s="51">
        <f>VLOOKUP($A8,'RevPAR Raw Data'!$B$6:$BE$43,'RevPAR Raw Data'!G$1,FALSE)</f>
        <v>122.19365418343099</v>
      </c>
      <c r="AU8" s="52">
        <f>VLOOKUP($A8,'RevPAR Raw Data'!$B$6:$BE$43,'RevPAR Raw Data'!H$1,FALSE)</f>
        <v>179.43677602393399</v>
      </c>
      <c r="AV8" s="52">
        <f>VLOOKUP($A8,'RevPAR Raw Data'!$B$6:$BE$43,'RevPAR Raw Data'!I$1,FALSE)</f>
        <v>201.63381821933299</v>
      </c>
      <c r="AW8" s="52">
        <f>VLOOKUP($A8,'RevPAR Raw Data'!$B$6:$BE$43,'RevPAR Raw Data'!J$1,FALSE)</f>
        <v>190.54255338904301</v>
      </c>
      <c r="AX8" s="52">
        <f>VLOOKUP($A8,'RevPAR Raw Data'!$B$6:$BE$43,'RevPAR Raw Data'!K$1,FALSE)</f>
        <v>157.159292272774</v>
      </c>
      <c r="AY8" s="53">
        <f>VLOOKUP($A8,'RevPAR Raw Data'!$B$6:$BE$43,'RevPAR Raw Data'!L$1,FALSE)</f>
        <v>170.19321881770301</v>
      </c>
      <c r="AZ8" s="52">
        <f>VLOOKUP($A8,'RevPAR Raw Data'!$B$6:$BE$43,'RevPAR Raw Data'!N$1,FALSE)</f>
        <v>137.70501908593801</v>
      </c>
      <c r="BA8" s="52">
        <f>VLOOKUP($A8,'RevPAR Raw Data'!$B$6:$BE$43,'RevPAR Raw Data'!O$1,FALSE)</f>
        <v>167.31024863303401</v>
      </c>
      <c r="BB8" s="53">
        <f>VLOOKUP($A8,'RevPAR Raw Data'!$B$6:$BE$43,'RevPAR Raw Data'!P$1,FALSE)</f>
        <v>152.50763385948599</v>
      </c>
      <c r="BC8" s="54">
        <f>VLOOKUP($A8,'RevPAR Raw Data'!$B$6:$BE$43,'RevPAR Raw Data'!R$1,FALSE)</f>
        <v>165.14019454392701</v>
      </c>
      <c r="BE8" s="47">
        <f>VLOOKUP($A8,'RevPAR Raw Data'!$B$6:$BE$43,'RevPAR Raw Data'!T$1,FALSE)</f>
        <v>43.383362595777001</v>
      </c>
      <c r="BF8" s="48">
        <f>VLOOKUP($A8,'RevPAR Raw Data'!$B$6:$BE$43,'RevPAR Raw Data'!U$1,FALSE)</f>
        <v>42.013265012569697</v>
      </c>
      <c r="BG8" s="48">
        <f>VLOOKUP($A8,'RevPAR Raw Data'!$B$6:$BE$43,'RevPAR Raw Data'!V$1,FALSE)</f>
        <v>48.851145377770102</v>
      </c>
      <c r="BH8" s="48">
        <f>VLOOKUP($A8,'RevPAR Raw Data'!$B$6:$BE$43,'RevPAR Raw Data'!W$1,FALSE)</f>
        <v>50.339548335308898</v>
      </c>
      <c r="BI8" s="48">
        <f>VLOOKUP($A8,'RevPAR Raw Data'!$B$6:$BE$43,'RevPAR Raw Data'!X$1,FALSE)</f>
        <v>37.917656793905799</v>
      </c>
      <c r="BJ8" s="49">
        <f>VLOOKUP($A8,'RevPAR Raw Data'!$B$6:$BE$43,'RevPAR Raw Data'!Y$1,FALSE)</f>
        <v>44.7893950033462</v>
      </c>
      <c r="BK8" s="48">
        <f>VLOOKUP($A8,'RevPAR Raw Data'!$B$6:$BE$43,'RevPAR Raw Data'!AA$1,FALSE)</f>
        <v>10.9408612059935</v>
      </c>
      <c r="BL8" s="48">
        <f>VLOOKUP($A8,'RevPAR Raw Data'!$B$6:$BE$43,'RevPAR Raw Data'!AB$1,FALSE)</f>
        <v>16.611875282194401</v>
      </c>
      <c r="BM8" s="49">
        <f>VLOOKUP($A8,'RevPAR Raw Data'!$B$6:$BE$43,'RevPAR Raw Data'!AC$1,FALSE)</f>
        <v>13.981416901403</v>
      </c>
      <c r="BN8" s="50">
        <f>VLOOKUP($A8,'RevPAR Raw Data'!$B$6:$BE$43,'RevPAR Raw Data'!AE$1,FALSE)</f>
        <v>35.150700959269003</v>
      </c>
    </row>
    <row r="9" spans="1:66" x14ac:dyDescent="0.45">
      <c r="A9" s="63" t="s">
        <v>90</v>
      </c>
      <c r="B9" s="47">
        <f>VLOOKUP($A9,'Occupancy Raw Data'!$B$8:$BE$45,'Occupancy Raw Data'!G$3,FALSE)</f>
        <v>54.073463621379702</v>
      </c>
      <c r="C9" s="48">
        <f>VLOOKUP($A9,'Occupancy Raw Data'!$B$8:$BE$45,'Occupancy Raw Data'!H$3,FALSE)</f>
        <v>70.696962561808306</v>
      </c>
      <c r="D9" s="48">
        <f>VLOOKUP($A9,'Occupancy Raw Data'!$B$8:$BE$45,'Occupancy Raw Data'!I$3,FALSE)</f>
        <v>78.726159642100299</v>
      </c>
      <c r="E9" s="48">
        <f>VLOOKUP($A9,'Occupancy Raw Data'!$B$8:$BE$45,'Occupancy Raw Data'!J$3,FALSE)</f>
        <v>81.575229573816799</v>
      </c>
      <c r="F9" s="48">
        <f>VLOOKUP($A9,'Occupancy Raw Data'!$B$8:$BE$45,'Occupancy Raw Data'!K$3,FALSE)</f>
        <v>75.347303979279403</v>
      </c>
      <c r="G9" s="49">
        <f>VLOOKUP($A9,'Occupancy Raw Data'!$B$8:$BE$45,'Occupancy Raw Data'!L$3,FALSE)</f>
        <v>72.083823875676899</v>
      </c>
      <c r="H9" s="48">
        <f>VLOOKUP($A9,'Occupancy Raw Data'!$B$8:$BE$45,'Occupancy Raw Data'!N$3,FALSE)</f>
        <v>78.679067577113202</v>
      </c>
      <c r="I9" s="48">
        <f>VLOOKUP($A9,'Occupancy Raw Data'!$B$8:$BE$45,'Occupancy Raw Data'!O$3,FALSE)</f>
        <v>87.767836119613804</v>
      </c>
      <c r="J9" s="49">
        <f>VLOOKUP($A9,'Occupancy Raw Data'!$B$8:$BE$45,'Occupancy Raw Data'!P$3,FALSE)</f>
        <v>83.223451848363496</v>
      </c>
      <c r="K9" s="50">
        <f>VLOOKUP($A9,'Occupancy Raw Data'!$B$8:$BE$45,'Occupancy Raw Data'!R$3,FALSE)</f>
        <v>75.2665747250159</v>
      </c>
      <c r="M9" s="47">
        <f>VLOOKUP($A9,'Occupancy Raw Data'!$B$8:$BE$45,'Occupancy Raw Data'!T$3,FALSE)</f>
        <v>5.2053717477460202</v>
      </c>
      <c r="N9" s="48">
        <f>VLOOKUP($A9,'Occupancy Raw Data'!$B$8:$BE$45,'Occupancy Raw Data'!U$3,FALSE)</f>
        <v>17.201373243336398</v>
      </c>
      <c r="O9" s="48">
        <f>VLOOKUP($A9,'Occupancy Raw Data'!$B$8:$BE$45,'Occupancy Raw Data'!V$3,FALSE)</f>
        <v>22.4893870277883</v>
      </c>
      <c r="P9" s="48">
        <f>VLOOKUP($A9,'Occupancy Raw Data'!$B$8:$BE$45,'Occupancy Raw Data'!W$3,FALSE)</f>
        <v>26.587028574649501</v>
      </c>
      <c r="Q9" s="48">
        <f>VLOOKUP($A9,'Occupancy Raw Data'!$B$8:$BE$45,'Occupancy Raw Data'!X$3,FALSE)</f>
        <v>25.112418759296101</v>
      </c>
      <c r="R9" s="49">
        <f>VLOOKUP($A9,'Occupancy Raw Data'!$B$8:$BE$45,'Occupancy Raw Data'!Y$3,FALSE)</f>
        <v>19.877392689899398</v>
      </c>
      <c r="S9" s="48">
        <f>VLOOKUP($A9,'Occupancy Raw Data'!$B$8:$BE$45,'Occupancy Raw Data'!AA$3,FALSE)</f>
        <v>-1.5344576465337501</v>
      </c>
      <c r="T9" s="48">
        <f>VLOOKUP($A9,'Occupancy Raw Data'!$B$8:$BE$45,'Occupancy Raw Data'!AB$3,FALSE)</f>
        <v>-0.70441205887175196</v>
      </c>
      <c r="U9" s="49">
        <f>VLOOKUP($A9,'Occupancy Raw Data'!$B$8:$BE$45,'Occupancy Raw Data'!AC$3,FALSE)</f>
        <v>-1.09850983752693</v>
      </c>
      <c r="V9" s="50">
        <f>VLOOKUP($A9,'Occupancy Raw Data'!$B$8:$BE$45,'Occupancy Raw Data'!AE$3,FALSE)</f>
        <v>12.3496450076697</v>
      </c>
      <c r="X9" s="51">
        <f>VLOOKUP($A9,'ADR Raw Data'!$B$6:$BE$43,'ADR Raw Data'!G$1,FALSE)</f>
        <v>143.92534291312799</v>
      </c>
      <c r="Y9" s="52">
        <f>VLOOKUP($A9,'ADR Raw Data'!$B$6:$BE$43,'ADR Raw Data'!H$1,FALSE)</f>
        <v>165.03982681099001</v>
      </c>
      <c r="Z9" s="52">
        <f>VLOOKUP($A9,'ADR Raw Data'!$B$6:$BE$43,'ADR Raw Data'!I$1,FALSE)</f>
        <v>173.73346343651801</v>
      </c>
      <c r="AA9" s="52">
        <f>VLOOKUP($A9,'ADR Raw Data'!$B$6:$BE$43,'ADR Raw Data'!J$1,FALSE)</f>
        <v>172.15441189204699</v>
      </c>
      <c r="AB9" s="52">
        <f>VLOOKUP($A9,'ADR Raw Data'!$B$6:$BE$43,'ADR Raw Data'!K$1,FALSE)</f>
        <v>160.81143125</v>
      </c>
      <c r="AC9" s="53">
        <f>VLOOKUP($A9,'ADR Raw Data'!$B$6:$BE$43,'ADR Raw Data'!L$1,FALSE)</f>
        <v>164.49728914875499</v>
      </c>
      <c r="AD9" s="52">
        <f>VLOOKUP($A9,'ADR Raw Data'!$B$6:$BE$43,'ADR Raw Data'!N$1,FALSE)</f>
        <v>152.41179709711199</v>
      </c>
      <c r="AE9" s="52">
        <f>VLOOKUP($A9,'ADR Raw Data'!$B$6:$BE$43,'ADR Raw Data'!O$1,FALSE)</f>
        <v>160.52790878604901</v>
      </c>
      <c r="AF9" s="53">
        <f>VLOOKUP($A9,'ADR Raw Data'!$B$6:$BE$43,'ADR Raw Data'!P$1,FALSE)</f>
        <v>156.691441505163</v>
      </c>
      <c r="AG9" s="54">
        <f>VLOOKUP($A9,'ADR Raw Data'!$B$6:$BE$43,'ADR Raw Data'!R$1,FALSE)</f>
        <v>162.03127480335999</v>
      </c>
      <c r="AI9" s="47">
        <f>VLOOKUP($A9,'ADR Raw Data'!$B$6:$BE$43,'ADR Raw Data'!T$1,FALSE)</f>
        <v>14.472525871545701</v>
      </c>
      <c r="AJ9" s="48">
        <f>VLOOKUP($A9,'ADR Raw Data'!$B$6:$BE$43,'ADR Raw Data'!U$1,FALSE)</f>
        <v>20.615620663917699</v>
      </c>
      <c r="AK9" s="48">
        <f>VLOOKUP($A9,'ADR Raw Data'!$B$6:$BE$43,'ADR Raw Data'!V$1,FALSE)</f>
        <v>22.260270730302</v>
      </c>
      <c r="AL9" s="48">
        <f>VLOOKUP($A9,'ADR Raw Data'!$B$6:$BE$43,'ADR Raw Data'!W$1,FALSE)</f>
        <v>25.168805097578598</v>
      </c>
      <c r="AM9" s="48">
        <f>VLOOKUP($A9,'ADR Raw Data'!$B$6:$BE$43,'ADR Raw Data'!X$1,FALSE)</f>
        <v>21.577736227212402</v>
      </c>
      <c r="AN9" s="49">
        <f>VLOOKUP($A9,'ADR Raw Data'!$B$6:$BE$43,'ADR Raw Data'!Y$1,FALSE)</f>
        <v>21.581657869792998</v>
      </c>
      <c r="AO9" s="48">
        <f>VLOOKUP($A9,'ADR Raw Data'!$B$6:$BE$43,'ADR Raw Data'!AA$1,FALSE)</f>
        <v>17.912081743912001</v>
      </c>
      <c r="AP9" s="48">
        <f>VLOOKUP($A9,'ADR Raw Data'!$B$6:$BE$43,'ADR Raw Data'!AB$1,FALSE)</f>
        <v>18.003188515096301</v>
      </c>
      <c r="AQ9" s="49">
        <f>VLOOKUP($A9,'ADR Raw Data'!$B$6:$BE$43,'ADR Raw Data'!AC$1,FALSE)</f>
        <v>17.973879860651401</v>
      </c>
      <c r="AR9" s="50">
        <f>VLOOKUP($A9,'ADR Raw Data'!$B$6:$BE$43,'ADR Raw Data'!AE$1,FALSE)</f>
        <v>20.5516998997842</v>
      </c>
      <c r="AS9" s="40"/>
      <c r="AT9" s="51">
        <f>VLOOKUP($A9,'RevPAR Raw Data'!$B$6:$BE$43,'RevPAR Raw Data'!G$1,FALSE)</f>
        <v>77.825417942076697</v>
      </c>
      <c r="AU9" s="52">
        <f>VLOOKUP($A9,'RevPAR Raw Data'!$B$6:$BE$43,'RevPAR Raw Data'!H$1,FALSE)</f>
        <v>116.678144572639</v>
      </c>
      <c r="AV9" s="52">
        <f>VLOOKUP($A9,'RevPAR Raw Data'!$B$6:$BE$43,'RevPAR Raw Data'!I$1,FALSE)</f>
        <v>136.773683776783</v>
      </c>
      <c r="AW9" s="52">
        <f>VLOOKUP($A9,'RevPAR Raw Data'!$B$6:$BE$43,'RevPAR Raw Data'!J$1,FALSE)</f>
        <v>140.43535672239199</v>
      </c>
      <c r="AX9" s="52">
        <f>VLOOKUP($A9,'RevPAR Raw Data'!$B$6:$BE$43,'RevPAR Raw Data'!K$1,FALSE)</f>
        <v>121.167077937367</v>
      </c>
      <c r="AY9" s="53">
        <f>VLOOKUP($A9,'RevPAR Raw Data'!$B$6:$BE$43,'RevPAR Raw Data'!L$1,FALSE)</f>
        <v>118.575936190251</v>
      </c>
      <c r="AZ9" s="52">
        <f>VLOOKUP($A9,'RevPAR Raw Data'!$B$6:$BE$43,'RevPAR Raw Data'!N$1,FALSE)</f>
        <v>119.916180833529</v>
      </c>
      <c r="BA9" s="52">
        <f>VLOOKUP($A9,'RevPAR Raw Data'!$B$6:$BE$43,'RevPAR Raw Data'!O$1,FALSE)</f>
        <v>140.89187190958299</v>
      </c>
      <c r="BB9" s="53">
        <f>VLOOKUP($A9,'RevPAR Raw Data'!$B$6:$BE$43,'RevPAR Raw Data'!P$1,FALSE)</f>
        <v>130.404026371556</v>
      </c>
      <c r="BC9" s="54">
        <f>VLOOKUP($A9,'RevPAR Raw Data'!$B$6:$BE$43,'RevPAR Raw Data'!R$1,FALSE)</f>
        <v>121.95539052776699</v>
      </c>
      <c r="BE9" s="47">
        <f>VLOOKUP($A9,'RevPAR Raw Data'!$B$6:$BE$43,'RevPAR Raw Data'!T$1,FALSE)</f>
        <v>20.431246392194399</v>
      </c>
      <c r="BF9" s="48">
        <f>VLOOKUP($A9,'RevPAR Raw Data'!$B$6:$BE$43,'RevPAR Raw Data'!U$1,FALSE)</f>
        <v>41.363163764085002</v>
      </c>
      <c r="BG9" s="48">
        <f>VLOOKUP($A9,'RevPAR Raw Data'!$B$6:$BE$43,'RevPAR Raw Data'!V$1,FALSE)</f>
        <v>49.755856196061501</v>
      </c>
      <c r="BH9" s="48">
        <f>VLOOKUP($A9,'RevPAR Raw Data'!$B$6:$BE$43,'RevPAR Raw Data'!W$1,FALSE)</f>
        <v>58.447471075419202</v>
      </c>
      <c r="BI9" s="48">
        <f>VLOOKUP($A9,'RevPAR Raw Data'!$B$6:$BE$43,'RevPAR Raw Data'!X$1,FALSE)</f>
        <v>52.108846466662499</v>
      </c>
      <c r="BJ9" s="49">
        <f>VLOOKUP($A9,'RevPAR Raw Data'!$B$6:$BE$43,'RevPAR Raw Data'!Y$1,FALSE)</f>
        <v>45.748921443461803</v>
      </c>
      <c r="BK9" s="48">
        <f>VLOOKUP($A9,'RevPAR Raw Data'!$B$6:$BE$43,'RevPAR Raw Data'!AA$1,FALSE)</f>
        <v>16.102770789405401</v>
      </c>
      <c r="BL9" s="48">
        <f>VLOOKUP($A9,'RevPAR Raw Data'!$B$6:$BE$43,'RevPAR Raw Data'!AB$1,FALSE)</f>
        <v>17.1719598253428</v>
      </c>
      <c r="BM9" s="49">
        <f>VLOOKUP($A9,'RevPAR Raw Data'!$B$6:$BE$43,'RevPAR Raw Data'!AC$1,FALSE)</f>
        <v>16.677925184669899</v>
      </c>
      <c r="BN9" s="50">
        <f>VLOOKUP($A9,'RevPAR Raw Data'!$B$6:$BE$43,'RevPAR Raw Data'!AE$1,FALSE)</f>
        <v>35.439406888118903</v>
      </c>
    </row>
    <row r="10" spans="1:66" x14ac:dyDescent="0.45">
      <c r="A10" s="63" t="s">
        <v>26</v>
      </c>
      <c r="B10" s="47">
        <f>VLOOKUP($A10,'Occupancy Raw Data'!$B$8:$BE$45,'Occupancy Raw Data'!G$3,FALSE)</f>
        <v>49.335644136337301</v>
      </c>
      <c r="C10" s="48">
        <f>VLOOKUP($A10,'Occupancy Raw Data'!$B$8:$BE$45,'Occupancy Raw Data'!H$3,FALSE)</f>
        <v>69.728480647024796</v>
      </c>
      <c r="D10" s="48">
        <f>VLOOKUP($A10,'Occupancy Raw Data'!$B$8:$BE$45,'Occupancy Raw Data'!I$3,FALSE)</f>
        <v>79.202772963604801</v>
      </c>
      <c r="E10" s="48">
        <f>VLOOKUP($A10,'Occupancy Raw Data'!$B$8:$BE$45,'Occupancy Raw Data'!J$3,FALSE)</f>
        <v>77.273252455228103</v>
      </c>
      <c r="F10" s="48">
        <f>VLOOKUP($A10,'Occupancy Raw Data'!$B$8:$BE$45,'Occupancy Raw Data'!K$3,FALSE)</f>
        <v>64.286539572501397</v>
      </c>
      <c r="G10" s="49">
        <f>VLOOKUP($A10,'Occupancy Raw Data'!$B$8:$BE$45,'Occupancy Raw Data'!L$3,FALSE)</f>
        <v>67.965337954939301</v>
      </c>
      <c r="H10" s="48">
        <f>VLOOKUP($A10,'Occupancy Raw Data'!$B$8:$BE$45,'Occupancy Raw Data'!N$3,FALSE)</f>
        <v>69.508954361640605</v>
      </c>
      <c r="I10" s="48">
        <f>VLOOKUP($A10,'Occupancy Raw Data'!$B$8:$BE$45,'Occupancy Raw Data'!O$3,FALSE)</f>
        <v>80.704794916233297</v>
      </c>
      <c r="J10" s="49">
        <f>VLOOKUP($A10,'Occupancy Raw Data'!$B$8:$BE$45,'Occupancy Raw Data'!P$3,FALSE)</f>
        <v>75.106874638937001</v>
      </c>
      <c r="K10" s="50">
        <f>VLOOKUP($A10,'Occupancy Raw Data'!$B$8:$BE$45,'Occupancy Raw Data'!R$3,FALSE)</f>
        <v>70.005777007510105</v>
      </c>
      <c r="M10" s="47">
        <f>VLOOKUP($A10,'Occupancy Raw Data'!$B$8:$BE$45,'Occupancy Raw Data'!T$3,FALSE)</f>
        <v>8.9840293695607603</v>
      </c>
      <c r="N10" s="48">
        <f>VLOOKUP($A10,'Occupancy Raw Data'!$B$8:$BE$45,'Occupancy Raw Data'!U$3,FALSE)</f>
        <v>28.970569217487601</v>
      </c>
      <c r="O10" s="48">
        <f>VLOOKUP($A10,'Occupancy Raw Data'!$B$8:$BE$45,'Occupancy Raw Data'!V$3,FALSE)</f>
        <v>26.558845728664799</v>
      </c>
      <c r="P10" s="48">
        <f>VLOOKUP($A10,'Occupancy Raw Data'!$B$8:$BE$45,'Occupancy Raw Data'!W$3,FALSE)</f>
        <v>24.992260207247401</v>
      </c>
      <c r="Q10" s="48">
        <f>VLOOKUP($A10,'Occupancy Raw Data'!$B$8:$BE$45,'Occupancy Raw Data'!X$3,FALSE)</f>
        <v>10.4340314550697</v>
      </c>
      <c r="R10" s="49">
        <f>VLOOKUP($A10,'Occupancy Raw Data'!$B$8:$BE$45,'Occupancy Raw Data'!Y$3,FALSE)</f>
        <v>20.5268889360432</v>
      </c>
      <c r="S10" s="48">
        <f>VLOOKUP($A10,'Occupancy Raw Data'!$B$8:$BE$45,'Occupancy Raw Data'!AA$3,FALSE)</f>
        <v>0.26906797028043999</v>
      </c>
      <c r="T10" s="48">
        <f>VLOOKUP($A10,'Occupancy Raw Data'!$B$8:$BE$45,'Occupancy Raw Data'!AB$3,FALSE)</f>
        <v>3.65086938979112</v>
      </c>
      <c r="U10" s="49">
        <f>VLOOKUP($A10,'Occupancy Raw Data'!$B$8:$BE$45,'Occupancy Raw Data'!AC$3,FALSE)</f>
        <v>2.0580755471546901</v>
      </c>
      <c r="V10" s="50">
        <f>VLOOKUP($A10,'Occupancy Raw Data'!$B$8:$BE$45,'Occupancy Raw Data'!AE$3,FALSE)</f>
        <v>14.1924690556434</v>
      </c>
      <c r="X10" s="51">
        <f>VLOOKUP($A10,'ADR Raw Data'!$B$6:$BE$43,'ADR Raw Data'!G$1,FALSE)</f>
        <v>148.61372833723601</v>
      </c>
      <c r="Y10" s="52">
        <f>VLOOKUP($A10,'ADR Raw Data'!$B$6:$BE$43,'ADR Raw Data'!H$1,FALSE)</f>
        <v>177.19281855840899</v>
      </c>
      <c r="Z10" s="52">
        <f>VLOOKUP($A10,'ADR Raw Data'!$B$6:$BE$43,'ADR Raw Data'!I$1,FALSE)</f>
        <v>189.032399708242</v>
      </c>
      <c r="AA10" s="52">
        <f>VLOOKUP($A10,'ADR Raw Data'!$B$6:$BE$43,'ADR Raw Data'!J$1,FALSE)</f>
        <v>183.725952452153</v>
      </c>
      <c r="AB10" s="52">
        <f>VLOOKUP($A10,'ADR Raw Data'!$B$6:$BE$43,'ADR Raw Data'!K$1,FALSE)</f>
        <v>161.87969086987701</v>
      </c>
      <c r="AC10" s="53">
        <f>VLOOKUP($A10,'ADR Raw Data'!$B$6:$BE$43,'ADR Raw Data'!L$1,FALSE)</f>
        <v>174.39188596491201</v>
      </c>
      <c r="AD10" s="52">
        <f>VLOOKUP($A10,'ADR Raw Data'!$B$6:$BE$43,'ADR Raw Data'!N$1,FALSE)</f>
        <v>131.59935671542499</v>
      </c>
      <c r="AE10" s="52">
        <f>VLOOKUP($A10,'ADR Raw Data'!$B$6:$BE$43,'ADR Raw Data'!O$1,FALSE)</f>
        <v>135.91376377952699</v>
      </c>
      <c r="AF10" s="53">
        <f>VLOOKUP($A10,'ADR Raw Data'!$B$6:$BE$43,'ADR Raw Data'!P$1,FALSE)</f>
        <v>133.917342512114</v>
      </c>
      <c r="AG10" s="54">
        <f>VLOOKUP($A10,'ADR Raw Data'!$B$6:$BE$43,'ADR Raw Data'!R$1,FALSE)</f>
        <v>161.98508759106801</v>
      </c>
      <c r="AI10" s="47">
        <f>VLOOKUP($A10,'ADR Raw Data'!$B$6:$BE$43,'ADR Raw Data'!T$1,FALSE)</f>
        <v>19.1857710657839</v>
      </c>
      <c r="AJ10" s="48">
        <f>VLOOKUP($A10,'ADR Raw Data'!$B$6:$BE$43,'ADR Raw Data'!U$1,FALSE)</f>
        <v>27.133695286678101</v>
      </c>
      <c r="AK10" s="48">
        <f>VLOOKUP($A10,'ADR Raw Data'!$B$6:$BE$43,'ADR Raw Data'!V$1,FALSE)</f>
        <v>28.9265604545845</v>
      </c>
      <c r="AL10" s="48">
        <f>VLOOKUP($A10,'ADR Raw Data'!$B$6:$BE$43,'ADR Raw Data'!W$1,FALSE)</f>
        <v>27.5909964410173</v>
      </c>
      <c r="AM10" s="48">
        <f>VLOOKUP($A10,'ADR Raw Data'!$B$6:$BE$43,'ADR Raw Data'!X$1,FALSE)</f>
        <v>21.479487212114599</v>
      </c>
      <c r="AN10" s="49">
        <f>VLOOKUP($A10,'ADR Raw Data'!$B$6:$BE$43,'ADR Raw Data'!Y$1,FALSE)</f>
        <v>26.0279052742464</v>
      </c>
      <c r="AO10" s="48">
        <f>VLOOKUP($A10,'ADR Raw Data'!$B$6:$BE$43,'ADR Raw Data'!AA$1,FALSE)</f>
        <v>9.8058181290640096</v>
      </c>
      <c r="AP10" s="48">
        <f>VLOOKUP($A10,'ADR Raw Data'!$B$6:$BE$43,'ADR Raw Data'!AB$1,FALSE)</f>
        <v>9.5258469143685094</v>
      </c>
      <c r="AQ10" s="49">
        <f>VLOOKUP($A10,'ADR Raw Data'!$B$6:$BE$43,'ADR Raw Data'!AC$1,FALSE)</f>
        <v>9.6844594891523297</v>
      </c>
      <c r="AR10" s="50">
        <f>VLOOKUP($A10,'ADR Raw Data'!$B$6:$BE$43,'ADR Raw Data'!AE$1,FALSE)</f>
        <v>21.984891709533802</v>
      </c>
      <c r="AS10" s="40"/>
      <c r="AT10" s="51">
        <f>VLOOKUP($A10,'RevPAR Raw Data'!$B$6:$BE$43,'RevPAR Raw Data'!G$1,FALSE)</f>
        <v>73.319540150202101</v>
      </c>
      <c r="AU10" s="52">
        <f>VLOOKUP($A10,'RevPAR Raw Data'!$B$6:$BE$43,'RevPAR Raw Data'!H$1,FALSE)</f>
        <v>123.553860196418</v>
      </c>
      <c r="AV10" s="52">
        <f>VLOOKUP($A10,'RevPAR Raw Data'!$B$6:$BE$43,'RevPAR Raw Data'!I$1,FALSE)</f>
        <v>149.718902368573</v>
      </c>
      <c r="AW10" s="52">
        <f>VLOOKUP($A10,'RevPAR Raw Data'!$B$6:$BE$43,'RevPAR Raw Data'!J$1,FALSE)</f>
        <v>141.97101906412399</v>
      </c>
      <c r="AX10" s="52">
        <f>VLOOKUP($A10,'RevPAR Raw Data'!$B$6:$BE$43,'RevPAR Raw Data'!K$1,FALSE)</f>
        <v>104.06685153090601</v>
      </c>
      <c r="AY10" s="53">
        <f>VLOOKUP($A10,'RevPAR Raw Data'!$B$6:$BE$43,'RevPAR Raw Data'!L$1,FALSE)</f>
        <v>118.52603466204501</v>
      </c>
      <c r="AZ10" s="52">
        <f>VLOOKUP($A10,'RevPAR Raw Data'!$B$6:$BE$43,'RevPAR Raw Data'!N$1,FALSE)</f>
        <v>91.473336799537805</v>
      </c>
      <c r="BA10" s="52">
        <f>VLOOKUP($A10,'RevPAR Raw Data'!$B$6:$BE$43,'RevPAR Raw Data'!O$1,FALSE)</f>
        <v>109.688924321201</v>
      </c>
      <c r="BB10" s="53">
        <f>VLOOKUP($A10,'RevPAR Raw Data'!$B$6:$BE$43,'RevPAR Raw Data'!P$1,FALSE)</f>
        <v>100.581130560369</v>
      </c>
      <c r="BC10" s="54">
        <f>VLOOKUP($A10,'RevPAR Raw Data'!$B$6:$BE$43,'RevPAR Raw Data'!R$1,FALSE)</f>
        <v>113.398919204423</v>
      </c>
      <c r="BE10" s="47">
        <f>VLOOKUP($A10,'RevPAR Raw Data'!$B$6:$BE$43,'RevPAR Raw Data'!T$1,FALSE)</f>
        <v>29.893455742671399</v>
      </c>
      <c r="BF10" s="48">
        <f>VLOOKUP($A10,'RevPAR Raw Data'!$B$6:$BE$43,'RevPAR Raw Data'!U$1,FALSE)</f>
        <v>63.965050478454899</v>
      </c>
      <c r="BG10" s="48">
        <f>VLOOKUP($A10,'RevPAR Raw Data'!$B$6:$BE$43,'RevPAR Raw Data'!V$1,FALSE)</f>
        <v>63.167966748991397</v>
      </c>
      <c r="BH10" s="48">
        <f>VLOOKUP($A10,'RevPAR Raw Data'!$B$6:$BE$43,'RevPAR Raw Data'!W$1,FALSE)</f>
        <v>59.478870272576202</v>
      </c>
      <c r="BI10" s="48">
        <f>VLOOKUP($A10,'RevPAR Raw Data'!$B$6:$BE$43,'RevPAR Raw Data'!X$1,FALSE)</f>
        <v>34.154695119284</v>
      </c>
      <c r="BJ10" s="49">
        <f>VLOOKUP($A10,'RevPAR Raw Data'!$B$6:$BE$43,'RevPAR Raw Data'!Y$1,FALSE)</f>
        <v>51.897513418312798</v>
      </c>
      <c r="BK10" s="48">
        <f>VLOOKUP($A10,'RevPAR Raw Data'!$B$6:$BE$43,'RevPAR Raw Data'!AA$1,FALSE)</f>
        <v>10.101270415153699</v>
      </c>
      <c r="BL10" s="48">
        <f>VLOOKUP($A10,'RevPAR Raw Data'!$B$6:$BE$43,'RevPAR Raw Data'!AB$1,FALSE)</f>
        <v>13.5244925332746</v>
      </c>
      <c r="BM10" s="49">
        <f>VLOOKUP($A10,'RevPAR Raw Data'!$B$6:$BE$43,'RevPAR Raw Data'!AC$1,FALSE)</f>
        <v>11.9418485289273</v>
      </c>
      <c r="BN10" s="50">
        <f>VLOOKUP($A10,'RevPAR Raw Data'!$B$6:$BE$43,'RevPAR Raw Data'!AE$1,FALSE)</f>
        <v>39.297559717969598</v>
      </c>
    </row>
    <row r="11" spans="1:66" x14ac:dyDescent="0.45">
      <c r="A11" s="63" t="s">
        <v>24</v>
      </c>
      <c r="B11" s="47">
        <f>VLOOKUP($A11,'Occupancy Raw Data'!$B$8:$BE$45,'Occupancy Raw Data'!G$3,FALSE)</f>
        <v>48.324946081955403</v>
      </c>
      <c r="C11" s="48">
        <f>VLOOKUP($A11,'Occupancy Raw Data'!$B$8:$BE$45,'Occupancy Raw Data'!H$3,FALSE)</f>
        <v>62.214234363766998</v>
      </c>
      <c r="D11" s="48">
        <f>VLOOKUP($A11,'Occupancy Raw Data'!$B$8:$BE$45,'Occupancy Raw Data'!I$3,FALSE)</f>
        <v>66.4414090582314</v>
      </c>
      <c r="E11" s="48">
        <f>VLOOKUP($A11,'Occupancy Raw Data'!$B$8:$BE$45,'Occupancy Raw Data'!J$3,FALSE)</f>
        <v>64.831056793673596</v>
      </c>
      <c r="F11" s="48">
        <f>VLOOKUP($A11,'Occupancy Raw Data'!$B$8:$BE$45,'Occupancy Raw Data'!K$3,FALSE)</f>
        <v>56.232925952552101</v>
      </c>
      <c r="G11" s="49">
        <f>VLOOKUP($A11,'Occupancy Raw Data'!$B$8:$BE$45,'Occupancy Raw Data'!L$3,FALSE)</f>
        <v>59.608914450035897</v>
      </c>
      <c r="H11" s="48">
        <f>VLOOKUP($A11,'Occupancy Raw Data'!$B$8:$BE$45,'Occupancy Raw Data'!N$3,FALSE)</f>
        <v>66.038820992091999</v>
      </c>
      <c r="I11" s="48">
        <f>VLOOKUP($A11,'Occupancy Raw Data'!$B$8:$BE$45,'Occupancy Raw Data'!O$3,FALSE)</f>
        <v>72.192667145938103</v>
      </c>
      <c r="J11" s="49">
        <f>VLOOKUP($A11,'Occupancy Raw Data'!$B$8:$BE$45,'Occupancy Raw Data'!P$3,FALSE)</f>
        <v>69.115744069014994</v>
      </c>
      <c r="K11" s="50">
        <f>VLOOKUP($A11,'Occupancy Raw Data'!$B$8:$BE$45,'Occupancy Raw Data'!R$3,FALSE)</f>
        <v>62.325151484029902</v>
      </c>
      <c r="M11" s="47">
        <f>VLOOKUP($A11,'Occupancy Raw Data'!$B$8:$BE$45,'Occupancy Raw Data'!T$3,FALSE)</f>
        <v>-5.9652430555626603</v>
      </c>
      <c r="N11" s="48">
        <f>VLOOKUP($A11,'Occupancy Raw Data'!$B$8:$BE$45,'Occupancy Raw Data'!U$3,FALSE)</f>
        <v>4.7947852991263904</v>
      </c>
      <c r="O11" s="48">
        <f>VLOOKUP($A11,'Occupancy Raw Data'!$B$8:$BE$45,'Occupancy Raw Data'!V$3,FALSE)</f>
        <v>8.4135912791587106</v>
      </c>
      <c r="P11" s="48">
        <f>VLOOKUP($A11,'Occupancy Raw Data'!$B$8:$BE$45,'Occupancy Raw Data'!W$3,FALSE)</f>
        <v>2.5053876450770902</v>
      </c>
      <c r="Q11" s="48">
        <f>VLOOKUP($A11,'Occupancy Raw Data'!$B$8:$BE$45,'Occupancy Raw Data'!X$3,FALSE)</f>
        <v>-15.1913134419787</v>
      </c>
      <c r="R11" s="49">
        <f>VLOOKUP($A11,'Occupancy Raw Data'!$B$8:$BE$45,'Occupancy Raw Data'!Y$3,FALSE)</f>
        <v>-1.1773590093070601</v>
      </c>
      <c r="S11" s="48">
        <f>VLOOKUP($A11,'Occupancy Raw Data'!$B$8:$BE$45,'Occupancy Raw Data'!AA$3,FALSE)</f>
        <v>-11.2205381704107</v>
      </c>
      <c r="T11" s="48">
        <f>VLOOKUP($A11,'Occupancy Raw Data'!$B$8:$BE$45,'Occupancy Raw Data'!AB$3,FALSE)</f>
        <v>-9.8647109025859603</v>
      </c>
      <c r="U11" s="49">
        <f>VLOOKUP($A11,'Occupancy Raw Data'!$B$8:$BE$45,'Occupancy Raw Data'!AC$3,FALSE)</f>
        <v>-10.517573720009199</v>
      </c>
      <c r="V11" s="50">
        <f>VLOOKUP($A11,'Occupancy Raw Data'!$B$8:$BE$45,'Occupancy Raw Data'!AE$3,FALSE)</f>
        <v>-4.3410236345116902</v>
      </c>
      <c r="X11" s="51">
        <f>VLOOKUP($A11,'ADR Raw Data'!$B$6:$BE$43,'ADR Raw Data'!G$1,FALSE)</f>
        <v>111.589705444808</v>
      </c>
      <c r="Y11" s="52">
        <f>VLOOKUP($A11,'ADR Raw Data'!$B$6:$BE$43,'ADR Raw Data'!H$1,FALSE)</f>
        <v>115.921134735382</v>
      </c>
      <c r="Z11" s="52">
        <f>VLOOKUP($A11,'ADR Raw Data'!$B$6:$BE$43,'ADR Raw Data'!I$1,FALSE)</f>
        <v>118.617331746375</v>
      </c>
      <c r="AA11" s="52">
        <f>VLOOKUP($A11,'ADR Raw Data'!$B$6:$BE$43,'ADR Raw Data'!J$1,FALSE)</f>
        <v>116.016101131071</v>
      </c>
      <c r="AB11" s="52">
        <f>VLOOKUP($A11,'ADR Raw Data'!$B$6:$BE$43,'ADR Raw Data'!K$1,FALSE)</f>
        <v>112.89878803374999</v>
      </c>
      <c r="AC11" s="53">
        <f>VLOOKUP($A11,'ADR Raw Data'!$B$6:$BE$43,'ADR Raw Data'!L$1,FALSE)</f>
        <v>115.270307298953</v>
      </c>
      <c r="AD11" s="52">
        <f>VLOOKUP($A11,'ADR Raw Data'!$B$6:$BE$43,'ADR Raw Data'!N$1,FALSE)</f>
        <v>133.919475288482</v>
      </c>
      <c r="AE11" s="52">
        <f>VLOOKUP($A11,'ADR Raw Data'!$B$6:$BE$43,'ADR Raw Data'!O$1,FALSE)</f>
        <v>136.902511451902</v>
      </c>
      <c r="AF11" s="53">
        <f>VLOOKUP($A11,'ADR Raw Data'!$B$6:$BE$43,'ADR Raw Data'!P$1,FALSE)</f>
        <v>135.477393384647</v>
      </c>
      <c r="AG11" s="54">
        <f>VLOOKUP($A11,'ADR Raw Data'!$B$6:$BE$43,'ADR Raw Data'!R$1,FALSE)</f>
        <v>121.672802952905</v>
      </c>
      <c r="AI11" s="47">
        <f>VLOOKUP($A11,'ADR Raw Data'!$B$6:$BE$43,'ADR Raw Data'!T$1,FALSE)</f>
        <v>5.9628230108889797</v>
      </c>
      <c r="AJ11" s="48">
        <f>VLOOKUP($A11,'ADR Raw Data'!$B$6:$BE$43,'ADR Raw Data'!U$1,FALSE)</f>
        <v>12.306995389210501</v>
      </c>
      <c r="AK11" s="48">
        <f>VLOOKUP($A11,'ADR Raw Data'!$B$6:$BE$43,'ADR Raw Data'!V$1,FALSE)</f>
        <v>16.812246359662598</v>
      </c>
      <c r="AL11" s="48">
        <f>VLOOKUP($A11,'ADR Raw Data'!$B$6:$BE$43,'ADR Raw Data'!W$1,FALSE)</f>
        <v>5.8761324665199401</v>
      </c>
      <c r="AM11" s="48">
        <f>VLOOKUP($A11,'ADR Raw Data'!$B$6:$BE$43,'ADR Raw Data'!X$1,FALSE)</f>
        <v>0.76083530765483398</v>
      </c>
      <c r="AN11" s="49">
        <f>VLOOKUP($A11,'ADR Raw Data'!$B$6:$BE$43,'ADR Raw Data'!Y$1,FALSE)</f>
        <v>8.2257944798761091</v>
      </c>
      <c r="AO11" s="48">
        <f>VLOOKUP($A11,'ADR Raw Data'!$B$6:$BE$43,'ADR Raw Data'!AA$1,FALSE)</f>
        <v>6.9995573067424699</v>
      </c>
      <c r="AP11" s="48">
        <f>VLOOKUP($A11,'ADR Raw Data'!$B$6:$BE$43,'ADR Raw Data'!AB$1,FALSE)</f>
        <v>4.0679219597156102</v>
      </c>
      <c r="AQ11" s="49">
        <f>VLOOKUP($A11,'ADR Raw Data'!$B$6:$BE$43,'ADR Raw Data'!AC$1,FALSE)</f>
        <v>5.4519406305399603</v>
      </c>
      <c r="AR11" s="50">
        <f>VLOOKUP($A11,'ADR Raw Data'!$B$6:$BE$43,'ADR Raw Data'!AE$1,FALSE)</f>
        <v>6.7786548517747098</v>
      </c>
      <c r="AS11" s="40"/>
      <c r="AT11" s="51">
        <f>VLOOKUP($A11,'RevPAR Raw Data'!$B$6:$BE$43,'RevPAR Raw Data'!G$1,FALSE)</f>
        <v>53.925664989216301</v>
      </c>
      <c r="AU11" s="52">
        <f>VLOOKUP($A11,'RevPAR Raw Data'!$B$6:$BE$43,'RevPAR Raw Data'!H$1,FALSE)</f>
        <v>72.119446441408996</v>
      </c>
      <c r="AV11" s="52">
        <f>VLOOKUP($A11,'RevPAR Raw Data'!$B$6:$BE$43,'RevPAR Raw Data'!I$1,FALSE)</f>
        <v>78.811026599568606</v>
      </c>
      <c r="AW11" s="52">
        <f>VLOOKUP($A11,'RevPAR Raw Data'!$B$6:$BE$43,'RevPAR Raw Data'!J$1,FALSE)</f>
        <v>75.2144644140905</v>
      </c>
      <c r="AX11" s="52">
        <f>VLOOKUP($A11,'RevPAR Raw Data'!$B$6:$BE$43,'RevPAR Raw Data'!K$1,FALSE)</f>
        <v>63.486291876347899</v>
      </c>
      <c r="AY11" s="53">
        <f>VLOOKUP($A11,'RevPAR Raw Data'!$B$6:$BE$43,'RevPAR Raw Data'!L$1,FALSE)</f>
        <v>68.711378864126502</v>
      </c>
      <c r="AZ11" s="52">
        <f>VLOOKUP($A11,'RevPAR Raw Data'!$B$6:$BE$43,'RevPAR Raw Data'!N$1,FALSE)</f>
        <v>88.438842559309805</v>
      </c>
      <c r="BA11" s="52">
        <f>VLOOKUP($A11,'RevPAR Raw Data'!$B$6:$BE$43,'RevPAR Raw Data'!O$1,FALSE)</f>
        <v>98.833574406901505</v>
      </c>
      <c r="BB11" s="53">
        <f>VLOOKUP($A11,'RevPAR Raw Data'!$B$6:$BE$43,'RevPAR Raw Data'!P$1,FALSE)</f>
        <v>93.636208483105605</v>
      </c>
      <c r="BC11" s="54">
        <f>VLOOKUP($A11,'RevPAR Raw Data'!$B$6:$BE$43,'RevPAR Raw Data'!R$1,FALSE)</f>
        <v>75.832758755263399</v>
      </c>
      <c r="BE11" s="47">
        <f>VLOOKUP($A11,'RevPAR Raw Data'!$B$6:$BE$43,'RevPAR Raw Data'!T$1,FALSE)</f>
        <v>-0.35811693024622299</v>
      </c>
      <c r="BF11" s="48">
        <f>VLOOKUP($A11,'RevPAR Raw Data'!$B$6:$BE$43,'RevPAR Raw Data'!U$1,FALSE)</f>
        <v>17.6918746940229</v>
      </c>
      <c r="BG11" s="48">
        <f>VLOOKUP($A11,'RevPAR Raw Data'!$B$6:$BE$43,'RevPAR Raw Data'!V$1,FALSE)</f>
        <v>26.6403513323685</v>
      </c>
      <c r="BH11" s="48">
        <f>VLOOKUP($A11,'RevPAR Raw Data'!$B$6:$BE$43,'RevPAR Raw Data'!W$1,FALSE)</f>
        <v>8.5287400084216003</v>
      </c>
      <c r="BI11" s="48">
        <f>VLOOKUP($A11,'RevPAR Raw Data'!$B$6:$BE$43,'RevPAR Raw Data'!X$1,FALSE)</f>
        <v>-14.546059010686999</v>
      </c>
      <c r="BJ11" s="49">
        <f>VLOOKUP($A11,'RevPAR Raw Data'!$B$6:$BE$43,'RevPAR Raw Data'!Y$1,FALSE)</f>
        <v>6.9515883381731296</v>
      </c>
      <c r="BK11" s="48">
        <f>VLOOKUP($A11,'RevPAR Raw Data'!$B$6:$BE$43,'RevPAR Raw Data'!AA$1,FALSE)</f>
        <v>-5.0063688630310601</v>
      </c>
      <c r="BL11" s="48">
        <f>VLOOKUP($A11,'RevPAR Raw Data'!$B$6:$BE$43,'RevPAR Raw Data'!AB$1,FALSE)</f>
        <v>-6.1980776839390996</v>
      </c>
      <c r="BM11" s="49">
        <f>VLOOKUP($A11,'RevPAR Raw Data'!$B$6:$BE$43,'RevPAR Raw Data'!AC$1,FALSE)</f>
        <v>-5.6390449644574696</v>
      </c>
      <c r="BN11" s="50">
        <f>VLOOKUP($A11,'RevPAR Raw Data'!$B$6:$BE$43,'RevPAR Raw Data'!AE$1,FALSE)</f>
        <v>2.1433682080455001</v>
      </c>
    </row>
    <row r="12" spans="1:66" x14ac:dyDescent="0.45">
      <c r="A12" s="63" t="s">
        <v>27</v>
      </c>
      <c r="B12" s="47">
        <f>VLOOKUP($A12,'Occupancy Raw Data'!$B$8:$BE$45,'Occupancy Raw Data'!G$3,FALSE)</f>
        <v>51.461639422503197</v>
      </c>
      <c r="C12" s="48">
        <f>VLOOKUP($A12,'Occupancy Raw Data'!$B$8:$BE$45,'Occupancy Raw Data'!H$3,FALSE)</f>
        <v>61.508173249015599</v>
      </c>
      <c r="D12" s="48">
        <f>VLOOKUP($A12,'Occupancy Raw Data'!$B$8:$BE$45,'Occupancy Raw Data'!I$3,FALSE)</f>
        <v>64.753609354492298</v>
      </c>
      <c r="E12" s="48">
        <f>VLOOKUP($A12,'Occupancy Raw Data'!$B$8:$BE$45,'Occupancy Raw Data'!J$3,FALSE)</f>
        <v>67.557570695620996</v>
      </c>
      <c r="F12" s="48">
        <f>VLOOKUP($A12,'Occupancy Raw Data'!$B$8:$BE$45,'Occupancy Raw Data'!K$3,FALSE)</f>
        <v>69.896193771626201</v>
      </c>
      <c r="G12" s="49">
        <f>VLOOKUP($A12,'Occupancy Raw Data'!$B$8:$BE$45,'Occupancy Raw Data'!L$3,FALSE)</f>
        <v>63.035437298651701</v>
      </c>
      <c r="H12" s="48">
        <f>VLOOKUP($A12,'Occupancy Raw Data'!$B$8:$BE$45,'Occupancy Raw Data'!N$3,FALSE)</f>
        <v>85.192697768762599</v>
      </c>
      <c r="I12" s="48">
        <f>VLOOKUP($A12,'Occupancy Raw Data'!$B$8:$BE$45,'Occupancy Raw Data'!O$3,FALSE)</f>
        <v>84.464860995107898</v>
      </c>
      <c r="J12" s="49">
        <f>VLOOKUP($A12,'Occupancy Raw Data'!$B$8:$BE$45,'Occupancy Raw Data'!P$3,FALSE)</f>
        <v>84.828779381935306</v>
      </c>
      <c r="K12" s="50">
        <f>VLOOKUP($A12,'Occupancy Raw Data'!$B$8:$BE$45,'Occupancy Raw Data'!R$3,FALSE)</f>
        <v>69.2621064653041</v>
      </c>
      <c r="M12" s="47">
        <f>VLOOKUP($A12,'Occupancy Raw Data'!$B$8:$BE$45,'Occupancy Raw Data'!T$3,FALSE)</f>
        <v>-0.350599506300528</v>
      </c>
      <c r="N12" s="48">
        <f>VLOOKUP($A12,'Occupancy Raw Data'!$B$8:$BE$45,'Occupancy Raw Data'!U$3,FALSE)</f>
        <v>7.5387174568337398</v>
      </c>
      <c r="O12" s="48">
        <f>VLOOKUP($A12,'Occupancy Raw Data'!$B$8:$BE$45,'Occupancy Raw Data'!V$3,FALSE)</f>
        <v>9.3244415335516493</v>
      </c>
      <c r="P12" s="48">
        <f>VLOOKUP($A12,'Occupancy Raw Data'!$B$8:$BE$45,'Occupancy Raw Data'!W$3,FALSE)</f>
        <v>8.4700398272286108</v>
      </c>
      <c r="Q12" s="48">
        <f>VLOOKUP($A12,'Occupancy Raw Data'!$B$8:$BE$45,'Occupancy Raw Data'!X$3,FALSE)</f>
        <v>3.7345384918826499</v>
      </c>
      <c r="R12" s="49">
        <f>VLOOKUP($A12,'Occupancy Raw Data'!$B$8:$BE$45,'Occupancy Raw Data'!Y$3,FALSE)</f>
        <v>5.8594335785132703</v>
      </c>
      <c r="S12" s="48">
        <f>VLOOKUP($A12,'Occupancy Raw Data'!$B$8:$BE$45,'Occupancy Raw Data'!AA$3,FALSE)</f>
        <v>4.8488811784591503E-2</v>
      </c>
      <c r="T12" s="48">
        <f>VLOOKUP($A12,'Occupancy Raw Data'!$B$8:$BE$45,'Occupancy Raw Data'!AB$3,FALSE)</f>
        <v>-4.0727717313559104</v>
      </c>
      <c r="U12" s="49">
        <f>VLOOKUP($A12,'Occupancy Raw Data'!$B$8:$BE$45,'Occupancy Raw Data'!AC$3,FALSE)</f>
        <v>-2.0466383078583901</v>
      </c>
      <c r="V12" s="50">
        <f>VLOOKUP($A12,'Occupancy Raw Data'!$B$8:$BE$45,'Occupancy Raw Data'!AE$3,FALSE)</f>
        <v>2.9517012881210101</v>
      </c>
      <c r="X12" s="51">
        <f>VLOOKUP($A12,'ADR Raw Data'!$B$6:$BE$43,'ADR Raw Data'!G$1,FALSE)</f>
        <v>87.959207048458097</v>
      </c>
      <c r="Y12" s="52">
        <f>VLOOKUP($A12,'ADR Raw Data'!$B$6:$BE$43,'ADR Raw Data'!H$1,FALSE)</f>
        <v>93.806329776915604</v>
      </c>
      <c r="Z12" s="52">
        <f>VLOOKUP($A12,'ADR Raw Data'!$B$6:$BE$43,'ADR Raw Data'!I$1,FALSE)</f>
        <v>96.525597936244694</v>
      </c>
      <c r="AA12" s="52">
        <f>VLOOKUP($A12,'ADR Raw Data'!$B$6:$BE$43,'ADR Raw Data'!J$1,FALSE)</f>
        <v>96.145551042034597</v>
      </c>
      <c r="AB12" s="52">
        <f>VLOOKUP($A12,'ADR Raw Data'!$B$6:$BE$43,'ADR Raw Data'!K$1,FALSE)</f>
        <v>98.014783202458105</v>
      </c>
      <c r="AC12" s="53">
        <f>VLOOKUP($A12,'ADR Raw Data'!$B$6:$BE$43,'ADR Raw Data'!L$1,FALSE)</f>
        <v>94.845005489305294</v>
      </c>
      <c r="AD12" s="52">
        <f>VLOOKUP($A12,'ADR Raw Data'!$B$6:$BE$43,'ADR Raw Data'!N$1,FALSE)</f>
        <v>114.452470588235</v>
      </c>
      <c r="AE12" s="52">
        <f>VLOOKUP($A12,'ADR Raw Data'!$B$6:$BE$43,'ADR Raw Data'!O$1,FALSE)</f>
        <v>116.907705890662</v>
      </c>
      <c r="AF12" s="53">
        <f>VLOOKUP($A12,'ADR Raw Data'!$B$6:$BE$43,'ADR Raw Data'!P$1,FALSE)</f>
        <v>115.67482171742</v>
      </c>
      <c r="AG12" s="54">
        <f>VLOOKUP($A12,'ADR Raw Data'!$B$6:$BE$43,'ADR Raw Data'!R$1,FALSE)</f>
        <v>102.13395457006401</v>
      </c>
      <c r="AI12" s="47">
        <f>VLOOKUP($A12,'ADR Raw Data'!$B$6:$BE$43,'ADR Raw Data'!T$1,FALSE)</f>
        <v>3.0359595797873</v>
      </c>
      <c r="AJ12" s="48">
        <f>VLOOKUP($A12,'ADR Raw Data'!$B$6:$BE$43,'ADR Raw Data'!U$1,FALSE)</f>
        <v>7.5212775463002597</v>
      </c>
      <c r="AK12" s="48">
        <f>VLOOKUP($A12,'ADR Raw Data'!$B$6:$BE$43,'ADR Raw Data'!V$1,FALSE)</f>
        <v>8.9357713057759902</v>
      </c>
      <c r="AL12" s="48">
        <f>VLOOKUP($A12,'ADR Raw Data'!$B$6:$BE$43,'ADR Raw Data'!W$1,FALSE)</f>
        <v>7.1200067984167204</v>
      </c>
      <c r="AM12" s="48">
        <f>VLOOKUP($A12,'ADR Raw Data'!$B$6:$BE$43,'ADR Raw Data'!X$1,FALSE)</f>
        <v>3.7748091143694</v>
      </c>
      <c r="AN12" s="49">
        <f>VLOOKUP($A12,'ADR Raw Data'!$B$6:$BE$43,'ADR Raw Data'!Y$1,FALSE)</f>
        <v>6.1548947083168999</v>
      </c>
      <c r="AO12" s="48">
        <f>VLOOKUP($A12,'ADR Raw Data'!$B$6:$BE$43,'ADR Raw Data'!AA$1,FALSE)</f>
        <v>2.7920016644521302</v>
      </c>
      <c r="AP12" s="48">
        <f>VLOOKUP($A12,'ADR Raw Data'!$B$6:$BE$43,'ADR Raw Data'!AB$1,FALSE)</f>
        <v>5.1977819298463297</v>
      </c>
      <c r="AQ12" s="49">
        <f>VLOOKUP($A12,'ADR Raw Data'!$B$6:$BE$43,'ADR Raw Data'!AC$1,FALSE)</f>
        <v>3.9906709840828198</v>
      </c>
      <c r="AR12" s="50">
        <f>VLOOKUP($A12,'ADR Raw Data'!$B$6:$BE$43,'ADR Raw Data'!AE$1,FALSE)</f>
        <v>4.86394639925956</v>
      </c>
      <c r="AS12" s="40"/>
      <c r="AT12" s="51">
        <f>VLOOKUP($A12,'RevPAR Raw Data'!$B$6:$BE$43,'RevPAR Raw Data'!G$1,FALSE)</f>
        <v>45.265249970170601</v>
      </c>
      <c r="AU12" s="52">
        <f>VLOOKUP($A12,'RevPAR Raw Data'!$B$6:$BE$43,'RevPAR Raw Data'!H$1,FALSE)</f>
        <v>57.698559837728098</v>
      </c>
      <c r="AV12" s="52">
        <f>VLOOKUP($A12,'RevPAR Raw Data'!$B$6:$BE$43,'RevPAR Raw Data'!I$1,FALSE)</f>
        <v>62.503808614723702</v>
      </c>
      <c r="AW12" s="52">
        <f>VLOOKUP($A12,'RevPAR Raw Data'!$B$6:$BE$43,'RevPAR Raw Data'!J$1,FALSE)</f>
        <v>64.953598615916903</v>
      </c>
      <c r="AX12" s="52">
        <f>VLOOKUP($A12,'RevPAR Raw Data'!$B$6:$BE$43,'RevPAR Raw Data'!K$1,FALSE)</f>
        <v>68.508602792029507</v>
      </c>
      <c r="AY12" s="53">
        <f>VLOOKUP($A12,'RevPAR Raw Data'!$B$6:$BE$43,'RevPAR Raw Data'!L$1,FALSE)</f>
        <v>59.785963966113798</v>
      </c>
      <c r="AZ12" s="52">
        <f>VLOOKUP($A12,'RevPAR Raw Data'!$B$6:$BE$43,'RevPAR Raw Data'!N$1,FALSE)</f>
        <v>97.505147357117195</v>
      </c>
      <c r="BA12" s="52">
        <f>VLOOKUP($A12,'RevPAR Raw Data'!$B$6:$BE$43,'RevPAR Raw Data'!O$1,FALSE)</f>
        <v>98.745931273117705</v>
      </c>
      <c r="BB12" s="53">
        <f>VLOOKUP($A12,'RevPAR Raw Data'!$B$6:$BE$43,'RevPAR Raw Data'!P$1,FALSE)</f>
        <v>98.125539315117507</v>
      </c>
      <c r="BC12" s="54">
        <f>VLOOKUP($A12,'RevPAR Raw Data'!$B$6:$BE$43,'RevPAR Raw Data'!R$1,FALSE)</f>
        <v>70.740128351543405</v>
      </c>
      <c r="BE12" s="47">
        <f>VLOOKUP($A12,'RevPAR Raw Data'!$B$6:$BE$43,'RevPAR Raw Data'!T$1,FALSE)</f>
        <v>2.6747160141885602</v>
      </c>
      <c r="BF12" s="48">
        <f>VLOOKUP($A12,'RevPAR Raw Data'!$B$6:$BE$43,'RevPAR Raw Data'!U$1,FALSE)</f>
        <v>15.6270028664938</v>
      </c>
      <c r="BG12" s="48">
        <f>VLOOKUP($A12,'RevPAR Raw Data'!$B$6:$BE$43,'RevPAR Raw Data'!V$1,FALSE)</f>
        <v>19.093423610306601</v>
      </c>
      <c r="BH12" s="48">
        <f>VLOOKUP($A12,'RevPAR Raw Data'!$B$6:$BE$43,'RevPAR Raw Data'!W$1,FALSE)</f>
        <v>16.193114037172599</v>
      </c>
      <c r="BI12" s="48">
        <f>VLOOKUP($A12,'RevPAR Raw Data'!$B$6:$BE$43,'RevPAR Raw Data'!X$1,FALSE)</f>
        <v>7.6503193056232703</v>
      </c>
      <c r="BJ12" s="49">
        <f>VLOOKUP($A12,'RevPAR Raw Data'!$B$6:$BE$43,'RevPAR Raw Data'!Y$1,FALSE)</f>
        <v>12.3749702540914</v>
      </c>
      <c r="BK12" s="48">
        <f>VLOOKUP($A12,'RevPAR Raw Data'!$B$6:$BE$43,'RevPAR Raw Data'!AA$1,FALSE)</f>
        <v>2.8418442846688201</v>
      </c>
      <c r="BL12" s="48">
        <f>VLOOKUP($A12,'RevPAR Raw Data'!$B$6:$BE$43,'RevPAR Raw Data'!AB$1,FALSE)</f>
        <v>0.91331640539410996</v>
      </c>
      <c r="BM12" s="49">
        <f>VLOOKUP($A12,'RevPAR Raw Data'!$B$6:$BE$43,'RevPAR Raw Data'!AC$1,FALSE)</f>
        <v>1.8623580751236</v>
      </c>
      <c r="BN12" s="50">
        <f>VLOOKUP($A12,'RevPAR Raw Data'!$B$6:$BE$43,'RevPAR Raw Data'!AE$1,FALSE)</f>
        <v>7.9592168559010297</v>
      </c>
    </row>
    <row r="13" spans="1:66" x14ac:dyDescent="0.45">
      <c r="A13" s="63" t="s">
        <v>91</v>
      </c>
      <c r="B13" s="47">
        <f>VLOOKUP($A13,'Occupancy Raw Data'!$B$8:$BE$45,'Occupancy Raw Data'!G$3,FALSE)</f>
        <v>55.663062037564004</v>
      </c>
      <c r="C13" s="48">
        <f>VLOOKUP($A13,'Occupancy Raw Data'!$B$8:$BE$45,'Occupancy Raw Data'!H$3,FALSE)</f>
        <v>73.743122747106796</v>
      </c>
      <c r="D13" s="48">
        <f>VLOOKUP($A13,'Occupancy Raw Data'!$B$8:$BE$45,'Occupancy Raw Data'!I$3,FALSE)</f>
        <v>80.364257256687495</v>
      </c>
      <c r="E13" s="48">
        <f>VLOOKUP($A13,'Occupancy Raw Data'!$B$8:$BE$45,'Occupancy Raw Data'!J$3,FALSE)</f>
        <v>82.090684879529505</v>
      </c>
      <c r="F13" s="48">
        <f>VLOOKUP($A13,'Occupancy Raw Data'!$B$8:$BE$45,'Occupancy Raw Data'!K$3,FALSE)</f>
        <v>72.007209258205194</v>
      </c>
      <c r="G13" s="49">
        <f>VLOOKUP($A13,'Occupancy Raw Data'!$B$8:$BE$45,'Occupancy Raw Data'!L$3,FALSE)</f>
        <v>72.773667235818607</v>
      </c>
      <c r="H13" s="48">
        <f>VLOOKUP($A13,'Occupancy Raw Data'!$B$8:$BE$45,'Occupancy Raw Data'!N$3,FALSE)</f>
        <v>70.385126162018494</v>
      </c>
      <c r="I13" s="48">
        <f>VLOOKUP($A13,'Occupancy Raw Data'!$B$8:$BE$45,'Occupancy Raw Data'!O$3,FALSE)</f>
        <v>72.832479605387903</v>
      </c>
      <c r="J13" s="49">
        <f>VLOOKUP($A13,'Occupancy Raw Data'!$B$8:$BE$45,'Occupancy Raw Data'!P$3,FALSE)</f>
        <v>71.608802883703206</v>
      </c>
      <c r="K13" s="50">
        <f>VLOOKUP($A13,'Occupancy Raw Data'!$B$8:$BE$45,'Occupancy Raw Data'!R$3,FALSE)</f>
        <v>72.440848849499901</v>
      </c>
      <c r="M13" s="47">
        <f>VLOOKUP($A13,'Occupancy Raw Data'!$B$8:$BE$45,'Occupancy Raw Data'!T$3,FALSE)</f>
        <v>7.9202379475580598</v>
      </c>
      <c r="N13" s="48">
        <f>VLOOKUP($A13,'Occupancy Raw Data'!$B$8:$BE$45,'Occupancy Raw Data'!U$3,FALSE)</f>
        <v>9.79964474093061</v>
      </c>
      <c r="O13" s="48">
        <f>VLOOKUP($A13,'Occupancy Raw Data'!$B$8:$BE$45,'Occupancy Raw Data'!V$3,FALSE)</f>
        <v>13.504047899132701</v>
      </c>
      <c r="P13" s="48">
        <f>VLOOKUP($A13,'Occupancy Raw Data'!$B$8:$BE$45,'Occupancy Raw Data'!W$3,FALSE)</f>
        <v>11.7426582434876</v>
      </c>
      <c r="Q13" s="48">
        <f>VLOOKUP($A13,'Occupancy Raw Data'!$B$8:$BE$45,'Occupancy Raw Data'!X$3,FALSE)</f>
        <v>5.1107007162843701</v>
      </c>
      <c r="R13" s="49">
        <f>VLOOKUP($A13,'Occupancy Raw Data'!$B$8:$BE$45,'Occupancy Raw Data'!Y$3,FALSE)</f>
        <v>9.7600304317163094</v>
      </c>
      <c r="S13" s="48">
        <f>VLOOKUP($A13,'Occupancy Raw Data'!$B$8:$BE$45,'Occupancy Raw Data'!AA$3,FALSE)</f>
        <v>3.3202715453973499</v>
      </c>
      <c r="T13" s="48">
        <f>VLOOKUP($A13,'Occupancy Raw Data'!$B$8:$BE$45,'Occupancy Raw Data'!AB$3,FALSE)</f>
        <v>1.0016647123792699</v>
      </c>
      <c r="U13" s="49">
        <f>VLOOKUP($A13,'Occupancy Raw Data'!$B$8:$BE$45,'Occupancy Raw Data'!AC$3,FALSE)</f>
        <v>2.1280083739879001</v>
      </c>
      <c r="V13" s="50">
        <f>VLOOKUP($A13,'Occupancy Raw Data'!$B$8:$BE$45,'Occupancy Raw Data'!AE$3,FALSE)</f>
        <v>7.4912999415527599</v>
      </c>
      <c r="X13" s="51">
        <f>VLOOKUP($A13,'ADR Raw Data'!$B$6:$BE$43,'ADR Raw Data'!G$1,FALSE)</f>
        <v>120.995490797546</v>
      </c>
      <c r="Y13" s="52">
        <f>VLOOKUP($A13,'ADR Raw Data'!$B$6:$BE$43,'ADR Raw Data'!H$1,FALSE)</f>
        <v>139.186681245176</v>
      </c>
      <c r="Z13" s="52">
        <f>VLOOKUP($A13,'ADR Raw Data'!$B$6:$BE$43,'ADR Raw Data'!I$1,FALSE)</f>
        <v>147.166271246458</v>
      </c>
      <c r="AA13" s="52">
        <f>VLOOKUP($A13,'ADR Raw Data'!$B$6:$BE$43,'ADR Raw Data'!J$1,FALSE)</f>
        <v>144.858488560203</v>
      </c>
      <c r="AB13" s="52">
        <f>VLOOKUP($A13,'ADR Raw Data'!$B$6:$BE$43,'ADR Raw Data'!K$1,FALSE)</f>
        <v>130.61593729416401</v>
      </c>
      <c r="AC13" s="53">
        <f>VLOOKUP($A13,'ADR Raw Data'!$B$6:$BE$43,'ADR Raw Data'!L$1,FALSE)</f>
        <v>137.74974295471699</v>
      </c>
      <c r="AD13" s="52">
        <f>VLOOKUP($A13,'ADR Raw Data'!$B$6:$BE$43,'ADR Raw Data'!N$1,FALSE)</f>
        <v>113.92420350404301</v>
      </c>
      <c r="AE13" s="52">
        <f>VLOOKUP($A13,'ADR Raw Data'!$B$6:$BE$43,'ADR Raw Data'!O$1,FALSE)</f>
        <v>111.254367022662</v>
      </c>
      <c r="AF13" s="53">
        <f>VLOOKUP($A13,'ADR Raw Data'!$B$6:$BE$43,'ADR Raw Data'!P$1,FALSE)</f>
        <v>112.566473705126</v>
      </c>
      <c r="AG13" s="54">
        <f>VLOOKUP($A13,'ADR Raw Data'!$B$6:$BE$43,'ADR Raw Data'!R$1,FALSE)</f>
        <v>130.63716650766</v>
      </c>
      <c r="AI13" s="47">
        <f>VLOOKUP($A13,'ADR Raw Data'!$B$6:$BE$43,'ADR Raw Data'!T$1,FALSE)</f>
        <v>19.7066077581485</v>
      </c>
      <c r="AJ13" s="48">
        <f>VLOOKUP($A13,'ADR Raw Data'!$B$6:$BE$43,'ADR Raw Data'!U$1,FALSE)</f>
        <v>23.634459691795701</v>
      </c>
      <c r="AK13" s="48">
        <f>VLOOKUP($A13,'ADR Raw Data'!$B$6:$BE$43,'ADR Raw Data'!V$1,FALSE)</f>
        <v>24.504206942652001</v>
      </c>
      <c r="AL13" s="48">
        <f>VLOOKUP($A13,'ADR Raw Data'!$B$6:$BE$43,'ADR Raw Data'!W$1,FALSE)</f>
        <v>23.7599469190321</v>
      </c>
      <c r="AM13" s="48">
        <f>VLOOKUP($A13,'ADR Raw Data'!$B$6:$BE$43,'ADR Raw Data'!X$1,FALSE)</f>
        <v>21.3396753948069</v>
      </c>
      <c r="AN13" s="49">
        <f>VLOOKUP($A13,'ADR Raw Data'!$B$6:$BE$43,'ADR Raw Data'!Y$1,FALSE)</f>
        <v>23.033594408603701</v>
      </c>
      <c r="AO13" s="48">
        <f>VLOOKUP($A13,'ADR Raw Data'!$B$6:$BE$43,'ADR Raw Data'!AA$1,FALSE)</f>
        <v>15.4588551985237</v>
      </c>
      <c r="AP13" s="48">
        <f>VLOOKUP($A13,'ADR Raw Data'!$B$6:$BE$43,'ADR Raw Data'!AB$1,FALSE)</f>
        <v>15.0053646014878</v>
      </c>
      <c r="AQ13" s="49">
        <f>VLOOKUP($A13,'ADR Raw Data'!$B$6:$BE$43,'ADR Raw Data'!AC$1,FALSE)</f>
        <v>15.243405601010201</v>
      </c>
      <c r="AR13" s="50">
        <f>VLOOKUP($A13,'ADR Raw Data'!$B$6:$BE$43,'ADR Raw Data'!AE$1,FALSE)</f>
        <v>21.280414903919102</v>
      </c>
      <c r="AS13" s="40"/>
      <c r="AT13" s="51">
        <f>VLOOKUP($A13,'RevPAR Raw Data'!$B$6:$BE$43,'RevPAR Raw Data'!G$1,FALSE)</f>
        <v>67.349795105293097</v>
      </c>
      <c r="AU13" s="52">
        <f>VLOOKUP($A13,'RevPAR Raw Data'!$B$6:$BE$43,'RevPAR Raw Data'!H$1,FALSE)</f>
        <v>102.64060519825399</v>
      </c>
      <c r="AV13" s="52">
        <f>VLOOKUP($A13,'RevPAR Raw Data'!$B$6:$BE$43,'RevPAR Raw Data'!I$1,FALSE)</f>
        <v>118.26908081957799</v>
      </c>
      <c r="AW13" s="52">
        <f>VLOOKUP($A13,'RevPAR Raw Data'!$B$6:$BE$43,'RevPAR Raw Data'!J$1,FALSE)</f>
        <v>118.91532536520501</v>
      </c>
      <c r="AX13" s="52">
        <f>VLOOKUP($A13,'RevPAR Raw Data'!$B$6:$BE$43,'RevPAR Raw Data'!K$1,FALSE)</f>
        <v>94.052891291974902</v>
      </c>
      <c r="AY13" s="53">
        <f>VLOOKUP($A13,'RevPAR Raw Data'!$B$6:$BE$43,'RevPAR Raw Data'!L$1,FALSE)</f>
        <v>100.245539556061</v>
      </c>
      <c r="AZ13" s="52">
        <f>VLOOKUP($A13,'RevPAR Raw Data'!$B$6:$BE$43,'RevPAR Raw Data'!N$1,FALSE)</f>
        <v>80.185694365395506</v>
      </c>
      <c r="BA13" s="52">
        <f>VLOOKUP($A13,'RevPAR Raw Data'!$B$6:$BE$43,'RevPAR Raw Data'!O$1,FALSE)</f>
        <v>81.029314171883797</v>
      </c>
      <c r="BB13" s="53">
        <f>VLOOKUP($A13,'RevPAR Raw Data'!$B$6:$BE$43,'RevPAR Raw Data'!P$1,FALSE)</f>
        <v>80.607504268639701</v>
      </c>
      <c r="BC13" s="54">
        <f>VLOOKUP($A13,'RevPAR Raw Data'!$B$6:$BE$43,'RevPAR Raw Data'!R$1,FALSE)</f>
        <v>94.634672331083806</v>
      </c>
      <c r="BE13" s="47">
        <f>VLOOKUP($A13,'RevPAR Raw Data'!$B$6:$BE$43,'RevPAR Raw Data'!T$1,FALSE)</f>
        <v>29.187655931543901</v>
      </c>
      <c r="BF13" s="48">
        <f>VLOOKUP($A13,'RevPAR Raw Data'!$B$6:$BE$43,'RevPAR Raw Data'!U$1,FALSE)</f>
        <v>35.750197518960697</v>
      </c>
      <c r="BG13" s="48">
        <f>VLOOKUP($A13,'RevPAR Raw Data'!$B$6:$BE$43,'RevPAR Raw Data'!V$1,FALSE)</f>
        <v>41.317314684623</v>
      </c>
      <c r="BH13" s="48">
        <f>VLOOKUP($A13,'RevPAR Raw Data'!$B$6:$BE$43,'RevPAR Raw Data'!W$1,FALSE)</f>
        <v>38.292654528055699</v>
      </c>
      <c r="BI13" s="48">
        <f>VLOOKUP($A13,'RevPAR Raw Data'!$B$6:$BE$43,'RevPAR Raw Data'!X$1,FALSE)</f>
        <v>27.540983054346398</v>
      </c>
      <c r="BJ13" s="49">
        <f>VLOOKUP($A13,'RevPAR Raw Data'!$B$6:$BE$43,'RevPAR Raw Data'!Y$1,FALSE)</f>
        <v>35.0417106641179</v>
      </c>
      <c r="BK13" s="48">
        <f>VLOOKUP($A13,'RevPAR Raw Data'!$B$6:$BE$43,'RevPAR Raw Data'!AA$1,FALSE)</f>
        <v>19.292402714321799</v>
      </c>
      <c r="BL13" s="48">
        <f>VLOOKUP($A13,'RevPAR Raw Data'!$B$6:$BE$43,'RevPAR Raw Data'!AB$1,FALSE)</f>
        <v>16.157332756043999</v>
      </c>
      <c r="BM13" s="49">
        <f>VLOOKUP($A13,'RevPAR Raw Data'!$B$6:$BE$43,'RevPAR Raw Data'!AC$1,FALSE)</f>
        <v>17.6957949226686</v>
      </c>
      <c r="BN13" s="50">
        <f>VLOOKUP($A13,'RevPAR Raw Data'!$B$6:$BE$43,'RevPAR Raw Data'!AE$1,FALSE)</f>
        <v>30.365894554731302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47.816331854943897</v>
      </c>
      <c r="C15" s="48">
        <f>VLOOKUP($A15,'Occupancy Raw Data'!$B$8:$BE$45,'Occupancy Raw Data'!H$3,FALSE)</f>
        <v>52.697625880511303</v>
      </c>
      <c r="D15" s="48">
        <f>VLOOKUP($A15,'Occupancy Raw Data'!$B$8:$BE$45,'Occupancy Raw Data'!I$3,FALSE)</f>
        <v>56.7362379337333</v>
      </c>
      <c r="E15" s="48">
        <f>VLOOKUP($A15,'Occupancy Raw Data'!$B$8:$BE$45,'Occupancy Raw Data'!J$3,FALSE)</f>
        <v>58.695538742499302</v>
      </c>
      <c r="F15" s="48">
        <f>VLOOKUP($A15,'Occupancy Raw Data'!$B$8:$BE$45,'Occupancy Raw Data'!K$3,FALSE)</f>
        <v>65.421340986172694</v>
      </c>
      <c r="G15" s="49">
        <f>VLOOKUP($A15,'Occupancy Raw Data'!$B$8:$BE$45,'Occupancy Raw Data'!L$3,FALSE)</f>
        <v>56.273415079572104</v>
      </c>
      <c r="H15" s="48">
        <f>VLOOKUP($A15,'Occupancy Raw Data'!$B$8:$BE$45,'Occupancy Raw Data'!N$3,FALSE)</f>
        <v>76.530133055048196</v>
      </c>
      <c r="I15" s="48">
        <f>VLOOKUP($A15,'Occupancy Raw Data'!$B$8:$BE$45,'Occupancy Raw Data'!O$3,FALSE)</f>
        <v>79.376467518914595</v>
      </c>
      <c r="J15" s="49">
        <f>VLOOKUP($A15,'Occupancy Raw Data'!$B$8:$BE$45,'Occupancy Raw Data'!P$3,FALSE)</f>
        <v>77.953300286981403</v>
      </c>
      <c r="K15" s="50">
        <f>VLOOKUP($A15,'Occupancy Raw Data'!$B$8:$BE$45,'Occupancy Raw Data'!R$3,FALSE)</f>
        <v>62.4676679959748</v>
      </c>
      <c r="M15" s="47">
        <f>VLOOKUP($A15,'Occupancy Raw Data'!$B$8:$BE$45,'Occupancy Raw Data'!T$3,FALSE)</f>
        <v>-3.7271536177673199</v>
      </c>
      <c r="N15" s="48">
        <f>VLOOKUP($A15,'Occupancy Raw Data'!$B$8:$BE$45,'Occupancy Raw Data'!U$3,FALSE)</f>
        <v>-4.1226773203990303</v>
      </c>
      <c r="O15" s="48">
        <f>VLOOKUP($A15,'Occupancy Raw Data'!$B$8:$BE$45,'Occupancy Raw Data'!V$3,FALSE)</f>
        <v>-0.988732929788392</v>
      </c>
      <c r="P15" s="48">
        <f>VLOOKUP($A15,'Occupancy Raw Data'!$B$8:$BE$45,'Occupancy Raw Data'!W$3,FALSE)</f>
        <v>0.69389316150566704</v>
      </c>
      <c r="Q15" s="48">
        <f>VLOOKUP($A15,'Occupancy Raw Data'!$B$8:$BE$45,'Occupancy Raw Data'!X$3,FALSE)</f>
        <v>0.43115560445905099</v>
      </c>
      <c r="R15" s="49">
        <f>VLOOKUP($A15,'Occupancy Raw Data'!$B$8:$BE$45,'Occupancy Raw Data'!Y$3,FALSE)</f>
        <v>-1.40114837333033</v>
      </c>
      <c r="S15" s="48">
        <f>VLOOKUP($A15,'Occupancy Raw Data'!$B$8:$BE$45,'Occupancy Raw Data'!AA$3,FALSE)</f>
        <v>1.06355115564962</v>
      </c>
      <c r="T15" s="48">
        <f>VLOOKUP($A15,'Occupancy Raw Data'!$B$8:$BE$45,'Occupancy Raw Data'!AB$3,FALSE)</f>
        <v>-0.183882215357378</v>
      </c>
      <c r="U15" s="49">
        <f>VLOOKUP($A15,'Occupancy Raw Data'!$B$8:$BE$45,'Occupancy Raw Data'!AC$3,FALSE)</f>
        <v>0.42457602447336801</v>
      </c>
      <c r="V15" s="50">
        <f>VLOOKUP($A15,'Occupancy Raw Data'!$B$8:$BE$45,'Occupancy Raw Data'!AE$3,FALSE)</f>
        <v>-0.75786477153439502</v>
      </c>
      <c r="X15" s="51">
        <f>VLOOKUP($A15,'ADR Raw Data'!$B$6:$BE$43,'ADR Raw Data'!G$1,FALSE)</f>
        <v>99.509043059799197</v>
      </c>
      <c r="Y15" s="52">
        <f>VLOOKUP($A15,'ADR Raw Data'!$B$6:$BE$43,'ADR Raw Data'!H$1,FALSE)</f>
        <v>98.70558755879</v>
      </c>
      <c r="Z15" s="52">
        <f>VLOOKUP($A15,'ADR Raw Data'!$B$6:$BE$43,'ADR Raw Data'!I$1,FALSE)</f>
        <v>101.217520812066</v>
      </c>
      <c r="AA15" s="52">
        <f>VLOOKUP($A15,'ADR Raw Data'!$B$6:$BE$43,'ADR Raw Data'!J$1,FALSE)</f>
        <v>101.076734425282</v>
      </c>
      <c r="AB15" s="52">
        <f>VLOOKUP($A15,'ADR Raw Data'!$B$6:$BE$43,'ADR Raw Data'!K$1,FALSE)</f>
        <v>107.123197543467</v>
      </c>
      <c r="AC15" s="53">
        <f>VLOOKUP($A15,'ADR Raw Data'!$B$6:$BE$43,'ADR Raw Data'!L$1,FALSE)</f>
        <v>101.800487742934</v>
      </c>
      <c r="AD15" s="52">
        <f>VLOOKUP($A15,'ADR Raw Data'!$B$6:$BE$43,'ADR Raw Data'!N$1,FALSE)</f>
        <v>133.273215916683</v>
      </c>
      <c r="AE15" s="52">
        <f>VLOOKUP($A15,'ADR Raw Data'!$B$6:$BE$43,'ADR Raw Data'!O$1,FALSE)</f>
        <v>138.88882651437899</v>
      </c>
      <c r="AF15" s="53">
        <f>VLOOKUP($A15,'ADR Raw Data'!$B$6:$BE$43,'ADR Raw Data'!P$1,FALSE)</f>
        <v>136.13228237420299</v>
      </c>
      <c r="AG15" s="54">
        <f>VLOOKUP($A15,'ADR Raw Data'!$B$6:$BE$43,'ADR Raw Data'!R$1,FALSE)</f>
        <v>114.041227779865</v>
      </c>
      <c r="AI15" s="47">
        <f>VLOOKUP($A15,'ADR Raw Data'!$B$6:$BE$43,'ADR Raw Data'!T$1,FALSE)</f>
        <v>2.2822459677423201</v>
      </c>
      <c r="AJ15" s="48">
        <f>VLOOKUP($A15,'ADR Raw Data'!$B$6:$BE$43,'ADR Raw Data'!U$1,FALSE)</f>
        <v>2.7795364771092901</v>
      </c>
      <c r="AK15" s="48">
        <f>VLOOKUP($A15,'ADR Raw Data'!$B$6:$BE$43,'ADR Raw Data'!V$1,FALSE)</f>
        <v>4.0010763087874901</v>
      </c>
      <c r="AL15" s="48">
        <f>VLOOKUP($A15,'ADR Raw Data'!$B$6:$BE$43,'ADR Raw Data'!W$1,FALSE)</f>
        <v>2.11970652184411</v>
      </c>
      <c r="AM15" s="48">
        <f>VLOOKUP($A15,'ADR Raw Data'!$B$6:$BE$43,'ADR Raw Data'!X$1,FALSE)</f>
        <v>3.8377000395574101</v>
      </c>
      <c r="AN15" s="49">
        <f>VLOOKUP($A15,'ADR Raw Data'!$B$6:$BE$43,'ADR Raw Data'!Y$1,FALSE)</f>
        <v>3.09866973696472</v>
      </c>
      <c r="AO15" s="48">
        <f>VLOOKUP($A15,'ADR Raw Data'!$B$6:$BE$43,'ADR Raw Data'!AA$1,FALSE)</f>
        <v>3.6508146589010702</v>
      </c>
      <c r="AP15" s="48">
        <f>VLOOKUP($A15,'ADR Raw Data'!$B$6:$BE$43,'ADR Raw Data'!AB$1,FALSE)</f>
        <v>4.05683561917132</v>
      </c>
      <c r="AQ15" s="49">
        <f>VLOOKUP($A15,'ADR Raw Data'!$B$6:$BE$43,'ADR Raw Data'!AC$1,FALSE)</f>
        <v>3.8492843752443</v>
      </c>
      <c r="AR15" s="50">
        <f>VLOOKUP($A15,'ADR Raw Data'!$B$6:$BE$43,'ADR Raw Data'!AE$1,FALSE)</f>
        <v>3.5443104690771499</v>
      </c>
      <c r="AS15" s="40"/>
      <c r="AT15" s="51">
        <f>VLOOKUP($A15,'RevPAR Raw Data'!$B$6:$BE$43,'RevPAR Raw Data'!G$1,FALSE)</f>
        <v>47.581574255152603</v>
      </c>
      <c r="AU15" s="52">
        <f>VLOOKUP($A15,'RevPAR Raw Data'!$B$6:$BE$43,'RevPAR Raw Data'!H$1,FALSE)</f>
        <v>52.015501254891703</v>
      </c>
      <c r="AV15" s="52">
        <f>VLOOKUP($A15,'RevPAR Raw Data'!$B$6:$BE$43,'RevPAR Raw Data'!I$1,FALSE)</f>
        <v>57.427013438559797</v>
      </c>
      <c r="AW15" s="52">
        <f>VLOOKUP($A15,'RevPAR Raw Data'!$B$6:$BE$43,'RevPAR Raw Data'!J$1,FALSE)</f>
        <v>59.327533814244703</v>
      </c>
      <c r="AX15" s="52">
        <f>VLOOKUP($A15,'RevPAR Raw Data'!$B$6:$BE$43,'RevPAR Raw Data'!K$1,FALSE)</f>
        <v>70.081432340203406</v>
      </c>
      <c r="AY15" s="53">
        <f>VLOOKUP($A15,'RevPAR Raw Data'!$B$6:$BE$43,'RevPAR Raw Data'!L$1,FALSE)</f>
        <v>57.286611020610401</v>
      </c>
      <c r="AZ15" s="52">
        <f>VLOOKUP($A15,'RevPAR Raw Data'!$B$6:$BE$43,'RevPAR Raw Data'!N$1,FALSE)</f>
        <v>101.994169467779</v>
      </c>
      <c r="BA15" s="52">
        <f>VLOOKUP($A15,'RevPAR Raw Data'!$B$6:$BE$43,'RevPAR Raw Data'!O$1,FALSE)</f>
        <v>110.24504426558801</v>
      </c>
      <c r="BB15" s="53">
        <f>VLOOKUP($A15,'RevPAR Raw Data'!$B$6:$BE$43,'RevPAR Raw Data'!P$1,FALSE)</f>
        <v>106.11960686668399</v>
      </c>
      <c r="BC15" s="54">
        <f>VLOOKUP($A15,'RevPAR Raw Data'!$B$6:$BE$43,'RevPAR Raw Data'!R$1,FALSE)</f>
        <v>71.23889554806</v>
      </c>
      <c r="BE15" s="47">
        <f>VLOOKUP($A15,'RevPAR Raw Data'!$B$6:$BE$43,'RevPAR Raw Data'!T$1,FALSE)</f>
        <v>-1.52997046317805</v>
      </c>
      <c r="BF15" s="48">
        <f>VLOOKUP($A15,'RevPAR Raw Data'!$B$6:$BE$43,'RevPAR Raw Data'!U$1,FALSE)</f>
        <v>-1.4577321632437401</v>
      </c>
      <c r="BG15" s="48">
        <f>VLOOKUP($A15,'RevPAR Raw Data'!$B$6:$BE$43,'RevPAR Raw Data'!V$1,FALSE)</f>
        <v>2.9727834199881502</v>
      </c>
      <c r="BH15" s="48">
        <f>VLOOKUP($A15,'RevPAR Raw Data'!$B$6:$BE$43,'RevPAR Raw Data'!W$1,FALSE)</f>
        <v>2.8283081819488398</v>
      </c>
      <c r="BI15" s="48">
        <f>VLOOKUP($A15,'RevPAR Raw Data'!$B$6:$BE$43,'RevPAR Raw Data'!X$1,FALSE)</f>
        <v>4.2854021028193401</v>
      </c>
      <c r="BJ15" s="49">
        <f>VLOOKUP($A15,'RevPAR Raw Data'!$B$6:$BE$43,'RevPAR Raw Data'!Y$1,FALSE)</f>
        <v>1.65410440302003</v>
      </c>
      <c r="BK15" s="48">
        <f>VLOOKUP($A15,'RevPAR Raw Data'!$B$6:$BE$43,'RevPAR Raw Data'!AA$1,FALSE)</f>
        <v>4.7531940960460597</v>
      </c>
      <c r="BL15" s="48">
        <f>VLOOKUP($A15,'RevPAR Raw Data'!$B$6:$BE$43,'RevPAR Raw Data'!AB$1,FALSE)</f>
        <v>3.865493604604</v>
      </c>
      <c r="BM15" s="49">
        <f>VLOOKUP($A15,'RevPAR Raw Data'!$B$6:$BE$43,'RevPAR Raw Data'!AC$1,FALSE)</f>
        <v>4.2902035382887602</v>
      </c>
      <c r="BN15" s="50">
        <f>VLOOKUP($A15,'RevPAR Raw Data'!$B$6:$BE$43,'RevPAR Raw Data'!AE$1,FALSE)</f>
        <v>2.7595846171038101</v>
      </c>
    </row>
    <row r="16" spans="1:66" x14ac:dyDescent="0.45">
      <c r="A16" s="63" t="s">
        <v>92</v>
      </c>
      <c r="B16" s="47">
        <f>VLOOKUP($A16,'Occupancy Raw Data'!$B$8:$BE$45,'Occupancy Raw Data'!G$3,FALSE)</f>
        <v>59.811452513966401</v>
      </c>
      <c r="C16" s="48">
        <f>VLOOKUP($A16,'Occupancy Raw Data'!$B$8:$BE$45,'Occupancy Raw Data'!H$3,FALSE)</f>
        <v>73.987430167597694</v>
      </c>
      <c r="D16" s="48">
        <f>VLOOKUP($A16,'Occupancy Raw Data'!$B$8:$BE$45,'Occupancy Raw Data'!I$3,FALSE)</f>
        <v>75.401536312849103</v>
      </c>
      <c r="E16" s="48">
        <f>VLOOKUP($A16,'Occupancy Raw Data'!$B$8:$BE$45,'Occupancy Raw Data'!J$3,FALSE)</f>
        <v>72.416201117318394</v>
      </c>
      <c r="F16" s="48">
        <f>VLOOKUP($A16,'Occupancy Raw Data'!$B$8:$BE$45,'Occupancy Raw Data'!K$3,FALSE)</f>
        <v>71.124301675977605</v>
      </c>
      <c r="G16" s="49">
        <f>VLOOKUP($A16,'Occupancy Raw Data'!$B$8:$BE$45,'Occupancy Raw Data'!L$3,FALSE)</f>
        <v>70.5481843575418</v>
      </c>
      <c r="H16" s="48">
        <f>VLOOKUP($A16,'Occupancy Raw Data'!$B$8:$BE$45,'Occupancy Raw Data'!N$3,FALSE)</f>
        <v>75.872905027932902</v>
      </c>
      <c r="I16" s="48">
        <f>VLOOKUP($A16,'Occupancy Raw Data'!$B$8:$BE$45,'Occupancy Raw Data'!O$3,FALSE)</f>
        <v>77.548882681564194</v>
      </c>
      <c r="J16" s="49">
        <f>VLOOKUP($A16,'Occupancy Raw Data'!$B$8:$BE$45,'Occupancy Raw Data'!P$3,FALSE)</f>
        <v>76.710893854748605</v>
      </c>
      <c r="K16" s="50">
        <f>VLOOKUP($A16,'Occupancy Raw Data'!$B$8:$BE$45,'Occupancy Raw Data'!R$3,FALSE)</f>
        <v>72.308958499600905</v>
      </c>
      <c r="M16" s="47">
        <f>VLOOKUP($A16,'Occupancy Raw Data'!$B$8:$BE$45,'Occupancy Raw Data'!T$3,FALSE)</f>
        <v>-3.3905847404874199</v>
      </c>
      <c r="N16" s="48">
        <f>VLOOKUP($A16,'Occupancy Raw Data'!$B$8:$BE$45,'Occupancy Raw Data'!U$3,FALSE)</f>
        <v>-1.3386061621646901</v>
      </c>
      <c r="O16" s="48">
        <f>VLOOKUP($A16,'Occupancy Raw Data'!$B$8:$BE$45,'Occupancy Raw Data'!V$3,FALSE)</f>
        <v>-3.4765935776046701</v>
      </c>
      <c r="P16" s="48">
        <f>VLOOKUP($A16,'Occupancy Raw Data'!$B$8:$BE$45,'Occupancy Raw Data'!W$3,FALSE)</f>
        <v>-7.6286104705356701</v>
      </c>
      <c r="Q16" s="48">
        <f>VLOOKUP($A16,'Occupancy Raw Data'!$B$8:$BE$45,'Occupancy Raw Data'!X$3,FALSE)</f>
        <v>-6.4420511379168204</v>
      </c>
      <c r="R16" s="49">
        <f>VLOOKUP($A16,'Occupancy Raw Data'!$B$8:$BE$45,'Occupancy Raw Data'!Y$3,FALSE)</f>
        <v>-4.5194989998853803</v>
      </c>
      <c r="S16" s="48">
        <f>VLOOKUP($A16,'Occupancy Raw Data'!$B$8:$BE$45,'Occupancy Raw Data'!AA$3,FALSE)</f>
        <v>-7.7800351963608199</v>
      </c>
      <c r="T16" s="48">
        <f>VLOOKUP($A16,'Occupancy Raw Data'!$B$8:$BE$45,'Occupancy Raw Data'!AB$3,FALSE)</f>
        <v>-9.5263035381750392</v>
      </c>
      <c r="U16" s="49">
        <f>VLOOKUP($A16,'Occupancy Raw Data'!$B$8:$BE$45,'Occupancy Raw Data'!AC$3,FALSE)</f>
        <v>-8.6710514165109593</v>
      </c>
      <c r="V16" s="50">
        <f>VLOOKUP($A16,'Occupancy Raw Data'!$B$8:$BE$45,'Occupancy Raw Data'!AE$3,FALSE)</f>
        <v>-5.8171879705909202</v>
      </c>
      <c r="X16" s="51">
        <f>VLOOKUP($A16,'ADR Raw Data'!$B$6:$BE$43,'ADR Raw Data'!G$1,FALSE)</f>
        <v>84.801845213076405</v>
      </c>
      <c r="Y16" s="52">
        <f>VLOOKUP($A16,'ADR Raw Data'!$B$6:$BE$43,'ADR Raw Data'!H$1,FALSE)</f>
        <v>91.336709839546899</v>
      </c>
      <c r="Z16" s="52">
        <f>VLOOKUP($A16,'ADR Raw Data'!$B$6:$BE$43,'ADR Raw Data'!I$1,FALSE)</f>
        <v>92.272180458439394</v>
      </c>
      <c r="AA16" s="52">
        <f>VLOOKUP($A16,'ADR Raw Data'!$B$6:$BE$43,'ADR Raw Data'!J$1,FALSE)</f>
        <v>91.585745057859199</v>
      </c>
      <c r="AB16" s="52">
        <f>VLOOKUP($A16,'ADR Raw Data'!$B$6:$BE$43,'ADR Raw Data'!K$1,FALSE)</f>
        <v>89.940014629356796</v>
      </c>
      <c r="AC16" s="53">
        <f>VLOOKUP($A16,'ADR Raw Data'!$B$6:$BE$43,'ADR Raw Data'!L$1,FALSE)</f>
        <v>90.198116085127396</v>
      </c>
      <c r="AD16" s="52">
        <f>VLOOKUP($A16,'ADR Raw Data'!$B$6:$BE$43,'ADR Raw Data'!N$1,FALSE)</f>
        <v>102.06084930970999</v>
      </c>
      <c r="AE16" s="52">
        <f>VLOOKUP($A16,'ADR Raw Data'!$B$6:$BE$43,'ADR Raw Data'!O$1,FALSE)</f>
        <v>103.84882555155301</v>
      </c>
      <c r="AF16" s="53">
        <f>VLOOKUP($A16,'ADR Raw Data'!$B$6:$BE$43,'ADR Raw Data'!P$1,FALSE)</f>
        <v>102.96460334547101</v>
      </c>
      <c r="AG16" s="54">
        <f>VLOOKUP($A16,'ADR Raw Data'!$B$6:$BE$43,'ADR Raw Data'!R$1,FALSE)</f>
        <v>94.067735994895301</v>
      </c>
      <c r="AI16" s="47">
        <f>VLOOKUP($A16,'ADR Raw Data'!$B$6:$BE$43,'ADR Raw Data'!T$1,FALSE)</f>
        <v>5.1107948184424803</v>
      </c>
      <c r="AJ16" s="48">
        <f>VLOOKUP($A16,'ADR Raw Data'!$B$6:$BE$43,'ADR Raw Data'!U$1,FALSE)</f>
        <v>8.1356363488570196</v>
      </c>
      <c r="AK16" s="48">
        <f>VLOOKUP($A16,'ADR Raw Data'!$B$6:$BE$43,'ADR Raw Data'!V$1,FALSE)</f>
        <v>5.89452744504118</v>
      </c>
      <c r="AL16" s="48">
        <f>VLOOKUP($A16,'ADR Raw Data'!$B$6:$BE$43,'ADR Raw Data'!W$1,FALSE)</f>
        <v>5.5575426948906603</v>
      </c>
      <c r="AM16" s="48">
        <f>VLOOKUP($A16,'ADR Raw Data'!$B$6:$BE$43,'ADR Raw Data'!X$1,FALSE)</f>
        <v>6.8863362353147499</v>
      </c>
      <c r="AN16" s="49">
        <f>VLOOKUP($A16,'ADR Raw Data'!$B$6:$BE$43,'ADR Raw Data'!Y$1,FALSE)</f>
        <v>6.3440243809572499</v>
      </c>
      <c r="AO16" s="48">
        <f>VLOOKUP($A16,'ADR Raw Data'!$B$6:$BE$43,'ADR Raw Data'!AA$1,FALSE)</f>
        <v>4.1377212465463096</v>
      </c>
      <c r="AP16" s="48">
        <f>VLOOKUP($A16,'ADR Raw Data'!$B$6:$BE$43,'ADR Raw Data'!AB$1,FALSE)</f>
        <v>3.0251868746713999</v>
      </c>
      <c r="AQ16" s="49">
        <f>VLOOKUP($A16,'ADR Raw Data'!$B$6:$BE$43,'ADR Raw Data'!AC$1,FALSE)</f>
        <v>3.5536577504487701</v>
      </c>
      <c r="AR16" s="50">
        <f>VLOOKUP($A16,'ADR Raw Data'!$B$6:$BE$43,'ADR Raw Data'!AE$1,FALSE)</f>
        <v>5.2385093603671198</v>
      </c>
      <c r="AS16" s="40"/>
      <c r="AT16" s="51">
        <f>VLOOKUP($A16,'RevPAR Raw Data'!$B$6:$BE$43,'RevPAR Raw Data'!G$1,FALSE)</f>
        <v>50.7212153805865</v>
      </c>
      <c r="AU16" s="52">
        <f>VLOOKUP($A16,'RevPAR Raw Data'!$B$6:$BE$43,'RevPAR Raw Data'!H$1,FALSE)</f>
        <v>67.577684409916202</v>
      </c>
      <c r="AV16" s="52">
        <f>VLOOKUP($A16,'RevPAR Raw Data'!$B$6:$BE$43,'RevPAR Raw Data'!I$1,FALSE)</f>
        <v>69.574641655027904</v>
      </c>
      <c r="AW16" s="52">
        <f>VLOOKUP($A16,'RevPAR Raw Data'!$B$6:$BE$43,'RevPAR Raw Data'!J$1,FALSE)</f>
        <v>66.322917335893806</v>
      </c>
      <c r="AX16" s="52">
        <f>VLOOKUP($A16,'RevPAR Raw Data'!$B$6:$BE$43,'RevPAR Raw Data'!K$1,FALSE)</f>
        <v>63.969207332402199</v>
      </c>
      <c r="AY16" s="53">
        <f>VLOOKUP($A16,'RevPAR Raw Data'!$B$6:$BE$43,'RevPAR Raw Data'!L$1,FALSE)</f>
        <v>63.633133222765302</v>
      </c>
      <c r="AZ16" s="52">
        <f>VLOOKUP($A16,'RevPAR Raw Data'!$B$6:$BE$43,'RevPAR Raw Data'!N$1,FALSE)</f>
        <v>77.436531267458093</v>
      </c>
      <c r="BA16" s="52">
        <f>VLOOKUP($A16,'RevPAR Raw Data'!$B$6:$BE$43,'RevPAR Raw Data'!O$1,FALSE)</f>
        <v>80.533603893156396</v>
      </c>
      <c r="BB16" s="53">
        <f>VLOOKUP($A16,'RevPAR Raw Data'!$B$6:$BE$43,'RevPAR Raw Data'!P$1,FALSE)</f>
        <v>78.985067580307202</v>
      </c>
      <c r="BC16" s="54">
        <f>VLOOKUP($A16,'RevPAR Raw Data'!$B$6:$BE$43,'RevPAR Raw Data'!R$1,FALSE)</f>
        <v>68.019400182062995</v>
      </c>
      <c r="BE16" s="47">
        <f>VLOOKUP($A16,'RevPAR Raw Data'!$B$6:$BE$43,'RevPAR Raw Data'!T$1,FALSE)</f>
        <v>1.5469242487233199</v>
      </c>
      <c r="BF16" s="48">
        <f>VLOOKUP($A16,'RevPAR Raw Data'!$B$6:$BE$43,'RevPAR Raw Data'!U$1,FALSE)</f>
        <v>6.6881260571952197</v>
      </c>
      <c r="BG16" s="48">
        <f>VLOOKUP($A16,'RevPAR Raw Data'!$B$6:$BE$43,'RevPAR Raw Data'!V$1,FALSE)</f>
        <v>2.2130051048520598</v>
      </c>
      <c r="BH16" s="48">
        <f>VLOOKUP($A16,'RevPAR Raw Data'!$B$6:$BE$43,'RevPAR Raw Data'!W$1,FALSE)</f>
        <v>-2.4950310595719301</v>
      </c>
      <c r="BI16" s="48">
        <f>VLOOKUP($A16,'RevPAR Raw Data'!$B$6:$BE$43,'RevPAR Raw Data'!X$1,FALSE)</f>
        <v>6.6379559005532395E-4</v>
      </c>
      <c r="BJ16" s="49">
        <f>VLOOKUP($A16,'RevPAR Raw Data'!$B$6:$BE$43,'RevPAR Raw Data'!Y$1,FALSE)</f>
        <v>1.5378072626220201</v>
      </c>
      <c r="BK16" s="48">
        <f>VLOOKUP($A16,'RevPAR Raw Data'!$B$6:$BE$43,'RevPAR Raw Data'!AA$1,FALSE)</f>
        <v>-3.9642301191231102</v>
      </c>
      <c r="BL16" s="48">
        <f>VLOOKUP($A16,'RevPAR Raw Data'!$B$6:$BE$43,'RevPAR Raw Data'!AB$1,FALSE)</f>
        <v>-6.78930514778187</v>
      </c>
      <c r="BM16" s="49">
        <f>VLOOKUP($A16,'RevPAR Raw Data'!$B$6:$BE$43,'RevPAR Raw Data'!AC$1,FALSE)</f>
        <v>-5.4255331567704204</v>
      </c>
      <c r="BN16" s="50">
        <f>VLOOKUP($A16,'RevPAR Raw Data'!$B$6:$BE$43,'RevPAR Raw Data'!AE$1,FALSE)</f>
        <v>-0.88341254657335</v>
      </c>
    </row>
    <row r="17" spans="1:66" x14ac:dyDescent="0.45">
      <c r="A17" s="63" t="s">
        <v>32</v>
      </c>
      <c r="B17" s="47">
        <f>VLOOKUP($A17,'Occupancy Raw Data'!$B$8:$BE$45,'Occupancy Raw Data'!G$3,FALSE)</f>
        <v>49.271599596134401</v>
      </c>
      <c r="C17" s="48">
        <f>VLOOKUP($A17,'Occupancy Raw Data'!$B$8:$BE$45,'Occupancy Raw Data'!H$3,FALSE)</f>
        <v>56.021924130967797</v>
      </c>
      <c r="D17" s="48">
        <f>VLOOKUP($A17,'Occupancy Raw Data'!$B$8:$BE$45,'Occupancy Raw Data'!I$3,FALSE)</f>
        <v>59.656714265108803</v>
      </c>
      <c r="E17" s="48">
        <f>VLOOKUP($A17,'Occupancy Raw Data'!$B$8:$BE$45,'Occupancy Raw Data'!J$3,FALSE)</f>
        <v>61.012548680225002</v>
      </c>
      <c r="F17" s="48">
        <f>VLOOKUP($A17,'Occupancy Raw Data'!$B$8:$BE$45,'Occupancy Raw Data'!K$3,FALSE)</f>
        <v>61.0558199913457</v>
      </c>
      <c r="G17" s="49">
        <f>VLOOKUP($A17,'Occupancy Raw Data'!$B$8:$BE$45,'Occupancy Raw Data'!L$3,FALSE)</f>
        <v>57.403721332756298</v>
      </c>
      <c r="H17" s="48">
        <f>VLOOKUP($A17,'Occupancy Raw Data'!$B$8:$BE$45,'Occupancy Raw Data'!N$3,FALSE)</f>
        <v>73.013125631039898</v>
      </c>
      <c r="I17" s="48">
        <f>VLOOKUP($A17,'Occupancy Raw Data'!$B$8:$BE$45,'Occupancy Raw Data'!O$3,FALSE)</f>
        <v>78.566277224866496</v>
      </c>
      <c r="J17" s="49">
        <f>VLOOKUP($A17,'Occupancy Raw Data'!$B$8:$BE$45,'Occupancy Raw Data'!P$3,FALSE)</f>
        <v>75.789701427953204</v>
      </c>
      <c r="K17" s="50">
        <f>VLOOKUP($A17,'Occupancy Raw Data'!$B$8:$BE$45,'Occupancy Raw Data'!R$3,FALSE)</f>
        <v>62.656858502812597</v>
      </c>
      <c r="M17" s="47">
        <f>VLOOKUP($A17,'Occupancy Raw Data'!$B$8:$BE$45,'Occupancy Raw Data'!T$3,FALSE)</f>
        <v>-5.3495755942502103E-2</v>
      </c>
      <c r="N17" s="48">
        <f>VLOOKUP($A17,'Occupancy Raw Data'!$B$8:$BE$45,'Occupancy Raw Data'!U$3,FALSE)</f>
        <v>-1.6652758159187899</v>
      </c>
      <c r="O17" s="48">
        <f>VLOOKUP($A17,'Occupancy Raw Data'!$B$8:$BE$45,'Occupancy Raw Data'!V$3,FALSE)</f>
        <v>0.51122874152517295</v>
      </c>
      <c r="P17" s="48">
        <f>VLOOKUP($A17,'Occupancy Raw Data'!$B$8:$BE$45,'Occupancy Raw Data'!W$3,FALSE)</f>
        <v>-3.02085645981367</v>
      </c>
      <c r="Q17" s="48">
        <f>VLOOKUP($A17,'Occupancy Raw Data'!$B$8:$BE$45,'Occupancy Raw Data'!X$3,FALSE)</f>
        <v>-15.487909941307599</v>
      </c>
      <c r="R17" s="49">
        <f>VLOOKUP($A17,'Occupancy Raw Data'!$B$8:$BE$45,'Occupancy Raw Data'!Y$3,FALSE)</f>
        <v>-4.5752453986077697</v>
      </c>
      <c r="S17" s="48">
        <f>VLOOKUP($A17,'Occupancy Raw Data'!$B$8:$BE$45,'Occupancy Raw Data'!AA$3,FALSE)</f>
        <v>-6.6348297380372196</v>
      </c>
      <c r="T17" s="48">
        <f>VLOOKUP($A17,'Occupancy Raw Data'!$B$8:$BE$45,'Occupancy Raw Data'!AB$3,FALSE)</f>
        <v>-3.10113333697144</v>
      </c>
      <c r="U17" s="49">
        <f>VLOOKUP($A17,'Occupancy Raw Data'!$B$8:$BE$45,'Occupancy Raw Data'!AC$3,FALSE)</f>
        <v>-4.8360458074083299</v>
      </c>
      <c r="V17" s="50">
        <f>VLOOKUP($A17,'Occupancy Raw Data'!$B$8:$BE$45,'Occupancy Raw Data'!AE$3,FALSE)</f>
        <v>-4.6655394702881301</v>
      </c>
      <c r="X17" s="51">
        <f>VLOOKUP($A17,'ADR Raw Data'!$B$6:$BE$43,'ADR Raw Data'!G$1,FALSE)</f>
        <v>74.522176463700205</v>
      </c>
      <c r="Y17" s="52">
        <f>VLOOKUP($A17,'ADR Raw Data'!$B$6:$BE$43,'ADR Raw Data'!H$1,FALSE)</f>
        <v>80.101885916580798</v>
      </c>
      <c r="Z17" s="52">
        <f>VLOOKUP($A17,'ADR Raw Data'!$B$6:$BE$43,'ADR Raw Data'!I$1,FALSE)</f>
        <v>81.408044269825893</v>
      </c>
      <c r="AA17" s="52">
        <f>VLOOKUP($A17,'ADR Raw Data'!$B$6:$BE$43,'ADR Raw Data'!J$1,FALSE)</f>
        <v>81.877438368794301</v>
      </c>
      <c r="AB17" s="52">
        <f>VLOOKUP($A17,'ADR Raw Data'!$B$6:$BE$43,'ADR Raw Data'!K$1,FALSE)</f>
        <v>84.726543845972103</v>
      </c>
      <c r="AC17" s="53">
        <f>VLOOKUP($A17,'ADR Raw Data'!$B$6:$BE$43,'ADR Raw Data'!L$1,FALSE)</f>
        <v>80.776731252826707</v>
      </c>
      <c r="AD17" s="52">
        <f>VLOOKUP($A17,'ADR Raw Data'!$B$6:$BE$43,'ADR Raw Data'!N$1,FALSE)</f>
        <v>104.492955887001</v>
      </c>
      <c r="AE17" s="52">
        <f>VLOOKUP($A17,'ADR Raw Data'!$B$6:$BE$43,'ADR Raw Data'!O$1,FALSE)</f>
        <v>113.324317459151</v>
      </c>
      <c r="AF17" s="53">
        <f>VLOOKUP($A17,'ADR Raw Data'!$B$6:$BE$43,'ADR Raw Data'!P$1,FALSE)</f>
        <v>109.07040630887801</v>
      </c>
      <c r="AG17" s="54">
        <f>VLOOKUP($A17,'ADR Raw Data'!$B$6:$BE$43,'ADR Raw Data'!R$1,FALSE)</f>
        <v>90.555020885950995</v>
      </c>
      <c r="AI17" s="47">
        <f>VLOOKUP($A17,'ADR Raw Data'!$B$6:$BE$43,'ADR Raw Data'!T$1,FALSE)</f>
        <v>3.6654917831385201</v>
      </c>
      <c r="AJ17" s="48">
        <f>VLOOKUP($A17,'ADR Raw Data'!$B$6:$BE$43,'ADR Raw Data'!U$1,FALSE)</f>
        <v>6.32726951185467</v>
      </c>
      <c r="AK17" s="48">
        <f>VLOOKUP($A17,'ADR Raw Data'!$B$6:$BE$43,'ADR Raw Data'!V$1,FALSE)</f>
        <v>5.9206854450716602</v>
      </c>
      <c r="AL17" s="48">
        <f>VLOOKUP($A17,'ADR Raw Data'!$B$6:$BE$43,'ADR Raw Data'!W$1,FALSE)</f>
        <v>-1.89988115999895</v>
      </c>
      <c r="AM17" s="48">
        <f>VLOOKUP($A17,'ADR Raw Data'!$B$6:$BE$43,'ADR Raw Data'!X$1,FALSE)</f>
        <v>-9.8562099688415792</v>
      </c>
      <c r="AN17" s="49">
        <f>VLOOKUP($A17,'ADR Raw Data'!$B$6:$BE$43,'ADR Raw Data'!Y$1,FALSE)</f>
        <v>-0.58421446907448904</v>
      </c>
      <c r="AO17" s="48">
        <f>VLOOKUP($A17,'ADR Raw Data'!$B$6:$BE$43,'ADR Raw Data'!AA$1,FALSE)</f>
        <v>-5.0480278758433998</v>
      </c>
      <c r="AP17" s="48">
        <f>VLOOKUP($A17,'ADR Raw Data'!$B$6:$BE$43,'ADR Raw Data'!AB$1,FALSE)</f>
        <v>3.6562723012641198</v>
      </c>
      <c r="AQ17" s="49">
        <f>VLOOKUP($A17,'ADR Raw Data'!$B$6:$BE$43,'ADR Raw Data'!AC$1,FALSE)</f>
        <v>-0.55679430485008996</v>
      </c>
      <c r="AR17" s="50">
        <f>VLOOKUP($A17,'ADR Raw Data'!$B$6:$BE$43,'ADR Raw Data'!AE$1,FALSE)</f>
        <v>-0.59201673951945799</v>
      </c>
      <c r="AS17" s="40"/>
      <c r="AT17" s="51">
        <f>VLOOKUP($A17,'RevPAR Raw Data'!$B$6:$BE$43,'RevPAR Raw Data'!G$1,FALSE)</f>
        <v>36.718268397519097</v>
      </c>
      <c r="AU17" s="52">
        <f>VLOOKUP($A17,'RevPAR Raw Data'!$B$6:$BE$43,'RevPAR Raw Data'!H$1,FALSE)</f>
        <v>44.874617755661298</v>
      </c>
      <c r="AV17" s="52">
        <f>VLOOKUP($A17,'RevPAR Raw Data'!$B$6:$BE$43,'RevPAR Raw Data'!I$1,FALSE)</f>
        <v>48.565364358863398</v>
      </c>
      <c r="AW17" s="52">
        <f>VLOOKUP($A17,'RevPAR Raw Data'!$B$6:$BE$43,'RevPAR Raw Data'!J$1,FALSE)</f>
        <v>49.955511942881799</v>
      </c>
      <c r="AX17" s="52">
        <f>VLOOKUP($A17,'RevPAR Raw Data'!$B$6:$BE$43,'RevPAR Raw Data'!K$1,FALSE)</f>
        <v>51.730486095485297</v>
      </c>
      <c r="AY17" s="53">
        <f>VLOOKUP($A17,'RevPAR Raw Data'!$B$6:$BE$43,'RevPAR Raw Data'!L$1,FALSE)</f>
        <v>46.368849710082202</v>
      </c>
      <c r="AZ17" s="52">
        <f>VLOOKUP($A17,'RevPAR Raw Data'!$B$6:$BE$43,'RevPAR Raw Data'!N$1,FALSE)</f>
        <v>76.293573157363298</v>
      </c>
      <c r="BA17" s="52">
        <f>VLOOKUP($A17,'RevPAR Raw Data'!$B$6:$BE$43,'RevPAR Raw Data'!O$1,FALSE)</f>
        <v>89.0346974181451</v>
      </c>
      <c r="BB17" s="53">
        <f>VLOOKUP($A17,'RevPAR Raw Data'!$B$6:$BE$43,'RevPAR Raw Data'!P$1,FALSE)</f>
        <v>82.664135287754206</v>
      </c>
      <c r="BC17" s="54">
        <f>VLOOKUP($A17,'RevPAR Raw Data'!$B$6:$BE$43,'RevPAR Raw Data'!R$1,FALSE)</f>
        <v>56.738931303702699</v>
      </c>
      <c r="BE17" s="47">
        <f>VLOOKUP($A17,'RevPAR Raw Data'!$B$6:$BE$43,'RevPAR Raw Data'!T$1,FALSE)</f>
        <v>3.61003514465762</v>
      </c>
      <c r="BF17" s="48">
        <f>VLOOKUP($A17,'RevPAR Raw Data'!$B$6:$BE$43,'RevPAR Raw Data'!U$1,FALSE)</f>
        <v>4.5566272069469598</v>
      </c>
      <c r="BG17" s="48">
        <f>VLOOKUP($A17,'RevPAR Raw Data'!$B$6:$BE$43,'RevPAR Raw Data'!V$1,FALSE)</f>
        <v>6.4621824322873298</v>
      </c>
      <c r="BH17" s="48">
        <f>VLOOKUP($A17,'RevPAR Raw Data'!$B$6:$BE$43,'RevPAR Raw Data'!W$1,FALSE)</f>
        <v>-4.8633449370620099</v>
      </c>
      <c r="BI17" s="48">
        <f>VLOOKUP($A17,'RevPAR Raw Data'!$B$6:$BE$43,'RevPAR Raw Data'!X$1,FALSE)</f>
        <v>-23.817598986548798</v>
      </c>
      <c r="BJ17" s="49">
        <f>VLOOKUP($A17,'RevPAR Raw Data'!$B$6:$BE$43,'RevPAR Raw Data'!Y$1,FALSE)</f>
        <v>-5.1327306220679301</v>
      </c>
      <c r="BK17" s="48">
        <f>VLOOKUP($A17,'RevPAR Raw Data'!$B$6:$BE$43,'RevPAR Raw Data'!AA$1,FALSE)</f>
        <v>-11.3479295591897</v>
      </c>
      <c r="BL17" s="48">
        <f>VLOOKUP($A17,'RevPAR Raw Data'!$B$6:$BE$43,'RevPAR Raw Data'!AB$1,FALSE)</f>
        <v>0.44175308506772798</v>
      </c>
      <c r="BM17" s="49">
        <f>VLOOKUP($A17,'RevPAR Raw Data'!$B$6:$BE$43,'RevPAR Raw Data'!AC$1,FALSE)</f>
        <v>-5.3659132846228301</v>
      </c>
      <c r="BN17" s="50">
        <f>VLOOKUP($A17,'RevPAR Raw Data'!$B$6:$BE$43,'RevPAR Raw Data'!AE$1,FALSE)</f>
        <v>-5.2299354351545899</v>
      </c>
    </row>
    <row r="18" spans="1:66" x14ac:dyDescent="0.45">
      <c r="A18" s="63" t="s">
        <v>93</v>
      </c>
      <c r="B18" s="47">
        <f>VLOOKUP($A18,'Occupancy Raw Data'!$B$8:$BE$45,'Occupancy Raw Data'!G$3,FALSE)</f>
        <v>58.036184788336499</v>
      </c>
      <c r="C18" s="48">
        <f>VLOOKUP($A18,'Occupancy Raw Data'!$B$8:$BE$45,'Occupancy Raw Data'!H$3,FALSE)</f>
        <v>68.434920077287799</v>
      </c>
      <c r="D18" s="48">
        <f>VLOOKUP($A18,'Occupancy Raw Data'!$B$8:$BE$45,'Occupancy Raw Data'!I$3,FALSE)</f>
        <v>71.456174249077804</v>
      </c>
      <c r="E18" s="48">
        <f>VLOOKUP($A18,'Occupancy Raw Data'!$B$8:$BE$45,'Occupancy Raw Data'!J$3,FALSE)</f>
        <v>71.544001405234397</v>
      </c>
      <c r="F18" s="48">
        <f>VLOOKUP($A18,'Occupancy Raw Data'!$B$8:$BE$45,'Occupancy Raw Data'!K$3,FALSE)</f>
        <v>71.1926927806077</v>
      </c>
      <c r="G18" s="49">
        <f>VLOOKUP($A18,'Occupancy Raw Data'!$B$8:$BE$45,'Occupancy Raw Data'!L$3,FALSE)</f>
        <v>68.1327946601089</v>
      </c>
      <c r="H18" s="48">
        <f>VLOOKUP($A18,'Occupancy Raw Data'!$B$8:$BE$45,'Occupancy Raw Data'!N$3,FALSE)</f>
        <v>77.393290005269606</v>
      </c>
      <c r="I18" s="48">
        <f>VLOOKUP($A18,'Occupancy Raw Data'!$B$8:$BE$45,'Occupancy Raw Data'!O$3,FALSE)</f>
        <v>78.605304760231803</v>
      </c>
      <c r="J18" s="49">
        <f>VLOOKUP($A18,'Occupancy Raw Data'!$B$8:$BE$45,'Occupancy Raw Data'!P$3,FALSE)</f>
        <v>77.999297382750697</v>
      </c>
      <c r="K18" s="50">
        <f>VLOOKUP($A18,'Occupancy Raw Data'!$B$8:$BE$45,'Occupancy Raw Data'!R$3,FALSE)</f>
        <v>70.951795438006499</v>
      </c>
      <c r="M18" s="47">
        <f>VLOOKUP($A18,'Occupancy Raw Data'!$B$8:$BE$45,'Occupancy Raw Data'!T$3,FALSE)</f>
        <v>0.90321715566056004</v>
      </c>
      <c r="N18" s="48">
        <f>VLOOKUP($A18,'Occupancy Raw Data'!$B$8:$BE$45,'Occupancy Raw Data'!U$3,FALSE)</f>
        <v>-2.0441340070192799</v>
      </c>
      <c r="O18" s="48">
        <f>VLOOKUP($A18,'Occupancy Raw Data'!$B$8:$BE$45,'Occupancy Raw Data'!V$3,FALSE)</f>
        <v>0.189967046109105</v>
      </c>
      <c r="P18" s="48">
        <f>VLOOKUP($A18,'Occupancy Raw Data'!$B$8:$BE$45,'Occupancy Raw Data'!W$3,FALSE)</f>
        <v>4.1604561496817203</v>
      </c>
      <c r="Q18" s="48">
        <f>VLOOKUP($A18,'Occupancy Raw Data'!$B$8:$BE$45,'Occupancy Raw Data'!X$3,FALSE)</f>
        <v>2.8338895719889901</v>
      </c>
      <c r="R18" s="49">
        <f>VLOOKUP($A18,'Occupancy Raw Data'!$B$8:$BE$45,'Occupancy Raw Data'!Y$3,FALSE)</f>
        <v>1.20210069250798</v>
      </c>
      <c r="S18" s="48">
        <f>VLOOKUP($A18,'Occupancy Raw Data'!$B$8:$BE$45,'Occupancy Raw Data'!AA$3,FALSE)</f>
        <v>2.7938869349207498</v>
      </c>
      <c r="T18" s="48">
        <f>VLOOKUP($A18,'Occupancy Raw Data'!$B$8:$BE$45,'Occupancy Raw Data'!AB$3,FALSE)</f>
        <v>-0.69256594081201805</v>
      </c>
      <c r="U18" s="49">
        <f>VLOOKUP($A18,'Occupancy Raw Data'!$B$8:$BE$45,'Occupancy Raw Data'!AC$3,FALSE)</f>
        <v>1.0070501017472699</v>
      </c>
      <c r="V18" s="50">
        <f>VLOOKUP($A18,'Occupancy Raw Data'!$B$8:$BE$45,'Occupancy Raw Data'!AE$3,FALSE)</f>
        <v>1.1407554296364899</v>
      </c>
      <c r="X18" s="51">
        <f>VLOOKUP($A18,'ADR Raw Data'!$B$6:$BE$43,'ADR Raw Data'!G$1,FALSE)</f>
        <v>97.920211319612505</v>
      </c>
      <c r="Y18" s="52">
        <f>VLOOKUP($A18,'ADR Raw Data'!$B$6:$BE$43,'ADR Raw Data'!H$1,FALSE)</f>
        <v>105.73379430184799</v>
      </c>
      <c r="Z18" s="52">
        <f>VLOOKUP($A18,'ADR Raw Data'!$B$6:$BE$43,'ADR Raw Data'!I$1,FALSE)</f>
        <v>111.400352187807</v>
      </c>
      <c r="AA18" s="52">
        <f>VLOOKUP($A18,'ADR Raw Data'!$B$6:$BE$43,'ADR Raw Data'!J$1,FALSE)</f>
        <v>104.802171838939</v>
      </c>
      <c r="AB18" s="52">
        <f>VLOOKUP($A18,'ADR Raw Data'!$B$6:$BE$43,'ADR Raw Data'!K$1,FALSE)</f>
        <v>103.347870022205</v>
      </c>
      <c r="AC18" s="53">
        <f>VLOOKUP($A18,'ADR Raw Data'!$B$6:$BE$43,'ADR Raw Data'!L$1,FALSE)</f>
        <v>104.896980334123</v>
      </c>
      <c r="AD18" s="52">
        <f>VLOOKUP($A18,'ADR Raw Data'!$B$6:$BE$43,'ADR Raw Data'!N$1,FALSE)</f>
        <v>121.563107830231</v>
      </c>
      <c r="AE18" s="52">
        <f>VLOOKUP($A18,'ADR Raw Data'!$B$6:$BE$43,'ADR Raw Data'!O$1,FALSE)</f>
        <v>125.897590145251</v>
      </c>
      <c r="AF18" s="53">
        <f>VLOOKUP($A18,'ADR Raw Data'!$B$6:$BE$43,'ADR Raw Data'!P$1,FALSE)</f>
        <v>123.747187141087</v>
      </c>
      <c r="AG18" s="54">
        <f>VLOOKUP($A18,'ADR Raw Data'!$B$6:$BE$43,'ADR Raw Data'!R$1,FALSE)</f>
        <v>110.817711957559</v>
      </c>
      <c r="AI18" s="47">
        <f>VLOOKUP($A18,'ADR Raw Data'!$B$6:$BE$43,'ADR Raw Data'!T$1,FALSE)</f>
        <v>7.8780813942563199</v>
      </c>
      <c r="AJ18" s="48">
        <f>VLOOKUP($A18,'ADR Raw Data'!$B$6:$BE$43,'ADR Raw Data'!U$1,FALSE)</f>
        <v>2.0731952357846199</v>
      </c>
      <c r="AK18" s="48">
        <f>VLOOKUP($A18,'ADR Raw Data'!$B$6:$BE$43,'ADR Raw Data'!V$1,FALSE)</f>
        <v>6.9118939687929197</v>
      </c>
      <c r="AL18" s="48">
        <f>VLOOKUP($A18,'ADR Raw Data'!$B$6:$BE$43,'ADR Raw Data'!W$1,FALSE)</f>
        <v>4.7603231568433104</v>
      </c>
      <c r="AM18" s="48">
        <f>VLOOKUP($A18,'ADR Raw Data'!$B$6:$BE$43,'ADR Raw Data'!X$1,FALSE)</f>
        <v>10.598952724997901</v>
      </c>
      <c r="AN18" s="49">
        <f>VLOOKUP($A18,'ADR Raw Data'!$B$6:$BE$43,'ADR Raw Data'!Y$1,FALSE)</f>
        <v>6.2609832377026198</v>
      </c>
      <c r="AO18" s="48">
        <f>VLOOKUP($A18,'ADR Raw Data'!$B$6:$BE$43,'ADR Raw Data'!AA$1,FALSE)</f>
        <v>12.694939764446501</v>
      </c>
      <c r="AP18" s="48">
        <f>VLOOKUP($A18,'ADR Raw Data'!$B$6:$BE$43,'ADR Raw Data'!AB$1,FALSE)</f>
        <v>12.286885322481901</v>
      </c>
      <c r="AQ18" s="49">
        <f>VLOOKUP($A18,'ADR Raw Data'!$B$6:$BE$43,'ADR Raw Data'!AC$1,FALSE)</f>
        <v>12.4479024136247</v>
      </c>
      <c r="AR18" s="50">
        <f>VLOOKUP($A18,'ADR Raw Data'!$B$6:$BE$43,'ADR Raw Data'!AE$1,FALSE)</f>
        <v>8.3469494035684004</v>
      </c>
      <c r="AS18" s="40"/>
      <c r="AT18" s="51">
        <f>VLOOKUP($A18,'RevPAR Raw Data'!$B$6:$BE$43,'RevPAR Raw Data'!G$1,FALSE)</f>
        <v>56.829154786579998</v>
      </c>
      <c r="AU18" s="52">
        <f>VLOOKUP($A18,'RevPAR Raw Data'!$B$6:$BE$43,'RevPAR Raw Data'!H$1,FALSE)</f>
        <v>72.358837625153598</v>
      </c>
      <c r="AV18" s="52">
        <f>VLOOKUP($A18,'RevPAR Raw Data'!$B$6:$BE$43,'RevPAR Raw Data'!I$1,FALSE)</f>
        <v>79.602429773405902</v>
      </c>
      <c r="AW18" s="52">
        <f>VLOOKUP($A18,'RevPAR Raw Data'!$B$6:$BE$43,'RevPAR Raw Data'!J$1,FALSE)</f>
        <v>74.979667293166997</v>
      </c>
      <c r="AX18" s="52">
        <f>VLOOKUP($A18,'RevPAR Raw Data'!$B$6:$BE$43,'RevPAR Raw Data'!K$1,FALSE)</f>
        <v>73.576131600210701</v>
      </c>
      <c r="AY18" s="53">
        <f>VLOOKUP($A18,'RevPAR Raw Data'!$B$6:$BE$43,'RevPAR Raw Data'!L$1,FALSE)</f>
        <v>71.469244215703398</v>
      </c>
      <c r="AZ18" s="52">
        <f>VLOOKUP($A18,'RevPAR Raw Data'!$B$6:$BE$43,'RevPAR Raw Data'!N$1,FALSE)</f>
        <v>94.081688582469596</v>
      </c>
      <c r="BA18" s="52">
        <f>VLOOKUP($A18,'RevPAR Raw Data'!$B$6:$BE$43,'RevPAR Raw Data'!O$1,FALSE)</f>
        <v>98.962184419462403</v>
      </c>
      <c r="BB18" s="53">
        <f>VLOOKUP($A18,'RevPAR Raw Data'!$B$6:$BE$43,'RevPAR Raw Data'!P$1,FALSE)</f>
        <v>96.521936500966007</v>
      </c>
      <c r="BC18" s="54">
        <f>VLOOKUP($A18,'RevPAR Raw Data'!$B$6:$BE$43,'RevPAR Raw Data'!R$1,FALSE)</f>
        <v>78.627156297206994</v>
      </c>
      <c r="BE18" s="47">
        <f>VLOOKUP($A18,'RevPAR Raw Data'!$B$6:$BE$43,'RevPAR Raw Data'!T$1,FALSE)</f>
        <v>8.8524547326067005</v>
      </c>
      <c r="BF18" s="48">
        <f>VLOOKUP($A18,'RevPAR Raw Data'!$B$6:$BE$43,'RevPAR Raw Data'!U$1,FALSE)</f>
        <v>-1.3317660081239999E-2</v>
      </c>
      <c r="BG18" s="48">
        <f>VLOOKUP($A18,'RevPAR Raw Data'!$B$6:$BE$43,'RevPAR Raw Data'!V$1,FALSE)</f>
        <v>7.1149913357047296</v>
      </c>
      <c r="BH18" s="48">
        <f>VLOOKUP($A18,'RevPAR Raw Data'!$B$6:$BE$43,'RevPAR Raw Data'!W$1,FALSE)</f>
        <v>9.1188304640486404</v>
      </c>
      <c r="BI18" s="48">
        <f>VLOOKUP($A18,'RevPAR Raw Data'!$B$6:$BE$43,'RevPAR Raw Data'!X$1,FALSE)</f>
        <v>13.7332049130007</v>
      </c>
      <c r="BJ18" s="49">
        <f>VLOOKUP($A18,'RevPAR Raw Data'!$B$6:$BE$43,'RevPAR Raw Data'!Y$1,FALSE)</f>
        <v>7.5383472530688396</v>
      </c>
      <c r="BK18" s="48">
        <f>VLOOKUP($A18,'RevPAR Raw Data'!$B$6:$BE$43,'RevPAR Raw Data'!AA$1,FALSE)</f>
        <v>15.843508962842201</v>
      </c>
      <c r="BL18" s="48">
        <f>VLOOKUP($A18,'RevPAR Raw Data'!$B$6:$BE$43,'RevPAR Raw Data'!AB$1,FALSE)</f>
        <v>11.509224598739801</v>
      </c>
      <c r="BM18" s="49">
        <f>VLOOKUP($A18,'RevPAR Raw Data'!$B$6:$BE$43,'RevPAR Raw Data'!AC$1,FALSE)</f>
        <v>13.5803091292938</v>
      </c>
      <c r="BN18" s="50">
        <f>VLOOKUP($A18,'RevPAR Raw Data'!$B$6:$BE$43,'RevPAR Raw Data'!AE$1,FALSE)</f>
        <v>9.5829231117351092</v>
      </c>
    </row>
    <row r="19" spans="1:66" x14ac:dyDescent="0.45">
      <c r="A19" s="63" t="s">
        <v>94</v>
      </c>
      <c r="B19" s="47">
        <f>VLOOKUP($A19,'Occupancy Raw Data'!$B$8:$BE$45,'Occupancy Raw Data'!G$3,FALSE)</f>
        <v>43.219457556604503</v>
      </c>
      <c r="C19" s="48">
        <f>VLOOKUP($A19,'Occupancy Raw Data'!$B$8:$BE$45,'Occupancy Raw Data'!H$3,FALSE)</f>
        <v>42.219377550204001</v>
      </c>
      <c r="D19" s="48">
        <f>VLOOKUP($A19,'Occupancy Raw Data'!$B$8:$BE$45,'Occupancy Raw Data'!I$3,FALSE)</f>
        <v>48.795903672293697</v>
      </c>
      <c r="E19" s="48">
        <f>VLOOKUP($A19,'Occupancy Raw Data'!$B$8:$BE$45,'Occupancy Raw Data'!J$3,FALSE)</f>
        <v>52.388191055284402</v>
      </c>
      <c r="F19" s="48">
        <f>VLOOKUP($A19,'Occupancy Raw Data'!$B$8:$BE$45,'Occupancy Raw Data'!K$3,FALSE)</f>
        <v>69.541563325065994</v>
      </c>
      <c r="G19" s="49">
        <f>VLOOKUP($A19,'Occupancy Raw Data'!$B$8:$BE$45,'Occupancy Raw Data'!L$3,FALSE)</f>
        <v>51.2328986318905</v>
      </c>
      <c r="H19" s="48">
        <f>VLOOKUP($A19,'Occupancy Raw Data'!$B$8:$BE$45,'Occupancy Raw Data'!N$3,FALSE)</f>
        <v>81.446515721257697</v>
      </c>
      <c r="I19" s="48">
        <f>VLOOKUP($A19,'Occupancy Raw Data'!$B$8:$BE$45,'Occupancy Raw Data'!O$3,FALSE)</f>
        <v>83.286662933034606</v>
      </c>
      <c r="J19" s="49">
        <f>VLOOKUP($A19,'Occupancy Raw Data'!$B$8:$BE$45,'Occupancy Raw Data'!P$3,FALSE)</f>
        <v>82.366589327146102</v>
      </c>
      <c r="K19" s="50">
        <f>VLOOKUP($A19,'Occupancy Raw Data'!$B$8:$BE$45,'Occupancy Raw Data'!R$3,FALSE)</f>
        <v>60.128238830534997</v>
      </c>
      <c r="M19" s="47">
        <f>VLOOKUP($A19,'Occupancy Raw Data'!$B$8:$BE$45,'Occupancy Raw Data'!T$3,FALSE)</f>
        <v>-12.5244558310052</v>
      </c>
      <c r="N19" s="48">
        <f>VLOOKUP($A19,'Occupancy Raw Data'!$B$8:$BE$45,'Occupancy Raw Data'!U$3,FALSE)</f>
        <v>-12.388438710522401</v>
      </c>
      <c r="O19" s="48">
        <f>VLOOKUP($A19,'Occupancy Raw Data'!$B$8:$BE$45,'Occupancy Raw Data'!V$3,FALSE)</f>
        <v>-2.4486133841005402</v>
      </c>
      <c r="P19" s="48">
        <f>VLOOKUP($A19,'Occupancy Raw Data'!$B$8:$BE$45,'Occupancy Raw Data'!W$3,FALSE)</f>
        <v>2.7247808683973198</v>
      </c>
      <c r="Q19" s="48">
        <f>VLOOKUP($A19,'Occupancy Raw Data'!$B$8:$BE$45,'Occupancy Raw Data'!X$3,FALSE)</f>
        <v>6.7359507305483897</v>
      </c>
      <c r="R19" s="49">
        <f>VLOOKUP($A19,'Occupancy Raw Data'!$B$8:$BE$45,'Occupancy Raw Data'!Y$3,FALSE)</f>
        <v>-2.8830016979761699</v>
      </c>
      <c r="S19" s="48">
        <f>VLOOKUP($A19,'Occupancy Raw Data'!$B$8:$BE$45,'Occupancy Raw Data'!AA$3,FALSE)</f>
        <v>5.3166636528521902</v>
      </c>
      <c r="T19" s="48">
        <f>VLOOKUP($A19,'Occupancy Raw Data'!$B$8:$BE$45,'Occupancy Raw Data'!AB$3,FALSE)</f>
        <v>2.34421197687668</v>
      </c>
      <c r="U19" s="49">
        <f>VLOOKUP($A19,'Occupancy Raw Data'!$B$8:$BE$45,'Occupancy Raw Data'!AC$3,FALSE)</f>
        <v>3.79256823419724</v>
      </c>
      <c r="V19" s="50">
        <f>VLOOKUP($A19,'Occupancy Raw Data'!$B$8:$BE$45,'Occupancy Raw Data'!AE$3,FALSE)</f>
        <v>-0.37519456706494297</v>
      </c>
      <c r="X19" s="51">
        <f>VLOOKUP($A19,'ADR Raw Data'!$B$6:$BE$43,'ADR Raw Data'!G$1,FALSE)</f>
        <v>115.56168576453101</v>
      </c>
      <c r="Y19" s="52">
        <f>VLOOKUP($A19,'ADR Raw Data'!$B$6:$BE$43,'ADR Raw Data'!H$1,FALSE)</f>
        <v>107.313084953572</v>
      </c>
      <c r="Z19" s="52">
        <f>VLOOKUP($A19,'ADR Raw Data'!$B$6:$BE$43,'ADR Raw Data'!I$1,FALSE)</f>
        <v>111.902278061977</v>
      </c>
      <c r="AA19" s="52">
        <f>VLOOKUP($A19,'ADR Raw Data'!$B$6:$BE$43,'ADR Raw Data'!J$1,FALSE)</f>
        <v>112.295888882101</v>
      </c>
      <c r="AB19" s="52">
        <f>VLOOKUP($A19,'ADR Raw Data'!$B$6:$BE$43,'ADR Raw Data'!K$1,FALSE)</f>
        <v>121.797210618959</v>
      </c>
      <c r="AC19" s="53">
        <f>VLOOKUP($A19,'ADR Raw Data'!$B$6:$BE$43,'ADR Raw Data'!L$1,FALSE)</f>
        <v>114.53002076332</v>
      </c>
      <c r="AD19" s="52">
        <f>VLOOKUP($A19,'ADR Raw Data'!$B$6:$BE$43,'ADR Raw Data'!N$1,FALSE)</f>
        <v>155.560503811394</v>
      </c>
      <c r="AE19" s="52">
        <f>VLOOKUP($A19,'ADR Raw Data'!$B$6:$BE$43,'ADR Raw Data'!O$1,FALSE)</f>
        <v>159.080858837656</v>
      </c>
      <c r="AF19" s="53">
        <f>VLOOKUP($A19,'ADR Raw Data'!$B$6:$BE$43,'ADR Raw Data'!P$1,FALSE)</f>
        <v>157.34034333657101</v>
      </c>
      <c r="AG19" s="54">
        <f>VLOOKUP($A19,'ADR Raw Data'!$B$6:$BE$43,'ADR Raw Data'!R$1,FALSE)</f>
        <v>131.28535344624299</v>
      </c>
      <c r="AI19" s="47">
        <f>VLOOKUP($A19,'ADR Raw Data'!$B$6:$BE$43,'ADR Raw Data'!T$1,FALSE)</f>
        <v>-0.197261016331542</v>
      </c>
      <c r="AJ19" s="48">
        <f>VLOOKUP($A19,'ADR Raw Data'!$B$6:$BE$43,'ADR Raw Data'!U$1,FALSE)</f>
        <v>1.1265636030433299</v>
      </c>
      <c r="AK19" s="48">
        <f>VLOOKUP($A19,'ADR Raw Data'!$B$6:$BE$43,'ADR Raw Data'!V$1,FALSE)</f>
        <v>5.1642843254781896</v>
      </c>
      <c r="AL19" s="48">
        <f>VLOOKUP($A19,'ADR Raw Data'!$B$6:$BE$43,'ADR Raw Data'!W$1,FALSE)</f>
        <v>1.65584083054178</v>
      </c>
      <c r="AM19" s="48">
        <f>VLOOKUP($A19,'ADR Raw Data'!$B$6:$BE$43,'ADR Raw Data'!X$1,FALSE)</f>
        <v>4.65334195485711</v>
      </c>
      <c r="AN19" s="49">
        <f>VLOOKUP($A19,'ADR Raw Data'!$B$6:$BE$43,'ADR Raw Data'!Y$1,FALSE)</f>
        <v>2.8462200879597099</v>
      </c>
      <c r="AO19" s="48">
        <f>VLOOKUP($A19,'ADR Raw Data'!$B$6:$BE$43,'ADR Raw Data'!AA$1,FALSE)</f>
        <v>3.9575527643403001</v>
      </c>
      <c r="AP19" s="48">
        <f>VLOOKUP($A19,'ADR Raw Data'!$B$6:$BE$43,'ADR Raw Data'!AB$1,FALSE)</f>
        <v>1.2931328626174201</v>
      </c>
      <c r="AQ19" s="49">
        <f>VLOOKUP($A19,'ADR Raw Data'!$B$6:$BE$43,'ADR Raw Data'!AC$1,FALSE)</f>
        <v>2.54282813787185</v>
      </c>
      <c r="AR19" s="50">
        <f>VLOOKUP($A19,'ADR Raw Data'!$B$6:$BE$43,'ADR Raw Data'!AE$1,FALSE)</f>
        <v>3.2377685021941698</v>
      </c>
      <c r="AS19" s="40"/>
      <c r="AT19" s="51">
        <f>VLOOKUP($A19,'RevPAR Raw Data'!$B$6:$BE$43,'RevPAR Raw Data'!G$1,FALSE)</f>
        <v>49.945133730698402</v>
      </c>
      <c r="AU19" s="52">
        <f>VLOOKUP($A19,'RevPAR Raw Data'!$B$6:$BE$43,'RevPAR Raw Data'!H$1,FALSE)</f>
        <v>45.306916497319698</v>
      </c>
      <c r="AV19" s="52">
        <f>VLOOKUP($A19,'RevPAR Raw Data'!$B$6:$BE$43,'RevPAR Raw Data'!I$1,FALSE)</f>
        <v>54.603727810224797</v>
      </c>
      <c r="AW19" s="52">
        <f>VLOOKUP($A19,'RevPAR Raw Data'!$B$6:$BE$43,'RevPAR Raw Data'!J$1,FALSE)</f>
        <v>58.8297848147851</v>
      </c>
      <c r="AX19" s="52">
        <f>VLOOKUP($A19,'RevPAR Raw Data'!$B$6:$BE$43,'RevPAR Raw Data'!K$1,FALSE)</f>
        <v>84.699684350748001</v>
      </c>
      <c r="AY19" s="53">
        <f>VLOOKUP($A19,'RevPAR Raw Data'!$B$6:$BE$43,'RevPAR Raw Data'!L$1,FALSE)</f>
        <v>58.677049440755198</v>
      </c>
      <c r="AZ19" s="52">
        <f>VLOOKUP($A19,'RevPAR Raw Data'!$B$6:$BE$43,'RevPAR Raw Data'!N$1,FALSE)</f>
        <v>126.698610192815</v>
      </c>
      <c r="BA19" s="52">
        <f>VLOOKUP($A19,'RevPAR Raw Data'!$B$6:$BE$43,'RevPAR Raw Data'!O$1,FALSE)</f>
        <v>132.493138691095</v>
      </c>
      <c r="BB19" s="53">
        <f>VLOOKUP($A19,'RevPAR Raw Data'!$B$6:$BE$43,'RevPAR Raw Data'!P$1,FALSE)</f>
        <v>129.595874441955</v>
      </c>
      <c r="BC19" s="54">
        <f>VLOOKUP($A19,'RevPAR Raw Data'!$B$6:$BE$43,'RevPAR Raw Data'!R$1,FALSE)</f>
        <v>78.939570869669495</v>
      </c>
      <c r="BE19" s="47">
        <f>VLOOKUP($A19,'RevPAR Raw Data'!$B$6:$BE$43,'RevPAR Raw Data'!T$1,FALSE)</f>
        <v>-12.6970109784745</v>
      </c>
      <c r="BF19" s="48">
        <f>VLOOKUP($A19,'RevPAR Raw Data'!$B$6:$BE$43,'RevPAR Raw Data'!U$1,FALSE)</f>
        <v>-11.401438748977201</v>
      </c>
      <c r="BG19" s="48">
        <f>VLOOKUP($A19,'RevPAR Raw Data'!$B$6:$BE$43,'RevPAR Raw Data'!V$1,FALSE)</f>
        <v>2.5892175841909801</v>
      </c>
      <c r="BH19" s="48">
        <f>VLOOKUP($A19,'RevPAR Raw Data'!$B$6:$BE$43,'RevPAR Raw Data'!W$1,FALSE)</f>
        <v>4.4257397331008201</v>
      </c>
      <c r="BI19" s="48">
        <f>VLOOKUP($A19,'RevPAR Raw Data'!$B$6:$BE$43,'RevPAR Raw Data'!X$1,FALSE)</f>
        <v>11.7027395068086</v>
      </c>
      <c r="BJ19" s="49">
        <f>VLOOKUP($A19,'RevPAR Raw Data'!$B$6:$BE$43,'RevPAR Raw Data'!Y$1,FALSE)</f>
        <v>-0.11883818348047499</v>
      </c>
      <c r="BK19" s="48">
        <f>VLOOKUP($A19,'RevPAR Raw Data'!$B$6:$BE$43,'RevPAR Raw Data'!AA$1,FALSE)</f>
        <v>9.4846261865566195</v>
      </c>
      <c r="BL19" s="48">
        <f>VLOOKUP($A19,'RevPAR Raw Data'!$B$6:$BE$43,'RevPAR Raw Data'!AB$1,FALSE)</f>
        <v>3.66765861493651</v>
      </c>
      <c r="BM19" s="49">
        <f>VLOOKUP($A19,'RevPAR Raw Data'!$B$6:$BE$43,'RevPAR Raw Data'!AC$1,FALSE)</f>
        <v>6.4318348642762597</v>
      </c>
      <c r="BN19" s="50">
        <f>VLOOKUP($A19,'RevPAR Raw Data'!$B$6:$BE$43,'RevPAR Raw Data'!AE$1,FALSE)</f>
        <v>2.8504260036148601</v>
      </c>
    </row>
    <row r="20" spans="1:66" x14ac:dyDescent="0.45">
      <c r="A20" s="63" t="s">
        <v>29</v>
      </c>
      <c r="B20" s="47">
        <f>VLOOKUP($A20,'Occupancy Raw Data'!$B$8:$BE$45,'Occupancy Raw Data'!G$3,FALSE)</f>
        <v>37.180687441487201</v>
      </c>
      <c r="C20" s="48">
        <f>VLOOKUP($A20,'Occupancy Raw Data'!$B$8:$BE$45,'Occupancy Raw Data'!H$3,FALSE)</f>
        <v>38.839106593553502</v>
      </c>
      <c r="D20" s="48">
        <f>VLOOKUP($A20,'Occupancy Raw Data'!$B$8:$BE$45,'Occupancy Raw Data'!I$3,FALSE)</f>
        <v>41.794837501671701</v>
      </c>
      <c r="E20" s="48">
        <f>VLOOKUP($A20,'Occupancy Raw Data'!$B$8:$BE$45,'Occupancy Raw Data'!J$3,FALSE)</f>
        <v>46.796843653871797</v>
      </c>
      <c r="F20" s="48">
        <f>VLOOKUP($A20,'Occupancy Raw Data'!$B$8:$BE$45,'Occupancy Raw Data'!K$3,FALSE)</f>
        <v>53.818376354152697</v>
      </c>
      <c r="G20" s="49">
        <f>VLOOKUP($A20,'Occupancy Raw Data'!$B$8:$BE$45,'Occupancy Raw Data'!L$3,FALSE)</f>
        <v>43.685970308947397</v>
      </c>
      <c r="H20" s="48">
        <f>VLOOKUP($A20,'Occupancy Raw Data'!$B$8:$BE$45,'Occupancy Raw Data'!N$3,FALSE)</f>
        <v>71.419018322856701</v>
      </c>
      <c r="I20" s="48">
        <f>VLOOKUP($A20,'Occupancy Raw Data'!$B$8:$BE$45,'Occupancy Raw Data'!O$3,FALSE)</f>
        <v>75.578440551023107</v>
      </c>
      <c r="J20" s="49">
        <f>VLOOKUP($A20,'Occupancy Raw Data'!$B$8:$BE$45,'Occupancy Raw Data'!P$3,FALSE)</f>
        <v>73.498729436939897</v>
      </c>
      <c r="K20" s="50">
        <f>VLOOKUP($A20,'Occupancy Raw Data'!$B$8:$BE$45,'Occupancy Raw Data'!R$3,FALSE)</f>
        <v>52.203901488373802</v>
      </c>
      <c r="M20" s="47">
        <f>VLOOKUP($A20,'Occupancy Raw Data'!$B$8:$BE$45,'Occupancy Raw Data'!T$3,FALSE)</f>
        <v>5.7937787033450503</v>
      </c>
      <c r="N20" s="48">
        <f>VLOOKUP($A20,'Occupancy Raw Data'!$B$8:$BE$45,'Occupancy Raw Data'!U$3,FALSE)</f>
        <v>3.86141432015445</v>
      </c>
      <c r="O20" s="48">
        <f>VLOOKUP($A20,'Occupancy Raw Data'!$B$8:$BE$45,'Occupancy Raw Data'!V$3,FALSE)</f>
        <v>2.9988299310972999</v>
      </c>
      <c r="P20" s="48">
        <f>VLOOKUP($A20,'Occupancy Raw Data'!$B$8:$BE$45,'Occupancy Raw Data'!W$3,FALSE)</f>
        <v>10.225062420616</v>
      </c>
      <c r="Q20" s="48">
        <f>VLOOKUP($A20,'Occupancy Raw Data'!$B$8:$BE$45,'Occupancy Raw Data'!X$3,FALSE)</f>
        <v>14.384995200490399</v>
      </c>
      <c r="R20" s="49">
        <f>VLOOKUP($A20,'Occupancy Raw Data'!$B$8:$BE$45,'Occupancy Raw Data'!Y$3,FALSE)</f>
        <v>7.8008383338436698</v>
      </c>
      <c r="S20" s="48">
        <f>VLOOKUP($A20,'Occupancy Raw Data'!$B$8:$BE$45,'Occupancy Raw Data'!AA$3,FALSE)</f>
        <v>7.9696816159314299</v>
      </c>
      <c r="T20" s="48">
        <f>VLOOKUP($A20,'Occupancy Raw Data'!$B$8:$BE$45,'Occupancy Raw Data'!AB$3,FALSE)</f>
        <v>6.9982108027210996</v>
      </c>
      <c r="U20" s="49">
        <f>VLOOKUP($A20,'Occupancy Raw Data'!$B$8:$BE$45,'Occupancy Raw Data'!AC$3,FALSE)</f>
        <v>7.4680088291270703</v>
      </c>
      <c r="V20" s="50">
        <f>VLOOKUP($A20,'Occupancy Raw Data'!$B$8:$BE$45,'Occupancy Raw Data'!AE$3,FALSE)</f>
        <v>7.6667061890212498</v>
      </c>
      <c r="X20" s="51">
        <f>VLOOKUP($A20,'ADR Raw Data'!$B$6:$BE$43,'ADR Raw Data'!G$1,FALSE)</f>
        <v>119.032467625899</v>
      </c>
      <c r="Y20" s="52">
        <f>VLOOKUP($A20,'ADR Raw Data'!$B$6:$BE$43,'ADR Raw Data'!H$1,FALSE)</f>
        <v>109.271160468319</v>
      </c>
      <c r="Z20" s="52">
        <f>VLOOKUP($A20,'ADR Raw Data'!$B$6:$BE$43,'ADR Raw Data'!I$1,FALSE)</f>
        <v>105.6901056</v>
      </c>
      <c r="AA20" s="52">
        <f>VLOOKUP($A20,'ADR Raw Data'!$B$6:$BE$43,'ADR Raw Data'!J$1,FALSE)</f>
        <v>110.206461846241</v>
      </c>
      <c r="AB20" s="52">
        <f>VLOOKUP($A20,'ADR Raw Data'!$B$6:$BE$43,'ADR Raw Data'!K$1,FALSE)</f>
        <v>120.18587226640101</v>
      </c>
      <c r="AC20" s="53">
        <f>VLOOKUP($A20,'ADR Raw Data'!$B$6:$BE$43,'ADR Raw Data'!L$1,FALSE)</f>
        <v>113.137132623071</v>
      </c>
      <c r="AD20" s="52">
        <f>VLOOKUP($A20,'ADR Raw Data'!$B$6:$BE$43,'ADR Raw Data'!N$1,FALSE)</f>
        <v>153.131786516853</v>
      </c>
      <c r="AE20" s="52">
        <f>VLOOKUP($A20,'ADR Raw Data'!$B$6:$BE$43,'ADR Raw Data'!O$1,FALSE)</f>
        <v>164.164758449831</v>
      </c>
      <c r="AF20" s="53">
        <f>VLOOKUP($A20,'ADR Raw Data'!$B$6:$BE$43,'ADR Raw Data'!P$1,FALSE)</f>
        <v>158.80436629969901</v>
      </c>
      <c r="AG20" s="54">
        <f>VLOOKUP($A20,'ADR Raw Data'!$B$6:$BE$43,'ADR Raw Data'!R$1,FALSE)</f>
        <v>131.50731764447499</v>
      </c>
      <c r="AI20" s="47">
        <f>VLOOKUP($A20,'ADR Raw Data'!$B$6:$BE$43,'ADR Raw Data'!T$1,FALSE)</f>
        <v>-0.267384507551571</v>
      </c>
      <c r="AJ20" s="48">
        <f>VLOOKUP($A20,'ADR Raw Data'!$B$6:$BE$43,'ADR Raw Data'!U$1,FALSE)</f>
        <v>-2.2373643862293999</v>
      </c>
      <c r="AK20" s="48">
        <f>VLOOKUP($A20,'ADR Raw Data'!$B$6:$BE$43,'ADR Raw Data'!V$1,FALSE)</f>
        <v>-6.6603911070533401</v>
      </c>
      <c r="AL20" s="48">
        <f>VLOOKUP($A20,'ADR Raw Data'!$B$6:$BE$43,'ADR Raw Data'!W$1,FALSE)</f>
        <v>-3.5726522566997199</v>
      </c>
      <c r="AM20" s="48">
        <f>VLOOKUP($A20,'ADR Raw Data'!$B$6:$BE$43,'ADR Raw Data'!X$1,FALSE)</f>
        <v>-0.88273765471423404</v>
      </c>
      <c r="AN20" s="49">
        <f>VLOOKUP($A20,'ADR Raw Data'!$B$6:$BE$43,'ADR Raw Data'!Y$1,FALSE)</f>
        <v>-2.5593760719225398</v>
      </c>
      <c r="AO20" s="48">
        <f>VLOOKUP($A20,'ADR Raw Data'!$B$6:$BE$43,'ADR Raw Data'!AA$1,FALSE)</f>
        <v>-2.1248966931475901</v>
      </c>
      <c r="AP20" s="48">
        <f>VLOOKUP($A20,'ADR Raw Data'!$B$6:$BE$43,'ADR Raw Data'!AB$1,FALSE)</f>
        <v>-4.0338507809439601E-2</v>
      </c>
      <c r="AQ20" s="49">
        <f>VLOOKUP($A20,'ADR Raw Data'!$B$6:$BE$43,'ADR Raw Data'!AC$1,FALSE)</f>
        <v>-1.03871894851048</v>
      </c>
      <c r="AR20" s="50">
        <f>VLOOKUP($A20,'ADR Raw Data'!$B$6:$BE$43,'ADR Raw Data'!AE$1,FALSE)</f>
        <v>-1.85075826402882</v>
      </c>
      <c r="AS20" s="40"/>
      <c r="AT20" s="51">
        <f>VLOOKUP($A20,'RevPAR Raw Data'!$B$6:$BE$43,'RevPAR Raw Data'!G$1,FALSE)</f>
        <v>44.257089741874999</v>
      </c>
      <c r="AU20" s="52">
        <f>VLOOKUP($A20,'RevPAR Raw Data'!$B$6:$BE$43,'RevPAR Raw Data'!H$1,FALSE)</f>
        <v>42.439942490303501</v>
      </c>
      <c r="AV20" s="52">
        <f>VLOOKUP($A20,'RevPAR Raw Data'!$B$6:$BE$43,'RevPAR Raw Data'!I$1,FALSE)</f>
        <v>44.1730078908653</v>
      </c>
      <c r="AW20" s="52">
        <f>VLOOKUP($A20,'RevPAR Raw Data'!$B$6:$BE$43,'RevPAR Raw Data'!J$1,FALSE)</f>
        <v>51.573145646649699</v>
      </c>
      <c r="AX20" s="52">
        <f>VLOOKUP($A20,'RevPAR Raw Data'!$B$6:$BE$43,'RevPAR Raw Data'!K$1,FALSE)</f>
        <v>64.682085060853197</v>
      </c>
      <c r="AY20" s="53">
        <f>VLOOKUP($A20,'RevPAR Raw Data'!$B$6:$BE$43,'RevPAR Raw Data'!L$1,FALSE)</f>
        <v>49.425054166109398</v>
      </c>
      <c r="AZ20" s="52">
        <f>VLOOKUP($A20,'RevPAR Raw Data'!$B$6:$BE$43,'RevPAR Raw Data'!N$1,FALSE)</f>
        <v>109.365218670589</v>
      </c>
      <c r="BA20" s="52">
        <f>VLOOKUP($A20,'RevPAR Raw Data'!$B$6:$BE$43,'RevPAR Raw Data'!O$1,FALSE)</f>
        <v>124.073164370736</v>
      </c>
      <c r="BB20" s="53">
        <f>VLOOKUP($A20,'RevPAR Raw Data'!$B$6:$BE$43,'RevPAR Raw Data'!P$1,FALSE)</f>
        <v>116.719191520663</v>
      </c>
      <c r="BC20" s="54">
        <f>VLOOKUP($A20,'RevPAR Raw Data'!$B$6:$BE$43,'RevPAR Raw Data'!R$1,FALSE)</f>
        <v>68.651950553124806</v>
      </c>
      <c r="BE20" s="47">
        <f>VLOOKUP($A20,'RevPAR Raw Data'!$B$6:$BE$43,'RevPAR Raw Data'!T$1,FALSE)</f>
        <v>5.5109025291389102</v>
      </c>
      <c r="BF20" s="48">
        <f>VLOOKUP($A20,'RevPAR Raw Data'!$B$6:$BE$43,'RevPAR Raw Data'!U$1,FALSE)</f>
        <v>1.53765602512115</v>
      </c>
      <c r="BG20" s="48">
        <f>VLOOKUP($A20,'RevPAR Raw Data'!$B$6:$BE$43,'RevPAR Raw Data'!V$1,FALSE)</f>
        <v>-3.8612949780024901</v>
      </c>
      <c r="BH20" s="48">
        <f>VLOOKUP($A20,'RevPAR Raw Data'!$B$6:$BE$43,'RevPAR Raw Data'!W$1,FALSE)</f>
        <v>6.2871042405972002</v>
      </c>
      <c r="BI20" s="48">
        <f>VLOOKUP($A20,'RevPAR Raw Data'!$B$6:$BE$43,'RevPAR Raw Data'!X$1,FALSE)</f>
        <v>13.3752757765126</v>
      </c>
      <c r="BJ20" s="49">
        <f>VLOOKUP($A20,'RevPAR Raw Data'!$B$6:$BE$43,'RevPAR Raw Data'!Y$1,FALSE)</f>
        <v>5.0418094721953803</v>
      </c>
      <c r="BK20" s="48">
        <f>VLOOKUP($A20,'RevPAR Raw Data'!$B$6:$BE$43,'RevPAR Raw Data'!AA$1,FALSE)</f>
        <v>5.6754374216725196</v>
      </c>
      <c r="BL20" s="48">
        <f>VLOOKUP($A20,'RevPAR Raw Data'!$B$6:$BE$43,'RevPAR Raw Data'!AB$1,FALSE)</f>
        <v>6.9550493211004802</v>
      </c>
      <c r="BM20" s="49">
        <f>VLOOKUP($A20,'RevPAR Raw Data'!$B$6:$BE$43,'RevPAR Raw Data'!AC$1,FALSE)</f>
        <v>6.3517182578320002</v>
      </c>
      <c r="BN20" s="50">
        <f>VLOOKUP($A20,'RevPAR Raw Data'!$B$6:$BE$43,'RevPAR Raw Data'!AE$1,FALSE)</f>
        <v>5.6740557266203098</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40.800489135546897</v>
      </c>
      <c r="C22" s="48">
        <f>VLOOKUP($A22,'Occupancy Raw Data'!$B$8:$BE$45,'Occupancy Raw Data'!H$3,FALSE)</f>
        <v>53.830777913648703</v>
      </c>
      <c r="D22" s="48">
        <f>VLOOKUP($A22,'Occupancy Raw Data'!$B$8:$BE$45,'Occupancy Raw Data'!I$3,FALSE)</f>
        <v>57.652149374470802</v>
      </c>
      <c r="E22" s="48">
        <f>VLOOKUP($A22,'Occupancy Raw Data'!$B$8:$BE$45,'Occupancy Raw Data'!J$3,FALSE)</f>
        <v>59.705107703884799</v>
      </c>
      <c r="F22" s="48">
        <f>VLOOKUP($A22,'Occupancy Raw Data'!$B$8:$BE$45,'Occupancy Raw Data'!K$3,FALSE)</f>
        <v>60.953814316621198</v>
      </c>
      <c r="G22" s="49">
        <f>VLOOKUP($A22,'Occupancy Raw Data'!$B$8:$BE$45,'Occupancy Raw Data'!L$3,FALSE)</f>
        <v>54.588467688834498</v>
      </c>
      <c r="H22" s="48">
        <f>VLOOKUP($A22,'Occupancy Raw Data'!$B$8:$BE$45,'Occupancy Raw Data'!N$3,FALSE)</f>
        <v>68.156805568620001</v>
      </c>
      <c r="I22" s="48">
        <f>VLOOKUP($A22,'Occupancy Raw Data'!$B$8:$BE$45,'Occupancy Raw Data'!O$3,FALSE)</f>
        <v>66.233185965572304</v>
      </c>
      <c r="J22" s="49">
        <f>VLOOKUP($A22,'Occupancy Raw Data'!$B$8:$BE$45,'Occupancy Raw Data'!P$3,FALSE)</f>
        <v>67.194995767096202</v>
      </c>
      <c r="K22" s="50">
        <f>VLOOKUP($A22,'Occupancy Raw Data'!$B$8:$BE$45,'Occupancy Raw Data'!R$3,FALSE)</f>
        <v>58.190332854052102</v>
      </c>
      <c r="M22" s="47">
        <f>VLOOKUP($A22,'Occupancy Raw Data'!$B$8:$BE$45,'Occupancy Raw Data'!T$3,FALSE)</f>
        <v>-3.9213560423941298</v>
      </c>
      <c r="N22" s="48">
        <f>VLOOKUP($A22,'Occupancy Raw Data'!$B$8:$BE$45,'Occupancy Raw Data'!U$3,FALSE)</f>
        <v>2.5568300634338899</v>
      </c>
      <c r="O22" s="48">
        <f>VLOOKUP($A22,'Occupancy Raw Data'!$B$8:$BE$45,'Occupancy Raw Data'!V$3,FALSE)</f>
        <v>6.3732605335931298</v>
      </c>
      <c r="P22" s="48">
        <f>VLOOKUP($A22,'Occupancy Raw Data'!$B$8:$BE$45,'Occupancy Raw Data'!W$3,FALSE)</f>
        <v>9.5348013147770505</v>
      </c>
      <c r="Q22" s="48">
        <f>VLOOKUP($A22,'Occupancy Raw Data'!$B$8:$BE$45,'Occupancy Raw Data'!X$3,FALSE)</f>
        <v>7.4963711388153698</v>
      </c>
      <c r="R22" s="49">
        <f>VLOOKUP($A22,'Occupancy Raw Data'!$B$8:$BE$45,'Occupancy Raw Data'!Y$3,FALSE)</f>
        <v>4.8312810342687902</v>
      </c>
      <c r="S22" s="48">
        <f>VLOOKUP($A22,'Occupancy Raw Data'!$B$8:$BE$45,'Occupancy Raw Data'!AA$3,FALSE)</f>
        <v>-2.1097736375428702</v>
      </c>
      <c r="T22" s="48">
        <f>VLOOKUP($A22,'Occupancy Raw Data'!$B$8:$BE$45,'Occupancy Raw Data'!AB$3,FALSE)</f>
        <v>-2.8847474302651102</v>
      </c>
      <c r="U22" s="49">
        <f>VLOOKUP($A22,'Occupancy Raw Data'!$B$8:$BE$45,'Occupancy Raw Data'!AC$3,FALSE)</f>
        <v>-2.4932538469188099</v>
      </c>
      <c r="V22" s="50">
        <f>VLOOKUP($A22,'Occupancy Raw Data'!$B$8:$BE$45,'Occupancy Raw Data'!AE$3,FALSE)</f>
        <v>2.2960229157268599</v>
      </c>
      <c r="X22" s="51">
        <f>VLOOKUP($A22,'ADR Raw Data'!$B$6:$BE$43,'ADR Raw Data'!G$1,FALSE)</f>
        <v>97.999581556195906</v>
      </c>
      <c r="Y22" s="52">
        <f>VLOOKUP($A22,'ADR Raw Data'!$B$6:$BE$43,'ADR Raw Data'!H$1,FALSE)</f>
        <v>102.22855270630301</v>
      </c>
      <c r="Z22" s="52">
        <f>VLOOKUP($A22,'ADR Raw Data'!$B$6:$BE$43,'ADR Raw Data'!I$1,FALSE)</f>
        <v>104.669975934083</v>
      </c>
      <c r="AA22" s="52">
        <f>VLOOKUP($A22,'ADR Raw Data'!$B$6:$BE$43,'ADR Raw Data'!J$1,FALSE)</f>
        <v>105.88667572570699</v>
      </c>
      <c r="AB22" s="52">
        <f>VLOOKUP($A22,'ADR Raw Data'!$B$6:$BE$43,'ADR Raw Data'!K$1,FALSE)</f>
        <v>117.00308719135801</v>
      </c>
      <c r="AC22" s="53">
        <f>VLOOKUP($A22,'ADR Raw Data'!$B$6:$BE$43,'ADR Raw Data'!L$1,FALSE)</f>
        <v>106.21174590319301</v>
      </c>
      <c r="AD22" s="52">
        <f>VLOOKUP($A22,'ADR Raw Data'!$B$6:$BE$43,'ADR Raw Data'!N$1,FALSE)</f>
        <v>132.78028326950201</v>
      </c>
      <c r="AE22" s="52">
        <f>VLOOKUP($A22,'ADR Raw Data'!$B$6:$BE$43,'ADR Raw Data'!O$1,FALSE)</f>
        <v>130.92348127108099</v>
      </c>
      <c r="AF22" s="53">
        <f>VLOOKUP($A22,'ADR Raw Data'!$B$6:$BE$43,'ADR Raw Data'!P$1,FALSE)</f>
        <v>131.86517113459701</v>
      </c>
      <c r="AG22" s="54">
        <f>VLOOKUP($A22,'ADR Raw Data'!$B$6:$BE$43,'ADR Raw Data'!R$1,FALSE)</f>
        <v>114.675507176094</v>
      </c>
      <c r="AI22" s="47">
        <f>VLOOKUP($A22,'ADR Raw Data'!$B$6:$BE$43,'ADR Raw Data'!T$1,FALSE)</f>
        <v>3.7501481962193401</v>
      </c>
      <c r="AJ22" s="48">
        <f>VLOOKUP($A22,'ADR Raw Data'!$B$6:$BE$43,'ADR Raw Data'!U$1,FALSE)</f>
        <v>7.7165926455743197</v>
      </c>
      <c r="AK22" s="48">
        <f>VLOOKUP($A22,'ADR Raw Data'!$B$6:$BE$43,'ADR Raw Data'!V$1,FALSE)</f>
        <v>6.94342573604282</v>
      </c>
      <c r="AL22" s="48">
        <f>VLOOKUP($A22,'ADR Raw Data'!$B$6:$BE$43,'ADR Raw Data'!W$1,FALSE)</f>
        <v>9.2377468792628399</v>
      </c>
      <c r="AM22" s="48">
        <f>VLOOKUP($A22,'ADR Raw Data'!$B$6:$BE$43,'ADR Raw Data'!X$1,FALSE)</f>
        <v>14.720842595631501</v>
      </c>
      <c r="AN22" s="49">
        <f>VLOOKUP($A22,'ADR Raw Data'!$B$6:$BE$43,'ADR Raw Data'!Y$1,FALSE)</f>
        <v>9.0275305848407204</v>
      </c>
      <c r="AO22" s="48">
        <f>VLOOKUP($A22,'ADR Raw Data'!$B$6:$BE$43,'ADR Raw Data'!AA$1,FALSE)</f>
        <v>7.9670183940177299</v>
      </c>
      <c r="AP22" s="48">
        <f>VLOOKUP($A22,'ADR Raw Data'!$B$6:$BE$43,'ADR Raw Data'!AB$1,FALSE)</f>
        <v>6.1860446564813101</v>
      </c>
      <c r="AQ22" s="49">
        <f>VLOOKUP($A22,'ADR Raw Data'!$B$6:$BE$43,'ADR Raw Data'!AC$1,FALSE)</f>
        <v>7.08759974471202</v>
      </c>
      <c r="AR22" s="50">
        <f>VLOOKUP($A22,'ADR Raw Data'!$B$6:$BE$43,'ADR Raw Data'!AE$1,FALSE)</f>
        <v>7.8588381449068896</v>
      </c>
      <c r="AS22" s="40"/>
      <c r="AT22" s="51">
        <f>VLOOKUP($A22,'RevPAR Raw Data'!$B$6:$BE$43,'RevPAR Raw Data'!G$1,FALSE)</f>
        <v>39.984308625717198</v>
      </c>
      <c r="AU22" s="52">
        <f>VLOOKUP($A22,'RevPAR Raw Data'!$B$6:$BE$43,'RevPAR Raw Data'!H$1,FALSE)</f>
        <v>55.030425171667702</v>
      </c>
      <c r="AV22" s="52">
        <f>VLOOKUP($A22,'RevPAR Raw Data'!$B$6:$BE$43,'RevPAR Raw Data'!I$1,FALSE)</f>
        <v>60.344490875740703</v>
      </c>
      <c r="AW22" s="52">
        <f>VLOOKUP($A22,'RevPAR Raw Data'!$B$6:$BE$43,'RevPAR Raw Data'!J$1,FALSE)</f>
        <v>63.219753786097201</v>
      </c>
      <c r="AX22" s="52">
        <f>VLOOKUP($A22,'RevPAR Raw Data'!$B$6:$BE$43,'RevPAR Raw Data'!K$1,FALSE)</f>
        <v>71.317844511334698</v>
      </c>
      <c r="AY22" s="53">
        <f>VLOOKUP($A22,'RevPAR Raw Data'!$B$6:$BE$43,'RevPAR Raw Data'!L$1,FALSE)</f>
        <v>57.979364594111502</v>
      </c>
      <c r="AZ22" s="52">
        <f>VLOOKUP($A22,'RevPAR Raw Data'!$B$6:$BE$43,'RevPAR Raw Data'!N$1,FALSE)</f>
        <v>90.498799501457995</v>
      </c>
      <c r="BA22" s="52">
        <f>VLOOKUP($A22,'RevPAR Raw Data'!$B$6:$BE$43,'RevPAR Raw Data'!O$1,FALSE)</f>
        <v>86.714792822876404</v>
      </c>
      <c r="BB22" s="53">
        <f>VLOOKUP($A22,'RevPAR Raw Data'!$B$6:$BE$43,'RevPAR Raw Data'!P$1,FALSE)</f>
        <v>88.6067961621672</v>
      </c>
      <c r="BC22" s="54">
        <f>VLOOKUP($A22,'RevPAR Raw Data'!$B$6:$BE$43,'RevPAR Raw Data'!R$1,FALSE)</f>
        <v>66.730059327841701</v>
      </c>
      <c r="BE22" s="47">
        <f>VLOOKUP($A22,'RevPAR Raw Data'!$B$6:$BE$43,'RevPAR Raw Data'!T$1,FALSE)</f>
        <v>-0.31826450906597198</v>
      </c>
      <c r="BF22" s="48">
        <f>VLOOKUP($A22,'RevPAR Raw Data'!$B$6:$BE$43,'RevPAR Raw Data'!U$1,FALSE)</f>
        <v>10.4707228696429</v>
      </c>
      <c r="BG22" s="48">
        <f>VLOOKUP($A22,'RevPAR Raw Data'!$B$6:$BE$43,'RevPAR Raw Data'!V$1,FALSE)</f>
        <v>13.759208881750499</v>
      </c>
      <c r="BH22" s="48">
        <f>VLOOKUP($A22,'RevPAR Raw Data'!$B$6:$BE$43,'RevPAR Raw Data'!W$1,FALSE)</f>
        <v>19.653349004939599</v>
      </c>
      <c r="BI22" s="48">
        <f>VLOOKUP($A22,'RevPAR Raw Data'!$B$6:$BE$43,'RevPAR Raw Data'!X$1,FALSE)</f>
        <v>23.3207427301762</v>
      </c>
      <c r="BJ22" s="49">
        <f>VLOOKUP($A22,'RevPAR Raw Data'!$B$6:$BE$43,'RevPAR Raw Data'!Y$1,FALSE)</f>
        <v>14.294956992117701</v>
      </c>
      <c r="BK22" s="48">
        <f>VLOOKUP($A22,'RevPAR Raw Data'!$B$6:$BE$43,'RevPAR Raw Data'!AA$1,FALSE)</f>
        <v>5.6891587026996797</v>
      </c>
      <c r="BL22" s="48">
        <f>VLOOKUP($A22,'RevPAR Raw Data'!$B$6:$BE$43,'RevPAR Raw Data'!AB$1,FALSE)</f>
        <v>3.1228454619532999</v>
      </c>
      <c r="BM22" s="49">
        <f>VLOOKUP($A22,'RevPAR Raw Data'!$B$6:$BE$43,'RevPAR Raw Data'!AC$1,FALSE)</f>
        <v>4.4176340445039699</v>
      </c>
      <c r="BN22" s="50">
        <f>VLOOKUP($A22,'RevPAR Raw Data'!$B$6:$BE$43,'RevPAR Raw Data'!AE$1,FALSE)</f>
        <v>10.335301785350699</v>
      </c>
    </row>
    <row r="23" spans="1:66" x14ac:dyDescent="0.45">
      <c r="A23" s="63" t="s">
        <v>71</v>
      </c>
      <c r="B23" s="47">
        <f>VLOOKUP($A23,'Occupancy Raw Data'!$B$8:$BE$45,'Occupancy Raw Data'!G$3,FALSE)</f>
        <v>39.611569818767201</v>
      </c>
      <c r="C23" s="48">
        <f>VLOOKUP($A23,'Occupancy Raw Data'!$B$8:$BE$45,'Occupancy Raw Data'!H$3,FALSE)</f>
        <v>51.861660694812201</v>
      </c>
      <c r="D23" s="48">
        <f>VLOOKUP($A23,'Occupancy Raw Data'!$B$8:$BE$45,'Occupancy Raw Data'!I$3,FALSE)</f>
        <v>54.800851638365202</v>
      </c>
      <c r="E23" s="48">
        <f>VLOOKUP($A23,'Occupancy Raw Data'!$B$8:$BE$45,'Occupancy Raw Data'!J$3,FALSE)</f>
        <v>56.826089214311601</v>
      </c>
      <c r="F23" s="48">
        <f>VLOOKUP($A23,'Occupancy Raw Data'!$B$8:$BE$45,'Occupancy Raw Data'!K$3,FALSE)</f>
        <v>54.629485381938999</v>
      </c>
      <c r="G23" s="49">
        <f>VLOOKUP($A23,'Occupancy Raw Data'!$B$8:$BE$45,'Occupancy Raw Data'!L$3,FALSE)</f>
        <v>51.545931349638998</v>
      </c>
      <c r="H23" s="48">
        <f>VLOOKUP($A23,'Occupancy Raw Data'!$B$8:$BE$45,'Occupancy Raw Data'!N$3,FALSE)</f>
        <v>60.809056447006199</v>
      </c>
      <c r="I23" s="48">
        <f>VLOOKUP($A23,'Occupancy Raw Data'!$B$8:$BE$45,'Occupancy Raw Data'!O$3,FALSE)</f>
        <v>61.484135638988398</v>
      </c>
      <c r="J23" s="49">
        <f>VLOOKUP($A23,'Occupancy Raw Data'!$B$8:$BE$45,'Occupancy Raw Data'!P$3,FALSE)</f>
        <v>61.146596042997302</v>
      </c>
      <c r="K23" s="50">
        <f>VLOOKUP($A23,'Occupancy Raw Data'!$B$8:$BE$45,'Occupancy Raw Data'!R$3,FALSE)</f>
        <v>54.288978404884297</v>
      </c>
      <c r="M23" s="47">
        <f>VLOOKUP($A23,'Occupancy Raw Data'!$B$8:$BE$45,'Occupancy Raw Data'!T$3,FALSE)</f>
        <v>-4.3996735483379297</v>
      </c>
      <c r="N23" s="48">
        <f>VLOOKUP($A23,'Occupancy Raw Data'!$B$8:$BE$45,'Occupancy Raw Data'!U$3,FALSE)</f>
        <v>-1.0431848880205301</v>
      </c>
      <c r="O23" s="48">
        <f>VLOOKUP($A23,'Occupancy Raw Data'!$B$8:$BE$45,'Occupancy Raw Data'!V$3,FALSE)</f>
        <v>3.9110757761120398</v>
      </c>
      <c r="P23" s="48">
        <f>VLOOKUP($A23,'Occupancy Raw Data'!$B$8:$BE$45,'Occupancy Raw Data'!W$3,FALSE)</f>
        <v>7.9119411407191302</v>
      </c>
      <c r="Q23" s="48">
        <f>VLOOKUP($A23,'Occupancy Raw Data'!$B$8:$BE$45,'Occupancy Raw Data'!X$3,FALSE)</f>
        <v>2.6183291497871299</v>
      </c>
      <c r="R23" s="49">
        <f>VLOOKUP($A23,'Occupancy Raw Data'!$B$8:$BE$45,'Occupancy Raw Data'!Y$3,FALSE)</f>
        <v>2.08067610664067</v>
      </c>
      <c r="S23" s="48">
        <f>VLOOKUP($A23,'Occupancy Raw Data'!$B$8:$BE$45,'Occupancy Raw Data'!AA$3,FALSE)</f>
        <v>-6.9423140663552498</v>
      </c>
      <c r="T23" s="48">
        <f>VLOOKUP($A23,'Occupancy Raw Data'!$B$8:$BE$45,'Occupancy Raw Data'!AB$3,FALSE)</f>
        <v>-8.3543787494397606</v>
      </c>
      <c r="U23" s="49">
        <f>VLOOKUP($A23,'Occupancy Raw Data'!$B$8:$BE$45,'Occupancy Raw Data'!AC$3,FALSE)</f>
        <v>-7.6576410815378901</v>
      </c>
      <c r="V23" s="50">
        <f>VLOOKUP($A23,'Occupancy Raw Data'!$B$8:$BE$45,'Occupancy Raw Data'!AE$3,FALSE)</f>
        <v>-1.2699418818108099</v>
      </c>
      <c r="X23" s="51">
        <f>VLOOKUP($A23,'ADR Raw Data'!$B$6:$BE$43,'ADR Raw Data'!G$1,FALSE)</f>
        <v>95.580823282642797</v>
      </c>
      <c r="Y23" s="52">
        <f>VLOOKUP($A23,'ADR Raw Data'!$B$6:$BE$43,'ADR Raw Data'!H$1,FALSE)</f>
        <v>99.863259237008094</v>
      </c>
      <c r="Z23" s="52">
        <f>VLOOKUP($A23,'ADR Raw Data'!$B$6:$BE$43,'ADR Raw Data'!I$1,FALSE)</f>
        <v>100.66883255946099</v>
      </c>
      <c r="AA23" s="52">
        <f>VLOOKUP($A23,'ADR Raw Data'!$B$6:$BE$43,'ADR Raw Data'!J$1,FALSE)</f>
        <v>101.23088092844699</v>
      </c>
      <c r="AB23" s="52">
        <f>VLOOKUP($A23,'ADR Raw Data'!$B$6:$BE$43,'ADR Raw Data'!K$1,FALSE)</f>
        <v>104.970868821292</v>
      </c>
      <c r="AC23" s="53">
        <f>VLOOKUP($A23,'ADR Raw Data'!$B$6:$BE$43,'ADR Raw Data'!L$1,FALSE)</f>
        <v>100.760535753863</v>
      </c>
      <c r="AD23" s="52">
        <f>VLOOKUP($A23,'ADR Raw Data'!$B$6:$BE$43,'ADR Raw Data'!N$1,FALSE)</f>
        <v>120.879173356105</v>
      </c>
      <c r="AE23" s="52">
        <f>VLOOKUP($A23,'ADR Raw Data'!$B$6:$BE$43,'ADR Raw Data'!O$1,FALSE)</f>
        <v>119.172561655405</v>
      </c>
      <c r="AF23" s="53">
        <f>VLOOKUP($A23,'ADR Raw Data'!$B$6:$BE$43,'ADR Raw Data'!P$1,FALSE)</f>
        <v>120.021157112526</v>
      </c>
      <c r="AG23" s="54">
        <f>VLOOKUP($A23,'ADR Raw Data'!$B$6:$BE$43,'ADR Raw Data'!R$1,FALSE)</f>
        <v>106.95869692953001</v>
      </c>
      <c r="AI23" s="47">
        <f>VLOOKUP($A23,'ADR Raw Data'!$B$6:$BE$43,'ADR Raw Data'!T$1,FALSE)</f>
        <v>3.9422382181843898</v>
      </c>
      <c r="AJ23" s="48">
        <f>VLOOKUP($A23,'ADR Raw Data'!$B$6:$BE$43,'ADR Raw Data'!U$1,FALSE)</f>
        <v>8.94614981199814</v>
      </c>
      <c r="AK23" s="48">
        <f>VLOOKUP($A23,'ADR Raw Data'!$B$6:$BE$43,'ADR Raw Data'!V$1,FALSE)</f>
        <v>7.0079357165735798</v>
      </c>
      <c r="AL23" s="48">
        <f>VLOOKUP($A23,'ADR Raw Data'!$B$6:$BE$43,'ADR Raw Data'!W$1,FALSE)</f>
        <v>9.0395128859349292</v>
      </c>
      <c r="AM23" s="48">
        <f>VLOOKUP($A23,'ADR Raw Data'!$B$6:$BE$43,'ADR Raw Data'!X$1,FALSE)</f>
        <v>6.7766512259443301</v>
      </c>
      <c r="AN23" s="49">
        <f>VLOOKUP($A23,'ADR Raw Data'!$B$6:$BE$43,'ADR Raw Data'!Y$1,FALSE)</f>
        <v>7.3501246378739804</v>
      </c>
      <c r="AO23" s="48">
        <f>VLOOKUP($A23,'ADR Raw Data'!$B$6:$BE$43,'ADR Raw Data'!AA$1,FALSE)</f>
        <v>4.0186373322278</v>
      </c>
      <c r="AP23" s="48">
        <f>VLOOKUP($A23,'ADR Raw Data'!$B$6:$BE$43,'ADR Raw Data'!AB$1,FALSE)</f>
        <v>2.4846186587368302</v>
      </c>
      <c r="AQ23" s="49">
        <f>VLOOKUP($A23,'ADR Raw Data'!$B$6:$BE$43,'ADR Raw Data'!AC$1,FALSE)</f>
        <v>3.2468971990813702</v>
      </c>
      <c r="AR23" s="50">
        <f>VLOOKUP($A23,'ADR Raw Data'!$B$6:$BE$43,'ADR Raw Data'!AE$1,FALSE)</f>
        <v>5.3120914272235096</v>
      </c>
      <c r="AS23" s="40"/>
      <c r="AT23" s="51">
        <f>VLOOKUP($A23,'RevPAR Raw Data'!$B$6:$BE$43,'RevPAR Raw Data'!G$1,FALSE)</f>
        <v>37.861064547956502</v>
      </c>
      <c r="AU23" s="52">
        <f>VLOOKUP($A23,'RevPAR Raw Data'!$B$6:$BE$43,'RevPAR Raw Data'!H$1,FALSE)</f>
        <v>51.790744664277902</v>
      </c>
      <c r="AV23" s="52">
        <f>VLOOKUP($A23,'RevPAR Raw Data'!$B$6:$BE$43,'RevPAR Raw Data'!I$1,FALSE)</f>
        <v>55.167377576984897</v>
      </c>
      <c r="AW23" s="52">
        <f>VLOOKUP($A23,'RevPAR Raw Data'!$B$6:$BE$43,'RevPAR Raw Data'!J$1,FALSE)</f>
        <v>57.525550708833102</v>
      </c>
      <c r="AX23" s="52">
        <f>VLOOKUP($A23,'RevPAR Raw Data'!$B$6:$BE$43,'RevPAR Raw Data'!K$1,FALSE)</f>
        <v>57.345045438022503</v>
      </c>
      <c r="AY23" s="53">
        <f>VLOOKUP($A23,'RevPAR Raw Data'!$B$6:$BE$43,'RevPAR Raw Data'!L$1,FALSE)</f>
        <v>51.937956587214998</v>
      </c>
      <c r="AZ23" s="52">
        <f>VLOOKUP($A23,'RevPAR Raw Data'!$B$6:$BE$43,'RevPAR Raw Data'!N$1,FALSE)</f>
        <v>73.505484758788995</v>
      </c>
      <c r="BA23" s="52">
        <f>VLOOKUP($A23,'RevPAR Raw Data'!$B$6:$BE$43,'RevPAR Raw Data'!O$1,FALSE)</f>
        <v>73.272219452666505</v>
      </c>
      <c r="BB23" s="53">
        <f>VLOOKUP($A23,'RevPAR Raw Data'!$B$6:$BE$43,'RevPAR Raw Data'!P$1,FALSE)</f>
        <v>73.388852105727693</v>
      </c>
      <c r="BC23" s="54">
        <f>VLOOKUP($A23,'RevPAR Raw Data'!$B$6:$BE$43,'RevPAR Raw Data'!R$1,FALSE)</f>
        <v>58.066783878218601</v>
      </c>
      <c r="BE23" s="47">
        <f>VLOOKUP($A23,'RevPAR Raw Data'!$B$6:$BE$43,'RevPAR Raw Data'!T$1,FALSE)</f>
        <v>-0.63088094225146796</v>
      </c>
      <c r="BF23" s="48">
        <f>VLOOKUP($A23,'RevPAR Raw Data'!$B$6:$BE$43,'RevPAR Raw Data'!U$1,FALSE)</f>
        <v>7.8096400410791702</v>
      </c>
      <c r="BG23" s="48">
        <f>VLOOKUP($A23,'RevPAR Raw Data'!$B$6:$BE$43,'RevPAR Raw Data'!V$1,FALSE)</f>
        <v>11.193097168902</v>
      </c>
      <c r="BH23" s="48">
        <f>VLOOKUP($A23,'RevPAR Raw Data'!$B$6:$BE$43,'RevPAR Raw Data'!W$1,FALSE)</f>
        <v>17.666654965596901</v>
      </c>
      <c r="BI23" s="48">
        <f>VLOOKUP($A23,'RevPAR Raw Data'!$B$6:$BE$43,'RevPAR Raw Data'!X$1,FALSE)</f>
        <v>9.5724154101597705</v>
      </c>
      <c r="BJ23" s="49">
        <f>VLOOKUP($A23,'RevPAR Raw Data'!$B$6:$BE$43,'RevPAR Raw Data'!Y$1,FALSE)</f>
        <v>9.5837330316632094</v>
      </c>
      <c r="BK23" s="48">
        <f>VLOOKUP($A23,'RevPAR Raw Data'!$B$6:$BE$43,'RevPAR Raw Data'!AA$1,FALSE)</f>
        <v>-3.2026631589185</v>
      </c>
      <c r="BL23" s="48">
        <f>VLOOKUP($A23,'RevPAR Raw Data'!$B$6:$BE$43,'RevPAR Raw Data'!AB$1,FALSE)</f>
        <v>-6.0773345439330502</v>
      </c>
      <c r="BM23" s="49">
        <f>VLOOKUP($A23,'RevPAR Raw Data'!$B$6:$BE$43,'RevPAR Raw Data'!AC$1,FALSE)</f>
        <v>-4.65937961624868</v>
      </c>
      <c r="BN23" s="50">
        <f>VLOOKUP($A23,'RevPAR Raw Data'!$B$6:$BE$43,'RevPAR Raw Data'!AE$1,FALSE)</f>
        <v>3.9746890715782999</v>
      </c>
    </row>
    <row r="24" spans="1:66" x14ac:dyDescent="0.45">
      <c r="A24" s="63" t="s">
        <v>53</v>
      </c>
      <c r="B24" s="47">
        <f>VLOOKUP($A24,'Occupancy Raw Data'!$B$8:$BE$45,'Occupancy Raw Data'!G$3,FALSE)</f>
        <v>35.923608824497798</v>
      </c>
      <c r="C24" s="48">
        <f>VLOOKUP($A24,'Occupancy Raw Data'!$B$8:$BE$45,'Occupancy Raw Data'!H$3,FALSE)</f>
        <v>53.342113928218602</v>
      </c>
      <c r="D24" s="48">
        <f>VLOOKUP($A24,'Occupancy Raw Data'!$B$8:$BE$45,'Occupancy Raw Data'!I$3,FALSE)</f>
        <v>60.026341784655898</v>
      </c>
      <c r="E24" s="48">
        <f>VLOOKUP($A24,'Occupancy Raw Data'!$B$8:$BE$45,'Occupancy Raw Data'!J$3,FALSE)</f>
        <v>59.795851168916599</v>
      </c>
      <c r="F24" s="48">
        <f>VLOOKUP($A24,'Occupancy Raw Data'!$B$8:$BE$45,'Occupancy Raw Data'!K$3,FALSE)</f>
        <v>56.766545933486903</v>
      </c>
      <c r="G24" s="49">
        <f>VLOOKUP($A24,'Occupancy Raw Data'!$B$8:$BE$45,'Occupancy Raw Data'!L$3,FALSE)</f>
        <v>53.170892327955201</v>
      </c>
      <c r="H24" s="48">
        <f>VLOOKUP($A24,'Occupancy Raw Data'!$B$8:$BE$45,'Occupancy Raw Data'!N$3,FALSE)</f>
        <v>66.677642410273194</v>
      </c>
      <c r="I24" s="48">
        <f>VLOOKUP($A24,'Occupancy Raw Data'!$B$8:$BE$45,'Occupancy Raw Data'!O$3,FALSE)</f>
        <v>61.211722094171797</v>
      </c>
      <c r="J24" s="49">
        <f>VLOOKUP($A24,'Occupancy Raw Data'!$B$8:$BE$45,'Occupancy Raw Data'!P$3,FALSE)</f>
        <v>63.944682252222499</v>
      </c>
      <c r="K24" s="50">
        <f>VLOOKUP($A24,'Occupancy Raw Data'!$B$8:$BE$45,'Occupancy Raw Data'!R$3,FALSE)</f>
        <v>56.249118020602999</v>
      </c>
      <c r="M24" s="47">
        <f>VLOOKUP($A24,'Occupancy Raw Data'!$B$8:$BE$45,'Occupancy Raw Data'!T$3,FALSE)</f>
        <v>-14.022246844206601</v>
      </c>
      <c r="N24" s="48">
        <f>VLOOKUP($A24,'Occupancy Raw Data'!$B$8:$BE$45,'Occupancy Raw Data'!U$3,FALSE)</f>
        <v>-7.0764001167808699</v>
      </c>
      <c r="O24" s="48">
        <f>VLOOKUP($A24,'Occupancy Raw Data'!$B$8:$BE$45,'Occupancy Raw Data'!V$3,FALSE)</f>
        <v>-0.65185944670802398</v>
      </c>
      <c r="P24" s="48">
        <f>VLOOKUP($A24,'Occupancy Raw Data'!$B$8:$BE$45,'Occupancy Raw Data'!W$3,FALSE)</f>
        <v>3.9820605771792299</v>
      </c>
      <c r="Q24" s="48">
        <f>VLOOKUP($A24,'Occupancy Raw Data'!$B$8:$BE$45,'Occupancy Raw Data'!X$3,FALSE)</f>
        <v>-2.4923882132013202</v>
      </c>
      <c r="R24" s="49">
        <f>VLOOKUP($A24,'Occupancy Raw Data'!$B$8:$BE$45,'Occupancy Raw Data'!Y$3,FALSE)</f>
        <v>-3.4416595324333201</v>
      </c>
      <c r="S24" s="48">
        <f>VLOOKUP($A24,'Occupancy Raw Data'!$B$8:$BE$45,'Occupancy Raw Data'!AA$3,FALSE)</f>
        <v>-2.6394246646627901</v>
      </c>
      <c r="T24" s="48">
        <f>VLOOKUP($A24,'Occupancy Raw Data'!$B$8:$BE$45,'Occupancy Raw Data'!AB$3,FALSE)</f>
        <v>-3.0403693505629499</v>
      </c>
      <c r="U24" s="49">
        <f>VLOOKUP($A24,'Occupancy Raw Data'!$B$8:$BE$45,'Occupancy Raw Data'!AC$3,FALSE)</f>
        <v>-2.8317418505103702</v>
      </c>
      <c r="V24" s="50">
        <f>VLOOKUP($A24,'Occupancy Raw Data'!$B$8:$BE$45,'Occupancy Raw Data'!AE$3,FALSE)</f>
        <v>-3.2443974559416202</v>
      </c>
      <c r="X24" s="51">
        <f>VLOOKUP($A24,'ADR Raw Data'!$B$6:$BE$43,'ADR Raw Data'!G$1,FALSE)</f>
        <v>93.356370302474701</v>
      </c>
      <c r="Y24" s="52">
        <f>VLOOKUP($A24,'ADR Raw Data'!$B$6:$BE$43,'ADR Raw Data'!H$1,FALSE)</f>
        <v>105.959049382716</v>
      </c>
      <c r="Z24" s="52">
        <f>VLOOKUP($A24,'ADR Raw Data'!$B$6:$BE$43,'ADR Raw Data'!I$1,FALSE)</f>
        <v>107.973170597915</v>
      </c>
      <c r="AA24" s="52">
        <f>VLOOKUP($A24,'ADR Raw Data'!$B$6:$BE$43,'ADR Raw Data'!J$1,FALSE)</f>
        <v>108.784063876651</v>
      </c>
      <c r="AB24" s="52">
        <f>VLOOKUP($A24,'ADR Raw Data'!$B$6:$BE$43,'ADR Raw Data'!K$1,FALSE)</f>
        <v>112.547894431554</v>
      </c>
      <c r="AC24" s="53">
        <f>VLOOKUP($A24,'ADR Raw Data'!$B$6:$BE$43,'ADR Raw Data'!L$1,FALSE)</f>
        <v>106.753155808768</v>
      </c>
      <c r="AD24" s="52">
        <f>VLOOKUP($A24,'ADR Raw Data'!$B$6:$BE$43,'ADR Raw Data'!N$1,FALSE)</f>
        <v>128.14962469135801</v>
      </c>
      <c r="AE24" s="52">
        <f>VLOOKUP($A24,'ADR Raw Data'!$B$6:$BE$43,'ADR Raw Data'!O$1,FALSE)</f>
        <v>124.77232920925201</v>
      </c>
      <c r="AF24" s="53">
        <f>VLOOKUP($A24,'ADR Raw Data'!$B$6:$BE$43,'ADR Raw Data'!P$1,FALSE)</f>
        <v>126.53314881565301</v>
      </c>
      <c r="AG24" s="54">
        <f>VLOOKUP($A24,'ADR Raw Data'!$B$6:$BE$43,'ADR Raw Data'!R$1,FALSE)</f>
        <v>113.177766348887</v>
      </c>
      <c r="AI24" s="47">
        <f>VLOOKUP($A24,'ADR Raw Data'!$B$6:$BE$43,'ADR Raw Data'!T$1,FALSE)</f>
        <v>-3.92023993733868</v>
      </c>
      <c r="AJ24" s="48">
        <f>VLOOKUP($A24,'ADR Raw Data'!$B$6:$BE$43,'ADR Raw Data'!U$1,FALSE)</f>
        <v>2.0730778975211201</v>
      </c>
      <c r="AK24" s="48">
        <f>VLOOKUP($A24,'ADR Raw Data'!$B$6:$BE$43,'ADR Raw Data'!V$1,FALSE)</f>
        <v>2.1982311348791801</v>
      </c>
      <c r="AL24" s="48">
        <f>VLOOKUP($A24,'ADR Raw Data'!$B$6:$BE$43,'ADR Raw Data'!W$1,FALSE)</f>
        <v>3.9211364530512398</v>
      </c>
      <c r="AM24" s="48">
        <f>VLOOKUP($A24,'ADR Raw Data'!$B$6:$BE$43,'ADR Raw Data'!X$1,FALSE)</f>
        <v>6.8787600703447804</v>
      </c>
      <c r="AN24" s="49">
        <f>VLOOKUP($A24,'ADR Raw Data'!$B$6:$BE$43,'ADR Raw Data'!Y$1,FALSE)</f>
        <v>2.94169428357407</v>
      </c>
      <c r="AO24" s="48">
        <f>VLOOKUP($A24,'ADR Raw Data'!$B$6:$BE$43,'ADR Raw Data'!AA$1,FALSE)</f>
        <v>3.69734446922689</v>
      </c>
      <c r="AP24" s="48">
        <f>VLOOKUP($A24,'ADR Raw Data'!$B$6:$BE$43,'ADR Raw Data'!AB$1,FALSE)</f>
        <v>2.56837840442354</v>
      </c>
      <c r="AQ24" s="49">
        <f>VLOOKUP($A24,'ADR Raw Data'!$B$6:$BE$43,'ADR Raw Data'!AC$1,FALSE)</f>
        <v>3.1630997355968602</v>
      </c>
      <c r="AR24" s="50">
        <f>VLOOKUP($A24,'ADR Raw Data'!$B$6:$BE$43,'ADR Raw Data'!AE$1,FALSE)</f>
        <v>3.04650339932412</v>
      </c>
      <c r="AS24" s="40"/>
      <c r="AT24" s="51">
        <f>VLOOKUP($A24,'RevPAR Raw Data'!$B$6:$BE$43,'RevPAR Raw Data'!G$1,FALSE)</f>
        <v>33.536977280210699</v>
      </c>
      <c r="AU24" s="52">
        <f>VLOOKUP($A24,'RevPAR Raw Data'!$B$6:$BE$43,'RevPAR Raw Data'!H$1,FALSE)</f>
        <v>56.520796838985802</v>
      </c>
      <c r="AV24" s="52">
        <f>VLOOKUP($A24,'RevPAR Raw Data'!$B$6:$BE$43,'RevPAR Raw Data'!I$1,FALSE)</f>
        <v>64.8123444188343</v>
      </c>
      <c r="AW24" s="52">
        <f>VLOOKUP($A24,'RevPAR Raw Data'!$B$6:$BE$43,'RevPAR Raw Data'!J$1,FALSE)</f>
        <v>65.048356931181999</v>
      </c>
      <c r="AX24" s="52">
        <f>VLOOKUP($A24,'RevPAR Raw Data'!$B$6:$BE$43,'RevPAR Raw Data'!K$1,FALSE)</f>
        <v>63.889552189660797</v>
      </c>
      <c r="AY24" s="53">
        <f>VLOOKUP($A24,'RevPAR Raw Data'!$B$6:$BE$43,'RevPAR Raw Data'!L$1,FALSE)</f>
        <v>56.761605531774698</v>
      </c>
      <c r="AZ24" s="52">
        <f>VLOOKUP($A24,'RevPAR Raw Data'!$B$6:$BE$43,'RevPAR Raw Data'!N$1,FALSE)</f>
        <v>85.447148501810901</v>
      </c>
      <c r="BA24" s="52">
        <f>VLOOKUP($A24,'RevPAR Raw Data'!$B$6:$BE$43,'RevPAR Raw Data'!O$1,FALSE)</f>
        <v>76.375291405992698</v>
      </c>
      <c r="BB24" s="53">
        <f>VLOOKUP($A24,'RevPAR Raw Data'!$B$6:$BE$43,'RevPAR Raw Data'!P$1,FALSE)</f>
        <v>80.911219953901806</v>
      </c>
      <c r="BC24" s="54">
        <f>VLOOKUP($A24,'RevPAR Raw Data'!$B$6:$BE$43,'RevPAR Raw Data'!R$1,FALSE)</f>
        <v>63.661495366668198</v>
      </c>
      <c r="BE24" s="47">
        <f>VLOOKUP($A24,'RevPAR Raw Data'!$B$6:$BE$43,'RevPAR Raw Data'!T$1,FALSE)</f>
        <v>-17.392781060646499</v>
      </c>
      <c r="BF24" s="48">
        <f>VLOOKUP($A24,'RevPAR Raw Data'!$B$6:$BE$43,'RevPAR Raw Data'!U$1,FALSE)</f>
        <v>-5.15002150602088</v>
      </c>
      <c r="BG24" s="48">
        <f>VLOOKUP($A24,'RevPAR Raw Data'!$B$6:$BE$43,'RevPAR Raw Data'!V$1,FALSE)</f>
        <v>1.5320423108579599</v>
      </c>
      <c r="BH24" s="48">
        <f>VLOOKUP($A24,'RevPAR Raw Data'!$B$6:$BE$43,'RevPAR Raw Data'!W$1,FALSE)</f>
        <v>8.0593390591048397</v>
      </c>
      <c r="BI24" s="48">
        <f>VLOOKUP($A24,'RevPAR Raw Data'!$B$6:$BE$43,'RevPAR Raw Data'!X$1,FALSE)</f>
        <v>4.2149264519357796</v>
      </c>
      <c r="BJ24" s="49">
        <f>VLOOKUP($A24,'RevPAR Raw Data'!$B$6:$BE$43,'RevPAR Raw Data'!Y$1,FALSE)</f>
        <v>-0.60120835058492195</v>
      </c>
      <c r="BK24" s="48">
        <f>VLOOKUP($A24,'RevPAR Raw Data'!$B$6:$BE$43,'RevPAR Raw Data'!AA$1,FALSE)</f>
        <v>0.96033118270578499</v>
      </c>
      <c r="BL24" s="48">
        <f>VLOOKUP($A24,'RevPAR Raw Data'!$B$6:$BE$43,'RevPAR Raw Data'!AB$1,FALSE)</f>
        <v>-0.55007913595397695</v>
      </c>
      <c r="BM24" s="49">
        <f>VLOOKUP($A24,'RevPAR Raw Data'!$B$6:$BE$43,'RevPAR Raw Data'!AC$1,FALSE)</f>
        <v>0.241787066100212</v>
      </c>
      <c r="BN24" s="50">
        <f>VLOOKUP($A24,'RevPAR Raw Data'!$B$6:$BE$43,'RevPAR Raw Data'!AE$1,FALSE)</f>
        <v>-0.296734735400354</v>
      </c>
    </row>
    <row r="25" spans="1:66" x14ac:dyDescent="0.45">
      <c r="A25" s="63" t="s">
        <v>52</v>
      </c>
      <c r="B25" s="47">
        <f>VLOOKUP($A25,'Occupancy Raw Data'!$B$8:$BE$45,'Occupancy Raw Data'!G$3,FALSE)</f>
        <v>40.159781761496397</v>
      </c>
      <c r="C25" s="48">
        <f>VLOOKUP($A25,'Occupancy Raw Data'!$B$8:$BE$45,'Occupancy Raw Data'!H$3,FALSE)</f>
        <v>49.415432579890798</v>
      </c>
      <c r="D25" s="48">
        <f>VLOOKUP($A25,'Occupancy Raw Data'!$B$8:$BE$45,'Occupancy Raw Data'!I$3,FALSE)</f>
        <v>50.2533125487139</v>
      </c>
      <c r="E25" s="48">
        <f>VLOOKUP($A25,'Occupancy Raw Data'!$B$8:$BE$45,'Occupancy Raw Data'!J$3,FALSE)</f>
        <v>54.618082618861997</v>
      </c>
      <c r="F25" s="48">
        <f>VLOOKUP($A25,'Occupancy Raw Data'!$B$8:$BE$45,'Occupancy Raw Data'!K$3,FALSE)</f>
        <v>61.165237724084101</v>
      </c>
      <c r="G25" s="49">
        <f>VLOOKUP($A25,'Occupancy Raw Data'!$B$8:$BE$45,'Occupancy Raw Data'!L$3,FALSE)</f>
        <v>51.122369446609497</v>
      </c>
      <c r="H25" s="48">
        <f>VLOOKUP($A25,'Occupancy Raw Data'!$B$8:$BE$45,'Occupancy Raw Data'!N$3,FALSE)</f>
        <v>78.1761496492595</v>
      </c>
      <c r="I25" s="48">
        <f>VLOOKUP($A25,'Occupancy Raw Data'!$B$8:$BE$45,'Occupancy Raw Data'!O$3,FALSE)</f>
        <v>72.876071706936798</v>
      </c>
      <c r="J25" s="49">
        <f>VLOOKUP($A25,'Occupancy Raw Data'!$B$8:$BE$45,'Occupancy Raw Data'!P$3,FALSE)</f>
        <v>75.526110678098206</v>
      </c>
      <c r="K25" s="50">
        <f>VLOOKUP($A25,'Occupancy Raw Data'!$B$8:$BE$45,'Occupancy Raw Data'!R$3,FALSE)</f>
        <v>58.094866941320497</v>
      </c>
      <c r="M25" s="47">
        <f>VLOOKUP($A25,'Occupancy Raw Data'!$B$8:$BE$45,'Occupancy Raw Data'!T$3,FALSE)</f>
        <v>7.0788359856949103</v>
      </c>
      <c r="N25" s="48">
        <f>VLOOKUP($A25,'Occupancy Raw Data'!$B$8:$BE$45,'Occupancy Raw Data'!U$3,FALSE)</f>
        <v>8.2875562301752304</v>
      </c>
      <c r="O25" s="48">
        <f>VLOOKUP($A25,'Occupancy Raw Data'!$B$8:$BE$45,'Occupancy Raw Data'!V$3,FALSE)</f>
        <v>8.3191148634044403</v>
      </c>
      <c r="P25" s="48">
        <f>VLOOKUP($A25,'Occupancy Raw Data'!$B$8:$BE$45,'Occupancy Raw Data'!W$3,FALSE)</f>
        <v>6.0926784682931698</v>
      </c>
      <c r="Q25" s="48">
        <f>VLOOKUP($A25,'Occupancy Raw Data'!$B$8:$BE$45,'Occupancy Raw Data'!X$3,FALSE)</f>
        <v>4.8722157501844299</v>
      </c>
      <c r="R25" s="49">
        <f>VLOOKUP($A25,'Occupancy Raw Data'!$B$8:$BE$45,'Occupancy Raw Data'!Y$3,FALSE)</f>
        <v>6.7998677557854599</v>
      </c>
      <c r="S25" s="48">
        <f>VLOOKUP($A25,'Occupancy Raw Data'!$B$8:$BE$45,'Occupancy Raw Data'!AA$3,FALSE)</f>
        <v>1.29922902265761</v>
      </c>
      <c r="T25" s="48">
        <f>VLOOKUP($A25,'Occupancy Raw Data'!$B$8:$BE$45,'Occupancy Raw Data'!AB$3,FALSE)</f>
        <v>4.9562739631067103</v>
      </c>
      <c r="U25" s="49">
        <f>VLOOKUP($A25,'Occupancy Raw Data'!$B$8:$BE$45,'Occupancy Raw Data'!AC$3,FALSE)</f>
        <v>3.0312319581555101</v>
      </c>
      <c r="V25" s="50">
        <f>VLOOKUP($A25,'Occupancy Raw Data'!$B$8:$BE$45,'Occupancy Raw Data'!AE$3,FALSE)</f>
        <v>5.3682848559433003</v>
      </c>
      <c r="X25" s="51">
        <f>VLOOKUP($A25,'ADR Raw Data'!$B$6:$BE$43,'ADR Raw Data'!G$1,FALSE)</f>
        <v>96.501766132945093</v>
      </c>
      <c r="Y25" s="52">
        <f>VLOOKUP($A25,'ADR Raw Data'!$B$6:$BE$43,'ADR Raw Data'!H$1,FALSE)</f>
        <v>93.817653785488901</v>
      </c>
      <c r="Z25" s="52">
        <f>VLOOKUP($A25,'ADR Raw Data'!$B$6:$BE$43,'ADR Raw Data'!I$1,FALSE)</f>
        <v>92.407727801473399</v>
      </c>
      <c r="AA25" s="52">
        <f>VLOOKUP($A25,'ADR Raw Data'!$B$6:$BE$43,'ADR Raw Data'!J$1,FALSE)</f>
        <v>95.1005529789511</v>
      </c>
      <c r="AB25" s="52">
        <f>VLOOKUP($A25,'ADR Raw Data'!$B$6:$BE$43,'ADR Raw Data'!K$1,FALSE)</f>
        <v>108.480114686205</v>
      </c>
      <c r="AC25" s="53">
        <f>VLOOKUP($A25,'ADR Raw Data'!$B$6:$BE$43,'ADR Raw Data'!L$1,FALSE)</f>
        <v>97.744867357828895</v>
      </c>
      <c r="AD25" s="52">
        <f>VLOOKUP($A25,'ADR Raw Data'!$B$6:$BE$43,'ADR Raw Data'!N$1,FALSE)</f>
        <v>135.172652043868</v>
      </c>
      <c r="AE25" s="52">
        <f>VLOOKUP($A25,'ADR Raw Data'!$B$6:$BE$43,'ADR Raw Data'!O$1,FALSE)</f>
        <v>134.13418716577499</v>
      </c>
      <c r="AF25" s="53">
        <f>VLOOKUP($A25,'ADR Raw Data'!$B$6:$BE$43,'ADR Raw Data'!P$1,FALSE)</f>
        <v>134.671638286893</v>
      </c>
      <c r="AG25" s="54">
        <f>VLOOKUP($A25,'ADR Raw Data'!$B$6:$BE$43,'ADR Raw Data'!R$1,FALSE)</f>
        <v>111.461030666027</v>
      </c>
      <c r="AI25" s="47">
        <f>VLOOKUP($A25,'ADR Raw Data'!$B$6:$BE$43,'ADR Raw Data'!T$1,FALSE)</f>
        <v>8.5879364475075608</v>
      </c>
      <c r="AJ25" s="48">
        <f>VLOOKUP($A25,'ADR Raw Data'!$B$6:$BE$43,'ADR Raw Data'!U$1,FALSE)</f>
        <v>8.7695662664974101</v>
      </c>
      <c r="AK25" s="48">
        <f>VLOOKUP($A25,'ADR Raw Data'!$B$6:$BE$43,'ADR Raw Data'!V$1,FALSE)</f>
        <v>4.8086223452302903</v>
      </c>
      <c r="AL25" s="48">
        <f>VLOOKUP($A25,'ADR Raw Data'!$B$6:$BE$43,'ADR Raw Data'!W$1,FALSE)</f>
        <v>1.0865127393876299</v>
      </c>
      <c r="AM25" s="48">
        <f>VLOOKUP($A25,'ADR Raw Data'!$B$6:$BE$43,'ADR Raw Data'!X$1,FALSE)</f>
        <v>4.8937815699352401</v>
      </c>
      <c r="AN25" s="49">
        <f>VLOOKUP($A25,'ADR Raw Data'!$B$6:$BE$43,'ADR Raw Data'!Y$1,FALSE)</f>
        <v>5.2142744710051296</v>
      </c>
      <c r="AO25" s="48">
        <f>VLOOKUP($A25,'ADR Raw Data'!$B$6:$BE$43,'ADR Raw Data'!AA$1,FALSE)</f>
        <v>10.6714014761814</v>
      </c>
      <c r="AP25" s="48">
        <f>VLOOKUP($A25,'ADR Raw Data'!$B$6:$BE$43,'ADR Raw Data'!AB$1,FALSE)</f>
        <v>8.0187133070915593</v>
      </c>
      <c r="AQ25" s="49">
        <f>VLOOKUP($A25,'ADR Raw Data'!$B$6:$BE$43,'ADR Raw Data'!AC$1,FALSE)</f>
        <v>9.3966558620387595</v>
      </c>
      <c r="AR25" s="50">
        <f>VLOOKUP($A25,'ADR Raw Data'!$B$6:$BE$43,'ADR Raw Data'!AE$1,FALSE)</f>
        <v>6.7900436497169299</v>
      </c>
      <c r="AS25" s="40"/>
      <c r="AT25" s="51">
        <f>VLOOKUP($A25,'RevPAR Raw Data'!$B$6:$BE$43,'RevPAR Raw Data'!G$1,FALSE)</f>
        <v>38.754898674980502</v>
      </c>
      <c r="AU25" s="52">
        <f>VLOOKUP($A25,'RevPAR Raw Data'!$B$6:$BE$43,'RevPAR Raw Data'!H$1,FALSE)</f>
        <v>46.360399454403698</v>
      </c>
      <c r="AV25" s="52">
        <f>VLOOKUP($A25,'RevPAR Raw Data'!$B$6:$BE$43,'RevPAR Raw Data'!I$1,FALSE)</f>
        <v>46.437944271239203</v>
      </c>
      <c r="AW25" s="52">
        <f>VLOOKUP($A25,'RevPAR Raw Data'!$B$6:$BE$43,'RevPAR Raw Data'!J$1,FALSE)</f>
        <v>51.942098597038097</v>
      </c>
      <c r="AX25" s="52">
        <f>VLOOKUP($A25,'RevPAR Raw Data'!$B$6:$BE$43,'RevPAR Raw Data'!K$1,FALSE)</f>
        <v>66.352120031176895</v>
      </c>
      <c r="AY25" s="53">
        <f>VLOOKUP($A25,'RevPAR Raw Data'!$B$6:$BE$43,'RevPAR Raw Data'!L$1,FALSE)</f>
        <v>49.9694922057677</v>
      </c>
      <c r="AZ25" s="52">
        <f>VLOOKUP($A25,'RevPAR Raw Data'!$B$6:$BE$43,'RevPAR Raw Data'!N$1,FALSE)</f>
        <v>105.672774746687</v>
      </c>
      <c r="BA25" s="52">
        <f>VLOOKUP($A25,'RevPAR Raw Data'!$B$6:$BE$43,'RevPAR Raw Data'!O$1,FALSE)</f>
        <v>97.751726422447305</v>
      </c>
      <c r="BB25" s="53">
        <f>VLOOKUP($A25,'RevPAR Raw Data'!$B$6:$BE$43,'RevPAR Raw Data'!P$1,FALSE)</f>
        <v>101.712250584567</v>
      </c>
      <c r="BC25" s="54">
        <f>VLOOKUP($A25,'RevPAR Raw Data'!$B$6:$BE$43,'RevPAR Raw Data'!R$1,FALSE)</f>
        <v>64.753137456853295</v>
      </c>
      <c r="BE25" s="47">
        <f>VLOOKUP($A25,'RevPAR Raw Data'!$B$6:$BE$43,'RevPAR Raw Data'!T$1,FALSE)</f>
        <v>16.2746983688772</v>
      </c>
      <c r="BF25" s="48">
        <f>VLOOKUP($A25,'RevPAR Raw Data'!$B$6:$BE$43,'RevPAR Raw Data'!U$1,FALSE)</f>
        <v>17.783905232151099</v>
      </c>
      <c r="BG25" s="48">
        <f>VLOOKUP($A25,'RevPAR Raw Data'!$B$6:$BE$43,'RevPAR Raw Data'!V$1,FALSE)</f>
        <v>13.527772024881701</v>
      </c>
      <c r="BH25" s="48">
        <f>VLOOKUP($A25,'RevPAR Raw Data'!$B$6:$BE$43,'RevPAR Raw Data'!W$1,FALSE)</f>
        <v>7.24538893540874</v>
      </c>
      <c r="BI25" s="48">
        <f>VLOOKUP($A25,'RevPAR Raw Data'!$B$6:$BE$43,'RevPAR Raw Data'!X$1,FALSE)</f>
        <v>10.0044329165496</v>
      </c>
      <c r="BJ25" s="49">
        <f>VLOOKUP($A25,'RevPAR Raw Data'!$B$6:$BE$43,'RevPAR Raw Data'!Y$1,FALSE)</f>
        <v>12.3687059952426</v>
      </c>
      <c r="BK25" s="48">
        <f>VLOOKUP($A25,'RevPAR Raw Data'!$B$6:$BE$43,'RevPAR Raw Data'!AA$1,FALSE)</f>
        <v>12.1092764439419</v>
      </c>
      <c r="BL25" s="48">
        <f>VLOOKUP($A25,'RevPAR Raw Data'!$B$6:$BE$43,'RevPAR Raw Data'!AB$1,FALSE)</f>
        <v>13.3724166700138</v>
      </c>
      <c r="BM25" s="49">
        <f>VLOOKUP($A25,'RevPAR Raw Data'!$B$6:$BE$43,'RevPAR Raw Data'!AC$1,FALSE)</f>
        <v>12.7127222556822</v>
      </c>
      <c r="BN25" s="50">
        <f>VLOOKUP($A25,'RevPAR Raw Data'!$B$6:$BE$43,'RevPAR Raw Data'!AE$1,FALSE)</f>
        <v>12.5228373906199</v>
      </c>
    </row>
    <row r="26" spans="1:66" x14ac:dyDescent="0.45">
      <c r="A26" s="63" t="s">
        <v>51</v>
      </c>
      <c r="B26" s="47">
        <f>VLOOKUP($A26,'Occupancy Raw Data'!$B$8:$BE$45,'Occupancy Raw Data'!G$3,FALSE)</f>
        <v>43.728318422493999</v>
      </c>
      <c r="C26" s="48">
        <f>VLOOKUP($A26,'Occupancy Raw Data'!$B$8:$BE$45,'Occupancy Raw Data'!H$3,FALSE)</f>
        <v>59.941573854299698</v>
      </c>
      <c r="D26" s="48">
        <f>VLOOKUP($A26,'Occupancy Raw Data'!$B$8:$BE$45,'Occupancy Raw Data'!I$3,FALSE)</f>
        <v>62.223845170713801</v>
      </c>
      <c r="E26" s="48">
        <f>VLOOKUP($A26,'Occupancy Raw Data'!$B$8:$BE$45,'Occupancy Raw Data'!J$3,FALSE)</f>
        <v>61.694358225305798</v>
      </c>
      <c r="F26" s="48">
        <f>VLOOKUP($A26,'Occupancy Raw Data'!$B$8:$BE$45,'Occupancy Raw Data'!K$3,FALSE)</f>
        <v>59.941573854299698</v>
      </c>
      <c r="G26" s="49">
        <f>VLOOKUP($A26,'Occupancy Raw Data'!$B$8:$BE$45,'Occupancy Raw Data'!L$3,FALSE)</f>
        <v>57.505933905422602</v>
      </c>
      <c r="H26" s="48">
        <f>VLOOKUP($A26,'Occupancy Raw Data'!$B$8:$BE$45,'Occupancy Raw Data'!N$3,FALSE)</f>
        <v>67.208325725762194</v>
      </c>
      <c r="I26" s="48">
        <f>VLOOKUP($A26,'Occupancy Raw Data'!$B$8:$BE$45,'Occupancy Raw Data'!O$3,FALSE)</f>
        <v>66.989227679386502</v>
      </c>
      <c r="J26" s="49">
        <f>VLOOKUP($A26,'Occupancy Raw Data'!$B$8:$BE$45,'Occupancy Raw Data'!P$3,FALSE)</f>
        <v>67.098776702574398</v>
      </c>
      <c r="K26" s="50">
        <f>VLOOKUP($A26,'Occupancy Raw Data'!$B$8:$BE$45,'Occupancy Raw Data'!R$3,FALSE)</f>
        <v>60.246746133180302</v>
      </c>
      <c r="M26" s="47">
        <f>VLOOKUP($A26,'Occupancy Raw Data'!$B$8:$BE$45,'Occupancy Raw Data'!T$3,FALSE)</f>
        <v>8.1083290454296399</v>
      </c>
      <c r="N26" s="48">
        <f>VLOOKUP($A26,'Occupancy Raw Data'!$B$8:$BE$45,'Occupancy Raw Data'!U$3,FALSE)</f>
        <v>24.1989410261091</v>
      </c>
      <c r="O26" s="48">
        <f>VLOOKUP($A26,'Occupancy Raw Data'!$B$8:$BE$45,'Occupancy Raw Data'!V$3,FALSE)</f>
        <v>24.8378804439368</v>
      </c>
      <c r="P26" s="48">
        <f>VLOOKUP($A26,'Occupancy Raw Data'!$B$8:$BE$45,'Occupancy Raw Data'!W$3,FALSE)</f>
        <v>18.195003306600299</v>
      </c>
      <c r="Q26" s="48">
        <f>VLOOKUP($A26,'Occupancy Raw Data'!$B$8:$BE$45,'Occupancy Raw Data'!X$3,FALSE)</f>
        <v>13.3596036834271</v>
      </c>
      <c r="R26" s="49">
        <f>VLOOKUP($A26,'Occupancy Raw Data'!$B$8:$BE$45,'Occupancy Raw Data'!Y$3,FALSE)</f>
        <v>18.019309679116201</v>
      </c>
      <c r="S26" s="48">
        <f>VLOOKUP($A26,'Occupancy Raw Data'!$B$8:$BE$45,'Occupancy Raw Data'!AA$3,FALSE)</f>
        <v>-1.28380134420171</v>
      </c>
      <c r="T26" s="48">
        <f>VLOOKUP($A26,'Occupancy Raw Data'!$B$8:$BE$45,'Occupancy Raw Data'!AB$3,FALSE)</f>
        <v>1.0691842852103499</v>
      </c>
      <c r="U26" s="49">
        <f>VLOOKUP($A26,'Occupancy Raw Data'!$B$8:$BE$45,'Occupancy Raw Data'!AC$3,FALSE)</f>
        <v>-0.123085253064539</v>
      </c>
      <c r="V26" s="50">
        <f>VLOOKUP($A26,'Occupancy Raw Data'!$B$8:$BE$45,'Occupancy Raw Data'!AE$3,FALSE)</f>
        <v>11.570327619464599</v>
      </c>
      <c r="X26" s="51">
        <f>VLOOKUP($A26,'ADR Raw Data'!$B$6:$BE$43,'ADR Raw Data'!G$1,FALSE)</f>
        <v>93.361519832985294</v>
      </c>
      <c r="Y26" s="52">
        <f>VLOOKUP($A26,'ADR Raw Data'!$B$6:$BE$43,'ADR Raw Data'!H$1,FALSE)</f>
        <v>100.7460554371</v>
      </c>
      <c r="Z26" s="52">
        <f>VLOOKUP($A26,'ADR Raw Data'!$B$6:$BE$43,'ADR Raw Data'!I$1,FALSE)</f>
        <v>102.94597417840301</v>
      </c>
      <c r="AA26" s="52">
        <f>VLOOKUP($A26,'ADR Raw Data'!$B$6:$BE$43,'ADR Raw Data'!J$1,FALSE)</f>
        <v>101.88668245042901</v>
      </c>
      <c r="AB26" s="52">
        <f>VLOOKUP($A26,'ADR Raw Data'!$B$6:$BE$43,'ADR Raw Data'!K$1,FALSE)</f>
        <v>107.12128236369099</v>
      </c>
      <c r="AC26" s="53">
        <f>VLOOKUP($A26,'ADR Raw Data'!$B$6:$BE$43,'ADR Raw Data'!L$1,FALSE)</f>
        <v>101.672865760731</v>
      </c>
      <c r="AD26" s="52">
        <f>VLOOKUP($A26,'ADR Raw Data'!$B$6:$BE$43,'ADR Raw Data'!N$1,FALSE)</f>
        <v>123.00663678348199</v>
      </c>
      <c r="AE26" s="52">
        <f>VLOOKUP($A26,'ADR Raw Data'!$B$6:$BE$43,'ADR Raw Data'!O$1,FALSE)</f>
        <v>123.929678386481</v>
      </c>
      <c r="AF26" s="53">
        <f>VLOOKUP($A26,'ADR Raw Data'!$B$6:$BE$43,'ADR Raw Data'!P$1,FALSE)</f>
        <v>123.467404081632</v>
      </c>
      <c r="AG26" s="54">
        <f>VLOOKUP($A26,'ADR Raw Data'!$B$6:$BE$43,'ADR Raw Data'!R$1,FALSE)</f>
        <v>108.608092042601</v>
      </c>
      <c r="AI26" s="47">
        <f>VLOOKUP($A26,'ADR Raw Data'!$B$6:$BE$43,'ADR Raw Data'!T$1,FALSE)</f>
        <v>9.3011790600203899</v>
      </c>
      <c r="AJ26" s="48">
        <f>VLOOKUP($A26,'ADR Raw Data'!$B$6:$BE$43,'ADR Raw Data'!U$1,FALSE)</f>
        <v>16.542321575552801</v>
      </c>
      <c r="AK26" s="48">
        <f>VLOOKUP($A26,'ADR Raw Data'!$B$6:$BE$43,'ADR Raw Data'!V$1,FALSE)</f>
        <v>17.9562583051604</v>
      </c>
      <c r="AL26" s="48">
        <f>VLOOKUP($A26,'ADR Raw Data'!$B$6:$BE$43,'ADR Raw Data'!W$1,FALSE)</f>
        <v>14.941571205685699</v>
      </c>
      <c r="AM26" s="48">
        <f>VLOOKUP($A26,'ADR Raw Data'!$B$6:$BE$43,'ADR Raw Data'!X$1,FALSE)</f>
        <v>16.0914455427028</v>
      </c>
      <c r="AN26" s="49">
        <f>VLOOKUP($A26,'ADR Raw Data'!$B$6:$BE$43,'ADR Raw Data'!Y$1,FALSE)</f>
        <v>15.3016366851953</v>
      </c>
      <c r="AO26" s="48">
        <f>VLOOKUP($A26,'ADR Raw Data'!$B$6:$BE$43,'ADR Raw Data'!AA$1,FALSE)</f>
        <v>17.514810753785302</v>
      </c>
      <c r="AP26" s="48">
        <f>VLOOKUP($A26,'ADR Raw Data'!$B$6:$BE$43,'ADR Raw Data'!AB$1,FALSE)</f>
        <v>14.518752822687601</v>
      </c>
      <c r="AQ26" s="49">
        <f>VLOOKUP($A26,'ADR Raw Data'!$B$6:$BE$43,'ADR Raw Data'!AC$1,FALSE)</f>
        <v>16.0170354950071</v>
      </c>
      <c r="AR26" s="50">
        <f>VLOOKUP($A26,'ADR Raw Data'!$B$6:$BE$43,'ADR Raw Data'!AE$1,FALSE)</f>
        <v>14.7297899193599</v>
      </c>
      <c r="AS26" s="40"/>
      <c r="AT26" s="51">
        <f>VLOOKUP($A26,'RevPAR Raw Data'!$B$6:$BE$43,'RevPAR Raw Data'!G$1,FALSE)</f>
        <v>40.825422676647698</v>
      </c>
      <c r="AU26" s="52">
        <f>VLOOKUP($A26,'RevPAR Raw Data'!$B$6:$BE$43,'RevPAR Raw Data'!H$1,FALSE)</f>
        <v>60.3887712251232</v>
      </c>
      <c r="AV26" s="52">
        <f>VLOOKUP($A26,'RevPAR Raw Data'!$B$6:$BE$43,'RevPAR Raw Data'!I$1,FALSE)</f>
        <v>64.056943582252998</v>
      </c>
      <c r="AW26" s="52">
        <f>VLOOKUP($A26,'RevPAR Raw Data'!$B$6:$BE$43,'RevPAR Raw Data'!J$1,FALSE)</f>
        <v>62.858334854847499</v>
      </c>
      <c r="AX26" s="52">
        <f>VLOOKUP($A26,'RevPAR Raw Data'!$B$6:$BE$43,'RevPAR Raw Data'!K$1,FALSE)</f>
        <v>64.210182581705297</v>
      </c>
      <c r="AY26" s="53">
        <f>VLOOKUP($A26,'RevPAR Raw Data'!$B$6:$BE$43,'RevPAR Raw Data'!L$1,FALSE)</f>
        <v>58.467930984115299</v>
      </c>
      <c r="AZ26" s="52">
        <f>VLOOKUP($A26,'RevPAR Raw Data'!$B$6:$BE$43,'RevPAR Raw Data'!N$1,FALSE)</f>
        <v>82.670701113748393</v>
      </c>
      <c r="BA26" s="52">
        <f>VLOOKUP($A26,'RevPAR Raw Data'!$B$6:$BE$43,'RevPAR Raw Data'!O$1,FALSE)</f>
        <v>83.019534416651396</v>
      </c>
      <c r="BB26" s="53">
        <f>VLOOKUP($A26,'RevPAR Raw Data'!$B$6:$BE$43,'RevPAR Raw Data'!P$1,FALSE)</f>
        <v>82.845117765199902</v>
      </c>
      <c r="BC26" s="54">
        <f>VLOOKUP($A26,'RevPAR Raw Data'!$B$6:$BE$43,'RevPAR Raw Data'!R$1,FALSE)</f>
        <v>65.432841492996602</v>
      </c>
      <c r="BE26" s="47">
        <f>VLOOKUP($A26,'RevPAR Raw Data'!$B$6:$BE$43,'RevPAR Raw Data'!T$1,FALSE)</f>
        <v>18.163678308741101</v>
      </c>
      <c r="BF26" s="48">
        <f>VLOOKUP($A26,'RevPAR Raw Data'!$B$6:$BE$43,'RevPAR Raw Data'!U$1,FALSE)</f>
        <v>44.744329244079303</v>
      </c>
      <c r="BG26" s="48">
        <f>VLOOKUP($A26,'RevPAR Raw Data'!$B$6:$BE$43,'RevPAR Raw Data'!V$1,FALSE)</f>
        <v>47.254092719137603</v>
      </c>
      <c r="BH26" s="48">
        <f>VLOOKUP($A26,'RevPAR Raw Data'!$B$6:$BE$43,'RevPAR Raw Data'!W$1,FALSE)</f>
        <v>35.855193887218597</v>
      </c>
      <c r="BI26" s="48">
        <f>VLOOKUP($A26,'RevPAR Raw Data'!$B$6:$BE$43,'RevPAR Raw Data'!X$1,FALSE)</f>
        <v>31.600802577569699</v>
      </c>
      <c r="BJ26" s="49">
        <f>VLOOKUP($A26,'RevPAR Raw Data'!$B$6:$BE$43,'RevPAR Raw Data'!Y$1,FALSE)</f>
        <v>36.078195664590197</v>
      </c>
      <c r="BK26" s="48">
        <f>VLOOKUP($A26,'RevPAR Raw Data'!$B$6:$BE$43,'RevPAR Raw Data'!AA$1,FALSE)</f>
        <v>16.006154033692098</v>
      </c>
      <c r="BL26" s="48">
        <f>VLOOKUP($A26,'RevPAR Raw Data'!$B$6:$BE$43,'RevPAR Raw Data'!AB$1,FALSE)</f>
        <v>15.7431693314866</v>
      </c>
      <c r="BM26" s="49">
        <f>VLOOKUP($A26,'RevPAR Raw Data'!$B$6:$BE$43,'RevPAR Raw Data'!AC$1,FALSE)</f>
        <v>15.8742356332701</v>
      </c>
      <c r="BN26" s="50">
        <f>VLOOKUP($A26,'RevPAR Raw Data'!$B$6:$BE$43,'RevPAR Raw Data'!AE$1,FALSE)</f>
        <v>28.004402490153399</v>
      </c>
    </row>
    <row r="27" spans="1:66" x14ac:dyDescent="0.45">
      <c r="A27" s="63" t="s">
        <v>48</v>
      </c>
      <c r="B27" s="47">
        <f>VLOOKUP($A27,'Occupancy Raw Data'!$B$8:$BE$45,'Occupancy Raw Data'!G$3,FALSE)</f>
        <v>40.062916358253098</v>
      </c>
      <c r="C27" s="48">
        <f>VLOOKUP($A27,'Occupancy Raw Data'!$B$8:$BE$45,'Occupancy Raw Data'!H$3,FALSE)</f>
        <v>54.848260547742399</v>
      </c>
      <c r="D27" s="48">
        <f>VLOOKUP($A27,'Occupancy Raw Data'!$B$8:$BE$45,'Occupancy Raw Data'!I$3,FALSE)</f>
        <v>61.509992598075399</v>
      </c>
      <c r="E27" s="48">
        <f>VLOOKUP($A27,'Occupancy Raw Data'!$B$8:$BE$45,'Occupancy Raw Data'!J$3,FALSE)</f>
        <v>65.9141376757957</v>
      </c>
      <c r="F27" s="48">
        <f>VLOOKUP($A27,'Occupancy Raw Data'!$B$8:$BE$45,'Occupancy Raw Data'!K$3,FALSE)</f>
        <v>63.175425610658699</v>
      </c>
      <c r="G27" s="49">
        <f>VLOOKUP($A27,'Occupancy Raw Data'!$B$8:$BE$45,'Occupancy Raw Data'!L$3,FALSE)</f>
        <v>57.102146558105098</v>
      </c>
      <c r="H27" s="48">
        <f>VLOOKUP($A27,'Occupancy Raw Data'!$B$8:$BE$45,'Occupancy Raw Data'!N$3,FALSE)</f>
        <v>72.187268689859295</v>
      </c>
      <c r="I27" s="48">
        <f>VLOOKUP($A27,'Occupancy Raw Data'!$B$8:$BE$45,'Occupancy Raw Data'!O$3,FALSE)</f>
        <v>69.282013323464099</v>
      </c>
      <c r="J27" s="49">
        <f>VLOOKUP($A27,'Occupancy Raw Data'!$B$8:$BE$45,'Occupancy Raw Data'!P$3,FALSE)</f>
        <v>70.734641006661704</v>
      </c>
      <c r="K27" s="50">
        <f>VLOOKUP($A27,'Occupancy Raw Data'!$B$8:$BE$45,'Occupancy Raw Data'!R$3,FALSE)</f>
        <v>60.9971449719784</v>
      </c>
      <c r="M27" s="47">
        <f>VLOOKUP($A27,'Occupancy Raw Data'!$B$8:$BE$45,'Occupancy Raw Data'!T$3,FALSE)</f>
        <v>-1.3887895964718</v>
      </c>
      <c r="N27" s="48">
        <f>VLOOKUP($A27,'Occupancy Raw Data'!$B$8:$BE$45,'Occupancy Raw Data'!U$3,FALSE)</f>
        <v>6.1321115903928103</v>
      </c>
      <c r="O27" s="48">
        <f>VLOOKUP($A27,'Occupancy Raw Data'!$B$8:$BE$45,'Occupancy Raw Data'!V$3,FALSE)</f>
        <v>14.651011434803101</v>
      </c>
      <c r="P27" s="48">
        <f>VLOOKUP($A27,'Occupancy Raw Data'!$B$8:$BE$45,'Occupancy Raw Data'!W$3,FALSE)</f>
        <v>20.436727450201499</v>
      </c>
      <c r="Q27" s="48">
        <f>VLOOKUP($A27,'Occupancy Raw Data'!$B$8:$BE$45,'Occupancy Raw Data'!X$3,FALSE)</f>
        <v>11.152180845283199</v>
      </c>
      <c r="R27" s="49">
        <f>VLOOKUP($A27,'Occupancy Raw Data'!$B$8:$BE$45,'Occupancy Raw Data'!Y$3,FALSE)</f>
        <v>10.8683636014044</v>
      </c>
      <c r="S27" s="48">
        <f>VLOOKUP($A27,'Occupancy Raw Data'!$B$8:$BE$45,'Occupancy Raw Data'!AA$3,FALSE)</f>
        <v>13.5844971890049</v>
      </c>
      <c r="T27" s="48">
        <f>VLOOKUP($A27,'Occupancy Raw Data'!$B$8:$BE$45,'Occupancy Raw Data'!AB$3,FALSE)</f>
        <v>8.4575723593713708</v>
      </c>
      <c r="U27" s="49">
        <f>VLOOKUP($A27,'Occupancy Raw Data'!$B$8:$BE$45,'Occupancy Raw Data'!AC$3,FALSE)</f>
        <v>11.014485656818</v>
      </c>
      <c r="V27" s="50">
        <f>VLOOKUP($A27,'Occupancy Raw Data'!$B$8:$BE$45,'Occupancy Raw Data'!AE$3,FALSE)</f>
        <v>10.916734905869401</v>
      </c>
      <c r="X27" s="51">
        <f>VLOOKUP($A27,'ADR Raw Data'!$B$6:$BE$43,'ADR Raw Data'!G$1,FALSE)</f>
        <v>92.029907621247105</v>
      </c>
      <c r="Y27" s="52">
        <f>VLOOKUP($A27,'ADR Raw Data'!$B$6:$BE$43,'ADR Raw Data'!H$1,FALSE)</f>
        <v>101.00083333333301</v>
      </c>
      <c r="Z27" s="52">
        <f>VLOOKUP($A27,'ADR Raw Data'!$B$6:$BE$43,'ADR Raw Data'!I$1,FALSE)</f>
        <v>107.39172081829101</v>
      </c>
      <c r="AA27" s="52">
        <f>VLOOKUP($A27,'ADR Raw Data'!$B$6:$BE$43,'ADR Raw Data'!J$1,FALSE)</f>
        <v>109.75856260527701</v>
      </c>
      <c r="AB27" s="52">
        <f>VLOOKUP($A27,'ADR Raw Data'!$B$6:$BE$43,'ADR Raw Data'!K$1,FALSE)</f>
        <v>105.645764499121</v>
      </c>
      <c r="AC27" s="53">
        <f>VLOOKUP($A27,'ADR Raw Data'!$B$6:$BE$43,'ADR Raw Data'!L$1,FALSE)</f>
        <v>104.16850994879699</v>
      </c>
      <c r="AD27" s="52">
        <f>VLOOKUP($A27,'ADR Raw Data'!$B$6:$BE$43,'ADR Raw Data'!N$1,FALSE)</f>
        <v>121.242250704947</v>
      </c>
      <c r="AE27" s="52">
        <f>VLOOKUP($A27,'ADR Raw Data'!$B$6:$BE$43,'ADR Raw Data'!O$1,FALSE)</f>
        <v>121.553199786324</v>
      </c>
      <c r="AF27" s="53">
        <f>VLOOKUP($A27,'ADR Raw Data'!$B$6:$BE$43,'ADR Raw Data'!P$1,FALSE)</f>
        <v>121.3945323741</v>
      </c>
      <c r="AG27" s="54">
        <f>VLOOKUP($A27,'ADR Raw Data'!$B$6:$BE$43,'ADR Raw Data'!R$1,FALSE)</f>
        <v>109.875927017422</v>
      </c>
      <c r="AI27" s="47">
        <f>VLOOKUP($A27,'ADR Raw Data'!$B$6:$BE$43,'ADR Raw Data'!T$1,FALSE)</f>
        <v>9.4633357999763792</v>
      </c>
      <c r="AJ27" s="48">
        <f>VLOOKUP($A27,'ADR Raw Data'!$B$6:$BE$43,'ADR Raw Data'!U$1,FALSE)</f>
        <v>12.8751786201664</v>
      </c>
      <c r="AK27" s="48">
        <f>VLOOKUP($A27,'ADR Raw Data'!$B$6:$BE$43,'ADR Raw Data'!V$1,FALSE)</f>
        <v>14.898905584915999</v>
      </c>
      <c r="AL27" s="48">
        <f>VLOOKUP($A27,'ADR Raw Data'!$B$6:$BE$43,'ADR Raw Data'!W$1,FALSE)</f>
        <v>20.730654443176999</v>
      </c>
      <c r="AM27" s="48">
        <f>VLOOKUP($A27,'ADR Raw Data'!$B$6:$BE$43,'ADR Raw Data'!X$1,FALSE)</f>
        <v>18.0253538411683</v>
      </c>
      <c r="AN27" s="49">
        <f>VLOOKUP($A27,'ADR Raw Data'!$B$6:$BE$43,'ADR Raw Data'!Y$1,FALSE)</f>
        <v>16.040941326692199</v>
      </c>
      <c r="AO27" s="48">
        <f>VLOOKUP($A27,'ADR Raw Data'!$B$6:$BE$43,'ADR Raw Data'!AA$1,FALSE)</f>
        <v>19.057155472829798</v>
      </c>
      <c r="AP27" s="48">
        <f>VLOOKUP($A27,'ADR Raw Data'!$B$6:$BE$43,'ADR Raw Data'!AB$1,FALSE)</f>
        <v>13.865612442498101</v>
      </c>
      <c r="AQ27" s="49">
        <f>VLOOKUP($A27,'ADR Raw Data'!$B$6:$BE$43,'ADR Raw Data'!AC$1,FALSE)</f>
        <v>16.390135290155499</v>
      </c>
      <c r="AR27" s="50">
        <f>VLOOKUP($A27,'ADR Raw Data'!$B$6:$BE$43,'ADR Raw Data'!AE$1,FALSE)</f>
        <v>16.1737304926165</v>
      </c>
      <c r="AS27" s="40"/>
      <c r="AT27" s="51">
        <f>VLOOKUP($A27,'RevPAR Raw Data'!$B$6:$BE$43,'RevPAR Raw Data'!G$1,FALSE)</f>
        <v>36.869864914877802</v>
      </c>
      <c r="AU27" s="52">
        <f>VLOOKUP($A27,'RevPAR Raw Data'!$B$6:$BE$43,'RevPAR Raw Data'!H$1,FALSE)</f>
        <v>55.397200222057698</v>
      </c>
      <c r="AV27" s="52">
        <f>VLOOKUP($A27,'RevPAR Raw Data'!$B$6:$BE$43,'RevPAR Raw Data'!I$1,FALSE)</f>
        <v>66.056639526276797</v>
      </c>
      <c r="AW27" s="52">
        <f>VLOOKUP($A27,'RevPAR Raw Data'!$B$6:$BE$43,'RevPAR Raw Data'!J$1,FALSE)</f>
        <v>72.346410066617295</v>
      </c>
      <c r="AX27" s="52">
        <f>VLOOKUP($A27,'RevPAR Raw Data'!$B$6:$BE$43,'RevPAR Raw Data'!K$1,FALSE)</f>
        <v>66.742161361954103</v>
      </c>
      <c r="AY27" s="53">
        <f>VLOOKUP($A27,'RevPAR Raw Data'!$B$6:$BE$43,'RevPAR Raw Data'!L$1,FALSE)</f>
        <v>59.482455218356698</v>
      </c>
      <c r="AZ27" s="52">
        <f>VLOOKUP($A27,'RevPAR Raw Data'!$B$6:$BE$43,'RevPAR Raw Data'!N$1,FALSE)</f>
        <v>87.5214692820133</v>
      </c>
      <c r="BA27" s="52">
        <f>VLOOKUP($A27,'RevPAR Raw Data'!$B$6:$BE$43,'RevPAR Raw Data'!O$1,FALSE)</f>
        <v>84.2145040710584</v>
      </c>
      <c r="BB27" s="53">
        <f>VLOOKUP($A27,'RevPAR Raw Data'!$B$6:$BE$43,'RevPAR Raw Data'!P$1,FALSE)</f>
        <v>85.867986676535807</v>
      </c>
      <c r="BC27" s="54">
        <f>VLOOKUP($A27,'RevPAR Raw Data'!$B$6:$BE$43,'RevPAR Raw Data'!R$1,FALSE)</f>
        <v>67.021178492122203</v>
      </c>
      <c r="BE27" s="47">
        <f>VLOOKUP($A27,'RevPAR Raw Data'!$B$6:$BE$43,'RevPAR Raw Data'!T$1,FALSE)</f>
        <v>7.9431203804353103</v>
      </c>
      <c r="BF27" s="48">
        <f>VLOOKUP($A27,'RevPAR Raw Data'!$B$6:$BE$43,'RevPAR Raw Data'!U$1,FALSE)</f>
        <v>19.796810531010198</v>
      </c>
      <c r="BG27" s="48">
        <f>VLOOKUP($A27,'RevPAR Raw Data'!$B$6:$BE$43,'RevPAR Raw Data'!V$1,FALSE)</f>
        <v>31.732757380625699</v>
      </c>
      <c r="BH27" s="48">
        <f>VLOOKUP($A27,'RevPAR Raw Data'!$B$6:$BE$43,'RevPAR Raw Data'!W$1,FALSE)</f>
        <v>45.404049240573698</v>
      </c>
      <c r="BI27" s="48">
        <f>VLOOKUP($A27,'RevPAR Raw Data'!$B$6:$BE$43,'RevPAR Raw Data'!X$1,FALSE)</f>
        <v>31.187754744820801</v>
      </c>
      <c r="BJ27" s="49">
        <f>VLOOKUP($A27,'RevPAR Raw Data'!$B$6:$BE$43,'RevPAR Raw Data'!Y$1,FALSE)</f>
        <v>28.6526927565695</v>
      </c>
      <c r="BK27" s="48">
        <f>VLOOKUP($A27,'RevPAR Raw Data'!$B$6:$BE$43,'RevPAR Raw Data'!AA$1,FALSE)</f>
        <v>35.230471411345597</v>
      </c>
      <c r="BL27" s="48">
        <f>VLOOKUP($A27,'RevPAR Raw Data'!$B$6:$BE$43,'RevPAR Raw Data'!AB$1,FALSE)</f>
        <v>23.495879007263699</v>
      </c>
      <c r="BM27" s="49">
        <f>VLOOKUP($A27,'RevPAR Raw Data'!$B$6:$BE$43,'RevPAR Raw Data'!AC$1,FALSE)</f>
        <v>29.2099100476408</v>
      </c>
      <c r="BN27" s="50">
        <f>VLOOKUP($A27,'RevPAR Raw Data'!$B$6:$BE$43,'RevPAR Raw Data'!AE$1,FALSE)</f>
        <v>28.856108680754598</v>
      </c>
    </row>
    <row r="28" spans="1:66" x14ac:dyDescent="0.45">
      <c r="A28" s="63" t="s">
        <v>49</v>
      </c>
      <c r="B28" s="47">
        <f>VLOOKUP($A28,'Occupancy Raw Data'!$B$8:$BE$45,'Occupancy Raw Data'!G$3,FALSE)</f>
        <v>47.664216267488698</v>
      </c>
      <c r="C28" s="48">
        <f>VLOOKUP($A28,'Occupancy Raw Data'!$B$8:$BE$45,'Occupancy Raw Data'!H$3,FALSE)</f>
        <v>59.307564619397603</v>
      </c>
      <c r="D28" s="48">
        <f>VLOOKUP($A28,'Occupancy Raw Data'!$B$8:$BE$45,'Occupancy Raw Data'!I$3,FALSE)</f>
        <v>67.085605880957999</v>
      </c>
      <c r="E28" s="48">
        <f>VLOOKUP($A28,'Occupancy Raw Data'!$B$8:$BE$45,'Occupancy Raw Data'!J$3,FALSE)</f>
        <v>68.437277685558399</v>
      </c>
      <c r="F28" s="48">
        <f>VLOOKUP($A28,'Occupancy Raw Data'!$B$8:$BE$45,'Occupancy Raw Data'!K$3,FALSE)</f>
        <v>91.059995257291902</v>
      </c>
      <c r="G28" s="49">
        <f>VLOOKUP($A28,'Occupancy Raw Data'!$B$8:$BE$45,'Occupancy Raw Data'!L$3,FALSE)</f>
        <v>66.710931942138899</v>
      </c>
      <c r="H28" s="48">
        <f>VLOOKUP($A28,'Occupancy Raw Data'!$B$8:$BE$45,'Occupancy Raw Data'!N$3,FALSE)</f>
        <v>86.649276737016805</v>
      </c>
      <c r="I28" s="48">
        <f>VLOOKUP($A28,'Occupancy Raw Data'!$B$8:$BE$45,'Occupancy Raw Data'!O$3,FALSE)</f>
        <v>78.562959449845806</v>
      </c>
      <c r="J28" s="49">
        <f>VLOOKUP($A28,'Occupancy Raw Data'!$B$8:$BE$45,'Occupancy Raw Data'!P$3,FALSE)</f>
        <v>82.606118093431306</v>
      </c>
      <c r="K28" s="50">
        <f>VLOOKUP($A28,'Occupancy Raw Data'!$B$8:$BE$45,'Occupancy Raw Data'!R$3,FALSE)</f>
        <v>71.252413699651001</v>
      </c>
      <c r="M28" s="47">
        <f>VLOOKUP($A28,'Occupancy Raw Data'!$B$8:$BE$45,'Occupancy Raw Data'!T$3,FALSE)</f>
        <v>-19.3704709683707</v>
      </c>
      <c r="N28" s="48">
        <f>VLOOKUP($A28,'Occupancy Raw Data'!$B$8:$BE$45,'Occupancy Raw Data'!U$3,FALSE)</f>
        <v>-8.1288062674798507</v>
      </c>
      <c r="O28" s="48">
        <f>VLOOKUP($A28,'Occupancy Raw Data'!$B$8:$BE$45,'Occupancy Raw Data'!V$3,FALSE)</f>
        <v>-7.6959195197463703</v>
      </c>
      <c r="P28" s="48">
        <f>VLOOKUP($A28,'Occupancy Raw Data'!$B$8:$BE$45,'Occupancy Raw Data'!W$3,FALSE)</f>
        <v>1.5631792276533001</v>
      </c>
      <c r="Q28" s="48">
        <f>VLOOKUP($A28,'Occupancy Raw Data'!$B$8:$BE$45,'Occupancy Raw Data'!X$3,FALSE)</f>
        <v>22.2805650597919</v>
      </c>
      <c r="R28" s="49">
        <f>VLOOKUP($A28,'Occupancy Raw Data'!$B$8:$BE$45,'Occupancy Raw Data'!Y$3,FALSE)</f>
        <v>-1.37388671980027</v>
      </c>
      <c r="S28" s="48">
        <f>VLOOKUP($A28,'Occupancy Raw Data'!$B$8:$BE$45,'Occupancy Raw Data'!AA$3,FALSE)</f>
        <v>-5.2402409877573604</v>
      </c>
      <c r="T28" s="48">
        <f>VLOOKUP($A28,'Occupancy Raw Data'!$B$8:$BE$45,'Occupancy Raw Data'!AB$3,FALSE)</f>
        <v>-6.5200229330947899</v>
      </c>
      <c r="U28" s="49">
        <f>VLOOKUP($A28,'Occupancy Raw Data'!$B$8:$BE$45,'Occupancy Raw Data'!AC$3,FALSE)</f>
        <v>-5.8531539172135396</v>
      </c>
      <c r="V28" s="50">
        <f>VLOOKUP($A28,'Occupancy Raw Data'!$B$8:$BE$45,'Occupancy Raw Data'!AE$3,FALSE)</f>
        <v>-2.9040816420833102</v>
      </c>
      <c r="X28" s="51">
        <f>VLOOKUP($A28,'ADR Raw Data'!$B$6:$BE$43,'ADR Raw Data'!G$1,FALSE)</f>
        <v>123.191388059701</v>
      </c>
      <c r="Y28" s="52">
        <f>VLOOKUP($A28,'ADR Raw Data'!$B$6:$BE$43,'ADR Raw Data'!H$1,FALSE)</f>
        <v>121.186897241103</v>
      </c>
      <c r="Z28" s="52">
        <f>VLOOKUP($A28,'ADR Raw Data'!$B$6:$BE$43,'ADR Raw Data'!I$1,FALSE)</f>
        <v>127.524340756451</v>
      </c>
      <c r="AA28" s="52">
        <f>VLOOKUP($A28,'ADR Raw Data'!$B$6:$BE$43,'ADR Raw Data'!J$1,FALSE)</f>
        <v>132.09752945252899</v>
      </c>
      <c r="AB28" s="52">
        <f>VLOOKUP($A28,'ADR Raw Data'!$B$6:$BE$43,'ADR Raw Data'!K$1,FALSE)</f>
        <v>177.479432291666</v>
      </c>
      <c r="AC28" s="53">
        <f>VLOOKUP($A28,'ADR Raw Data'!$B$6:$BE$43,'ADR Raw Data'!L$1,FALSE)</f>
        <v>140.35432745627699</v>
      </c>
      <c r="AD28" s="52">
        <f>VLOOKUP($A28,'ADR Raw Data'!$B$6:$BE$43,'ADR Raw Data'!N$1,FALSE)</f>
        <v>193.02318281335499</v>
      </c>
      <c r="AE28" s="52">
        <f>VLOOKUP($A28,'ADR Raw Data'!$B$6:$BE$43,'ADR Raw Data'!O$1,FALSE)</f>
        <v>191.08057047992699</v>
      </c>
      <c r="AF28" s="53">
        <f>VLOOKUP($A28,'ADR Raw Data'!$B$6:$BE$43,'ADR Raw Data'!P$1,FALSE)</f>
        <v>192.099417252763</v>
      </c>
      <c r="AG28" s="54">
        <f>VLOOKUP($A28,'ADR Raw Data'!$B$6:$BE$43,'ADR Raw Data'!R$1,FALSE)</f>
        <v>157.49444254267101</v>
      </c>
      <c r="AI28" s="47">
        <f>VLOOKUP($A28,'ADR Raw Data'!$B$6:$BE$43,'ADR Raw Data'!T$1,FALSE)</f>
        <v>-0.48324500284401301</v>
      </c>
      <c r="AJ28" s="48">
        <f>VLOOKUP($A28,'ADR Raw Data'!$B$6:$BE$43,'ADR Raw Data'!U$1,FALSE)</f>
        <v>-1.82717676263822</v>
      </c>
      <c r="AK28" s="48">
        <f>VLOOKUP($A28,'ADR Raw Data'!$B$6:$BE$43,'ADR Raw Data'!V$1,FALSE)</f>
        <v>-0.23450019223914301</v>
      </c>
      <c r="AL28" s="48">
        <f>VLOOKUP($A28,'ADR Raw Data'!$B$6:$BE$43,'ADR Raw Data'!W$1,FALSE)</f>
        <v>5.6464698765103902</v>
      </c>
      <c r="AM28" s="48">
        <f>VLOOKUP($A28,'ADR Raw Data'!$B$6:$BE$43,'ADR Raw Data'!X$1,FALSE)</f>
        <v>33.029687300038901</v>
      </c>
      <c r="AN28" s="49">
        <f>VLOOKUP($A28,'ADR Raw Data'!$B$6:$BE$43,'ADR Raw Data'!Y$1,FALSE)</f>
        <v>10.5517897320948</v>
      </c>
      <c r="AO28" s="48">
        <f>VLOOKUP($A28,'ADR Raw Data'!$B$6:$BE$43,'ADR Raw Data'!AA$1,FALSE)</f>
        <v>4.5839650313459401</v>
      </c>
      <c r="AP28" s="48">
        <f>VLOOKUP($A28,'ADR Raw Data'!$B$6:$BE$43,'ADR Raw Data'!AB$1,FALSE)</f>
        <v>4.6944455875653004</v>
      </c>
      <c r="AQ28" s="49">
        <f>VLOOKUP($A28,'ADR Raw Data'!$B$6:$BE$43,'ADR Raw Data'!AC$1,FALSE)</f>
        <v>4.6401581221886898</v>
      </c>
      <c r="AR28" s="50">
        <f>VLOOKUP($A28,'ADR Raw Data'!$B$6:$BE$43,'ADR Raw Data'!AE$1,FALSE)</f>
        <v>7.6506920781464096</v>
      </c>
      <c r="AS28" s="40"/>
      <c r="AT28" s="51">
        <f>VLOOKUP($A28,'RevPAR Raw Data'!$B$6:$BE$43,'RevPAR Raw Data'!G$1,FALSE)</f>
        <v>58.718209627697398</v>
      </c>
      <c r="AU28" s="52">
        <f>VLOOKUP($A28,'RevPAR Raw Data'!$B$6:$BE$43,'RevPAR Raw Data'!H$1,FALSE)</f>
        <v>71.872997391510495</v>
      </c>
      <c r="AV28" s="52">
        <f>VLOOKUP($A28,'RevPAR Raw Data'!$B$6:$BE$43,'RevPAR Raw Data'!I$1,FALSE)</f>
        <v>85.550476642162593</v>
      </c>
      <c r="AW28" s="52">
        <f>VLOOKUP($A28,'RevPAR Raw Data'!$B$6:$BE$43,'RevPAR Raw Data'!J$1,FALSE)</f>
        <v>90.403953047189901</v>
      </c>
      <c r="AX28" s="52">
        <f>VLOOKUP($A28,'RevPAR Raw Data'!$B$6:$BE$43,'RevPAR Raw Data'!K$1,FALSE)</f>
        <v>161.61276262746</v>
      </c>
      <c r="AY28" s="53">
        <f>VLOOKUP($A28,'RevPAR Raw Data'!$B$6:$BE$43,'RevPAR Raw Data'!L$1,FALSE)</f>
        <v>93.631679867204099</v>
      </c>
      <c r="AZ28" s="52">
        <f>VLOOKUP($A28,'RevPAR Raw Data'!$B$6:$BE$43,'RevPAR Raw Data'!N$1,FALSE)</f>
        <v>167.25319184254201</v>
      </c>
      <c r="BA28" s="52">
        <f>VLOOKUP($A28,'RevPAR Raw Data'!$B$6:$BE$43,'RevPAR Raw Data'!O$1,FALSE)</f>
        <v>150.11855110267899</v>
      </c>
      <c r="BB28" s="53">
        <f>VLOOKUP($A28,'RevPAR Raw Data'!$B$6:$BE$43,'RevPAR Raw Data'!P$1,FALSE)</f>
        <v>158.68587147260999</v>
      </c>
      <c r="BC28" s="54">
        <f>VLOOKUP($A28,'RevPAR Raw Data'!$B$6:$BE$43,'RevPAR Raw Data'!R$1,FALSE)</f>
        <v>112.21859175446301</v>
      </c>
      <c r="BE28" s="47">
        <f>VLOOKUP($A28,'RevPAR Raw Data'!$B$6:$BE$43,'RevPAR Raw Data'!T$1,FALSE)</f>
        <v>-19.760109138232799</v>
      </c>
      <c r="BF28" s="48">
        <f>VLOOKUP($A28,'RevPAR Raw Data'!$B$6:$BE$43,'RevPAR Raw Data'!U$1,FALSE)</f>
        <v>-9.8074553709188006</v>
      </c>
      <c r="BG28" s="48">
        <f>VLOOKUP($A28,'RevPAR Raw Data'!$B$6:$BE$43,'RevPAR Raw Data'!V$1,FALSE)</f>
        <v>-7.9123727659171399</v>
      </c>
      <c r="BH28" s="48">
        <f>VLOOKUP($A28,'RevPAR Raw Data'!$B$6:$BE$43,'RevPAR Raw Data'!W$1,FALSE)</f>
        <v>7.2979135483690003</v>
      </c>
      <c r="BI28" s="48">
        <f>VLOOKUP($A28,'RevPAR Raw Data'!$B$6:$BE$43,'RevPAR Raw Data'!X$1,FALSE)</f>
        <v>62.6694533277619</v>
      </c>
      <c r="BJ28" s="49">
        <f>VLOOKUP($A28,'RevPAR Raw Data'!$B$6:$BE$43,'RevPAR Raw Data'!Y$1,FALSE)</f>
        <v>9.0329333744640508</v>
      </c>
      <c r="BK28" s="48">
        <f>VLOOKUP($A28,'RevPAR Raw Data'!$B$6:$BE$43,'RevPAR Raw Data'!AA$1,FALSE)</f>
        <v>-0.89648677084847705</v>
      </c>
      <c r="BL28" s="48">
        <f>VLOOKUP($A28,'RevPAR Raw Data'!$B$6:$BE$43,'RevPAR Raw Data'!AB$1,FALSE)</f>
        <v>-2.1316562744204002</v>
      </c>
      <c r="BM28" s="49">
        <f>VLOOKUP($A28,'RevPAR Raw Data'!$B$6:$BE$43,'RevPAR Raw Data'!AC$1,FALSE)</f>
        <v>-1.48459139191863</v>
      </c>
      <c r="BN28" s="50">
        <f>VLOOKUP($A28,'RevPAR Raw Data'!$B$6:$BE$43,'RevPAR Raw Data'!AE$1,FALSE)</f>
        <v>4.5244280919293196</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43.718368562072001</v>
      </c>
      <c r="C30" s="48">
        <f>VLOOKUP($A30,'Occupancy Raw Data'!$B$8:$BE$45,'Occupancy Raw Data'!H$3,FALSE)</f>
        <v>57.4426912771658</v>
      </c>
      <c r="D30" s="48">
        <f>VLOOKUP($A30,'Occupancy Raw Data'!$B$8:$BE$45,'Occupancy Raw Data'!I$3,FALSE)</f>
        <v>59.3480202441202</v>
      </c>
      <c r="E30" s="48">
        <f>VLOOKUP($A30,'Occupancy Raw Data'!$B$8:$BE$45,'Occupancy Raw Data'!J$3,FALSE)</f>
        <v>58.901458767490297</v>
      </c>
      <c r="F30" s="48">
        <f>VLOOKUP($A30,'Occupancy Raw Data'!$B$8:$BE$45,'Occupancy Raw Data'!K$3,FALSE)</f>
        <v>55.373623102113697</v>
      </c>
      <c r="G30" s="49">
        <f>VLOOKUP($A30,'Occupancy Raw Data'!$B$8:$BE$45,'Occupancy Raw Data'!L$3,FALSE)</f>
        <v>54.956832390592403</v>
      </c>
      <c r="H30" s="48">
        <f>VLOOKUP($A30,'Occupancy Raw Data'!$B$8:$BE$45,'Occupancy Raw Data'!N$3,FALSE)</f>
        <v>59.1693956534682</v>
      </c>
      <c r="I30" s="48">
        <f>VLOOKUP($A30,'Occupancy Raw Data'!$B$8:$BE$45,'Occupancy Raw Data'!O$3,FALSE)</f>
        <v>60.2262578148258</v>
      </c>
      <c r="J30" s="49">
        <f>VLOOKUP($A30,'Occupancy Raw Data'!$B$8:$BE$45,'Occupancy Raw Data'!P$3,FALSE)</f>
        <v>59.697826734147</v>
      </c>
      <c r="K30" s="50">
        <f>VLOOKUP($A30,'Occupancy Raw Data'!$B$8:$BE$45,'Occupancy Raw Data'!R$3,FALSE)</f>
        <v>56.3114022030366</v>
      </c>
      <c r="M30" s="47">
        <f>VLOOKUP($A30,'Occupancy Raw Data'!$B$8:$BE$45,'Occupancy Raw Data'!T$3,FALSE)</f>
        <v>-0.548354592713032</v>
      </c>
      <c r="N30" s="48">
        <f>VLOOKUP($A30,'Occupancy Raw Data'!$B$8:$BE$45,'Occupancy Raw Data'!U$3,FALSE)</f>
        <v>1.63778880860507</v>
      </c>
      <c r="O30" s="48">
        <f>VLOOKUP($A30,'Occupancy Raw Data'!$B$8:$BE$45,'Occupancy Raw Data'!V$3,FALSE)</f>
        <v>-1.24853715901623</v>
      </c>
      <c r="P30" s="48">
        <f>VLOOKUP($A30,'Occupancy Raw Data'!$B$8:$BE$45,'Occupancy Raw Data'!W$3,FALSE)</f>
        <v>0.97836383169750996</v>
      </c>
      <c r="Q30" s="48">
        <f>VLOOKUP($A30,'Occupancy Raw Data'!$B$8:$BE$45,'Occupancy Raw Data'!X$3,FALSE)</f>
        <v>-4.3640053351866399</v>
      </c>
      <c r="R30" s="49">
        <f>VLOOKUP($A30,'Occupancy Raw Data'!$B$8:$BE$45,'Occupancy Raw Data'!Y$3,FALSE)</f>
        <v>-0.73042602776544896</v>
      </c>
      <c r="S30" s="48">
        <f>VLOOKUP($A30,'Occupancy Raw Data'!$B$8:$BE$45,'Occupancy Raw Data'!AA$3,FALSE)</f>
        <v>-12.3506174586828</v>
      </c>
      <c r="T30" s="48">
        <f>VLOOKUP($A30,'Occupancy Raw Data'!$B$8:$BE$45,'Occupancy Raw Data'!AB$3,FALSE)</f>
        <v>-11.550331073756899</v>
      </c>
      <c r="U30" s="49">
        <f>VLOOKUP($A30,'Occupancy Raw Data'!$B$8:$BE$45,'Occupancy Raw Data'!AC$3,FALSE)</f>
        <v>-11.9487506841167</v>
      </c>
      <c r="V30" s="50">
        <f>VLOOKUP($A30,'Occupancy Raw Data'!$B$8:$BE$45,'Occupancy Raw Data'!AE$3,FALSE)</f>
        <v>-4.4189974607471303</v>
      </c>
      <c r="X30" s="51">
        <f>VLOOKUP($A30,'ADR Raw Data'!$B$6:$BE$43,'ADR Raw Data'!G$1,FALSE)</f>
        <v>88.507323799795699</v>
      </c>
      <c r="Y30" s="52">
        <f>VLOOKUP($A30,'ADR Raw Data'!$B$6:$BE$43,'ADR Raw Data'!H$1,FALSE)</f>
        <v>95.984654055454698</v>
      </c>
      <c r="Z30" s="52">
        <f>VLOOKUP($A30,'ADR Raw Data'!$B$6:$BE$43,'ADR Raw Data'!I$1,FALSE)</f>
        <v>97.098931527464202</v>
      </c>
      <c r="AA30" s="52">
        <f>VLOOKUP($A30,'ADR Raw Data'!$B$6:$BE$43,'ADR Raw Data'!J$1,FALSE)</f>
        <v>98.481319181197804</v>
      </c>
      <c r="AB30" s="52">
        <f>VLOOKUP($A30,'ADR Raw Data'!$B$6:$BE$43,'ADR Raw Data'!K$1,FALSE)</f>
        <v>95.667357526881702</v>
      </c>
      <c r="AC30" s="53">
        <f>VLOOKUP($A30,'ADR Raw Data'!$B$6:$BE$43,'ADR Raw Data'!L$1,FALSE)</f>
        <v>95.506900325027004</v>
      </c>
      <c r="AD30" s="52">
        <f>VLOOKUP($A30,'ADR Raw Data'!$B$6:$BE$43,'ADR Raw Data'!N$1,FALSE)</f>
        <v>100.21321257861599</v>
      </c>
      <c r="AE30" s="52">
        <f>VLOOKUP($A30,'ADR Raw Data'!$B$6:$BE$43,'ADR Raw Data'!O$1,FALSE)</f>
        <v>101.34585269401801</v>
      </c>
      <c r="AF30" s="53">
        <f>VLOOKUP($A30,'ADR Raw Data'!$B$6:$BE$43,'ADR Raw Data'!P$1,FALSE)</f>
        <v>100.784545567884</v>
      </c>
      <c r="AG30" s="54">
        <f>VLOOKUP($A30,'ADR Raw Data'!$B$6:$BE$43,'ADR Raw Data'!R$1,FALSE)</f>
        <v>97.105480155583194</v>
      </c>
      <c r="AH30" s="65"/>
      <c r="AI30" s="47">
        <f>VLOOKUP($A30,'ADR Raw Data'!$B$6:$BE$43,'ADR Raw Data'!T$1,FALSE)</f>
        <v>5.9517230065798499</v>
      </c>
      <c r="AJ30" s="48">
        <f>VLOOKUP($A30,'ADR Raw Data'!$B$6:$BE$43,'ADR Raw Data'!U$1,FALSE)</f>
        <v>5.2691591324056501</v>
      </c>
      <c r="AK30" s="48">
        <f>VLOOKUP($A30,'ADR Raw Data'!$B$6:$BE$43,'ADR Raw Data'!V$1,FALSE)</f>
        <v>3.3024890602100099</v>
      </c>
      <c r="AL30" s="48">
        <f>VLOOKUP($A30,'ADR Raw Data'!$B$6:$BE$43,'ADR Raw Data'!W$1,FALSE)</f>
        <v>6.6151140584820398</v>
      </c>
      <c r="AM30" s="48">
        <f>VLOOKUP($A30,'ADR Raw Data'!$B$6:$BE$43,'ADR Raw Data'!X$1,FALSE)</f>
        <v>5.7084291981879698</v>
      </c>
      <c r="AN30" s="49">
        <f>VLOOKUP($A30,'ADR Raw Data'!$B$6:$BE$43,'ADR Raw Data'!Y$1,FALSE)</f>
        <v>5.3159071959843898</v>
      </c>
      <c r="AO30" s="48">
        <f>VLOOKUP($A30,'ADR Raw Data'!$B$6:$BE$43,'ADR Raw Data'!AA$1,FALSE)</f>
        <v>-0.72623101007063295</v>
      </c>
      <c r="AP30" s="48">
        <f>VLOOKUP($A30,'ADR Raw Data'!$B$6:$BE$43,'ADR Raw Data'!AB$1,FALSE)</f>
        <v>0.46969571304920499</v>
      </c>
      <c r="AQ30" s="49">
        <f>VLOOKUP($A30,'ADR Raw Data'!$B$6:$BE$43,'ADR Raw Data'!AC$1,FALSE)</f>
        <v>-0.123361604840769</v>
      </c>
      <c r="AR30" s="50">
        <f>VLOOKUP($A30,'ADR Raw Data'!$B$6:$BE$43,'ADR Raw Data'!AE$1,FALSE)</f>
        <v>3.2516440374441902</v>
      </c>
      <c r="AS30" s="40"/>
      <c r="AT30" s="51">
        <f>VLOOKUP($A30,'RevPAR Raw Data'!$B$6:$BE$43,'RevPAR Raw Data'!G$1,FALSE)</f>
        <v>38.6939580232211</v>
      </c>
      <c r="AU30" s="52">
        <f>VLOOKUP($A30,'RevPAR Raw Data'!$B$6:$BE$43,'RevPAR Raw Data'!H$1,FALSE)</f>
        <v>55.136168502530502</v>
      </c>
      <c r="AV30" s="52">
        <f>VLOOKUP($A30,'RevPAR Raw Data'!$B$6:$BE$43,'RevPAR Raw Data'!I$1,FALSE)</f>
        <v>57.626293539743898</v>
      </c>
      <c r="AW30" s="52">
        <f>VLOOKUP($A30,'RevPAR Raw Data'!$B$6:$BE$43,'RevPAR Raw Data'!J$1,FALSE)</f>
        <v>58.006933611193801</v>
      </c>
      <c r="AX30" s="52">
        <f>VLOOKUP($A30,'RevPAR Raw Data'!$B$6:$BE$43,'RevPAR Raw Data'!K$1,FALSE)</f>
        <v>52.974481988687103</v>
      </c>
      <c r="AY30" s="53">
        <f>VLOOKUP($A30,'RevPAR Raw Data'!$B$6:$BE$43,'RevPAR Raw Data'!L$1,FALSE)</f>
        <v>52.487567133075302</v>
      </c>
      <c r="AZ30" s="52">
        <f>VLOOKUP($A30,'RevPAR Raw Data'!$B$6:$BE$43,'RevPAR Raw Data'!N$1,FALSE)</f>
        <v>59.295552247692697</v>
      </c>
      <c r="BA30" s="52">
        <f>VLOOKUP($A30,'RevPAR Raw Data'!$B$6:$BE$43,'RevPAR Raw Data'!O$1,FALSE)</f>
        <v>61.036814528133299</v>
      </c>
      <c r="BB30" s="53">
        <f>VLOOKUP($A30,'RevPAR Raw Data'!$B$6:$BE$43,'RevPAR Raw Data'!P$1,FALSE)</f>
        <v>60.166183387913001</v>
      </c>
      <c r="BC30" s="54">
        <f>VLOOKUP($A30,'RevPAR Raw Data'!$B$6:$BE$43,'RevPAR Raw Data'!R$1,FALSE)</f>
        <v>54.681457491600298</v>
      </c>
      <c r="BE30" s="47">
        <f>VLOOKUP($A30,'RevPAR Raw Data'!$B$6:$BE$43,'RevPAR Raw Data'!T$1,FALSE)</f>
        <v>5.3707318674146798</v>
      </c>
      <c r="BF30" s="48">
        <f>VLOOKUP($A30,'RevPAR Raw Data'!$B$6:$BE$43,'RevPAR Raw Data'!U$1,FALSE)</f>
        <v>6.99324563958886</v>
      </c>
      <c r="BG30" s="48">
        <f>VLOOKUP($A30,'RevPAR Raw Data'!$B$6:$BE$43,'RevPAR Raw Data'!V$1,FALSE)</f>
        <v>2.0127190981046001</v>
      </c>
      <c r="BH30" s="48">
        <f>VLOOKUP($A30,'RevPAR Raw Data'!$B$6:$BE$43,'RevPAR Raw Data'!W$1,FALSE)</f>
        <v>7.6581977735532796</v>
      </c>
      <c r="BI30" s="48">
        <f>VLOOKUP($A30,'RevPAR Raw Data'!$B$6:$BE$43,'RevPAR Raw Data'!X$1,FALSE)</f>
        <v>1.0953077082370399</v>
      </c>
      <c r="BJ30" s="49">
        <f>VLOOKUP($A30,'RevPAR Raw Data'!$B$6:$BE$43,'RevPAR Raw Data'!Y$1,FALSE)</f>
        <v>4.5466523984476197</v>
      </c>
      <c r="BK30" s="48">
        <f>VLOOKUP($A30,'RevPAR Raw Data'!$B$6:$BE$43,'RevPAR Raw Data'!AA$1,FALSE)</f>
        <v>-12.9871544548333</v>
      </c>
      <c r="BL30" s="48">
        <f>VLOOKUP($A30,'RevPAR Raw Data'!$B$6:$BE$43,'RevPAR Raw Data'!AB$1,FALSE)</f>
        <v>-11.134886770604099</v>
      </c>
      <c r="BM30" s="49">
        <f>VLOOKUP($A30,'RevPAR Raw Data'!$B$6:$BE$43,'RevPAR Raw Data'!AC$1,FALSE)</f>
        <v>-12.0573721183552</v>
      </c>
      <c r="BN30" s="50">
        <f>VLOOKUP($A30,'RevPAR Raw Data'!$B$6:$BE$43,'RevPAR Raw Data'!AE$1,FALSE)</f>
        <v>-1.31104349075013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49.445566778900101</v>
      </c>
      <c r="C32" s="48">
        <f>VLOOKUP($A32,'Occupancy Raw Data'!$B$8:$BE$45,'Occupancy Raw Data'!H$3,FALSE)</f>
        <v>62.2087542087542</v>
      </c>
      <c r="D32" s="48">
        <f>VLOOKUP($A32,'Occupancy Raw Data'!$B$8:$BE$45,'Occupancy Raw Data'!I$3,FALSE)</f>
        <v>67.551066217732796</v>
      </c>
      <c r="E32" s="48">
        <f>VLOOKUP($A32,'Occupancy Raw Data'!$B$8:$BE$45,'Occupancy Raw Data'!J$3,FALSE)</f>
        <v>68.879910213243505</v>
      </c>
      <c r="F32" s="48">
        <f>VLOOKUP($A32,'Occupancy Raw Data'!$B$8:$BE$45,'Occupancy Raw Data'!K$3,FALSE)</f>
        <v>83.259259259259196</v>
      </c>
      <c r="G32" s="49">
        <f>VLOOKUP($A32,'Occupancy Raw Data'!$B$8:$BE$45,'Occupancy Raw Data'!L$3,FALSE)</f>
        <v>66.268911335577997</v>
      </c>
      <c r="H32" s="48">
        <f>VLOOKUP($A32,'Occupancy Raw Data'!$B$8:$BE$45,'Occupancy Raw Data'!N$3,FALSE)</f>
        <v>91.4163860830527</v>
      </c>
      <c r="I32" s="48">
        <f>VLOOKUP($A32,'Occupancy Raw Data'!$B$8:$BE$45,'Occupancy Raw Data'!O$3,FALSE)</f>
        <v>91.874298540965199</v>
      </c>
      <c r="J32" s="49">
        <f>VLOOKUP($A32,'Occupancy Raw Data'!$B$8:$BE$45,'Occupancy Raw Data'!P$3,FALSE)</f>
        <v>91.645342312008907</v>
      </c>
      <c r="K32" s="50">
        <f>VLOOKUP($A32,'Occupancy Raw Data'!$B$8:$BE$45,'Occupancy Raw Data'!R$3,FALSE)</f>
        <v>73.5193201859868</v>
      </c>
      <c r="M32" s="47">
        <f>VLOOKUP($A32,'Occupancy Raw Data'!$B$8:$BE$45,'Occupancy Raw Data'!T$3,FALSE)</f>
        <v>-0.62022999033749704</v>
      </c>
      <c r="N32" s="48">
        <f>VLOOKUP($A32,'Occupancy Raw Data'!$B$8:$BE$45,'Occupancy Raw Data'!U$3,FALSE)</f>
        <v>7.0235503812864604</v>
      </c>
      <c r="O32" s="48">
        <f>VLOOKUP($A32,'Occupancy Raw Data'!$B$8:$BE$45,'Occupancy Raw Data'!V$3,FALSE)</f>
        <v>6.47871862348482</v>
      </c>
      <c r="P32" s="48">
        <f>VLOOKUP($A32,'Occupancy Raw Data'!$B$8:$BE$45,'Occupancy Raw Data'!W$3,FALSE)</f>
        <v>9.3747853851007594</v>
      </c>
      <c r="Q32" s="48">
        <f>VLOOKUP($A32,'Occupancy Raw Data'!$B$8:$BE$45,'Occupancy Raw Data'!X$3,FALSE)</f>
        <v>7.5199808443862901</v>
      </c>
      <c r="R32" s="49">
        <f>VLOOKUP($A32,'Occupancy Raw Data'!$B$8:$BE$45,'Occupancy Raw Data'!Y$3,FALSE)</f>
        <v>6.2909970031653497</v>
      </c>
      <c r="S32" s="48">
        <f>VLOOKUP($A32,'Occupancy Raw Data'!$B$8:$BE$45,'Occupancy Raw Data'!AA$3,FALSE)</f>
        <v>6.0606435435386601</v>
      </c>
      <c r="T32" s="48">
        <f>VLOOKUP($A32,'Occupancy Raw Data'!$B$8:$BE$45,'Occupancy Raw Data'!AB$3,FALSE)</f>
        <v>4.01355229788338</v>
      </c>
      <c r="U32" s="49">
        <f>VLOOKUP($A32,'Occupancy Raw Data'!$B$8:$BE$45,'Occupancy Raw Data'!AC$3,FALSE)</f>
        <v>5.0245670630193997</v>
      </c>
      <c r="V32" s="50">
        <f>VLOOKUP($A32,'Occupancy Raw Data'!$B$8:$BE$45,'Occupancy Raw Data'!AE$3,FALSE)</f>
        <v>5.8364629168201896</v>
      </c>
      <c r="X32" s="51">
        <f>VLOOKUP($A32,'ADR Raw Data'!$B$6:$BE$43,'ADR Raw Data'!G$1,FALSE)</f>
        <v>94.865748647176304</v>
      </c>
      <c r="Y32" s="52">
        <f>VLOOKUP($A32,'ADR Raw Data'!$B$6:$BE$43,'ADR Raw Data'!H$1,FALSE)</f>
        <v>102.459908659883</v>
      </c>
      <c r="Z32" s="52">
        <f>VLOOKUP($A32,'ADR Raw Data'!$B$6:$BE$43,'ADR Raw Data'!I$1,FALSE)</f>
        <v>107.69603104937801</v>
      </c>
      <c r="AA32" s="52">
        <f>VLOOKUP($A32,'ADR Raw Data'!$B$6:$BE$43,'ADR Raw Data'!J$1,FALSE)</f>
        <v>106.778361780616</v>
      </c>
      <c r="AB32" s="52">
        <f>VLOOKUP($A32,'ADR Raw Data'!$B$6:$BE$43,'ADR Raw Data'!K$1,FALSE)</f>
        <v>123.784614585355</v>
      </c>
      <c r="AC32" s="53">
        <f>VLOOKUP($A32,'ADR Raw Data'!$B$6:$BE$43,'ADR Raw Data'!L$1,FALSE)</f>
        <v>108.65026834853001</v>
      </c>
      <c r="AD32" s="52">
        <f>VLOOKUP($A32,'ADR Raw Data'!$B$6:$BE$43,'ADR Raw Data'!N$1,FALSE)</f>
        <v>140.676180710111</v>
      </c>
      <c r="AE32" s="52">
        <f>VLOOKUP($A32,'ADR Raw Data'!$B$6:$BE$43,'ADR Raw Data'!O$1,FALSE)</f>
        <v>141.58675506474401</v>
      </c>
      <c r="AF32" s="53">
        <f>VLOOKUP($A32,'ADR Raw Data'!$B$6:$BE$43,'ADR Raw Data'!P$1,FALSE)</f>
        <v>141.13260532477699</v>
      </c>
      <c r="AG32" s="54">
        <f>VLOOKUP($A32,'ADR Raw Data'!$B$6:$BE$43,'ADR Raw Data'!R$1,FALSE)</f>
        <v>120.219063690844</v>
      </c>
      <c r="AI32" s="47">
        <f>VLOOKUP($A32,'ADR Raw Data'!$B$6:$BE$43,'ADR Raw Data'!T$1,FALSE)</f>
        <v>4.7572632636008798</v>
      </c>
      <c r="AJ32" s="48">
        <f>VLOOKUP($A32,'ADR Raw Data'!$B$6:$BE$43,'ADR Raw Data'!U$1,FALSE)</f>
        <v>7.89572761841535</v>
      </c>
      <c r="AK32" s="48">
        <f>VLOOKUP($A32,'ADR Raw Data'!$B$6:$BE$43,'ADR Raw Data'!V$1,FALSE)</f>
        <v>7.9090799763149802</v>
      </c>
      <c r="AL32" s="48">
        <f>VLOOKUP($A32,'ADR Raw Data'!$B$6:$BE$43,'ADR Raw Data'!W$1,FALSE)</f>
        <v>8.18543935032109</v>
      </c>
      <c r="AM32" s="48">
        <f>VLOOKUP($A32,'ADR Raw Data'!$B$6:$BE$43,'ADR Raw Data'!X$1,FALSE)</f>
        <v>7.1299291016728796</v>
      </c>
      <c r="AN32" s="49">
        <f>VLOOKUP($A32,'ADR Raw Data'!$B$6:$BE$43,'ADR Raw Data'!Y$1,FALSE)</f>
        <v>7.4549429848209101</v>
      </c>
      <c r="AO32" s="48">
        <f>VLOOKUP($A32,'ADR Raw Data'!$B$6:$BE$43,'ADR Raw Data'!AA$1,FALSE)</f>
        <v>8.5621386487577293</v>
      </c>
      <c r="AP32" s="48">
        <f>VLOOKUP($A32,'ADR Raw Data'!$B$6:$BE$43,'ADR Raw Data'!AB$1,FALSE)</f>
        <v>7.2874181032165399</v>
      </c>
      <c r="AQ32" s="49">
        <f>VLOOKUP($A32,'ADR Raw Data'!$B$6:$BE$43,'ADR Raw Data'!AC$1,FALSE)</f>
        <v>7.9077649121216602</v>
      </c>
      <c r="AR32" s="50">
        <f>VLOOKUP($A32,'ADR Raw Data'!$B$6:$BE$43,'ADR Raw Data'!AE$1,FALSE)</f>
        <v>7.5651125604414098</v>
      </c>
      <c r="AS32" s="40"/>
      <c r="AT32" s="51">
        <f>VLOOKUP($A32,'RevPAR Raw Data'!$B$6:$BE$43,'RevPAR Raw Data'!G$1,FALSE)</f>
        <v>46.906907097643</v>
      </c>
      <c r="AU32" s="52">
        <f>VLOOKUP($A32,'RevPAR Raw Data'!$B$6:$BE$43,'RevPAR Raw Data'!H$1,FALSE)</f>
        <v>63.739032740740697</v>
      </c>
      <c r="AV32" s="52">
        <f>VLOOKUP($A32,'RevPAR Raw Data'!$B$6:$BE$43,'RevPAR Raw Data'!I$1,FALSE)</f>
        <v>72.749817248035896</v>
      </c>
      <c r="AW32" s="52">
        <f>VLOOKUP($A32,'RevPAR Raw Data'!$B$6:$BE$43,'RevPAR Raw Data'!J$1,FALSE)</f>
        <v>73.548839721660997</v>
      </c>
      <c r="AX32" s="52">
        <f>VLOOKUP($A32,'RevPAR Raw Data'!$B$6:$BE$43,'RevPAR Raw Data'!K$1,FALSE)</f>
        <v>103.06215318069501</v>
      </c>
      <c r="AY32" s="53">
        <f>VLOOKUP($A32,'RevPAR Raw Data'!$B$6:$BE$43,'RevPAR Raw Data'!L$1,FALSE)</f>
        <v>72.001349997755298</v>
      </c>
      <c r="AZ32" s="52">
        <f>VLOOKUP($A32,'RevPAR Raw Data'!$B$6:$BE$43,'RevPAR Raw Data'!N$1,FALSE)</f>
        <v>128.60108048484801</v>
      </c>
      <c r="BA32" s="52">
        <f>VLOOKUP($A32,'RevPAR Raw Data'!$B$6:$BE$43,'RevPAR Raw Data'!O$1,FALSE)</f>
        <v>130.081838042648</v>
      </c>
      <c r="BB32" s="53">
        <f>VLOOKUP($A32,'RevPAR Raw Data'!$B$6:$BE$43,'RevPAR Raw Data'!P$1,FALSE)</f>
        <v>129.34145926374799</v>
      </c>
      <c r="BC32" s="54">
        <f>VLOOKUP($A32,'RevPAR Raw Data'!$B$6:$BE$43,'RevPAR Raw Data'!R$1,FALSE)</f>
        <v>88.384238359467602</v>
      </c>
      <c r="BD32" s="65"/>
      <c r="BE32" s="47">
        <f>VLOOKUP($A32,'RevPAR Raw Data'!$B$6:$BE$43,'RevPAR Raw Data'!T$1,FALSE)</f>
        <v>4.1075272997832197</v>
      </c>
      <c r="BF32" s="48">
        <f>VLOOKUP($A32,'RevPAR Raw Data'!$B$6:$BE$43,'RevPAR Raw Data'!U$1,FALSE)</f>
        <v>15.4738384069503</v>
      </c>
      <c r="BG32" s="48">
        <f>VLOOKUP($A32,'RevPAR Raw Data'!$B$6:$BE$43,'RevPAR Raw Data'!V$1,FALSE)</f>
        <v>14.900205637171601</v>
      </c>
      <c r="BH32" s="48">
        <f>VLOOKUP($A32,'RevPAR Raw Data'!$B$6:$BE$43,'RevPAR Raw Data'!W$1,FALSE)</f>
        <v>18.327592107341999</v>
      </c>
      <c r="BI32" s="48">
        <f>VLOOKUP($A32,'RevPAR Raw Data'!$B$6:$BE$43,'RevPAR Raw Data'!X$1,FALSE)</f>
        <v>15.186079248723299</v>
      </c>
      <c r="BJ32" s="49">
        <f>VLOOKUP($A32,'RevPAR Raw Data'!$B$6:$BE$43,'RevPAR Raw Data'!Y$1,FALSE)</f>
        <v>14.214930227749001</v>
      </c>
      <c r="BK32" s="48">
        <f>VLOOKUP($A32,'RevPAR Raw Data'!$B$6:$BE$43,'RevPAR Raw Data'!AA$1,FALSE)</f>
        <v>15.141702895501099</v>
      </c>
      <c r="BL32" s="48">
        <f>VLOOKUP($A32,'RevPAR Raw Data'!$B$6:$BE$43,'RevPAR Raw Data'!AB$1,FALSE)</f>
        <v>11.5934547378379</v>
      </c>
      <c r="BM32" s="49">
        <f>VLOOKUP($A32,'RevPAR Raw Data'!$B$6:$BE$43,'RevPAR Raw Data'!AC$1,FALSE)</f>
        <v>13.3296629263365</v>
      </c>
      <c r="BN32" s="50">
        <f>VLOOKUP($A32,'RevPAR Raw Data'!$B$6:$BE$43,'RevPAR Raw Data'!AE$1,FALSE)</f>
        <v>13.843110466467399</v>
      </c>
    </row>
    <row r="33" spans="1:66" x14ac:dyDescent="0.45">
      <c r="A33" s="63" t="s">
        <v>46</v>
      </c>
      <c r="B33" s="47">
        <f>VLOOKUP($A33,'Occupancy Raw Data'!$B$8:$BE$45,'Occupancy Raw Data'!G$3,FALSE)</f>
        <v>59.860788863109001</v>
      </c>
      <c r="C33" s="48">
        <f>VLOOKUP($A33,'Occupancy Raw Data'!$B$8:$BE$45,'Occupancy Raw Data'!H$3,FALSE)</f>
        <v>69.199535962876993</v>
      </c>
      <c r="D33" s="48">
        <f>VLOOKUP($A33,'Occupancy Raw Data'!$B$8:$BE$45,'Occupancy Raw Data'!I$3,FALSE)</f>
        <v>70.494972931167794</v>
      </c>
      <c r="E33" s="48">
        <f>VLOOKUP($A33,'Occupancy Raw Data'!$B$8:$BE$45,'Occupancy Raw Data'!J$3,FALSE)</f>
        <v>72.563805104408303</v>
      </c>
      <c r="F33" s="48">
        <f>VLOOKUP($A33,'Occupancy Raw Data'!$B$8:$BE$45,'Occupancy Raw Data'!K$3,FALSE)</f>
        <v>79.137664346481003</v>
      </c>
      <c r="G33" s="49">
        <f>VLOOKUP($A33,'Occupancy Raw Data'!$B$8:$BE$45,'Occupancy Raw Data'!L$3,FALSE)</f>
        <v>70.2513534416086</v>
      </c>
      <c r="H33" s="48">
        <f>VLOOKUP($A33,'Occupancy Raw Data'!$B$8:$BE$45,'Occupancy Raw Data'!N$3,FALSE)</f>
        <v>86.078886310904807</v>
      </c>
      <c r="I33" s="48">
        <f>VLOOKUP($A33,'Occupancy Raw Data'!$B$8:$BE$45,'Occupancy Raw Data'!O$3,FALSE)</f>
        <v>86.059551430781099</v>
      </c>
      <c r="J33" s="49">
        <f>VLOOKUP($A33,'Occupancy Raw Data'!$B$8:$BE$45,'Occupancy Raw Data'!P$3,FALSE)</f>
        <v>86.069218870843002</v>
      </c>
      <c r="K33" s="50">
        <f>VLOOKUP($A33,'Occupancy Raw Data'!$B$8:$BE$45,'Occupancy Raw Data'!R$3,FALSE)</f>
        <v>74.770743564246999</v>
      </c>
      <c r="M33" s="47">
        <f>VLOOKUP($A33,'Occupancy Raw Data'!$B$8:$BE$45,'Occupancy Raw Data'!T$3,FALSE)</f>
        <v>3.6338648766977002</v>
      </c>
      <c r="N33" s="48">
        <f>VLOOKUP($A33,'Occupancy Raw Data'!$B$8:$BE$45,'Occupancy Raw Data'!U$3,FALSE)</f>
        <v>6.6058101170093</v>
      </c>
      <c r="O33" s="48">
        <f>VLOOKUP($A33,'Occupancy Raw Data'!$B$8:$BE$45,'Occupancy Raw Data'!V$3,FALSE)</f>
        <v>5.8144140206243202</v>
      </c>
      <c r="P33" s="48">
        <f>VLOOKUP($A33,'Occupancy Raw Data'!$B$8:$BE$45,'Occupancy Raw Data'!W$3,FALSE)</f>
        <v>7.8192566028838799</v>
      </c>
      <c r="Q33" s="48">
        <f>VLOOKUP($A33,'Occupancy Raw Data'!$B$8:$BE$45,'Occupancy Raw Data'!X$3,FALSE)</f>
        <v>6.4892963114609001</v>
      </c>
      <c r="R33" s="49">
        <f>VLOOKUP($A33,'Occupancy Raw Data'!$B$8:$BE$45,'Occupancy Raw Data'!Y$3,FALSE)</f>
        <v>6.1483431669679902</v>
      </c>
      <c r="S33" s="48">
        <f>VLOOKUP($A33,'Occupancy Raw Data'!$B$8:$BE$45,'Occupancy Raw Data'!AA$3,FALSE)</f>
        <v>8.2982224009355594</v>
      </c>
      <c r="T33" s="48">
        <f>VLOOKUP($A33,'Occupancy Raw Data'!$B$8:$BE$45,'Occupancy Raw Data'!AB$3,FALSE)</f>
        <v>3.8566263104877998</v>
      </c>
      <c r="U33" s="49">
        <f>VLOOKUP($A33,'Occupancy Raw Data'!$B$8:$BE$45,'Occupancy Raw Data'!AC$3,FALSE)</f>
        <v>6.0311798775081096</v>
      </c>
      <c r="V33" s="50">
        <f>VLOOKUP($A33,'Occupancy Raw Data'!$B$8:$BE$45,'Occupancy Raw Data'!AE$3,FALSE)</f>
        <v>6.1097809940230299</v>
      </c>
      <c r="X33" s="51">
        <f>VLOOKUP($A33,'ADR Raw Data'!$B$6:$BE$43,'ADR Raw Data'!G$1,FALSE)</f>
        <v>85.565338242894001</v>
      </c>
      <c r="Y33" s="52">
        <f>VLOOKUP($A33,'ADR Raw Data'!$B$6:$BE$43,'ADR Raw Data'!H$1,FALSE)</f>
        <v>87.212434953897699</v>
      </c>
      <c r="Z33" s="52">
        <f>VLOOKUP($A33,'ADR Raw Data'!$B$6:$BE$43,'ADR Raw Data'!I$1,FALSE)</f>
        <v>89.321290043883707</v>
      </c>
      <c r="AA33" s="52">
        <f>VLOOKUP($A33,'ADR Raw Data'!$B$6:$BE$43,'ADR Raw Data'!J$1,FALSE)</f>
        <v>89.186520330402303</v>
      </c>
      <c r="AB33" s="52">
        <f>VLOOKUP($A33,'ADR Raw Data'!$B$6:$BE$43,'ADR Raw Data'!K$1,FALSE)</f>
        <v>96.039373027119396</v>
      </c>
      <c r="AC33" s="53">
        <f>VLOOKUP($A33,'ADR Raw Data'!$B$6:$BE$43,'ADR Raw Data'!L$1,FALSE)</f>
        <v>89.751482358121805</v>
      </c>
      <c r="AD33" s="52">
        <f>VLOOKUP($A33,'ADR Raw Data'!$B$6:$BE$43,'ADR Raw Data'!N$1,FALSE)</f>
        <v>102.375356401617</v>
      </c>
      <c r="AE33" s="52">
        <f>VLOOKUP($A33,'ADR Raw Data'!$B$6:$BE$43,'ADR Raw Data'!O$1,FALSE)</f>
        <v>102.86347166928699</v>
      </c>
      <c r="AF33" s="53">
        <f>VLOOKUP($A33,'ADR Raw Data'!$B$6:$BE$43,'ADR Raw Data'!P$1,FALSE)</f>
        <v>102.619386622486</v>
      </c>
      <c r="AG33" s="54">
        <f>VLOOKUP($A33,'ADR Raw Data'!$B$6:$BE$43,'ADR Raw Data'!R$1,FALSE)</f>
        <v>93.983582530476497</v>
      </c>
      <c r="AI33" s="47">
        <f>VLOOKUP($A33,'ADR Raw Data'!$B$6:$BE$43,'ADR Raw Data'!T$1,FALSE)</f>
        <v>6.4348203822003098</v>
      </c>
      <c r="AJ33" s="48">
        <f>VLOOKUP($A33,'ADR Raw Data'!$B$6:$BE$43,'ADR Raw Data'!U$1,FALSE)</f>
        <v>3.8579969470862499</v>
      </c>
      <c r="AK33" s="48">
        <f>VLOOKUP($A33,'ADR Raw Data'!$B$6:$BE$43,'ADR Raw Data'!V$1,FALSE)</f>
        <v>5.7401681723139202</v>
      </c>
      <c r="AL33" s="48">
        <f>VLOOKUP($A33,'ADR Raw Data'!$B$6:$BE$43,'ADR Raw Data'!W$1,FALSE)</f>
        <v>3.9249629344188701</v>
      </c>
      <c r="AM33" s="48">
        <f>VLOOKUP($A33,'ADR Raw Data'!$B$6:$BE$43,'ADR Raw Data'!X$1,FALSE)</f>
        <v>3.1734634592684898</v>
      </c>
      <c r="AN33" s="49">
        <f>VLOOKUP($A33,'ADR Raw Data'!$B$6:$BE$43,'ADR Raw Data'!Y$1,FALSE)</f>
        <v>4.5199756602894201</v>
      </c>
      <c r="AO33" s="48">
        <f>VLOOKUP($A33,'ADR Raw Data'!$B$6:$BE$43,'ADR Raw Data'!AA$1,FALSE)</f>
        <v>4.7716009269248101</v>
      </c>
      <c r="AP33" s="48">
        <f>VLOOKUP($A33,'ADR Raw Data'!$B$6:$BE$43,'ADR Raw Data'!AB$1,FALSE)</f>
        <v>3.1615834415958002</v>
      </c>
      <c r="AQ33" s="49">
        <f>VLOOKUP($A33,'ADR Raw Data'!$B$6:$BE$43,'ADR Raw Data'!AC$1,FALSE)</f>
        <v>3.93651181915097</v>
      </c>
      <c r="AR33" s="50">
        <f>VLOOKUP($A33,'ADR Raw Data'!$B$6:$BE$43,'ADR Raw Data'!AE$1,FALSE)</f>
        <v>4.30606620502114</v>
      </c>
      <c r="AS33" s="40"/>
      <c r="AT33" s="51">
        <f>VLOOKUP($A33,'RevPAR Raw Data'!$B$6:$BE$43,'RevPAR Raw Data'!G$1,FALSE)</f>
        <v>51.220086465583897</v>
      </c>
      <c r="AU33" s="52">
        <f>VLOOKUP($A33,'RevPAR Raw Data'!$B$6:$BE$43,'RevPAR Raw Data'!H$1,FALSE)</f>
        <v>60.350600290023202</v>
      </c>
      <c r="AV33" s="52">
        <f>VLOOKUP($A33,'RevPAR Raw Data'!$B$6:$BE$43,'RevPAR Raw Data'!I$1,FALSE)</f>
        <v>62.967019238205701</v>
      </c>
      <c r="AW33" s="52">
        <f>VLOOKUP($A33,'RevPAR Raw Data'!$B$6:$BE$43,'RevPAR Raw Data'!J$1,FALSE)</f>
        <v>64.717132791956601</v>
      </c>
      <c r="AX33" s="52">
        <f>VLOOKUP($A33,'RevPAR Raw Data'!$B$6:$BE$43,'RevPAR Raw Data'!K$1,FALSE)</f>
        <v>76.003316666666606</v>
      </c>
      <c r="AY33" s="53">
        <f>VLOOKUP($A33,'RevPAR Raw Data'!$B$6:$BE$43,'RevPAR Raw Data'!L$1,FALSE)</f>
        <v>63.051631090487199</v>
      </c>
      <c r="AZ33" s="52">
        <f>VLOOKUP($A33,'RevPAR Raw Data'!$B$6:$BE$43,'RevPAR Raw Data'!N$1,FALSE)</f>
        <v>88.1235666473317</v>
      </c>
      <c r="BA33" s="52">
        <f>VLOOKUP($A33,'RevPAR Raw Data'!$B$6:$BE$43,'RevPAR Raw Data'!O$1,FALSE)</f>
        <v>88.523842304717704</v>
      </c>
      <c r="BB33" s="53">
        <f>VLOOKUP($A33,'RevPAR Raw Data'!$B$6:$BE$43,'RevPAR Raw Data'!P$1,FALSE)</f>
        <v>88.323704476024702</v>
      </c>
      <c r="BC33" s="54">
        <f>VLOOKUP($A33,'RevPAR Raw Data'!$B$6:$BE$43,'RevPAR Raw Data'!R$1,FALSE)</f>
        <v>70.272223486355003</v>
      </c>
      <c r="BE33" s="47">
        <f>VLOOKUP($A33,'RevPAR Raw Data'!$B$6:$BE$43,'RevPAR Raw Data'!T$1,FALSE)</f>
        <v>10.3025179366453</v>
      </c>
      <c r="BF33" s="48">
        <f>VLOOKUP($A33,'RevPAR Raw Data'!$B$6:$BE$43,'RevPAR Raw Data'!U$1,FALSE)</f>
        <v>10.71865901674</v>
      </c>
      <c r="BG33" s="48">
        <f>VLOOKUP($A33,'RevPAR Raw Data'!$B$6:$BE$43,'RevPAR Raw Data'!V$1,FALSE)</f>
        <v>11.8883393359566</v>
      </c>
      <c r="BH33" s="48">
        <f>VLOOKUP($A33,'RevPAR Raw Data'!$B$6:$BE$43,'RevPAR Raw Data'!W$1,FALSE)</f>
        <v>12.051122460713</v>
      </c>
      <c r="BI33" s="48">
        <f>VLOOKUP($A33,'RevPAR Raw Data'!$B$6:$BE$43,'RevPAR Raw Data'!X$1,FALSE)</f>
        <v>9.8686952179372707</v>
      </c>
      <c r="BJ33" s="49">
        <f>VLOOKUP($A33,'RevPAR Raw Data'!$B$6:$BE$43,'RevPAR Raw Data'!Y$1,FALSE)</f>
        <v>10.946222441915401</v>
      </c>
      <c r="BK33" s="48">
        <f>VLOOKUP($A33,'RevPAR Raw Data'!$B$6:$BE$43,'RevPAR Raw Data'!AA$1,FALSE)</f>
        <v>13.4657813848616</v>
      </c>
      <c r="BL33" s="48">
        <f>VLOOKUP($A33,'RevPAR Raw Data'!$B$6:$BE$43,'RevPAR Raw Data'!AB$1,FALSE)</f>
        <v>7.1401402109202099</v>
      </c>
      <c r="BM33" s="49">
        <f>VLOOKUP($A33,'RevPAR Raw Data'!$B$6:$BE$43,'RevPAR Raw Data'!AC$1,FALSE)</f>
        <v>10.2051098053714</v>
      </c>
      <c r="BN33" s="50">
        <f>VLOOKUP($A33,'RevPAR Raw Data'!$B$6:$BE$43,'RevPAR Raw Data'!AE$1,FALSE)</f>
        <v>10.6789384136286</v>
      </c>
    </row>
    <row r="34" spans="1:66" x14ac:dyDescent="0.45">
      <c r="A34" s="63" t="s">
        <v>95</v>
      </c>
      <c r="B34" s="47">
        <f>VLOOKUP($A34,'Occupancy Raw Data'!$B$8:$BE$45,'Occupancy Raw Data'!G$3,FALSE)</f>
        <v>55.436507936507901</v>
      </c>
      <c r="C34" s="48">
        <f>VLOOKUP($A34,'Occupancy Raw Data'!$B$8:$BE$45,'Occupancy Raw Data'!H$3,FALSE)</f>
        <v>63.253968253968203</v>
      </c>
      <c r="D34" s="48">
        <f>VLOOKUP($A34,'Occupancy Raw Data'!$B$8:$BE$45,'Occupancy Raw Data'!I$3,FALSE)</f>
        <v>69.4444444444444</v>
      </c>
      <c r="E34" s="48">
        <f>VLOOKUP($A34,'Occupancy Raw Data'!$B$8:$BE$45,'Occupancy Raw Data'!J$3,FALSE)</f>
        <v>71.984126984126902</v>
      </c>
      <c r="F34" s="48">
        <f>VLOOKUP($A34,'Occupancy Raw Data'!$B$8:$BE$45,'Occupancy Raw Data'!K$3,FALSE)</f>
        <v>84.603174603174594</v>
      </c>
      <c r="G34" s="49">
        <f>VLOOKUP($A34,'Occupancy Raw Data'!$B$8:$BE$45,'Occupancy Raw Data'!L$3,FALSE)</f>
        <v>68.9444444444444</v>
      </c>
      <c r="H34" s="48">
        <f>VLOOKUP($A34,'Occupancy Raw Data'!$B$8:$BE$45,'Occupancy Raw Data'!N$3,FALSE)</f>
        <v>90.079365079365004</v>
      </c>
      <c r="I34" s="48">
        <f>VLOOKUP($A34,'Occupancy Raw Data'!$B$8:$BE$45,'Occupancy Raw Data'!O$3,FALSE)</f>
        <v>91.071428571428498</v>
      </c>
      <c r="J34" s="49">
        <f>VLOOKUP($A34,'Occupancy Raw Data'!$B$8:$BE$45,'Occupancy Raw Data'!P$3,FALSE)</f>
        <v>90.575396825396794</v>
      </c>
      <c r="K34" s="50">
        <f>VLOOKUP($A34,'Occupancy Raw Data'!$B$8:$BE$45,'Occupancy Raw Data'!R$3,FALSE)</f>
        <v>75.124716553287897</v>
      </c>
      <c r="M34" s="47">
        <f>VLOOKUP($A34,'Occupancy Raw Data'!$B$8:$BE$45,'Occupancy Raw Data'!T$3,FALSE)</f>
        <v>5.1166290443942799</v>
      </c>
      <c r="N34" s="48">
        <f>VLOOKUP($A34,'Occupancy Raw Data'!$B$8:$BE$45,'Occupancy Raw Data'!U$3,FALSE)</f>
        <v>-5.6246299585553503</v>
      </c>
      <c r="O34" s="48">
        <f>VLOOKUP($A34,'Occupancy Raw Data'!$B$8:$BE$45,'Occupancy Raw Data'!V$3,FALSE)</f>
        <v>0.74841681059297605</v>
      </c>
      <c r="P34" s="48">
        <f>VLOOKUP($A34,'Occupancy Raw Data'!$B$8:$BE$45,'Occupancy Raw Data'!W$3,FALSE)</f>
        <v>2.8927963698241599</v>
      </c>
      <c r="Q34" s="48">
        <f>VLOOKUP($A34,'Occupancy Raw Data'!$B$8:$BE$45,'Occupancy Raw Data'!X$3,FALSE)</f>
        <v>0.851466414380321</v>
      </c>
      <c r="R34" s="49">
        <f>VLOOKUP($A34,'Occupancy Raw Data'!$B$8:$BE$45,'Occupancy Raw Data'!Y$3,FALSE)</f>
        <v>0.63716404077849798</v>
      </c>
      <c r="S34" s="48">
        <f>VLOOKUP($A34,'Occupancy Raw Data'!$B$8:$BE$45,'Occupancy Raw Data'!AA$3,FALSE)</f>
        <v>2.0224719101123498</v>
      </c>
      <c r="T34" s="48">
        <f>VLOOKUP($A34,'Occupancy Raw Data'!$B$8:$BE$45,'Occupancy Raw Data'!AB$3,FALSE)</f>
        <v>2.0453534904401902</v>
      </c>
      <c r="U34" s="49">
        <f>VLOOKUP($A34,'Occupancy Raw Data'!$B$8:$BE$45,'Occupancy Raw Data'!AC$3,FALSE)</f>
        <v>2.0339740724184101</v>
      </c>
      <c r="V34" s="50">
        <f>VLOOKUP($A34,'Occupancy Raw Data'!$B$8:$BE$45,'Occupancy Raw Data'!AE$3,FALSE)</f>
        <v>1.1139935907217999</v>
      </c>
      <c r="X34" s="51">
        <f>VLOOKUP($A34,'ADR Raw Data'!$B$6:$BE$43,'ADR Raw Data'!G$1,FALSE)</f>
        <v>92.923192555476007</v>
      </c>
      <c r="Y34" s="52">
        <f>VLOOKUP($A34,'ADR Raw Data'!$B$6:$BE$43,'ADR Raw Data'!H$1,FALSE)</f>
        <v>98.603782936010006</v>
      </c>
      <c r="Z34" s="52">
        <f>VLOOKUP($A34,'ADR Raw Data'!$B$6:$BE$43,'ADR Raw Data'!I$1,FALSE)</f>
        <v>101.84652</v>
      </c>
      <c r="AA34" s="52">
        <f>VLOOKUP($A34,'ADR Raw Data'!$B$6:$BE$43,'ADR Raw Data'!J$1,FALSE)</f>
        <v>102.258340683572</v>
      </c>
      <c r="AB34" s="52">
        <f>VLOOKUP($A34,'ADR Raw Data'!$B$6:$BE$43,'ADR Raw Data'!K$1,FALSE)</f>
        <v>115.677030956848</v>
      </c>
      <c r="AC34" s="53">
        <f>VLOOKUP($A34,'ADR Raw Data'!$B$6:$BE$43,'ADR Raw Data'!L$1,FALSE)</f>
        <v>103.296834350178</v>
      </c>
      <c r="AD34" s="52">
        <f>VLOOKUP($A34,'ADR Raw Data'!$B$6:$BE$43,'ADR Raw Data'!N$1,FALSE)</f>
        <v>121.722030837004</v>
      </c>
      <c r="AE34" s="52">
        <f>VLOOKUP($A34,'ADR Raw Data'!$B$6:$BE$43,'ADR Raw Data'!O$1,FALSE)</f>
        <v>125.834287581699</v>
      </c>
      <c r="AF34" s="53">
        <f>VLOOKUP($A34,'ADR Raw Data'!$B$6:$BE$43,'ADR Raw Data'!P$1,FALSE)</f>
        <v>123.789419496166</v>
      </c>
      <c r="AG34" s="54">
        <f>VLOOKUP($A34,'ADR Raw Data'!$B$6:$BE$43,'ADR Raw Data'!R$1,FALSE)</f>
        <v>110.356044370661</v>
      </c>
      <c r="AI34" s="47">
        <f>VLOOKUP($A34,'ADR Raw Data'!$B$6:$BE$43,'ADR Raw Data'!T$1,FALSE)</f>
        <v>6.0637488285079</v>
      </c>
      <c r="AJ34" s="48">
        <f>VLOOKUP($A34,'ADR Raw Data'!$B$6:$BE$43,'ADR Raw Data'!U$1,FALSE)</f>
        <v>4.7854217693250201</v>
      </c>
      <c r="AK34" s="48">
        <f>VLOOKUP($A34,'ADR Raw Data'!$B$6:$BE$43,'ADR Raw Data'!V$1,FALSE)</f>
        <v>6.4696568402115604</v>
      </c>
      <c r="AL34" s="48">
        <f>VLOOKUP($A34,'ADR Raw Data'!$B$6:$BE$43,'ADR Raw Data'!W$1,FALSE)</f>
        <v>6.5680039569216504</v>
      </c>
      <c r="AM34" s="48">
        <f>VLOOKUP($A34,'ADR Raw Data'!$B$6:$BE$43,'ADR Raw Data'!X$1,FALSE)</f>
        <v>4.4435491948127197</v>
      </c>
      <c r="AN34" s="49">
        <f>VLOOKUP($A34,'ADR Raw Data'!$B$6:$BE$43,'ADR Raw Data'!Y$1,FALSE)</f>
        <v>5.5421969045961896</v>
      </c>
      <c r="AO34" s="48">
        <f>VLOOKUP($A34,'ADR Raw Data'!$B$6:$BE$43,'ADR Raw Data'!AA$1,FALSE)</f>
        <v>5.7265412426586701</v>
      </c>
      <c r="AP34" s="48">
        <f>VLOOKUP($A34,'ADR Raw Data'!$B$6:$BE$43,'ADR Raw Data'!AB$1,FALSE)</f>
        <v>8.7368011315497895</v>
      </c>
      <c r="AQ34" s="49">
        <f>VLOOKUP($A34,'ADR Raw Data'!$B$6:$BE$43,'ADR Raw Data'!AC$1,FALSE)</f>
        <v>7.2438216049527897</v>
      </c>
      <c r="AR34" s="50">
        <f>VLOOKUP($A34,'ADR Raw Data'!$B$6:$BE$43,'ADR Raw Data'!AE$1,FALSE)</f>
        <v>6.24902659333108</v>
      </c>
      <c r="AS34" s="40"/>
      <c r="AT34" s="51">
        <f>VLOOKUP($A34,'RevPAR Raw Data'!$B$6:$BE$43,'RevPAR Raw Data'!G$1,FALSE)</f>
        <v>51.513373015873</v>
      </c>
      <c r="AU34" s="52">
        <f>VLOOKUP($A34,'RevPAR Raw Data'!$B$6:$BE$43,'RevPAR Raw Data'!H$1,FALSE)</f>
        <v>62.370805555555499</v>
      </c>
      <c r="AV34" s="52">
        <f>VLOOKUP($A34,'RevPAR Raw Data'!$B$6:$BE$43,'RevPAR Raw Data'!I$1,FALSE)</f>
        <v>70.726749999999996</v>
      </c>
      <c r="AW34" s="52">
        <f>VLOOKUP($A34,'RevPAR Raw Data'!$B$6:$BE$43,'RevPAR Raw Data'!J$1,FALSE)</f>
        <v>73.609773809523801</v>
      </c>
      <c r="AX34" s="52">
        <f>VLOOKUP($A34,'RevPAR Raw Data'!$B$6:$BE$43,'RevPAR Raw Data'!K$1,FALSE)</f>
        <v>97.866440476190405</v>
      </c>
      <c r="AY34" s="53">
        <f>VLOOKUP($A34,'RevPAR Raw Data'!$B$6:$BE$43,'RevPAR Raw Data'!L$1,FALSE)</f>
        <v>71.217428571428499</v>
      </c>
      <c r="AZ34" s="52">
        <f>VLOOKUP($A34,'RevPAR Raw Data'!$B$6:$BE$43,'RevPAR Raw Data'!N$1,FALSE)</f>
        <v>109.646432539682</v>
      </c>
      <c r="BA34" s="52">
        <f>VLOOKUP($A34,'RevPAR Raw Data'!$B$6:$BE$43,'RevPAR Raw Data'!O$1,FALSE)</f>
        <v>114.599083333333</v>
      </c>
      <c r="BB34" s="53">
        <f>VLOOKUP($A34,'RevPAR Raw Data'!$B$6:$BE$43,'RevPAR Raw Data'!P$1,FALSE)</f>
        <v>112.122757936507</v>
      </c>
      <c r="BC34" s="54">
        <f>VLOOKUP($A34,'RevPAR Raw Data'!$B$6:$BE$43,'RevPAR Raw Data'!R$1,FALSE)</f>
        <v>82.904665532879804</v>
      </c>
      <c r="BE34" s="47">
        <f>VLOOKUP($A34,'RevPAR Raw Data'!$B$6:$BE$43,'RevPAR Raw Data'!T$1,FALSE)</f>
        <v>11.490637406640699</v>
      </c>
      <c r="BF34" s="48">
        <f>VLOOKUP($A34,'RevPAR Raw Data'!$B$6:$BE$43,'RevPAR Raw Data'!U$1,FALSE)</f>
        <v>-1.1083704557110099</v>
      </c>
      <c r="BG34" s="48">
        <f>VLOOKUP($A34,'RevPAR Raw Data'!$B$6:$BE$43,'RevPAR Raw Data'!V$1,FALSE)</f>
        <v>7.2664936501843602</v>
      </c>
      <c r="BH34" s="48">
        <f>VLOOKUP($A34,'RevPAR Raw Data'!$B$6:$BE$43,'RevPAR Raw Data'!W$1,FALSE)</f>
        <v>9.6507993067815505</v>
      </c>
      <c r="BI34" s="48">
        <f>VLOOKUP($A34,'RevPAR Raw Data'!$B$6:$BE$43,'RevPAR Raw Data'!X$1,FALSE)</f>
        <v>5.3328509381933404</v>
      </c>
      <c r="BJ34" s="49">
        <f>VLOOKUP($A34,'RevPAR Raw Data'!$B$6:$BE$43,'RevPAR Raw Data'!Y$1,FALSE)</f>
        <v>6.2146738311199101</v>
      </c>
      <c r="BK34" s="48">
        <f>VLOOKUP($A34,'RevPAR Raw Data'!$B$6:$BE$43,'RevPAR Raw Data'!AA$1,FALSE)</f>
        <v>7.8648308408248004</v>
      </c>
      <c r="BL34" s="48">
        <f>VLOOKUP($A34,'RevPAR Raw Data'!$B$6:$BE$43,'RevPAR Raw Data'!AB$1,FALSE)</f>
        <v>10.9608530888869</v>
      </c>
      <c r="BM34" s="49">
        <f>VLOOKUP($A34,'RevPAR Raw Data'!$B$6:$BE$43,'RevPAR Raw Data'!AC$1,FALSE)</f>
        <v>9.4251331306682005</v>
      </c>
      <c r="BN34" s="50">
        <f>VLOOKUP($A34,'RevPAR Raw Data'!$B$6:$BE$43,'RevPAR Raw Data'!AE$1,FALSE)</f>
        <v>7.4326339397850996</v>
      </c>
    </row>
    <row r="35" spans="1:66" x14ac:dyDescent="0.45">
      <c r="A35" s="63" t="s">
        <v>96</v>
      </c>
      <c r="B35" s="47">
        <f>VLOOKUP($A35,'Occupancy Raw Data'!$B$8:$BE$45,'Occupancy Raw Data'!G$3,FALSE)</f>
        <v>47.095724907063101</v>
      </c>
      <c r="C35" s="48">
        <f>VLOOKUP($A35,'Occupancy Raw Data'!$B$8:$BE$45,'Occupancy Raw Data'!H$3,FALSE)</f>
        <v>61.489312267657901</v>
      </c>
      <c r="D35" s="48">
        <f>VLOOKUP($A35,'Occupancy Raw Data'!$B$8:$BE$45,'Occupancy Raw Data'!I$3,FALSE)</f>
        <v>69.052044609665401</v>
      </c>
      <c r="E35" s="48">
        <f>VLOOKUP($A35,'Occupancy Raw Data'!$B$8:$BE$45,'Occupancy Raw Data'!J$3,FALSE)</f>
        <v>70.295074349442302</v>
      </c>
      <c r="F35" s="48">
        <f>VLOOKUP($A35,'Occupancy Raw Data'!$B$8:$BE$45,'Occupancy Raw Data'!K$3,FALSE)</f>
        <v>84.990706319702596</v>
      </c>
      <c r="G35" s="49">
        <f>VLOOKUP($A35,'Occupancy Raw Data'!$B$8:$BE$45,'Occupancy Raw Data'!L$3,FALSE)</f>
        <v>66.584572490706293</v>
      </c>
      <c r="H35" s="48">
        <f>VLOOKUP($A35,'Occupancy Raw Data'!$B$8:$BE$45,'Occupancy Raw Data'!N$3,FALSE)</f>
        <v>93.087825278810399</v>
      </c>
      <c r="I35" s="48">
        <f>VLOOKUP($A35,'Occupancy Raw Data'!$B$8:$BE$45,'Occupancy Raw Data'!O$3,FALSE)</f>
        <v>93.552509293680203</v>
      </c>
      <c r="J35" s="49">
        <f>VLOOKUP($A35,'Occupancy Raw Data'!$B$8:$BE$45,'Occupancy Raw Data'!P$3,FALSE)</f>
        <v>93.320167286245294</v>
      </c>
      <c r="K35" s="50">
        <f>VLOOKUP($A35,'Occupancy Raw Data'!$B$8:$BE$45,'Occupancy Raw Data'!R$3,FALSE)</f>
        <v>74.223313860860301</v>
      </c>
      <c r="M35" s="47">
        <f>VLOOKUP($A35,'Occupancy Raw Data'!$B$8:$BE$45,'Occupancy Raw Data'!T$3,FALSE)</f>
        <v>-2.33636008941484</v>
      </c>
      <c r="N35" s="48">
        <f>VLOOKUP($A35,'Occupancy Raw Data'!$B$8:$BE$45,'Occupancy Raw Data'!U$3,FALSE)</f>
        <v>6.0690636617100298</v>
      </c>
      <c r="O35" s="48">
        <f>VLOOKUP($A35,'Occupancy Raw Data'!$B$8:$BE$45,'Occupancy Raw Data'!V$3,FALSE)</f>
        <v>9.7081593798461991</v>
      </c>
      <c r="P35" s="48">
        <f>VLOOKUP($A35,'Occupancy Raw Data'!$B$8:$BE$45,'Occupancy Raw Data'!W$3,FALSE)</f>
        <v>9.6901230837941803</v>
      </c>
      <c r="Q35" s="48">
        <f>VLOOKUP($A35,'Occupancy Raw Data'!$B$8:$BE$45,'Occupancy Raw Data'!X$3,FALSE)</f>
        <v>6.9284783782924997</v>
      </c>
      <c r="R35" s="49">
        <f>VLOOKUP($A35,'Occupancy Raw Data'!$B$8:$BE$45,'Occupancy Raw Data'!Y$3,FALSE)</f>
        <v>6.4658817144467697</v>
      </c>
      <c r="S35" s="48">
        <f>VLOOKUP($A35,'Occupancy Raw Data'!$B$8:$BE$45,'Occupancy Raw Data'!AA$3,FALSE)</f>
        <v>4.1753260089272004</v>
      </c>
      <c r="T35" s="48">
        <f>VLOOKUP($A35,'Occupancy Raw Data'!$B$8:$BE$45,'Occupancy Raw Data'!AB$3,FALSE)</f>
        <v>3.6187311364163999</v>
      </c>
      <c r="U35" s="49">
        <f>VLOOKUP($A35,'Occupancy Raw Data'!$B$8:$BE$45,'Occupancy Raw Data'!AC$3,FALSE)</f>
        <v>3.8955902523785402</v>
      </c>
      <c r="V35" s="50">
        <f>VLOOKUP($A35,'Occupancy Raw Data'!$B$8:$BE$45,'Occupancy Raw Data'!AE$3,FALSE)</f>
        <v>5.5280598871729598</v>
      </c>
      <c r="X35" s="51">
        <f>VLOOKUP($A35,'ADR Raw Data'!$B$6:$BE$43,'ADR Raw Data'!G$1,FALSE)</f>
        <v>91.711768623581605</v>
      </c>
      <c r="Y35" s="52">
        <f>VLOOKUP($A35,'ADR Raw Data'!$B$6:$BE$43,'ADR Raw Data'!H$1,FALSE)</f>
        <v>101.66574721329999</v>
      </c>
      <c r="Z35" s="52">
        <f>VLOOKUP($A35,'ADR Raw Data'!$B$6:$BE$43,'ADR Raw Data'!I$1,FALSE)</f>
        <v>106.584951211305</v>
      </c>
      <c r="AA35" s="52">
        <f>VLOOKUP($A35,'ADR Raw Data'!$B$6:$BE$43,'ADR Raw Data'!J$1,FALSE)</f>
        <v>104.76371013055601</v>
      </c>
      <c r="AB35" s="52">
        <f>VLOOKUP($A35,'ADR Raw Data'!$B$6:$BE$43,'ADR Raw Data'!K$1,FALSE)</f>
        <v>122.562804811372</v>
      </c>
      <c r="AC35" s="53">
        <f>VLOOKUP($A35,'ADR Raw Data'!$B$6:$BE$43,'ADR Raw Data'!L$1,FALSE)</f>
        <v>107.26679984646501</v>
      </c>
      <c r="AD35" s="52">
        <f>VLOOKUP($A35,'ADR Raw Data'!$B$6:$BE$43,'ADR Raw Data'!N$1,FALSE)</f>
        <v>143.45558467490301</v>
      </c>
      <c r="AE35" s="52">
        <f>VLOOKUP($A35,'ADR Raw Data'!$B$6:$BE$43,'ADR Raw Data'!O$1,FALSE)</f>
        <v>142.09462808891001</v>
      </c>
      <c r="AF35" s="53">
        <f>VLOOKUP($A35,'ADR Raw Data'!$B$6:$BE$43,'ADR Raw Data'!P$1,FALSE)</f>
        <v>142.773412174779</v>
      </c>
      <c r="AG35" s="54">
        <f>VLOOKUP($A35,'ADR Raw Data'!$B$6:$BE$43,'ADR Raw Data'!R$1,FALSE)</f>
        <v>120.021679411501</v>
      </c>
      <c r="AI35" s="47">
        <f>VLOOKUP($A35,'ADR Raw Data'!$B$6:$BE$43,'ADR Raw Data'!T$1,FALSE)</f>
        <v>6.97987393803123</v>
      </c>
      <c r="AJ35" s="48">
        <f>VLOOKUP($A35,'ADR Raw Data'!$B$6:$BE$43,'ADR Raw Data'!U$1,FALSE)</f>
        <v>11.221218254306001</v>
      </c>
      <c r="AK35" s="48">
        <f>VLOOKUP($A35,'ADR Raw Data'!$B$6:$BE$43,'ADR Raw Data'!V$1,FALSE)</f>
        <v>13.2224638726666</v>
      </c>
      <c r="AL35" s="48">
        <f>VLOOKUP($A35,'ADR Raw Data'!$B$6:$BE$43,'ADR Raw Data'!W$1,FALSE)</f>
        <v>9.7395697876370608</v>
      </c>
      <c r="AM35" s="48">
        <f>VLOOKUP($A35,'ADR Raw Data'!$B$6:$BE$43,'ADR Raw Data'!X$1,FALSE)</f>
        <v>7.7221295743463196</v>
      </c>
      <c r="AN35" s="49">
        <f>VLOOKUP($A35,'ADR Raw Data'!$B$6:$BE$43,'ADR Raw Data'!Y$1,FALSE)</f>
        <v>9.9056700843285395</v>
      </c>
      <c r="AO35" s="48">
        <f>VLOOKUP($A35,'ADR Raw Data'!$B$6:$BE$43,'ADR Raw Data'!AA$1,FALSE)</f>
        <v>11.5032096567392</v>
      </c>
      <c r="AP35" s="48">
        <f>VLOOKUP($A35,'ADR Raw Data'!$B$6:$BE$43,'ADR Raw Data'!AB$1,FALSE)</f>
        <v>8.3507234178307499</v>
      </c>
      <c r="AQ35" s="49">
        <f>VLOOKUP($A35,'ADR Raw Data'!$B$6:$BE$43,'ADR Raw Data'!AC$1,FALSE)</f>
        <v>9.9051340262182794</v>
      </c>
      <c r="AR35" s="50">
        <f>VLOOKUP($A35,'ADR Raw Data'!$B$6:$BE$43,'ADR Raw Data'!AE$1,FALSE)</f>
        <v>9.7222235484970891</v>
      </c>
      <c r="AS35" s="40"/>
      <c r="AT35" s="51">
        <f>VLOOKUP($A35,'RevPAR Raw Data'!$B$6:$BE$43,'RevPAR Raw Data'!G$1,FALSE)</f>
        <v>43.1923222583643</v>
      </c>
      <c r="AU35" s="52">
        <f>VLOOKUP($A35,'RevPAR Raw Data'!$B$6:$BE$43,'RevPAR Raw Data'!H$1,FALSE)</f>
        <v>62.513568773234198</v>
      </c>
      <c r="AV35" s="52">
        <f>VLOOKUP($A35,'RevPAR Raw Data'!$B$6:$BE$43,'RevPAR Raw Data'!I$1,FALSE)</f>
        <v>73.599088057620804</v>
      </c>
      <c r="AW35" s="52">
        <f>VLOOKUP($A35,'RevPAR Raw Data'!$B$6:$BE$43,'RevPAR Raw Data'!J$1,FALSE)</f>
        <v>73.643727927509204</v>
      </c>
      <c r="AX35" s="52">
        <f>VLOOKUP($A35,'RevPAR Raw Data'!$B$6:$BE$43,'RevPAR Raw Data'!K$1,FALSE)</f>
        <v>104.166993494423</v>
      </c>
      <c r="AY35" s="53">
        <f>VLOOKUP($A35,'RevPAR Raw Data'!$B$6:$BE$43,'RevPAR Raw Data'!L$1,FALSE)</f>
        <v>71.423140102230406</v>
      </c>
      <c r="AZ35" s="52">
        <f>VLOOKUP($A35,'RevPAR Raw Data'!$B$6:$BE$43,'RevPAR Raw Data'!N$1,FALSE)</f>
        <v>133.53968401486901</v>
      </c>
      <c r="BA35" s="52">
        <f>VLOOKUP($A35,'RevPAR Raw Data'!$B$6:$BE$43,'RevPAR Raw Data'!O$1,FALSE)</f>
        <v>132.933090148698</v>
      </c>
      <c r="BB35" s="53">
        <f>VLOOKUP($A35,'RevPAR Raw Data'!$B$6:$BE$43,'RevPAR Raw Data'!P$1,FALSE)</f>
        <v>133.23638708178399</v>
      </c>
      <c r="BC35" s="54">
        <f>VLOOKUP($A35,'RevPAR Raw Data'!$B$6:$BE$43,'RevPAR Raw Data'!R$1,FALSE)</f>
        <v>89.084067810674398</v>
      </c>
      <c r="BE35" s="47">
        <f>VLOOKUP($A35,'RevPAR Raw Data'!$B$6:$BE$43,'RevPAR Raw Data'!T$1,FALSE)</f>
        <v>4.4804388596367497</v>
      </c>
      <c r="BF35" s="48">
        <f>VLOOKUP($A35,'RevPAR Raw Data'!$B$6:$BE$43,'RevPAR Raw Data'!U$1,FALSE)</f>
        <v>17.971304795489299</v>
      </c>
      <c r="BG35" s="48">
        <f>VLOOKUP($A35,'RevPAR Raw Data'!$B$6:$BE$43,'RevPAR Raw Data'!V$1,FALSE)</f>
        <v>24.214281119213901</v>
      </c>
      <c r="BH35" s="48">
        <f>VLOOKUP($A35,'RevPAR Raw Data'!$B$6:$BE$43,'RevPAR Raw Data'!W$1,FALSE)</f>
        <v>20.373469171685301</v>
      </c>
      <c r="BI35" s="48">
        <f>VLOOKUP($A35,'RevPAR Raw Data'!$B$6:$BE$43,'RevPAR Raw Data'!X$1,FALSE)</f>
        <v>15.185634030541101</v>
      </c>
      <c r="BJ35" s="49">
        <f>VLOOKUP($A35,'RevPAR Raw Data'!$B$6:$BE$43,'RevPAR Raw Data'!Y$1,FALSE)</f>
        <v>17.012040709451298</v>
      </c>
      <c r="BK35" s="48">
        <f>VLOOKUP($A35,'RevPAR Raw Data'!$B$6:$BE$43,'RevPAR Raw Data'!AA$1,FALSE)</f>
        <v>16.158832170325699</v>
      </c>
      <c r="BL35" s="48">
        <f>VLOOKUP($A35,'RevPAR Raw Data'!$B$6:$BE$43,'RevPAR Raw Data'!AB$1,FALSE)</f>
        <v>12.2716447826842</v>
      </c>
      <c r="BM35" s="49">
        <f>VLOOKUP($A35,'RevPAR Raw Data'!$B$6:$BE$43,'RevPAR Raw Data'!AC$1,FALSE)</f>
        <v>14.186587714207199</v>
      </c>
      <c r="BN35" s="50">
        <f>VLOOKUP($A35,'RevPAR Raw Data'!$B$6:$BE$43,'RevPAR Raw Data'!AE$1,FALSE)</f>
        <v>15.7877337757958</v>
      </c>
    </row>
    <row r="36" spans="1:66" x14ac:dyDescent="0.45">
      <c r="A36" s="63" t="s">
        <v>45</v>
      </c>
      <c r="B36" s="47">
        <f>VLOOKUP($A36,'Occupancy Raw Data'!$B$8:$BE$45,'Occupancy Raw Data'!G$3,FALSE)</f>
        <v>49.104066161268001</v>
      </c>
      <c r="C36" s="48">
        <f>VLOOKUP($A36,'Occupancy Raw Data'!$B$8:$BE$45,'Occupancy Raw Data'!H$3,FALSE)</f>
        <v>60.509993108201201</v>
      </c>
      <c r="D36" s="48">
        <f>VLOOKUP($A36,'Occupancy Raw Data'!$B$8:$BE$45,'Occupancy Raw Data'!I$3,FALSE)</f>
        <v>61.061337008959299</v>
      </c>
      <c r="E36" s="48">
        <f>VLOOKUP($A36,'Occupancy Raw Data'!$B$8:$BE$45,'Occupancy Raw Data'!J$3,FALSE)</f>
        <v>61.578221915919997</v>
      </c>
      <c r="F36" s="48">
        <f>VLOOKUP($A36,'Occupancy Raw Data'!$B$8:$BE$45,'Occupancy Raw Data'!K$3,FALSE)</f>
        <v>85.906271536871103</v>
      </c>
      <c r="G36" s="49">
        <f>VLOOKUP($A36,'Occupancy Raw Data'!$B$8:$BE$45,'Occupancy Raw Data'!L$3,FALSE)</f>
        <v>63.6319779462439</v>
      </c>
      <c r="H36" s="48">
        <f>VLOOKUP($A36,'Occupancy Raw Data'!$B$8:$BE$45,'Occupancy Raw Data'!N$3,FALSE)</f>
        <v>93.659545141281797</v>
      </c>
      <c r="I36" s="48">
        <f>VLOOKUP($A36,'Occupancy Raw Data'!$B$8:$BE$45,'Occupancy Raw Data'!O$3,FALSE)</f>
        <v>94.383184011026799</v>
      </c>
      <c r="J36" s="49">
        <f>VLOOKUP($A36,'Occupancy Raw Data'!$B$8:$BE$45,'Occupancy Raw Data'!P$3,FALSE)</f>
        <v>94.021364576154298</v>
      </c>
      <c r="K36" s="50">
        <f>VLOOKUP($A36,'Occupancy Raw Data'!$B$8:$BE$45,'Occupancy Raw Data'!R$3,FALSE)</f>
        <v>72.314659840504007</v>
      </c>
      <c r="M36" s="47">
        <f>VLOOKUP($A36,'Occupancy Raw Data'!$B$8:$BE$45,'Occupancy Raw Data'!T$3,FALSE)</f>
        <v>0.77975362185241603</v>
      </c>
      <c r="N36" s="48">
        <f>VLOOKUP($A36,'Occupancy Raw Data'!$B$8:$BE$45,'Occupancy Raw Data'!U$3,FALSE)</f>
        <v>7.6558159593764401</v>
      </c>
      <c r="O36" s="48">
        <f>VLOOKUP($A36,'Occupancy Raw Data'!$B$8:$BE$45,'Occupancy Raw Data'!V$3,FALSE)</f>
        <v>1.65205357404252</v>
      </c>
      <c r="P36" s="48">
        <f>VLOOKUP($A36,'Occupancy Raw Data'!$B$8:$BE$45,'Occupancy Raw Data'!W$3,FALSE)</f>
        <v>0.32406941357761698</v>
      </c>
      <c r="Q36" s="48">
        <f>VLOOKUP($A36,'Occupancy Raw Data'!$B$8:$BE$45,'Occupancy Raw Data'!X$3,FALSE)</f>
        <v>5.1173786738085401</v>
      </c>
      <c r="R36" s="49">
        <f>VLOOKUP($A36,'Occupancy Raw Data'!$B$8:$BE$45,'Occupancy Raw Data'!Y$3,FALSE)</f>
        <v>3.2639821175755501</v>
      </c>
      <c r="S36" s="48">
        <f>VLOOKUP($A36,'Occupancy Raw Data'!$B$8:$BE$45,'Occupancy Raw Data'!AA$3,FALSE)</f>
        <v>3.55039302696051</v>
      </c>
      <c r="T36" s="48">
        <f>VLOOKUP($A36,'Occupancy Raw Data'!$B$8:$BE$45,'Occupancy Raw Data'!AB$3,FALSE)</f>
        <v>2.59041740329008</v>
      </c>
      <c r="U36" s="49">
        <f>VLOOKUP($A36,'Occupancy Raw Data'!$B$8:$BE$45,'Occupancy Raw Data'!AC$3,FALSE)</f>
        <v>3.0663229147033402</v>
      </c>
      <c r="V36" s="50">
        <f>VLOOKUP($A36,'Occupancy Raw Data'!$B$8:$BE$45,'Occupancy Raw Data'!AE$3,FALSE)</f>
        <v>3.1904677887131201</v>
      </c>
      <c r="X36" s="51">
        <f>VLOOKUP($A36,'ADR Raw Data'!$B$6:$BE$43,'ADR Raw Data'!G$1,FALSE)</f>
        <v>83.917669052631496</v>
      </c>
      <c r="Y36" s="52">
        <f>VLOOKUP($A36,'ADR Raw Data'!$B$6:$BE$43,'ADR Raw Data'!H$1,FALSE)</f>
        <v>86.925466742596797</v>
      </c>
      <c r="Z36" s="52">
        <f>VLOOKUP($A36,'ADR Raw Data'!$B$6:$BE$43,'ADR Raw Data'!I$1,FALSE)</f>
        <v>87.734579966139904</v>
      </c>
      <c r="AA36" s="52">
        <f>VLOOKUP($A36,'ADR Raw Data'!$B$6:$BE$43,'ADR Raw Data'!J$1,FALSE)</f>
        <v>87.842436485730204</v>
      </c>
      <c r="AB36" s="52">
        <f>VLOOKUP($A36,'ADR Raw Data'!$B$6:$BE$43,'ADR Raw Data'!K$1,FALSE)</f>
        <v>114.046220738066</v>
      </c>
      <c r="AC36" s="53">
        <f>VLOOKUP($A36,'ADR Raw Data'!$B$6:$BE$43,'ADR Raw Data'!L$1,FALSE)</f>
        <v>94.116878154445999</v>
      </c>
      <c r="AD36" s="52">
        <f>VLOOKUP($A36,'ADR Raw Data'!$B$6:$BE$43,'ADR Raw Data'!N$1,FALSE)</f>
        <v>127.366026894775</v>
      </c>
      <c r="AE36" s="52">
        <f>VLOOKUP($A36,'ADR Raw Data'!$B$6:$BE$43,'ADR Raw Data'!O$1,FALSE)</f>
        <v>130.20712303760399</v>
      </c>
      <c r="AF36" s="53">
        <f>VLOOKUP($A36,'ADR Raw Data'!$B$6:$BE$43,'ADR Raw Data'!P$1,FALSE)</f>
        <v>128.792041616272</v>
      </c>
      <c r="AG36" s="54">
        <f>VLOOKUP($A36,'ADR Raw Data'!$B$6:$BE$43,'ADR Raw Data'!R$1,FALSE)</f>
        <v>106.997910626276</v>
      </c>
      <c r="AI36" s="47">
        <f>VLOOKUP($A36,'ADR Raw Data'!$B$6:$BE$43,'ADR Raw Data'!T$1,FALSE)</f>
        <v>1.9082588921872401</v>
      </c>
      <c r="AJ36" s="48">
        <f>VLOOKUP($A36,'ADR Raw Data'!$B$6:$BE$43,'ADR Raw Data'!U$1,FALSE)</f>
        <v>4.1905339255818204</v>
      </c>
      <c r="AK36" s="48">
        <f>VLOOKUP($A36,'ADR Raw Data'!$B$6:$BE$43,'ADR Raw Data'!V$1,FALSE)</f>
        <v>2.73198837224168</v>
      </c>
      <c r="AL36" s="48">
        <f>VLOOKUP($A36,'ADR Raw Data'!$B$6:$BE$43,'ADR Raw Data'!W$1,FALSE)</f>
        <v>1.2677846743944801</v>
      </c>
      <c r="AM36" s="48">
        <f>VLOOKUP($A36,'ADR Raw Data'!$B$6:$BE$43,'ADR Raw Data'!X$1,FALSE)</f>
        <v>7.0462804483480301</v>
      </c>
      <c r="AN36" s="49">
        <f>VLOOKUP($A36,'ADR Raw Data'!$B$6:$BE$43,'ADR Raw Data'!Y$1,FALSE)</f>
        <v>4.0741880079294202</v>
      </c>
      <c r="AO36" s="48">
        <f>VLOOKUP($A36,'ADR Raw Data'!$B$6:$BE$43,'ADR Raw Data'!AA$1,FALSE)</f>
        <v>6.0490718003165602</v>
      </c>
      <c r="AP36" s="48">
        <f>VLOOKUP($A36,'ADR Raw Data'!$B$6:$BE$43,'ADR Raw Data'!AB$1,FALSE)</f>
        <v>7.3167528127547499</v>
      </c>
      <c r="AQ36" s="49">
        <f>VLOOKUP($A36,'ADR Raw Data'!$B$6:$BE$43,'ADR Raw Data'!AC$1,FALSE)</f>
        <v>6.6860488176314101</v>
      </c>
      <c r="AR36" s="50">
        <f>VLOOKUP($A36,'ADR Raw Data'!$B$6:$BE$43,'ADR Raw Data'!AE$1,FALSE)</f>
        <v>5.2120571358938097</v>
      </c>
      <c r="AS36" s="40"/>
      <c r="AT36" s="51">
        <f>VLOOKUP($A36,'RevPAR Raw Data'!$B$6:$BE$43,'RevPAR Raw Data'!G$1,FALSE)</f>
        <v>41.206987732598201</v>
      </c>
      <c r="AU36" s="52">
        <f>VLOOKUP($A36,'RevPAR Raw Data'!$B$6:$BE$43,'RevPAR Raw Data'!H$1,FALSE)</f>
        <v>52.598593935217004</v>
      </c>
      <c r="AV36" s="52">
        <f>VLOOKUP($A36,'RevPAR Raw Data'!$B$6:$BE$43,'RevPAR Raw Data'!I$1,FALSE)</f>
        <v>53.571907546519597</v>
      </c>
      <c r="AW36" s="52">
        <f>VLOOKUP($A36,'RevPAR Raw Data'!$B$6:$BE$43,'RevPAR Raw Data'!J$1,FALSE)</f>
        <v>54.091810475534103</v>
      </c>
      <c r="AX36" s="52">
        <f>VLOOKUP($A36,'RevPAR Raw Data'!$B$6:$BE$43,'RevPAR Raw Data'!K$1,FALSE)</f>
        <v>97.972856064782903</v>
      </c>
      <c r="AY36" s="53">
        <f>VLOOKUP($A36,'RevPAR Raw Data'!$B$6:$BE$43,'RevPAR Raw Data'!L$1,FALSE)</f>
        <v>59.888431150930302</v>
      </c>
      <c r="AZ36" s="52">
        <f>VLOOKUP($A36,'RevPAR Raw Data'!$B$6:$BE$43,'RevPAR Raw Data'!N$1,FALSE)</f>
        <v>119.290441454169</v>
      </c>
      <c r="BA36" s="52">
        <f>VLOOKUP($A36,'RevPAR Raw Data'!$B$6:$BE$43,'RevPAR Raw Data'!O$1,FALSE)</f>
        <v>122.89362853204599</v>
      </c>
      <c r="BB36" s="53">
        <f>VLOOKUP($A36,'RevPAR Raw Data'!$B$6:$BE$43,'RevPAR Raw Data'!P$1,FALSE)</f>
        <v>121.092034993108</v>
      </c>
      <c r="BC36" s="54">
        <f>VLOOKUP($A36,'RevPAR Raw Data'!$B$6:$BE$43,'RevPAR Raw Data'!R$1,FALSE)</f>
        <v>77.375175105838295</v>
      </c>
      <c r="BE36" s="47">
        <f>VLOOKUP($A36,'RevPAR Raw Data'!$B$6:$BE$43,'RevPAR Raw Data'!T$1,FALSE)</f>
        <v>2.70289223186581</v>
      </c>
      <c r="BF36" s="48">
        <f>VLOOKUP($A36,'RevPAR Raw Data'!$B$6:$BE$43,'RevPAR Raw Data'!U$1,FALSE)</f>
        <v>12.167169450016001</v>
      </c>
      <c r="BG36" s="48">
        <f>VLOOKUP($A36,'RevPAR Raw Data'!$B$6:$BE$43,'RevPAR Raw Data'!V$1,FALSE)</f>
        <v>4.4291758578302503</v>
      </c>
      <c r="BH36" s="48">
        <f>VLOOKUP($A36,'RevPAR Raw Data'!$B$6:$BE$43,'RevPAR Raw Data'!W$1,FALSE)</f>
        <v>1.59596259033183</v>
      </c>
      <c r="BI36" s="48">
        <f>VLOOKUP($A36,'RevPAR Raw Data'!$B$6:$BE$43,'RevPAR Raw Data'!X$1,FALSE)</f>
        <v>12.524243975117001</v>
      </c>
      <c r="BJ36" s="49">
        <f>VLOOKUP($A36,'RevPAR Raw Data'!$B$6:$BE$43,'RevPAR Raw Data'!Y$1,FALSE)</f>
        <v>7.4711508935201998</v>
      </c>
      <c r="BK36" s="48">
        <f>VLOOKUP($A36,'RevPAR Raw Data'!$B$6:$BE$43,'RevPAR Raw Data'!AA$1,FALSE)</f>
        <v>9.8142306506713499</v>
      </c>
      <c r="BL36" s="48">
        <f>VLOOKUP($A36,'RevPAR Raw Data'!$B$6:$BE$43,'RevPAR Raw Data'!AB$1,FALSE)</f>
        <v>10.0967046542621</v>
      </c>
      <c r="BM36" s="49">
        <f>VLOOKUP($A36,'RevPAR Raw Data'!$B$6:$BE$43,'RevPAR Raw Data'!AC$1,FALSE)</f>
        <v>9.9573875793180395</v>
      </c>
      <c r="BN36" s="50">
        <f>VLOOKUP($A36,'RevPAR Raw Data'!$B$6:$BE$43,'RevPAR Raw Data'!AE$1,FALSE)</f>
        <v>8.5688139286569598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47.208104628311901</v>
      </c>
      <c r="C39" s="48">
        <f>VLOOKUP($A39,'Occupancy Raw Data'!$B$8:$BE$45,'Occupancy Raw Data'!H$3,FALSE)</f>
        <v>60.513654536829897</v>
      </c>
      <c r="D39" s="48">
        <f>VLOOKUP($A39,'Occupancy Raw Data'!$B$8:$BE$45,'Occupancy Raw Data'!I$3,FALSE)</f>
        <v>65.944975265975401</v>
      </c>
      <c r="E39" s="48">
        <f>VLOOKUP($A39,'Occupancy Raw Data'!$B$8:$BE$45,'Occupancy Raw Data'!J$3,FALSE)</f>
        <v>67.303652503896402</v>
      </c>
      <c r="F39" s="48">
        <f>VLOOKUP($A39,'Occupancy Raw Data'!$B$8:$BE$45,'Occupancy Raw Data'!K$3,FALSE)</f>
        <v>80.361862167107105</v>
      </c>
      <c r="G39" s="49">
        <f>VLOOKUP($A39,'Occupancy Raw Data'!$B$8:$BE$45,'Occupancy Raw Data'!L$3,FALSE)</f>
        <v>64.266449820424199</v>
      </c>
      <c r="H39" s="48">
        <f>VLOOKUP($A39,'Occupancy Raw Data'!$B$8:$BE$45,'Occupancy Raw Data'!N$3,FALSE)</f>
        <v>86.931625669173897</v>
      </c>
      <c r="I39" s="48">
        <f>VLOOKUP($A39,'Occupancy Raw Data'!$B$8:$BE$45,'Occupancy Raw Data'!O$3,FALSE)</f>
        <v>85.637324659483596</v>
      </c>
      <c r="J39" s="49">
        <f>VLOOKUP($A39,'Occupancy Raw Data'!$B$8:$BE$45,'Occupancy Raw Data'!P$3,FALSE)</f>
        <v>86.284475164328697</v>
      </c>
      <c r="K39" s="50">
        <f>VLOOKUP($A39,'Occupancy Raw Data'!$B$8:$BE$45,'Occupancy Raw Data'!R$3,FALSE)</f>
        <v>70.557314204396903</v>
      </c>
      <c r="M39" s="47">
        <f>VLOOKUP($A39,'Occupancy Raw Data'!$B$8:$BE$45,'Occupancy Raw Data'!T$3,FALSE)</f>
        <v>-5.8611517533433997</v>
      </c>
      <c r="N39" s="48">
        <f>VLOOKUP($A39,'Occupancy Raw Data'!$B$8:$BE$45,'Occupancy Raw Data'!U$3,FALSE)</f>
        <v>2.6477642949817</v>
      </c>
      <c r="O39" s="48">
        <f>VLOOKUP($A39,'Occupancy Raw Data'!$B$8:$BE$45,'Occupancy Raw Data'!V$3,FALSE)</f>
        <v>2.8642428057319398</v>
      </c>
      <c r="P39" s="48">
        <f>VLOOKUP($A39,'Occupancy Raw Data'!$B$8:$BE$45,'Occupancy Raw Data'!W$3,FALSE)</f>
        <v>7.9083951358837998</v>
      </c>
      <c r="Q39" s="48">
        <f>VLOOKUP($A39,'Occupancy Raw Data'!$B$8:$BE$45,'Occupancy Raw Data'!X$3,FALSE)</f>
        <v>8.8794783037947802</v>
      </c>
      <c r="R39" s="49">
        <f>VLOOKUP($A39,'Occupancy Raw Data'!$B$8:$BE$45,'Occupancy Raw Data'!Y$3,FALSE)</f>
        <v>3.86061397478736</v>
      </c>
      <c r="S39" s="48">
        <f>VLOOKUP($A39,'Occupancy Raw Data'!$B$8:$BE$45,'Occupancy Raw Data'!AA$3,FALSE)</f>
        <v>2.8591607767257199</v>
      </c>
      <c r="T39" s="48">
        <f>VLOOKUP($A39,'Occupancy Raw Data'!$B$8:$BE$45,'Occupancy Raw Data'!AB$3,FALSE)</f>
        <v>1.0674732467779799</v>
      </c>
      <c r="U39" s="49">
        <f>VLOOKUP($A39,'Occupancy Raw Data'!$B$8:$BE$45,'Occupancy Raw Data'!AC$3,FALSE)</f>
        <v>1.96216510882761</v>
      </c>
      <c r="V39" s="50">
        <f>VLOOKUP($A39,'Occupancy Raw Data'!$B$8:$BE$45,'Occupancy Raw Data'!AE$3,FALSE)</f>
        <v>3.1893131918836501</v>
      </c>
      <c r="X39" s="51">
        <f>VLOOKUP($A39,'ADR Raw Data'!$B$6:$BE$43,'ADR Raw Data'!G$1,FALSE)</f>
        <v>98.552255795593098</v>
      </c>
      <c r="Y39" s="52">
        <f>VLOOKUP($A39,'ADR Raw Data'!$B$6:$BE$43,'ADR Raw Data'!H$1,FALSE)</f>
        <v>105.07031354983199</v>
      </c>
      <c r="Z39" s="52">
        <f>VLOOKUP($A39,'ADR Raw Data'!$B$6:$BE$43,'ADR Raw Data'!I$1,FALSE)</f>
        <v>109.96982839233399</v>
      </c>
      <c r="AA39" s="52">
        <f>VLOOKUP($A39,'ADR Raw Data'!$B$6:$BE$43,'ADR Raw Data'!J$1,FALSE)</f>
        <v>110.44206705598</v>
      </c>
      <c r="AB39" s="52">
        <f>VLOOKUP($A39,'ADR Raw Data'!$B$6:$BE$43,'ADR Raw Data'!K$1,FALSE)</f>
        <v>130.76566658234199</v>
      </c>
      <c r="AC39" s="53">
        <f>VLOOKUP($A39,'ADR Raw Data'!$B$6:$BE$43,'ADR Raw Data'!L$1,FALSE)</f>
        <v>112.66948322402401</v>
      </c>
      <c r="AD39" s="52">
        <f>VLOOKUP($A39,'ADR Raw Data'!$B$6:$BE$43,'ADR Raw Data'!N$1,FALSE)</f>
        <v>146.122858868924</v>
      </c>
      <c r="AE39" s="52">
        <f>VLOOKUP($A39,'ADR Raw Data'!$B$6:$BE$43,'ADR Raw Data'!O$1,FALSE)</f>
        <v>145.972882294757</v>
      </c>
      <c r="AF39" s="53">
        <f>VLOOKUP($A39,'ADR Raw Data'!$B$6:$BE$43,'ADR Raw Data'!P$1,FALSE)</f>
        <v>146.04843300871701</v>
      </c>
      <c r="AG39" s="54">
        <f>VLOOKUP($A39,'ADR Raw Data'!$B$6:$BE$43,'ADR Raw Data'!R$1,FALSE)</f>
        <v>124.332079577416</v>
      </c>
      <c r="AI39" s="47">
        <f>VLOOKUP($A39,'ADR Raw Data'!$B$6:$BE$43,'ADR Raw Data'!T$1,FALSE)</f>
        <v>2.4506252060100699</v>
      </c>
      <c r="AJ39" s="48">
        <f>VLOOKUP($A39,'ADR Raw Data'!$B$6:$BE$43,'ADR Raw Data'!U$1,FALSE)</f>
        <v>5.3538031149357401</v>
      </c>
      <c r="AK39" s="48">
        <f>VLOOKUP($A39,'ADR Raw Data'!$B$6:$BE$43,'ADR Raw Data'!V$1,FALSE)</f>
        <v>5.2571453004572204</v>
      </c>
      <c r="AL39" s="48">
        <f>VLOOKUP($A39,'ADR Raw Data'!$B$6:$BE$43,'ADR Raw Data'!W$1,FALSE)</f>
        <v>7.3568947629594303</v>
      </c>
      <c r="AM39" s="48">
        <f>VLOOKUP($A39,'ADR Raw Data'!$B$6:$BE$43,'ADR Raw Data'!X$1,FALSE)</f>
        <v>12.274711231761501</v>
      </c>
      <c r="AN39" s="49">
        <f>VLOOKUP($A39,'ADR Raw Data'!$B$6:$BE$43,'ADR Raw Data'!Y$1,FALSE)</f>
        <v>7.5418668113715297</v>
      </c>
      <c r="AO39" s="48">
        <f>VLOOKUP($A39,'ADR Raw Data'!$B$6:$BE$43,'ADR Raw Data'!AA$1,FALSE)</f>
        <v>6.9111766678942796</v>
      </c>
      <c r="AP39" s="48">
        <f>VLOOKUP($A39,'ADR Raw Data'!$B$6:$BE$43,'ADR Raw Data'!AB$1,FALSE)</f>
        <v>6.04962878271414</v>
      </c>
      <c r="AQ39" s="49">
        <f>VLOOKUP($A39,'ADR Raw Data'!$B$6:$BE$43,'ADR Raw Data'!AC$1,FALSE)</f>
        <v>6.4788076279642102</v>
      </c>
      <c r="AR39" s="50">
        <f>VLOOKUP($A39,'ADR Raw Data'!$B$6:$BE$43,'ADR Raw Data'!AE$1,FALSE)</f>
        <v>6.9774683398950597</v>
      </c>
      <c r="AS39" s="40"/>
      <c r="AT39" s="51">
        <f>VLOOKUP($A39,'RevPAR Raw Data'!$B$6:$BE$43,'RevPAR Raw Data'!G$1,FALSE)</f>
        <v>46.524652029545301</v>
      </c>
      <c r="AU39" s="52">
        <f>VLOOKUP($A39,'RevPAR Raw Data'!$B$6:$BE$43,'RevPAR Raw Data'!H$1,FALSE)</f>
        <v>63.5818865623094</v>
      </c>
      <c r="AV39" s="52">
        <f>VLOOKUP($A39,'RevPAR Raw Data'!$B$6:$BE$43,'RevPAR Raw Data'!I$1,FALSE)</f>
        <v>72.519576133360403</v>
      </c>
      <c r="AW39" s="52">
        <f>VLOOKUP($A39,'RevPAR Raw Data'!$B$6:$BE$43,'RevPAR Raw Data'!J$1,FALSE)</f>
        <v>74.331545029477496</v>
      </c>
      <c r="AX39" s="52">
        <f>VLOOKUP($A39,'RevPAR Raw Data'!$B$6:$BE$43,'RevPAR Raw Data'!K$1,FALSE)</f>
        <v>105.0857247408</v>
      </c>
      <c r="AY39" s="53">
        <f>VLOOKUP($A39,'RevPAR Raw Data'!$B$6:$BE$43,'RevPAR Raw Data'!L$1,FALSE)</f>
        <v>72.408676899098694</v>
      </c>
      <c r="AZ39" s="52">
        <f>VLOOKUP($A39,'RevPAR Raw Data'!$B$6:$BE$43,'RevPAR Raw Data'!N$1,FALSE)</f>
        <v>127.026976689028</v>
      </c>
      <c r="BA39" s="52">
        <f>VLOOKUP($A39,'RevPAR Raw Data'!$B$6:$BE$43,'RevPAR Raw Data'!O$1,FALSE)</f>
        <v>125.007271125567</v>
      </c>
      <c r="BB39" s="53">
        <f>VLOOKUP($A39,'RevPAR Raw Data'!$B$6:$BE$43,'RevPAR Raw Data'!P$1,FALSE)</f>
        <v>126.017123907298</v>
      </c>
      <c r="BC39" s="54">
        <f>VLOOKUP($A39,'RevPAR Raw Data'!$B$6:$BE$43,'RevPAR Raw Data'!R$1,FALSE)</f>
        <v>87.7253760442985</v>
      </c>
      <c r="BE39" s="47">
        <f>VLOOKUP($A39,'RevPAR Raw Data'!$B$6:$BE$43,'RevPAR Raw Data'!T$1,FALSE)</f>
        <v>-3.5541614095632599</v>
      </c>
      <c r="BF39" s="48">
        <f>VLOOKUP($A39,'RevPAR Raw Data'!$B$6:$BE$43,'RevPAR Raw Data'!U$1,FALSE)</f>
        <v>8.1433234972183293</v>
      </c>
      <c r="BG39" s="48">
        <f>VLOOKUP($A39,'RevPAR Raw Data'!$B$6:$BE$43,'RevPAR Raw Data'!V$1,FALSE)</f>
        <v>8.2719655122443907</v>
      </c>
      <c r="BH39" s="48">
        <f>VLOOKUP($A39,'RevPAR Raw Data'!$B$6:$BE$43,'RevPAR Raw Data'!W$1,FALSE)</f>
        <v>15.8471022064292</v>
      </c>
      <c r="BI39" s="48">
        <f>VLOOKUP($A39,'RevPAR Raw Data'!$B$6:$BE$43,'RevPAR Raw Data'!X$1,FALSE)</f>
        <v>22.244119856234001</v>
      </c>
      <c r="BJ39" s="49">
        <f>VLOOKUP($A39,'RevPAR Raw Data'!$B$6:$BE$43,'RevPAR Raw Data'!Y$1,FALSE)</f>
        <v>11.693643150238501</v>
      </c>
      <c r="BK39" s="48">
        <f>VLOOKUP($A39,'RevPAR Raw Data'!$B$6:$BE$43,'RevPAR Raw Data'!AA$1,FALSE)</f>
        <v>9.9679390971186592</v>
      </c>
      <c r="BL39" s="48">
        <f>VLOOKUP($A39,'RevPAR Raw Data'!$B$6:$BE$43,'RevPAR Raw Data'!AB$1,FALSE)</f>
        <v>7.1816801982769798</v>
      </c>
      <c r="BM39" s="49">
        <f>VLOOKUP($A39,'RevPAR Raw Data'!$B$6:$BE$43,'RevPAR Raw Data'!AC$1,FALSE)</f>
        <v>8.5680976395358002</v>
      </c>
      <c r="BN39" s="50">
        <f>VLOOKUP($A39,'RevPAR Raw Data'!$B$6:$BE$43,'RevPAR Raw Data'!AE$1,FALSE)</f>
        <v>10.3893148500024</v>
      </c>
    </row>
    <row r="40" spans="1:66" x14ac:dyDescent="0.45">
      <c r="A40" s="63" t="s">
        <v>79</v>
      </c>
      <c r="B40" s="47">
        <f>VLOOKUP($A40,'Occupancy Raw Data'!$B$8:$BE$45,'Occupancy Raw Data'!G$3,FALSE)</f>
        <v>41.782729805013901</v>
      </c>
      <c r="C40" s="48">
        <f>VLOOKUP($A40,'Occupancy Raw Data'!$B$8:$BE$45,'Occupancy Raw Data'!H$3,FALSE)</f>
        <v>57.010213556174499</v>
      </c>
      <c r="D40" s="48">
        <f>VLOOKUP($A40,'Occupancy Raw Data'!$B$8:$BE$45,'Occupancy Raw Data'!I$3,FALSE)</f>
        <v>64.438254410399196</v>
      </c>
      <c r="E40" s="48">
        <f>VLOOKUP($A40,'Occupancy Raw Data'!$B$8:$BE$45,'Occupancy Raw Data'!J$3,FALSE)</f>
        <v>61.002785515320298</v>
      </c>
      <c r="F40" s="48">
        <f>VLOOKUP($A40,'Occupancy Raw Data'!$B$8:$BE$45,'Occupancy Raw Data'!K$3,FALSE)</f>
        <v>56.731662024141102</v>
      </c>
      <c r="G40" s="49">
        <f>VLOOKUP($A40,'Occupancy Raw Data'!$B$8:$BE$45,'Occupancy Raw Data'!L$3,FALSE)</f>
        <v>56.193129062209799</v>
      </c>
      <c r="H40" s="48">
        <f>VLOOKUP($A40,'Occupancy Raw Data'!$B$8:$BE$45,'Occupancy Raw Data'!N$3,FALSE)</f>
        <v>64.159702878365806</v>
      </c>
      <c r="I40" s="48">
        <f>VLOOKUP($A40,'Occupancy Raw Data'!$B$8:$BE$45,'Occupancy Raw Data'!O$3,FALSE)</f>
        <v>63.4168987929433</v>
      </c>
      <c r="J40" s="49">
        <f>VLOOKUP($A40,'Occupancy Raw Data'!$B$8:$BE$45,'Occupancy Raw Data'!P$3,FALSE)</f>
        <v>63.788300835654503</v>
      </c>
      <c r="K40" s="50">
        <f>VLOOKUP($A40,'Occupancy Raw Data'!$B$8:$BE$45,'Occupancy Raw Data'!R$3,FALSE)</f>
        <v>58.363178140336899</v>
      </c>
      <c r="M40" s="47">
        <f>VLOOKUP($A40,'Occupancy Raw Data'!$B$8:$BE$45,'Occupancy Raw Data'!T$3,FALSE)</f>
        <v>-5.0632911392404996</v>
      </c>
      <c r="N40" s="48">
        <f>VLOOKUP($A40,'Occupancy Raw Data'!$B$8:$BE$45,'Occupancy Raw Data'!U$3,FALSE)</f>
        <v>-9.3057607090103307</v>
      </c>
      <c r="O40" s="48">
        <f>VLOOKUP($A40,'Occupancy Raw Data'!$B$8:$BE$45,'Occupancy Raw Data'!V$3,FALSE)</f>
        <v>8.6071987480438104</v>
      </c>
      <c r="P40" s="48">
        <f>VLOOKUP($A40,'Occupancy Raw Data'!$B$8:$BE$45,'Occupancy Raw Data'!W$3,FALSE)</f>
        <v>0.92165898617511499</v>
      </c>
      <c r="Q40" s="48">
        <f>VLOOKUP($A40,'Occupancy Raw Data'!$B$8:$BE$45,'Occupancy Raw Data'!X$3,FALSE)</f>
        <v>-6.5749235474006102</v>
      </c>
      <c r="R40" s="49">
        <f>VLOOKUP($A40,'Occupancy Raw Data'!$B$8:$BE$45,'Occupancy Raw Data'!Y$3,FALSE)</f>
        <v>-2.2294022617124298</v>
      </c>
      <c r="S40" s="48">
        <f>VLOOKUP($A40,'Occupancy Raw Data'!$B$8:$BE$45,'Occupancy Raw Data'!AA$3,FALSE)</f>
        <v>-13.732833957553</v>
      </c>
      <c r="T40" s="48">
        <f>VLOOKUP($A40,'Occupancy Raw Data'!$B$8:$BE$45,'Occupancy Raw Data'!AB$3,FALSE)</f>
        <v>-12.210796915167</v>
      </c>
      <c r="U40" s="49">
        <f>VLOOKUP($A40,'Occupancy Raw Data'!$B$8:$BE$45,'Occupancy Raw Data'!AC$3,FALSE)</f>
        <v>-12.982900569981</v>
      </c>
      <c r="V40" s="50">
        <f>VLOOKUP($A40,'Occupancy Raw Data'!$B$8:$BE$45,'Occupancy Raw Data'!AE$3,FALSE)</f>
        <v>-5.8622165169020102</v>
      </c>
      <c r="X40" s="51">
        <f>VLOOKUP($A40,'ADR Raw Data'!$B$6:$BE$43,'ADR Raw Data'!G$1,FALSE)</f>
        <v>98.140288888888804</v>
      </c>
      <c r="Y40" s="52">
        <f>VLOOKUP($A40,'ADR Raw Data'!$B$6:$BE$43,'ADR Raw Data'!H$1,FALSE)</f>
        <v>100.366563517915</v>
      </c>
      <c r="Z40" s="52">
        <f>VLOOKUP($A40,'ADR Raw Data'!$B$6:$BE$43,'ADR Raw Data'!I$1,FALSE)</f>
        <v>101.95044668587801</v>
      </c>
      <c r="AA40" s="52">
        <f>VLOOKUP($A40,'ADR Raw Data'!$B$6:$BE$43,'ADR Raw Data'!J$1,FALSE)</f>
        <v>94.134794520547899</v>
      </c>
      <c r="AB40" s="52">
        <f>VLOOKUP($A40,'ADR Raw Data'!$B$6:$BE$43,'ADR Raw Data'!K$1,FALSE)</f>
        <v>97.680016366612094</v>
      </c>
      <c r="AC40" s="53">
        <f>VLOOKUP($A40,'ADR Raw Data'!$B$6:$BE$43,'ADR Raw Data'!L$1,FALSE)</f>
        <v>98.503258426966198</v>
      </c>
      <c r="AD40" s="52">
        <f>VLOOKUP($A40,'ADR Raw Data'!$B$6:$BE$43,'ADR Raw Data'!N$1,FALSE)</f>
        <v>119.269493487698</v>
      </c>
      <c r="AE40" s="52">
        <f>VLOOKUP($A40,'ADR Raw Data'!$B$6:$BE$43,'ADR Raw Data'!O$1,FALSE)</f>
        <v>118.023587115666</v>
      </c>
      <c r="AF40" s="53">
        <f>VLOOKUP($A40,'ADR Raw Data'!$B$6:$BE$43,'ADR Raw Data'!P$1,FALSE)</f>
        <v>118.650167394468</v>
      </c>
      <c r="AG40" s="54">
        <f>VLOOKUP($A40,'ADR Raw Data'!$B$6:$BE$43,'ADR Raw Data'!R$1,FALSE)</f>
        <v>104.794588636363</v>
      </c>
      <c r="AI40" s="47">
        <f>VLOOKUP($A40,'ADR Raw Data'!$B$6:$BE$43,'ADR Raw Data'!T$1,FALSE)</f>
        <v>-3.9538217407645302</v>
      </c>
      <c r="AJ40" s="48">
        <f>VLOOKUP($A40,'ADR Raw Data'!$B$6:$BE$43,'ADR Raw Data'!U$1,FALSE)</f>
        <v>-0.97354092828459404</v>
      </c>
      <c r="AK40" s="48">
        <f>VLOOKUP($A40,'ADR Raw Data'!$B$6:$BE$43,'ADR Raw Data'!V$1,FALSE)</f>
        <v>4.3190774572714599</v>
      </c>
      <c r="AL40" s="48">
        <f>VLOOKUP($A40,'ADR Raw Data'!$B$6:$BE$43,'ADR Raw Data'!W$1,FALSE)</f>
        <v>0.71041084314573699</v>
      </c>
      <c r="AM40" s="48">
        <f>VLOOKUP($A40,'ADR Raw Data'!$B$6:$BE$43,'ADR Raw Data'!X$1,FALSE)</f>
        <v>-1.22177823851026</v>
      </c>
      <c r="AN40" s="49">
        <f>VLOOKUP($A40,'ADR Raw Data'!$B$6:$BE$43,'ADR Raw Data'!Y$1,FALSE)</f>
        <v>-5.0332637153974603E-2</v>
      </c>
      <c r="AO40" s="48">
        <f>VLOOKUP($A40,'ADR Raw Data'!$B$6:$BE$43,'ADR Raw Data'!AA$1,FALSE)</f>
        <v>3.2653719900448301</v>
      </c>
      <c r="AP40" s="48">
        <f>VLOOKUP($A40,'ADR Raw Data'!$B$6:$BE$43,'ADR Raw Data'!AB$1,FALSE)</f>
        <v>-1.3501948600832101</v>
      </c>
      <c r="AQ40" s="49">
        <f>VLOOKUP($A40,'ADR Raw Data'!$B$6:$BE$43,'ADR Raw Data'!AC$1,FALSE)</f>
        <v>0.94592680623480496</v>
      </c>
      <c r="AR40" s="50">
        <f>VLOOKUP($A40,'ADR Raw Data'!$B$6:$BE$43,'ADR Raw Data'!AE$1,FALSE)</f>
        <v>-0.16392570691986</v>
      </c>
      <c r="AS40" s="40"/>
      <c r="AT40" s="51">
        <f>VLOOKUP($A40,'RevPAR Raw Data'!$B$6:$BE$43,'RevPAR Raw Data'!G$1,FALSE)</f>
        <v>41.005691736304499</v>
      </c>
      <c r="AU40" s="52">
        <f>VLOOKUP($A40,'RevPAR Raw Data'!$B$6:$BE$43,'RevPAR Raw Data'!H$1,FALSE)</f>
        <v>57.219192200557103</v>
      </c>
      <c r="AV40" s="52">
        <f>VLOOKUP($A40,'RevPAR Raw Data'!$B$6:$BE$43,'RevPAR Raw Data'!I$1,FALSE)</f>
        <v>65.695088207985094</v>
      </c>
      <c r="AW40" s="52">
        <f>VLOOKUP($A40,'RevPAR Raw Data'!$B$6:$BE$43,'RevPAR Raw Data'!J$1,FALSE)</f>
        <v>57.424846796657299</v>
      </c>
      <c r="AX40" s="52">
        <f>VLOOKUP($A40,'RevPAR Raw Data'!$B$6:$BE$43,'RevPAR Raw Data'!K$1,FALSE)</f>
        <v>55.415496750232101</v>
      </c>
      <c r="AY40" s="53">
        <f>VLOOKUP($A40,'RevPAR Raw Data'!$B$6:$BE$43,'RevPAR Raw Data'!L$1,FALSE)</f>
        <v>55.352063138347198</v>
      </c>
      <c r="AZ40" s="52">
        <f>VLOOKUP($A40,'RevPAR Raw Data'!$B$6:$BE$43,'RevPAR Raw Data'!N$1,FALSE)</f>
        <v>76.522952646239503</v>
      </c>
      <c r="BA40" s="52">
        <f>VLOOKUP($A40,'RevPAR Raw Data'!$B$6:$BE$43,'RevPAR Raw Data'!O$1,FALSE)</f>
        <v>74.846898792943307</v>
      </c>
      <c r="BB40" s="53">
        <f>VLOOKUP($A40,'RevPAR Raw Data'!$B$6:$BE$43,'RevPAR Raw Data'!P$1,FALSE)</f>
        <v>75.684925719591405</v>
      </c>
      <c r="BC40" s="54">
        <f>VLOOKUP($A40,'RevPAR Raw Data'!$B$6:$BE$43,'RevPAR Raw Data'!R$1,FALSE)</f>
        <v>61.161452447274101</v>
      </c>
      <c r="BE40" s="47">
        <f>VLOOKUP($A40,'RevPAR Raw Data'!$B$6:$BE$43,'RevPAR Raw Data'!T$1,FALSE)</f>
        <v>-8.8169193741435397</v>
      </c>
      <c r="BF40" s="48">
        <f>VLOOKUP($A40,'RevPAR Raw Data'!$B$6:$BE$43,'RevPAR Raw Data'!U$1,FALSE)</f>
        <v>-10.188706248104401</v>
      </c>
      <c r="BG40" s="48">
        <f>VLOOKUP($A40,'RevPAR Raw Data'!$B$6:$BE$43,'RevPAR Raw Data'!V$1,FALSE)</f>
        <v>13.2980277861445</v>
      </c>
      <c r="BH40" s="48">
        <f>VLOOKUP($A40,'RevPAR Raw Data'!$B$6:$BE$43,'RevPAR Raw Data'!W$1,FALSE)</f>
        <v>1.6386173946954601</v>
      </c>
      <c r="BI40" s="48">
        <f>VLOOKUP($A40,'RevPAR Raw Data'!$B$6:$BE$43,'RevPAR Raw Data'!X$1,FALSE)</f>
        <v>-7.71637080081004</v>
      </c>
      <c r="BJ40" s="49">
        <f>VLOOKUP($A40,'RevPAR Raw Data'!$B$6:$BE$43,'RevPAR Raw Data'!Y$1,FALSE)</f>
        <v>-2.2786127819153199</v>
      </c>
      <c r="BK40" s="48">
        <f>VLOOKUP($A40,'RevPAR Raw Data'!$B$6:$BE$43,'RevPAR Raw Data'!AA$1,FALSE)</f>
        <v>-10.915890080997499</v>
      </c>
      <c r="BL40" s="48">
        <f>VLOOKUP($A40,'RevPAR Raw Data'!$B$6:$BE$43,'RevPAR Raw Data'!AB$1,FALSE)</f>
        <v>-13.3961222229265</v>
      </c>
      <c r="BM40" s="49">
        <f>VLOOKUP($A40,'RevPAR Raw Data'!$B$6:$BE$43,'RevPAR Raw Data'!AC$1,FALSE)</f>
        <v>-12.1597825004644</v>
      </c>
      <c r="BN40" s="50">
        <f>VLOOKUP($A40,'RevPAR Raw Data'!$B$6:$BE$43,'RevPAR Raw Data'!AE$1,FALSE)</f>
        <v>-6.0165325439553596</v>
      </c>
    </row>
    <row r="41" spans="1:66" x14ac:dyDescent="0.45">
      <c r="A41" s="63" t="s">
        <v>80</v>
      </c>
      <c r="B41" s="47">
        <f>VLOOKUP($A41,'Occupancy Raw Data'!$B$8:$BE$45,'Occupancy Raw Data'!G$3,FALSE)</f>
        <v>38.455715367146098</v>
      </c>
      <c r="C41" s="48">
        <f>VLOOKUP($A41,'Occupancy Raw Data'!$B$8:$BE$45,'Occupancy Raw Data'!H$3,FALSE)</f>
        <v>48.978046934140799</v>
      </c>
      <c r="D41" s="48">
        <f>VLOOKUP($A41,'Occupancy Raw Data'!$B$8:$BE$45,'Occupancy Raw Data'!I$3,FALSE)</f>
        <v>52.687358062074097</v>
      </c>
      <c r="E41" s="48">
        <f>VLOOKUP($A41,'Occupancy Raw Data'!$B$8:$BE$45,'Occupancy Raw Data'!J$3,FALSE)</f>
        <v>58.213474640423897</v>
      </c>
      <c r="F41" s="48">
        <f>VLOOKUP($A41,'Occupancy Raw Data'!$B$8:$BE$45,'Occupancy Raw Data'!K$3,FALSE)</f>
        <v>53.368660105980297</v>
      </c>
      <c r="G41" s="49">
        <f>VLOOKUP($A41,'Occupancy Raw Data'!$B$8:$BE$45,'Occupancy Raw Data'!L$3,FALSE)</f>
        <v>50.340651021953001</v>
      </c>
      <c r="H41" s="48">
        <f>VLOOKUP($A41,'Occupancy Raw Data'!$B$8:$BE$45,'Occupancy Raw Data'!N$3,FALSE)</f>
        <v>60.181680545041601</v>
      </c>
      <c r="I41" s="48">
        <f>VLOOKUP($A41,'Occupancy Raw Data'!$B$8:$BE$45,'Occupancy Raw Data'!O$3,FALSE)</f>
        <v>63.285389856169502</v>
      </c>
      <c r="J41" s="49">
        <f>VLOOKUP($A41,'Occupancy Raw Data'!$B$8:$BE$45,'Occupancy Raw Data'!P$3,FALSE)</f>
        <v>61.733535200605601</v>
      </c>
      <c r="K41" s="50">
        <f>VLOOKUP($A41,'Occupancy Raw Data'!$B$8:$BE$45,'Occupancy Raw Data'!R$3,FALSE)</f>
        <v>53.595760787282302</v>
      </c>
      <c r="M41" s="47">
        <f>VLOOKUP($A41,'Occupancy Raw Data'!$B$8:$BE$45,'Occupancy Raw Data'!T$3,FALSE)</f>
        <v>-10.405643738977</v>
      </c>
      <c r="N41" s="48">
        <f>VLOOKUP($A41,'Occupancy Raw Data'!$B$8:$BE$45,'Occupancy Raw Data'!U$3,FALSE)</f>
        <v>-11.4911080711354</v>
      </c>
      <c r="O41" s="48">
        <f>VLOOKUP($A41,'Occupancy Raw Data'!$B$8:$BE$45,'Occupancy Raw Data'!V$3,FALSE)</f>
        <v>1.7543859649122799</v>
      </c>
      <c r="P41" s="48">
        <f>VLOOKUP($A41,'Occupancy Raw Data'!$B$8:$BE$45,'Occupancy Raw Data'!W$3,FALSE)</f>
        <v>12.7565982404692</v>
      </c>
      <c r="Q41" s="48">
        <f>VLOOKUP($A41,'Occupancy Raw Data'!$B$8:$BE$45,'Occupancy Raw Data'!X$3,FALSE)</f>
        <v>-3.4246575342465699</v>
      </c>
      <c r="R41" s="49">
        <f>VLOOKUP($A41,'Occupancy Raw Data'!$B$8:$BE$45,'Occupancy Raw Data'!Y$3,FALSE)</f>
        <v>-2.0329994107248002</v>
      </c>
      <c r="S41" s="48">
        <f>VLOOKUP($A41,'Occupancy Raw Data'!$B$8:$BE$45,'Occupancy Raw Data'!AA$3,FALSE)</f>
        <v>-11.3712374581939</v>
      </c>
      <c r="T41" s="48">
        <f>VLOOKUP($A41,'Occupancy Raw Data'!$B$8:$BE$45,'Occupancy Raw Data'!AB$3,FALSE)</f>
        <v>-7.5221238938052997</v>
      </c>
      <c r="U41" s="49">
        <f>VLOOKUP($A41,'Occupancy Raw Data'!$B$8:$BE$45,'Occupancy Raw Data'!AC$3,FALSE)</f>
        <v>-9.4392004441976596</v>
      </c>
      <c r="V41" s="50">
        <f>VLOOKUP($A41,'Occupancy Raw Data'!$B$8:$BE$45,'Occupancy Raw Data'!AE$3,FALSE)</f>
        <v>-4.6005774783445599</v>
      </c>
      <c r="X41" s="51">
        <f>VLOOKUP($A41,'ADR Raw Data'!$B$6:$BE$43,'ADR Raw Data'!G$1,FALSE)</f>
        <v>95.378385826771606</v>
      </c>
      <c r="Y41" s="52">
        <f>VLOOKUP($A41,'ADR Raw Data'!$B$6:$BE$43,'ADR Raw Data'!H$1,FALSE)</f>
        <v>98.331901081916499</v>
      </c>
      <c r="Z41" s="52">
        <f>VLOOKUP($A41,'ADR Raw Data'!$B$6:$BE$43,'ADR Raw Data'!I$1,FALSE)</f>
        <v>97.522040229884993</v>
      </c>
      <c r="AA41" s="52">
        <f>VLOOKUP($A41,'ADR Raw Data'!$B$6:$BE$43,'ADR Raw Data'!J$1,FALSE)</f>
        <v>100.611391417425</v>
      </c>
      <c r="AB41" s="52">
        <f>VLOOKUP($A41,'ADR Raw Data'!$B$6:$BE$43,'ADR Raw Data'!K$1,FALSE)</f>
        <v>99.105049645389997</v>
      </c>
      <c r="AC41" s="53">
        <f>VLOOKUP($A41,'ADR Raw Data'!$B$6:$BE$43,'ADR Raw Data'!L$1,FALSE)</f>
        <v>98.402261654135302</v>
      </c>
      <c r="AD41" s="52">
        <f>VLOOKUP($A41,'ADR Raw Data'!$B$6:$BE$43,'ADR Raw Data'!N$1,FALSE)</f>
        <v>124.27295597484201</v>
      </c>
      <c r="AE41" s="52">
        <f>VLOOKUP($A41,'ADR Raw Data'!$B$6:$BE$43,'ADR Raw Data'!O$1,FALSE)</f>
        <v>121.33235645933</v>
      </c>
      <c r="AF41" s="53">
        <f>VLOOKUP($A41,'ADR Raw Data'!$B$6:$BE$43,'ADR Raw Data'!P$1,FALSE)</f>
        <v>122.76569589208999</v>
      </c>
      <c r="AG41" s="54">
        <f>VLOOKUP($A41,'ADR Raw Data'!$B$6:$BE$43,'ADR Raw Data'!R$1,FALSE)</f>
        <v>106.420171509281</v>
      </c>
      <c r="AI41" s="47">
        <f>VLOOKUP($A41,'ADR Raw Data'!$B$6:$BE$43,'ADR Raw Data'!T$1,FALSE)</f>
        <v>1.3666900850050201</v>
      </c>
      <c r="AJ41" s="48">
        <f>VLOOKUP($A41,'ADR Raw Data'!$B$6:$BE$43,'ADR Raw Data'!U$1,FALSE)</f>
        <v>3.9682157540009801</v>
      </c>
      <c r="AK41" s="48">
        <f>VLOOKUP($A41,'ADR Raw Data'!$B$6:$BE$43,'ADR Raw Data'!V$1,FALSE)</f>
        <v>3.1829367237275599</v>
      </c>
      <c r="AL41" s="48">
        <f>VLOOKUP($A41,'ADR Raw Data'!$B$6:$BE$43,'ADR Raw Data'!W$1,FALSE)</f>
        <v>7.38208371866404</v>
      </c>
      <c r="AM41" s="48">
        <f>VLOOKUP($A41,'ADR Raw Data'!$B$6:$BE$43,'ADR Raw Data'!X$1,FALSE)</f>
        <v>2.8024305982675699</v>
      </c>
      <c r="AN41" s="49">
        <f>VLOOKUP($A41,'ADR Raw Data'!$B$6:$BE$43,'ADR Raw Data'!Y$1,FALSE)</f>
        <v>3.9102940678260301</v>
      </c>
      <c r="AO41" s="48">
        <f>VLOOKUP($A41,'ADR Raw Data'!$B$6:$BE$43,'ADR Raw Data'!AA$1,FALSE)</f>
        <v>6.9828771387958302</v>
      </c>
      <c r="AP41" s="48">
        <f>VLOOKUP($A41,'ADR Raw Data'!$B$6:$BE$43,'ADR Raw Data'!AB$1,FALSE)</f>
        <v>4.9991970675266799</v>
      </c>
      <c r="AQ41" s="49">
        <f>VLOOKUP($A41,'ADR Raw Data'!$B$6:$BE$43,'ADR Raw Data'!AC$1,FALSE)</f>
        <v>5.9628070351193996</v>
      </c>
      <c r="AR41" s="50">
        <f>VLOOKUP($A41,'ADR Raw Data'!$B$6:$BE$43,'ADR Raw Data'!AE$1,FALSE)</f>
        <v>4.2984046699034497</v>
      </c>
      <c r="AS41" s="40"/>
      <c r="AT41" s="51">
        <f>VLOOKUP($A41,'RevPAR Raw Data'!$B$6:$BE$43,'RevPAR Raw Data'!G$1,FALSE)</f>
        <v>36.678440575321702</v>
      </c>
      <c r="AU41" s="52">
        <f>VLOOKUP($A41,'RevPAR Raw Data'!$B$6:$BE$43,'RevPAR Raw Data'!H$1,FALSE)</f>
        <v>48.1610446631339</v>
      </c>
      <c r="AV41" s="52">
        <f>VLOOKUP($A41,'RevPAR Raw Data'!$B$6:$BE$43,'RevPAR Raw Data'!I$1,FALSE)</f>
        <v>51.381786525359502</v>
      </c>
      <c r="AW41" s="52">
        <f>VLOOKUP($A41,'RevPAR Raw Data'!$B$6:$BE$43,'RevPAR Raw Data'!J$1,FALSE)</f>
        <v>58.569386828160397</v>
      </c>
      <c r="AX41" s="52">
        <f>VLOOKUP($A41,'RevPAR Raw Data'!$B$6:$BE$43,'RevPAR Raw Data'!K$1,FALSE)</f>
        <v>52.891037093111201</v>
      </c>
      <c r="AY41" s="53">
        <f>VLOOKUP($A41,'RevPAR Raw Data'!$B$6:$BE$43,'RevPAR Raw Data'!L$1,FALSE)</f>
        <v>49.5363391370174</v>
      </c>
      <c r="AZ41" s="52">
        <f>VLOOKUP($A41,'RevPAR Raw Data'!$B$6:$BE$43,'RevPAR Raw Data'!N$1,FALSE)</f>
        <v>74.789553368660094</v>
      </c>
      <c r="BA41" s="52">
        <f>VLOOKUP($A41,'RevPAR Raw Data'!$B$6:$BE$43,'RevPAR Raw Data'!O$1,FALSE)</f>
        <v>76.785654806964402</v>
      </c>
      <c r="BB41" s="53">
        <f>VLOOKUP($A41,'RevPAR Raw Data'!$B$6:$BE$43,'RevPAR Raw Data'!P$1,FALSE)</f>
        <v>75.787604087812198</v>
      </c>
      <c r="BC41" s="54">
        <f>VLOOKUP($A41,'RevPAR Raw Data'!$B$6:$BE$43,'RevPAR Raw Data'!R$1,FALSE)</f>
        <v>57.036700551530203</v>
      </c>
      <c r="BE41" s="47">
        <f>VLOOKUP($A41,'RevPAR Raw Data'!$B$6:$BE$43,'RevPAR Raw Data'!T$1,FALSE)</f>
        <v>-9.1811665552335899</v>
      </c>
      <c r="BF41" s="48">
        <f>VLOOKUP($A41,'RevPAR Raw Data'!$B$6:$BE$43,'RevPAR Raw Data'!U$1,FALSE)</f>
        <v>-7.9788842779225204</v>
      </c>
      <c r="BG41" s="48">
        <f>VLOOKUP($A41,'RevPAR Raw Data'!$B$6:$BE$43,'RevPAR Raw Data'!V$1,FALSE)</f>
        <v>4.9931636837929503</v>
      </c>
      <c r="BH41" s="48">
        <f>VLOOKUP($A41,'RevPAR Raw Data'!$B$6:$BE$43,'RevPAR Raw Data'!W$1,FALSE)</f>
        <v>21.080384720898302</v>
      </c>
      <c r="BI41" s="48">
        <f>VLOOKUP($A41,'RevPAR Raw Data'!$B$6:$BE$43,'RevPAR Raw Data'!X$1,FALSE)</f>
        <v>-0.71820058660460595</v>
      </c>
      <c r="BJ41" s="49">
        <f>VLOOKUP($A41,'RevPAR Raw Data'!$B$6:$BE$43,'RevPAR Raw Data'!Y$1,FALSE)</f>
        <v>1.79779840174471</v>
      </c>
      <c r="BK41" s="48">
        <f>VLOOKUP($A41,'RevPAR Raw Data'!$B$6:$BE$43,'RevPAR Raw Data'!AA$1,FALSE)</f>
        <v>-5.1823998602645496</v>
      </c>
      <c r="BL41" s="48">
        <f>VLOOKUP($A41,'RevPAR Raw Data'!$B$6:$BE$43,'RevPAR Raw Data'!AB$1,FALSE)</f>
        <v>-2.8989726233934601</v>
      </c>
      <c r="BM41" s="49">
        <f>VLOOKUP($A41,'RevPAR Raw Data'!$B$6:$BE$43,'RevPAR Raw Data'!AC$1,FALSE)</f>
        <v>-4.0392347172239003</v>
      </c>
      <c r="BN41" s="50">
        <f>VLOOKUP($A41,'RevPAR Raw Data'!$B$6:$BE$43,'RevPAR Raw Data'!AE$1,FALSE)</f>
        <v>-0.49992424561279603</v>
      </c>
    </row>
    <row r="42" spans="1:66" x14ac:dyDescent="0.45">
      <c r="A42" s="63" t="s">
        <v>81</v>
      </c>
      <c r="B42" s="47">
        <f>VLOOKUP($A42,'Occupancy Raw Data'!$B$8:$BE$45,'Occupancy Raw Data'!G$3,FALSE)</f>
        <v>47.688296328154401</v>
      </c>
      <c r="C42" s="48">
        <f>VLOOKUP($A42,'Occupancy Raw Data'!$B$8:$BE$45,'Occupancy Raw Data'!H$3,FALSE)</f>
        <v>52.559002204182498</v>
      </c>
      <c r="D42" s="48">
        <f>VLOOKUP($A42,'Occupancy Raw Data'!$B$8:$BE$45,'Occupancy Raw Data'!I$3,FALSE)</f>
        <v>56.478146336218401</v>
      </c>
      <c r="E42" s="48">
        <f>VLOOKUP($A42,'Occupancy Raw Data'!$B$8:$BE$45,'Occupancy Raw Data'!J$3,FALSE)</f>
        <v>58.4135261545078</v>
      </c>
      <c r="F42" s="48">
        <f>VLOOKUP($A42,'Occupancy Raw Data'!$B$8:$BE$45,'Occupancy Raw Data'!K$3,FALSE)</f>
        <v>65.195419601096702</v>
      </c>
      <c r="G42" s="49">
        <f>VLOOKUP($A42,'Occupancy Raw Data'!$B$8:$BE$45,'Occupancy Raw Data'!L$3,FALSE)</f>
        <v>56.066878124831902</v>
      </c>
      <c r="H42" s="48">
        <f>VLOOKUP($A42,'Occupancy Raw Data'!$B$8:$BE$45,'Occupancy Raw Data'!N$3,FALSE)</f>
        <v>76.420622547174801</v>
      </c>
      <c r="I42" s="48">
        <f>VLOOKUP($A42,'Occupancy Raw Data'!$B$8:$BE$45,'Occupancy Raw Data'!O$3,FALSE)</f>
        <v>79.245739476372194</v>
      </c>
      <c r="J42" s="49">
        <f>VLOOKUP($A42,'Occupancy Raw Data'!$B$8:$BE$45,'Occupancy Raw Data'!P$3,FALSE)</f>
        <v>77.833181011773505</v>
      </c>
      <c r="K42" s="50">
        <f>VLOOKUP($A42,'Occupancy Raw Data'!$B$8:$BE$45,'Occupancy Raw Data'!R$3,FALSE)</f>
        <v>62.285821806815299</v>
      </c>
      <c r="M42" s="47">
        <f>VLOOKUP($A42,'Occupancy Raw Data'!$B$8:$BE$45,'Occupancy Raw Data'!T$3,FALSE)</f>
        <v>-4.0063493795572098</v>
      </c>
      <c r="N42" s="48">
        <f>VLOOKUP($A42,'Occupancy Raw Data'!$B$8:$BE$45,'Occupancy Raw Data'!U$3,FALSE)</f>
        <v>-4.3552709316488496</v>
      </c>
      <c r="O42" s="48">
        <f>VLOOKUP($A42,'Occupancy Raw Data'!$B$8:$BE$45,'Occupancy Raw Data'!V$3,FALSE)</f>
        <v>-1.44568743648096</v>
      </c>
      <c r="P42" s="48">
        <f>VLOOKUP($A42,'Occupancy Raw Data'!$B$8:$BE$45,'Occupancy Raw Data'!W$3,FALSE)</f>
        <v>0.28174602283906702</v>
      </c>
      <c r="Q42" s="48">
        <f>VLOOKUP($A42,'Occupancy Raw Data'!$B$8:$BE$45,'Occupancy Raw Data'!X$3,FALSE)</f>
        <v>0.12900807184479399</v>
      </c>
      <c r="R42" s="49">
        <f>VLOOKUP($A42,'Occupancy Raw Data'!$B$8:$BE$45,'Occupancy Raw Data'!Y$3,FALSE)</f>
        <v>-1.73992613201741</v>
      </c>
      <c r="S42" s="48">
        <f>VLOOKUP($A42,'Occupancy Raw Data'!$B$8:$BE$45,'Occupancy Raw Data'!AA$3,FALSE)</f>
        <v>0.98178599969284797</v>
      </c>
      <c r="T42" s="48">
        <f>VLOOKUP($A42,'Occupancy Raw Data'!$B$8:$BE$45,'Occupancy Raw Data'!AB$3,FALSE)</f>
        <v>-0.309345695952226</v>
      </c>
      <c r="U42" s="49">
        <f>VLOOKUP($A42,'Occupancy Raw Data'!$B$8:$BE$45,'Occupancy Raw Data'!AC$3,FALSE)</f>
        <v>0.32035234078702102</v>
      </c>
      <c r="V42" s="50">
        <f>VLOOKUP($A42,'Occupancy Raw Data'!$B$8:$BE$45,'Occupancy Raw Data'!AE$3,FALSE)</f>
        <v>-1.01412500316325</v>
      </c>
      <c r="X42" s="51">
        <f>VLOOKUP($A42,'ADR Raw Data'!$B$6:$BE$43,'ADR Raw Data'!G$1,FALSE)</f>
        <v>99.121511752437797</v>
      </c>
      <c r="Y42" s="52">
        <f>VLOOKUP($A42,'ADR Raw Data'!$B$6:$BE$43,'ADR Raw Data'!H$1,FALSE)</f>
        <v>98.478442694215701</v>
      </c>
      <c r="Z42" s="52">
        <f>VLOOKUP($A42,'ADR Raw Data'!$B$6:$BE$43,'ADR Raw Data'!I$1,FALSE)</f>
        <v>101.054186378563</v>
      </c>
      <c r="AA42" s="52">
        <f>VLOOKUP($A42,'ADR Raw Data'!$B$6:$BE$43,'ADR Raw Data'!J$1,FALSE)</f>
        <v>100.691152270949</v>
      </c>
      <c r="AB42" s="52">
        <f>VLOOKUP($A42,'ADR Raw Data'!$B$6:$BE$43,'ADR Raw Data'!K$1,FALSE)</f>
        <v>106.81041889997501</v>
      </c>
      <c r="AC42" s="53">
        <f>VLOOKUP($A42,'ADR Raw Data'!$B$6:$BE$43,'ADR Raw Data'!L$1,FALSE)</f>
        <v>101.505538114871</v>
      </c>
      <c r="AD42" s="52">
        <f>VLOOKUP($A42,'ADR Raw Data'!$B$6:$BE$43,'ADR Raw Data'!N$1,FALSE)</f>
        <v>132.919401688357</v>
      </c>
      <c r="AE42" s="52">
        <f>VLOOKUP($A42,'ADR Raw Data'!$B$6:$BE$43,'ADR Raw Data'!O$1,FALSE)</f>
        <v>138.42362538584101</v>
      </c>
      <c r="AF42" s="53">
        <f>VLOOKUP($A42,'ADR Raw Data'!$B$6:$BE$43,'ADR Raw Data'!P$1,FALSE)</f>
        <v>135.721460344321</v>
      </c>
      <c r="AG42" s="54">
        <f>VLOOKUP($A42,'ADR Raw Data'!$B$6:$BE$43,'ADR Raw Data'!R$1,FALSE)</f>
        <v>113.721728349393</v>
      </c>
      <c r="AI42" s="47">
        <f>VLOOKUP($A42,'ADR Raw Data'!$B$6:$BE$43,'ADR Raw Data'!T$1,FALSE)</f>
        <v>1.76775090416458</v>
      </c>
      <c r="AJ42" s="48">
        <f>VLOOKUP($A42,'ADR Raw Data'!$B$6:$BE$43,'ADR Raw Data'!U$1,FALSE)</f>
        <v>2.45444051050193</v>
      </c>
      <c r="AK42" s="48">
        <f>VLOOKUP($A42,'ADR Raw Data'!$B$6:$BE$43,'ADR Raw Data'!V$1,FALSE)</f>
        <v>3.7064059757988299</v>
      </c>
      <c r="AL42" s="48">
        <f>VLOOKUP($A42,'ADR Raw Data'!$B$6:$BE$43,'ADR Raw Data'!W$1,FALSE)</f>
        <v>1.6597998265710801</v>
      </c>
      <c r="AM42" s="48">
        <f>VLOOKUP($A42,'ADR Raw Data'!$B$6:$BE$43,'ADR Raw Data'!X$1,FALSE)</f>
        <v>3.3762616153228202</v>
      </c>
      <c r="AN42" s="49">
        <f>VLOOKUP($A42,'ADR Raw Data'!$B$6:$BE$43,'ADR Raw Data'!Y$1,FALSE)</f>
        <v>2.68679799333789</v>
      </c>
      <c r="AO42" s="48">
        <f>VLOOKUP($A42,'ADR Raw Data'!$B$6:$BE$43,'ADR Raw Data'!AA$1,FALSE)</f>
        <v>3.1715140996962998</v>
      </c>
      <c r="AP42" s="48">
        <f>VLOOKUP($A42,'ADR Raw Data'!$B$6:$BE$43,'ADR Raw Data'!AB$1,FALSE)</f>
        <v>3.4860808270069601</v>
      </c>
      <c r="AQ42" s="49">
        <f>VLOOKUP($A42,'ADR Raw Data'!$B$6:$BE$43,'ADR Raw Data'!AC$1,FALSE)</f>
        <v>3.3221373819923001</v>
      </c>
      <c r="AR42" s="50">
        <f>VLOOKUP($A42,'ADR Raw Data'!$B$6:$BE$43,'ADR Raw Data'!AE$1,FALSE)</f>
        <v>3.1006679072857399</v>
      </c>
      <c r="AS42" s="40"/>
      <c r="AT42" s="51">
        <f>VLOOKUP($A42,'RevPAR Raw Data'!$B$6:$BE$43,'RevPAR Raw Data'!G$1,FALSE)</f>
        <v>47.269360249448901</v>
      </c>
      <c r="AU42" s="52">
        <f>VLOOKUP($A42,'RevPAR Raw Data'!$B$6:$BE$43,'RevPAR Raw Data'!H$1,FALSE)</f>
        <v>51.759286866297501</v>
      </c>
      <c r="AV42" s="52">
        <f>VLOOKUP($A42,'RevPAR Raw Data'!$B$6:$BE$43,'RevPAR Raw Data'!I$1,FALSE)</f>
        <v>57.073531261760102</v>
      </c>
      <c r="AW42" s="52">
        <f>VLOOKUP($A42,'RevPAR Raw Data'!$B$6:$BE$43,'RevPAR Raw Data'!J$1,FALSE)</f>
        <v>58.817252567066198</v>
      </c>
      <c r="AX42" s="52">
        <f>VLOOKUP($A42,'RevPAR Raw Data'!$B$6:$BE$43,'RevPAR Raw Data'!K$1,FALSE)</f>
        <v>69.635500779527902</v>
      </c>
      <c r="AY42" s="53">
        <f>VLOOKUP($A42,'RevPAR Raw Data'!$B$6:$BE$43,'RevPAR Raw Data'!L$1,FALSE)</f>
        <v>56.910986344820103</v>
      </c>
      <c r="AZ42" s="52">
        <f>VLOOKUP($A42,'RevPAR Raw Data'!$B$6:$BE$43,'RevPAR Raw Data'!N$1,FALSE)</f>
        <v>101.577834256222</v>
      </c>
      <c r="BA42" s="52">
        <f>VLOOKUP($A42,'RevPAR Raw Data'!$B$6:$BE$43,'RevPAR Raw Data'!O$1,FALSE)</f>
        <v>109.694825547013</v>
      </c>
      <c r="BB42" s="53">
        <f>VLOOKUP($A42,'RevPAR Raw Data'!$B$6:$BE$43,'RevPAR Raw Data'!P$1,FALSE)</f>
        <v>105.636329901618</v>
      </c>
      <c r="BC42" s="54">
        <f>VLOOKUP($A42,'RevPAR Raw Data'!$B$6:$BE$43,'RevPAR Raw Data'!R$1,FALSE)</f>
        <v>70.832513075333793</v>
      </c>
      <c r="BE42" s="47">
        <f>VLOOKUP($A42,'RevPAR Raw Data'!$B$6:$BE$43,'RevPAR Raw Data'!T$1,FALSE)</f>
        <v>-2.3094207527737498</v>
      </c>
      <c r="BF42" s="48">
        <f>VLOOKUP($A42,'RevPAR Raw Data'!$B$6:$BE$43,'RevPAR Raw Data'!U$1,FALSE)</f>
        <v>-2.0077279552354201</v>
      </c>
      <c r="BG42" s="48">
        <f>VLOOKUP($A42,'RevPAR Raw Data'!$B$6:$BE$43,'RevPAR Raw Data'!V$1,FALSE)</f>
        <v>2.2071354937807599</v>
      </c>
      <c r="BH42" s="48">
        <f>VLOOKUP($A42,'RevPAR Raw Data'!$B$6:$BE$43,'RevPAR Raw Data'!W$1,FALSE)</f>
        <v>1.9462222694086</v>
      </c>
      <c r="BI42" s="48">
        <f>VLOOKUP($A42,'RevPAR Raw Data'!$B$6:$BE$43,'RevPAR Raw Data'!X$1,FALSE)</f>
        <v>3.50962533717798</v>
      </c>
      <c r="BJ42" s="49">
        <f>VLOOKUP($A42,'RevPAR Raw Data'!$B$6:$BE$43,'RevPAR Raw Data'!Y$1,FALSE)</f>
        <v>0.900123560919875</v>
      </c>
      <c r="BK42" s="48">
        <f>VLOOKUP($A42,'RevPAR Raw Data'!$B$6:$BE$43,'RevPAR Raw Data'!AA$1,FALSE)</f>
        <v>4.1844375807982503</v>
      </c>
      <c r="BL42" s="48">
        <f>VLOOKUP($A42,'RevPAR Raw Data'!$B$6:$BE$43,'RevPAR Raw Data'!AB$1,FALSE)</f>
        <v>3.16595109005898</v>
      </c>
      <c r="BM42" s="49">
        <f>VLOOKUP($A42,'RevPAR Raw Data'!$B$6:$BE$43,'RevPAR Raw Data'!AC$1,FALSE)</f>
        <v>3.6531322676467002</v>
      </c>
      <c r="BN42" s="50">
        <f>VLOOKUP($A42,'RevPAR Raw Data'!$B$6:$BE$43,'RevPAR Raw Data'!AE$1,FALSE)</f>
        <v>2.0550982556096402</v>
      </c>
    </row>
    <row r="43" spans="1:66" x14ac:dyDescent="0.45">
      <c r="A43" s="66" t="s">
        <v>82</v>
      </c>
      <c r="B43" s="47">
        <f>VLOOKUP($A43,'Occupancy Raw Data'!$B$8:$BE$45,'Occupancy Raw Data'!G$3,FALSE)</f>
        <v>54.409697463583498</v>
      </c>
      <c r="C43" s="48">
        <f>VLOOKUP($A43,'Occupancy Raw Data'!$B$8:$BE$45,'Occupancy Raw Data'!H$3,FALSE)</f>
        <v>70.477742691249802</v>
      </c>
      <c r="D43" s="48">
        <f>VLOOKUP($A43,'Occupancy Raw Data'!$B$8:$BE$45,'Occupancy Raw Data'!I$3,FALSE)</f>
        <v>76.744422939798298</v>
      </c>
      <c r="E43" s="48">
        <f>VLOOKUP($A43,'Occupancy Raw Data'!$B$8:$BE$45,'Occupancy Raw Data'!J$3,FALSE)</f>
        <v>76.948151166344005</v>
      </c>
      <c r="F43" s="48">
        <f>VLOOKUP($A43,'Occupancy Raw Data'!$B$8:$BE$45,'Occupancy Raw Data'!K$3,FALSE)</f>
        <v>70.062137109096398</v>
      </c>
      <c r="G43" s="49">
        <f>VLOOKUP($A43,'Occupancy Raw Data'!$B$8:$BE$45,'Occupancy Raw Data'!L$3,FALSE)</f>
        <v>69.7284302740144</v>
      </c>
      <c r="H43" s="48">
        <f>VLOOKUP($A43,'Occupancy Raw Data'!$B$8:$BE$45,'Occupancy Raw Data'!N$3,FALSE)</f>
        <v>75.752266476520305</v>
      </c>
      <c r="I43" s="48">
        <f>VLOOKUP($A43,'Occupancy Raw Data'!$B$8:$BE$45,'Occupancy Raw Data'!O$3,FALSE)</f>
        <v>82.355098298869294</v>
      </c>
      <c r="J43" s="49">
        <f>VLOOKUP($A43,'Occupancy Raw Data'!$B$8:$BE$45,'Occupancy Raw Data'!P$3,FALSE)</f>
        <v>79.053682387694806</v>
      </c>
      <c r="K43" s="50">
        <f>VLOOKUP($A43,'Occupancy Raw Data'!$B$8:$BE$45,'Occupancy Raw Data'!R$3,FALSE)</f>
        <v>72.392788020780202</v>
      </c>
      <c r="M43" s="47">
        <f>VLOOKUP($A43,'Occupancy Raw Data'!$B$8:$BE$45,'Occupancy Raw Data'!T$3,FALSE)</f>
        <v>6.4052467544447396</v>
      </c>
      <c r="N43" s="48">
        <f>VLOOKUP($A43,'Occupancy Raw Data'!$B$8:$BE$45,'Occupancy Raw Data'!U$3,FALSE)</f>
        <v>13.9676836874381</v>
      </c>
      <c r="O43" s="48">
        <f>VLOOKUP($A43,'Occupancy Raw Data'!$B$8:$BE$45,'Occupancy Raw Data'!V$3,FALSE)</f>
        <v>16.536345019364202</v>
      </c>
      <c r="P43" s="48">
        <f>VLOOKUP($A43,'Occupancy Raw Data'!$B$8:$BE$45,'Occupancy Raw Data'!W$3,FALSE)</f>
        <v>15.7238283386161</v>
      </c>
      <c r="Q43" s="48">
        <f>VLOOKUP($A43,'Occupancy Raw Data'!$B$8:$BE$45,'Occupancy Raw Data'!X$3,FALSE)</f>
        <v>6.8021435321511401</v>
      </c>
      <c r="R43" s="49">
        <f>VLOOKUP($A43,'Occupancy Raw Data'!$B$8:$BE$45,'Occupancy Raw Data'!Y$3,FALSE)</f>
        <v>12.1317541366268</v>
      </c>
      <c r="S43" s="48">
        <f>VLOOKUP($A43,'Occupancy Raw Data'!$B$8:$BE$45,'Occupancy Raw Data'!AA$3,FALSE)</f>
        <v>-2.0990121468360399</v>
      </c>
      <c r="T43" s="48">
        <f>VLOOKUP($A43,'Occupancy Raw Data'!$B$8:$BE$45,'Occupancy Raw Data'!AB$3,FALSE)</f>
        <v>-0.85298680500233104</v>
      </c>
      <c r="U43" s="49">
        <f>VLOOKUP($A43,'Occupancy Raw Data'!$B$8:$BE$45,'Occupancy Raw Data'!AC$3,FALSE)</f>
        <v>-1.45391517399593</v>
      </c>
      <c r="V43" s="50">
        <f>VLOOKUP($A43,'Occupancy Raw Data'!$B$8:$BE$45,'Occupancy Raw Data'!AE$3,FALSE)</f>
        <v>7.5075256124980898</v>
      </c>
      <c r="X43" s="51">
        <f>VLOOKUP($A43,'ADR Raw Data'!$B$6:$BE$43,'ADR Raw Data'!G$1,FALSE)</f>
        <v>139.82780469539799</v>
      </c>
      <c r="Y43" s="52">
        <f>VLOOKUP($A43,'ADR Raw Data'!$B$6:$BE$43,'ADR Raw Data'!H$1,FALSE)</f>
        <v>159.981788171359</v>
      </c>
      <c r="Z43" s="52">
        <f>VLOOKUP($A43,'ADR Raw Data'!$B$6:$BE$43,'ADR Raw Data'!I$1,FALSE)</f>
        <v>168.11713087337401</v>
      </c>
      <c r="AA43" s="52">
        <f>VLOOKUP($A43,'ADR Raw Data'!$B$6:$BE$43,'ADR Raw Data'!J$1,FALSE)</f>
        <v>164.25617606565999</v>
      </c>
      <c r="AB43" s="52">
        <f>VLOOKUP($A43,'ADR Raw Data'!$B$6:$BE$43,'ADR Raw Data'!K$1,FALSE)</f>
        <v>149.75855103227599</v>
      </c>
      <c r="AC43" s="53">
        <f>VLOOKUP($A43,'ADR Raw Data'!$B$6:$BE$43,'ADR Raw Data'!L$1,FALSE)</f>
        <v>157.51626426538701</v>
      </c>
      <c r="AD43" s="52">
        <f>VLOOKUP($A43,'ADR Raw Data'!$B$6:$BE$43,'ADR Raw Data'!N$1,FALSE)</f>
        <v>136.44616195573201</v>
      </c>
      <c r="AE43" s="52">
        <f>VLOOKUP($A43,'ADR Raw Data'!$B$6:$BE$43,'ADR Raw Data'!O$1,FALSE)</f>
        <v>142.04012418365301</v>
      </c>
      <c r="AF43" s="53">
        <f>VLOOKUP($A43,'ADR Raw Data'!$B$6:$BE$43,'ADR Raw Data'!P$1,FALSE)</f>
        <v>139.35994974680099</v>
      </c>
      <c r="AG43" s="54">
        <f>VLOOKUP($A43,'ADR Raw Data'!$B$6:$BE$43,'ADR Raw Data'!R$1,FALSE)</f>
        <v>151.85143982825301</v>
      </c>
      <c r="AI43" s="47">
        <f>VLOOKUP($A43,'ADR Raw Data'!$B$6:$BE$43,'ADR Raw Data'!T$1,FALSE)</f>
        <v>18.730024050464699</v>
      </c>
      <c r="AJ43" s="48">
        <f>VLOOKUP($A43,'ADR Raw Data'!$B$6:$BE$43,'ADR Raw Data'!U$1,FALSE)</f>
        <v>22.328584019378201</v>
      </c>
      <c r="AK43" s="48">
        <f>VLOOKUP($A43,'ADR Raw Data'!$B$6:$BE$43,'ADR Raw Data'!V$1,FALSE)</f>
        <v>24.4746948128886</v>
      </c>
      <c r="AL43" s="48">
        <f>VLOOKUP($A43,'ADR Raw Data'!$B$6:$BE$43,'ADR Raw Data'!W$1,FALSE)</f>
        <v>23.629966456048301</v>
      </c>
      <c r="AM43" s="48">
        <f>VLOOKUP($A43,'ADR Raw Data'!$B$6:$BE$43,'ADR Raw Data'!X$1,FALSE)</f>
        <v>19.7904953075926</v>
      </c>
      <c r="AN43" s="49">
        <f>VLOOKUP($A43,'ADR Raw Data'!$B$6:$BE$43,'ADR Raw Data'!Y$1,FALSE)</f>
        <v>22.317713343037699</v>
      </c>
      <c r="AO43" s="48">
        <f>VLOOKUP($A43,'ADR Raw Data'!$B$6:$BE$43,'ADR Raw Data'!AA$1,FALSE)</f>
        <v>11.579453486008701</v>
      </c>
      <c r="AP43" s="48">
        <f>VLOOKUP($A43,'ADR Raw Data'!$B$6:$BE$43,'ADR Raw Data'!AB$1,FALSE)</f>
        <v>12.1503040842552</v>
      </c>
      <c r="AQ43" s="49">
        <f>VLOOKUP($A43,'ADR Raw Data'!$B$6:$BE$43,'ADR Raw Data'!AC$1,FALSE)</f>
        <v>11.8941721782277</v>
      </c>
      <c r="AR43" s="50">
        <f>VLOOKUP($A43,'ADR Raw Data'!$B$6:$BE$43,'ADR Raw Data'!AE$1,FALSE)</f>
        <v>19.252090097542499</v>
      </c>
      <c r="AS43" s="40"/>
      <c r="AT43" s="51">
        <f>VLOOKUP($A43,'RevPAR Raw Data'!$B$6:$BE$43,'RevPAR Raw Data'!G$1,FALSE)</f>
        <v>76.079885504736595</v>
      </c>
      <c r="AU43" s="52">
        <f>VLOOKUP($A43,'RevPAR Raw Data'!$B$6:$BE$43,'RevPAR Raw Data'!H$1,FALSE)</f>
        <v>112.75155302026999</v>
      </c>
      <c r="AV43" s="52">
        <f>VLOOKUP($A43,'RevPAR Raw Data'!$B$6:$BE$43,'RevPAR Raw Data'!I$1,FALSE)</f>
        <v>129.02052195171601</v>
      </c>
      <c r="AW43" s="52">
        <f>VLOOKUP($A43,'RevPAR Raw Data'!$B$6:$BE$43,'RevPAR Raw Data'!J$1,FALSE)</f>
        <v>126.39209065906</v>
      </c>
      <c r="AX43" s="52">
        <f>VLOOKUP($A43,'RevPAR Raw Data'!$B$6:$BE$43,'RevPAR Raw Data'!K$1,FALSE)</f>
        <v>104.92404135682899</v>
      </c>
      <c r="AY43" s="53">
        <f>VLOOKUP($A43,'RevPAR Raw Data'!$B$6:$BE$43,'RevPAR Raw Data'!L$1,FALSE)</f>
        <v>109.833618498522</v>
      </c>
      <c r="AZ43" s="52">
        <f>VLOOKUP($A43,'RevPAR Raw Data'!$B$6:$BE$43,'RevPAR Raw Data'!N$1,FALSE)</f>
        <v>103.36106020168999</v>
      </c>
      <c r="BA43" s="52">
        <f>VLOOKUP($A43,'RevPAR Raw Data'!$B$6:$BE$43,'RevPAR Raw Data'!O$1,FALSE)</f>
        <v>116.97728389528299</v>
      </c>
      <c r="BB43" s="53">
        <f>VLOOKUP($A43,'RevPAR Raw Data'!$B$6:$BE$43,'RevPAR Raw Data'!P$1,FALSE)</f>
        <v>110.169172048487</v>
      </c>
      <c r="BC43" s="54">
        <f>VLOOKUP($A43,'RevPAR Raw Data'!$B$6:$BE$43,'RevPAR Raw Data'!R$1,FALSE)</f>
        <v>109.929490941369</v>
      </c>
      <c r="BE43" s="47">
        <f>VLOOKUP($A43,'RevPAR Raw Data'!$B$6:$BE$43,'RevPAR Raw Data'!T$1,FALSE)</f>
        <v>26.334975062508601</v>
      </c>
      <c r="BF43" s="48">
        <f>VLOOKUP($A43,'RevPAR Raw Data'!$B$6:$BE$43,'RevPAR Raw Data'!U$1,FALSE)</f>
        <v>39.415053694527003</v>
      </c>
      <c r="BG43" s="48">
        <f>VLOOKUP($A43,'RevPAR Raw Data'!$B$6:$BE$43,'RevPAR Raw Data'!V$1,FALSE)</f>
        <v>45.058259808948598</v>
      </c>
      <c r="BH43" s="48">
        <f>VLOOKUP($A43,'RevPAR Raw Data'!$B$6:$BE$43,'RevPAR Raw Data'!W$1,FALSE)</f>
        <v>43.0693301566861</v>
      </c>
      <c r="BI43" s="48">
        <f>VLOOKUP($A43,'RevPAR Raw Data'!$B$6:$BE$43,'RevPAR Raw Data'!X$1,FALSE)</f>
        <v>27.938816736289802</v>
      </c>
      <c r="BJ43" s="49">
        <f>VLOOKUP($A43,'RevPAR Raw Data'!$B$6:$BE$43,'RevPAR Raw Data'!Y$1,FALSE)</f>
        <v>37.1569975913592</v>
      </c>
      <c r="BK43" s="48">
        <f>VLOOKUP($A43,'RevPAR Raw Data'!$B$6:$BE$43,'RevPAR Raw Data'!AA$1,FALSE)</f>
        <v>9.2373872039641807</v>
      </c>
      <c r="BL43" s="48">
        <f>VLOOKUP($A43,'RevPAR Raw Data'!$B$6:$BE$43,'RevPAR Raw Data'!AB$1,FALSE)</f>
        <v>11.193676788646499</v>
      </c>
      <c r="BM43" s="49">
        <f>VLOOKUP($A43,'RevPAR Raw Data'!$B$6:$BE$43,'RevPAR Raw Data'!AC$1,FALSE)</f>
        <v>10.2673258301113</v>
      </c>
      <c r="BN43" s="50">
        <f>VLOOKUP($A43,'RevPAR Raw Data'!$B$6:$BE$43,'RevPAR Raw Data'!AE$1,FALSE)</f>
        <v>28.204971305054801</v>
      </c>
    </row>
    <row r="44" spans="1:66" x14ac:dyDescent="0.45">
      <c r="A44" s="63" t="s">
        <v>83</v>
      </c>
      <c r="B44" s="47">
        <f>VLOOKUP($A44,'Occupancy Raw Data'!$B$8:$BE$45,'Occupancy Raw Data'!G$3,FALSE)</f>
        <v>39.078007605973397</v>
      </c>
      <c r="C44" s="48">
        <f>VLOOKUP($A44,'Occupancy Raw Data'!$B$8:$BE$45,'Occupancy Raw Data'!H$3,FALSE)</f>
        <v>51.154809386884303</v>
      </c>
      <c r="D44" s="48">
        <f>VLOOKUP($A44,'Occupancy Raw Data'!$B$8:$BE$45,'Occupancy Raw Data'!I$3,FALSE)</f>
        <v>54.2435766626472</v>
      </c>
      <c r="E44" s="48">
        <f>VLOOKUP($A44,'Occupancy Raw Data'!$B$8:$BE$45,'Occupancy Raw Data'!J$3,FALSE)</f>
        <v>56.553195436415898</v>
      </c>
      <c r="F44" s="48">
        <f>VLOOKUP($A44,'Occupancy Raw Data'!$B$8:$BE$45,'Occupancy Raw Data'!K$3,FALSE)</f>
        <v>54.0487895371486</v>
      </c>
      <c r="G44" s="49">
        <f>VLOOKUP($A44,'Occupancy Raw Data'!$B$8:$BE$45,'Occupancy Raw Data'!L$3,FALSE)</f>
        <v>51.0156757258139</v>
      </c>
      <c r="H44" s="48">
        <f>VLOOKUP($A44,'Occupancy Raw Data'!$B$8:$BE$45,'Occupancy Raw Data'!N$3,FALSE)</f>
        <v>61.766069937853601</v>
      </c>
      <c r="I44" s="48">
        <f>VLOOKUP($A44,'Occupancy Raw Data'!$B$8:$BE$45,'Occupancy Raw Data'!O$3,FALSE)</f>
        <v>62.545218439847801</v>
      </c>
      <c r="J44" s="49">
        <f>VLOOKUP($A44,'Occupancy Raw Data'!$B$8:$BE$45,'Occupancy Raw Data'!P$3,FALSE)</f>
        <v>62.155644188850701</v>
      </c>
      <c r="K44" s="50">
        <f>VLOOKUP($A44,'Occupancy Raw Data'!$B$8:$BE$45,'Occupancy Raw Data'!R$3,FALSE)</f>
        <v>54.1985238581101</v>
      </c>
      <c r="M44" s="47">
        <f>VLOOKUP($A44,'Occupancy Raw Data'!$B$8:$BE$45,'Occupancy Raw Data'!T$3,FALSE)</f>
        <v>-6.0371502508053503</v>
      </c>
      <c r="N44" s="48">
        <f>VLOOKUP($A44,'Occupancy Raw Data'!$B$8:$BE$45,'Occupancy Raw Data'!U$3,FALSE)</f>
        <v>5.30135829928094</v>
      </c>
      <c r="O44" s="48">
        <f>VLOOKUP($A44,'Occupancy Raw Data'!$B$8:$BE$45,'Occupancy Raw Data'!V$3,FALSE)</f>
        <v>8.4466125355615702</v>
      </c>
      <c r="P44" s="48">
        <f>VLOOKUP($A44,'Occupancy Raw Data'!$B$8:$BE$45,'Occupancy Raw Data'!W$3,FALSE)</f>
        <v>9.1878728202183808</v>
      </c>
      <c r="Q44" s="48">
        <f>VLOOKUP($A44,'Occupancy Raw Data'!$B$8:$BE$45,'Occupancy Raw Data'!X$3,FALSE)</f>
        <v>1.21141897925988</v>
      </c>
      <c r="R44" s="49">
        <f>VLOOKUP($A44,'Occupancy Raw Data'!$B$8:$BE$45,'Occupancy Raw Data'!Y$3,FALSE)</f>
        <v>3.9510455260148198</v>
      </c>
      <c r="S44" s="48">
        <f>VLOOKUP($A44,'Occupancy Raw Data'!$B$8:$BE$45,'Occupancy Raw Data'!AA$3,FALSE)</f>
        <v>-6.4944894828757898</v>
      </c>
      <c r="T44" s="48">
        <f>VLOOKUP($A44,'Occupancy Raw Data'!$B$8:$BE$45,'Occupancy Raw Data'!AB$3,FALSE)</f>
        <v>-7.6281798058837298</v>
      </c>
      <c r="U44" s="49">
        <f>VLOOKUP($A44,'Occupancy Raw Data'!$B$8:$BE$45,'Occupancy Raw Data'!AC$3,FALSE)</f>
        <v>-7.0683444671692701</v>
      </c>
      <c r="V44" s="50">
        <f>VLOOKUP($A44,'Occupancy Raw Data'!$B$8:$BE$45,'Occupancy Raw Data'!AE$3,FALSE)</f>
        <v>6.3334984161589697E-2</v>
      </c>
      <c r="X44" s="51">
        <f>VLOOKUP($A44,'ADR Raw Data'!$B$6:$BE$43,'ADR Raw Data'!G$1,FALSE)</f>
        <v>89.987441253263697</v>
      </c>
      <c r="Y44" s="52">
        <f>VLOOKUP($A44,'ADR Raw Data'!$B$6:$BE$43,'ADR Raw Data'!H$1,FALSE)</f>
        <v>95.721996373526693</v>
      </c>
      <c r="Z44" s="52">
        <f>VLOOKUP($A44,'ADR Raw Data'!$B$6:$BE$43,'ADR Raw Data'!I$1,FALSE)</f>
        <v>98.027245212038295</v>
      </c>
      <c r="AA44" s="52">
        <f>VLOOKUP($A44,'ADR Raw Data'!$B$6:$BE$43,'ADR Raw Data'!J$1,FALSE)</f>
        <v>98.293816631129999</v>
      </c>
      <c r="AB44" s="52">
        <f>VLOOKUP($A44,'ADR Raw Data'!$B$6:$BE$43,'ADR Raw Data'!K$1,FALSE)</f>
        <v>101.47889480006801</v>
      </c>
      <c r="AC44" s="53">
        <f>VLOOKUP($A44,'ADR Raw Data'!$B$6:$BE$43,'ADR Raw Data'!L$1,FALSE)</f>
        <v>97.123714545454504</v>
      </c>
      <c r="AD44" s="52">
        <f>VLOOKUP($A44,'ADR Raw Data'!$B$6:$BE$43,'ADR Raw Data'!N$1,FALSE)</f>
        <v>116.011265955849</v>
      </c>
      <c r="AE44" s="52">
        <f>VLOOKUP($A44,'ADR Raw Data'!$B$6:$BE$43,'ADR Raw Data'!O$1,FALSE)</f>
        <v>116.102871125611</v>
      </c>
      <c r="AF44" s="53">
        <f>VLOOKUP($A44,'ADR Raw Data'!$B$6:$BE$43,'ADR Raw Data'!P$1,FALSE)</f>
        <v>116.057355618564</v>
      </c>
      <c r="AG44" s="54">
        <f>VLOOKUP($A44,'ADR Raw Data'!$B$6:$BE$43,'ADR Raw Data'!R$1,FALSE)</f>
        <v>103.32753483937201</v>
      </c>
      <c r="AI44" s="47">
        <f>VLOOKUP($A44,'ADR Raw Data'!$B$6:$BE$43,'ADR Raw Data'!T$1,FALSE)</f>
        <v>6.7289859683165201</v>
      </c>
      <c r="AJ44" s="48">
        <f>VLOOKUP($A44,'ADR Raw Data'!$B$6:$BE$43,'ADR Raw Data'!U$1,FALSE)</f>
        <v>11.486595639812601</v>
      </c>
      <c r="AK44" s="48">
        <f>VLOOKUP($A44,'ADR Raw Data'!$B$6:$BE$43,'ADR Raw Data'!V$1,FALSE)</f>
        <v>11.100204031317601</v>
      </c>
      <c r="AL44" s="48">
        <f>VLOOKUP($A44,'ADR Raw Data'!$B$6:$BE$43,'ADR Raw Data'!W$1,FALSE)</f>
        <v>13.353150889298799</v>
      </c>
      <c r="AM44" s="48">
        <f>VLOOKUP($A44,'ADR Raw Data'!$B$6:$BE$43,'ADR Raw Data'!X$1,FALSE)</f>
        <v>12.0068117879862</v>
      </c>
      <c r="AN44" s="49">
        <f>VLOOKUP($A44,'ADR Raw Data'!$B$6:$BE$43,'ADR Raw Data'!Y$1,FALSE)</f>
        <v>11.2608030449707</v>
      </c>
      <c r="AO44" s="48">
        <f>VLOOKUP($A44,'ADR Raw Data'!$B$6:$BE$43,'ADR Raw Data'!AA$1,FALSE)</f>
        <v>12.380767730461001</v>
      </c>
      <c r="AP44" s="48">
        <f>VLOOKUP($A44,'ADR Raw Data'!$B$6:$BE$43,'ADR Raw Data'!AB$1,FALSE)</f>
        <v>10.318291538400199</v>
      </c>
      <c r="AQ44" s="49">
        <f>VLOOKUP($A44,'ADR Raw Data'!$B$6:$BE$43,'ADR Raw Data'!AC$1,FALSE)</f>
        <v>11.3265541931633</v>
      </c>
      <c r="AR44" s="50">
        <f>VLOOKUP($A44,'ADR Raw Data'!$B$6:$BE$43,'ADR Raw Data'!AE$1,FALSE)</f>
        <v>10.7763207042758</v>
      </c>
      <c r="AS44" s="40"/>
      <c r="AT44" s="51">
        <f>VLOOKUP($A44,'RevPAR Raw Data'!$B$6:$BE$43,'RevPAR Raw Data'!G$1,FALSE)</f>
        <v>35.165299137371299</v>
      </c>
      <c r="AU44" s="52">
        <f>VLOOKUP($A44,'RevPAR Raw Data'!$B$6:$BE$43,'RevPAR Raw Data'!H$1,FALSE)</f>
        <v>48.966404786197899</v>
      </c>
      <c r="AV44" s="52">
        <f>VLOOKUP($A44,'RevPAR Raw Data'!$B$6:$BE$43,'RevPAR Raw Data'!I$1,FALSE)</f>
        <v>53.173483906873201</v>
      </c>
      <c r="AW44" s="52">
        <f>VLOOKUP($A44,'RevPAR Raw Data'!$B$6:$BE$43,'RevPAR Raw Data'!J$1,FALSE)</f>
        <v>55.588294221315202</v>
      </c>
      <c r="AX44" s="52">
        <f>VLOOKUP($A44,'RevPAR Raw Data'!$B$6:$BE$43,'RevPAR Raw Data'!K$1,FALSE)</f>
        <v>54.848114275113602</v>
      </c>
      <c r="AY44" s="53">
        <f>VLOOKUP($A44,'RevPAR Raw Data'!$B$6:$BE$43,'RevPAR Raw Data'!L$1,FALSE)</f>
        <v>49.548319265374197</v>
      </c>
      <c r="AZ44" s="52">
        <f>VLOOKUP($A44,'RevPAR Raw Data'!$B$6:$BE$43,'RevPAR Raw Data'!N$1,FALSE)</f>
        <v>71.655599666079198</v>
      </c>
      <c r="BA44" s="52">
        <f>VLOOKUP($A44,'RevPAR Raw Data'!$B$6:$BE$43,'RevPAR Raw Data'!O$1,FALSE)</f>
        <v>72.616794360448907</v>
      </c>
      <c r="BB44" s="53">
        <f>VLOOKUP($A44,'RevPAR Raw Data'!$B$6:$BE$43,'RevPAR Raw Data'!P$1,FALSE)</f>
        <v>72.136197013263995</v>
      </c>
      <c r="BC44" s="54">
        <f>VLOOKUP($A44,'RevPAR Raw Data'!$B$6:$BE$43,'RevPAR Raw Data'!R$1,FALSE)</f>
        <v>56.001998621914197</v>
      </c>
      <c r="BE44" s="47">
        <f>VLOOKUP($A44,'RevPAR Raw Data'!$B$6:$BE$43,'RevPAR Raw Data'!T$1,FALSE)</f>
        <v>0.28559672424828503</v>
      </c>
      <c r="BF44" s="48">
        <f>VLOOKUP($A44,'RevPAR Raw Data'!$B$6:$BE$43,'RevPAR Raw Data'!U$1,FALSE)</f>
        <v>17.3968995303496</v>
      </c>
      <c r="BG44" s="48">
        <f>VLOOKUP($A44,'RevPAR Raw Data'!$B$6:$BE$43,'RevPAR Raw Data'!V$1,FALSE)</f>
        <v>20.4844077920614</v>
      </c>
      <c r="BH44" s="48">
        <f>VLOOKUP($A44,'RevPAR Raw Data'!$B$6:$BE$43,'RevPAR Raw Data'!W$1,FALSE)</f>
        <v>23.7678942307178</v>
      </c>
      <c r="BI44" s="48">
        <f>VLOOKUP($A44,'RevPAR Raw Data'!$B$6:$BE$43,'RevPAR Raw Data'!X$1,FALSE)</f>
        <v>13.363683564049699</v>
      </c>
      <c r="BJ44" s="49">
        <f>VLOOKUP($A44,'RevPAR Raw Data'!$B$6:$BE$43,'RevPAR Raw Data'!Y$1,FALSE)</f>
        <v>15.6567680258872</v>
      </c>
      <c r="BK44" s="48">
        <f>VLOOKUP($A44,'RevPAR Raw Data'!$B$6:$BE$43,'RevPAR Raw Data'!AA$1,FALSE)</f>
        <v>5.0822105894311402</v>
      </c>
      <c r="BL44" s="48">
        <f>VLOOKUP($A44,'RevPAR Raw Data'!$B$6:$BE$43,'RevPAR Raw Data'!AB$1,FALSE)</f>
        <v>1.9030139010720399</v>
      </c>
      <c r="BM44" s="49">
        <f>VLOOKUP($A44,'RevPAR Raw Data'!$B$6:$BE$43,'RevPAR Raw Data'!AC$1,FALSE)</f>
        <v>3.4576098593606499</v>
      </c>
      <c r="BN44" s="50">
        <f>VLOOKUP($A44,'RevPAR Raw Data'!$B$6:$BE$43,'RevPAR Raw Data'!AE$1,FALSE)</f>
        <v>10.8464808694486</v>
      </c>
    </row>
    <row r="45" spans="1:66" x14ac:dyDescent="0.45">
      <c r="A45" s="63" t="s">
        <v>84</v>
      </c>
      <c r="B45" s="47">
        <f>VLOOKUP($A45,'Occupancy Raw Data'!$B$8:$BE$45,'Occupancy Raw Data'!G$3,FALSE)</f>
        <v>44.896412329459302</v>
      </c>
      <c r="C45" s="48">
        <f>VLOOKUP($A45,'Occupancy Raw Data'!$B$8:$BE$45,'Occupancy Raw Data'!H$3,FALSE)</f>
        <v>61.824153612935802</v>
      </c>
      <c r="D45" s="48">
        <f>VLOOKUP($A45,'Occupancy Raw Data'!$B$8:$BE$45,'Occupancy Raw Data'!I$3,FALSE)</f>
        <v>63.794845881758398</v>
      </c>
      <c r="E45" s="48">
        <f>VLOOKUP($A45,'Occupancy Raw Data'!$B$8:$BE$45,'Occupancy Raw Data'!J$3,FALSE)</f>
        <v>65.310763011622001</v>
      </c>
      <c r="F45" s="48">
        <f>VLOOKUP($A45,'Occupancy Raw Data'!$B$8:$BE$45,'Occupancy Raw Data'!K$3,FALSE)</f>
        <v>60.965133906013101</v>
      </c>
      <c r="G45" s="49">
        <f>VLOOKUP($A45,'Occupancy Raw Data'!$B$8:$BE$45,'Occupancy Raw Data'!L$3,FALSE)</f>
        <v>59.358261748357698</v>
      </c>
      <c r="H45" s="48">
        <f>VLOOKUP($A45,'Occupancy Raw Data'!$B$8:$BE$45,'Occupancy Raw Data'!N$3,FALSE)</f>
        <v>63.466397170287998</v>
      </c>
      <c r="I45" s="48">
        <f>VLOOKUP($A45,'Occupancy Raw Data'!$B$8:$BE$45,'Occupancy Raw Data'!O$3,FALSE)</f>
        <v>65.588681152096996</v>
      </c>
      <c r="J45" s="49">
        <f>VLOOKUP($A45,'Occupancy Raw Data'!$B$8:$BE$45,'Occupancy Raw Data'!P$3,FALSE)</f>
        <v>64.527539161192493</v>
      </c>
      <c r="K45" s="50">
        <f>VLOOKUP($A45,'Occupancy Raw Data'!$B$8:$BE$45,'Occupancy Raw Data'!R$3,FALSE)</f>
        <v>60.835198152024802</v>
      </c>
      <c r="M45" s="47">
        <f>VLOOKUP($A45,'Occupancy Raw Data'!$B$8:$BE$45,'Occupancy Raw Data'!T$3,FALSE)</f>
        <v>3.7361354349095102</v>
      </c>
      <c r="N45" s="48">
        <f>VLOOKUP($A45,'Occupancy Raw Data'!$B$8:$BE$45,'Occupancy Raw Data'!U$3,FALSE)</f>
        <v>10.4241877256317</v>
      </c>
      <c r="O45" s="48">
        <f>VLOOKUP($A45,'Occupancy Raw Data'!$B$8:$BE$45,'Occupancy Raw Data'!V$3,FALSE)</f>
        <v>10.454943132108401</v>
      </c>
      <c r="P45" s="48">
        <f>VLOOKUP($A45,'Occupancy Raw Data'!$B$8:$BE$45,'Occupancy Raw Data'!W$3,FALSE)</f>
        <v>16.389013957676699</v>
      </c>
      <c r="Q45" s="48">
        <f>VLOOKUP($A45,'Occupancy Raw Data'!$B$8:$BE$45,'Occupancy Raw Data'!X$3,FALSE)</f>
        <v>13.874469089192999</v>
      </c>
      <c r="R45" s="49">
        <f>VLOOKUP($A45,'Occupancy Raw Data'!$B$8:$BE$45,'Occupancy Raw Data'!Y$3,FALSE)</f>
        <v>11.293225959260999</v>
      </c>
      <c r="S45" s="48">
        <f>VLOOKUP($A45,'Occupancy Raw Data'!$B$8:$BE$45,'Occupancy Raw Data'!AA$3,FALSE)</f>
        <v>-1.25786163522012</v>
      </c>
      <c r="T45" s="48">
        <f>VLOOKUP($A45,'Occupancy Raw Data'!$B$8:$BE$45,'Occupancy Raw Data'!AB$3,FALSE)</f>
        <v>-0.99160945842867998</v>
      </c>
      <c r="U45" s="49">
        <f>VLOOKUP($A45,'Occupancy Raw Data'!$B$8:$BE$45,'Occupancy Raw Data'!AC$3,FALSE)</f>
        <v>-1.12272551296941</v>
      </c>
      <c r="V45" s="50">
        <f>VLOOKUP($A45,'Occupancy Raw Data'!$B$8:$BE$45,'Occupancy Raw Data'!AE$3,FALSE)</f>
        <v>7.2132815978627303</v>
      </c>
      <c r="X45" s="51">
        <f>VLOOKUP($A45,'ADR Raw Data'!$B$6:$BE$43,'ADR Raw Data'!G$1,FALSE)</f>
        <v>90.530866629150196</v>
      </c>
      <c r="Y45" s="52">
        <f>VLOOKUP($A45,'ADR Raw Data'!$B$6:$BE$43,'ADR Raw Data'!H$1,FALSE)</f>
        <v>97.156608091540605</v>
      </c>
      <c r="Z45" s="52">
        <f>VLOOKUP($A45,'ADR Raw Data'!$B$6:$BE$43,'ADR Raw Data'!I$1,FALSE)</f>
        <v>99.152261386138605</v>
      </c>
      <c r="AA45" s="52">
        <f>VLOOKUP($A45,'ADR Raw Data'!$B$6:$BE$43,'ADR Raw Data'!J$1,FALSE)</f>
        <v>99.978839458413901</v>
      </c>
      <c r="AB45" s="52">
        <f>VLOOKUP($A45,'ADR Raw Data'!$B$6:$BE$43,'ADR Raw Data'!K$1,FALSE)</f>
        <v>99.661699129713995</v>
      </c>
      <c r="AC45" s="53">
        <f>VLOOKUP($A45,'ADR Raw Data'!$B$6:$BE$43,'ADR Raw Data'!L$1,FALSE)</f>
        <v>97.718907806248396</v>
      </c>
      <c r="AD45" s="52">
        <f>VLOOKUP($A45,'ADR Raw Data'!$B$6:$BE$43,'ADR Raw Data'!N$1,FALSE)</f>
        <v>102.917249203821</v>
      </c>
      <c r="AE45" s="52">
        <f>VLOOKUP($A45,'ADR Raw Data'!$B$6:$BE$43,'ADR Raw Data'!O$1,FALSE)</f>
        <v>102.286926040061</v>
      </c>
      <c r="AF45" s="53">
        <f>VLOOKUP($A45,'ADR Raw Data'!$B$6:$BE$43,'ADR Raw Data'!P$1,FALSE)</f>
        <v>102.596904855129</v>
      </c>
      <c r="AG45" s="54">
        <f>VLOOKUP($A45,'ADR Raw Data'!$B$6:$BE$43,'ADR Raw Data'!R$1,FALSE)</f>
        <v>99.197211509937702</v>
      </c>
      <c r="AI45" s="47">
        <f>VLOOKUP($A45,'ADR Raw Data'!$B$6:$BE$43,'ADR Raw Data'!T$1,FALSE)</f>
        <v>12.0426660711463</v>
      </c>
      <c r="AJ45" s="48">
        <f>VLOOKUP($A45,'ADR Raw Data'!$B$6:$BE$43,'ADR Raw Data'!U$1,FALSE)</f>
        <v>14.057391482017399</v>
      </c>
      <c r="AK45" s="48">
        <f>VLOOKUP($A45,'ADR Raw Data'!$B$6:$BE$43,'ADR Raw Data'!V$1,FALSE)</f>
        <v>15.298828337713299</v>
      </c>
      <c r="AL45" s="48">
        <f>VLOOKUP($A45,'ADR Raw Data'!$B$6:$BE$43,'ADR Raw Data'!W$1,FALSE)</f>
        <v>15.105476731687901</v>
      </c>
      <c r="AM45" s="48">
        <f>VLOOKUP($A45,'ADR Raw Data'!$B$6:$BE$43,'ADR Raw Data'!X$1,FALSE)</f>
        <v>14.133380937308701</v>
      </c>
      <c r="AN45" s="49">
        <f>VLOOKUP($A45,'ADR Raw Data'!$B$6:$BE$43,'ADR Raw Data'!Y$1,FALSE)</f>
        <v>14.385750437739899</v>
      </c>
      <c r="AO45" s="48">
        <f>VLOOKUP($A45,'ADR Raw Data'!$B$6:$BE$43,'ADR Raw Data'!AA$1,FALSE)</f>
        <v>7.5507635434642904</v>
      </c>
      <c r="AP45" s="48">
        <f>VLOOKUP($A45,'ADR Raw Data'!$B$6:$BE$43,'ADR Raw Data'!AB$1,FALSE)</f>
        <v>6.3906765568147099</v>
      </c>
      <c r="AQ45" s="49">
        <f>VLOOKUP($A45,'ADR Raw Data'!$B$6:$BE$43,'ADR Raw Data'!AC$1,FALSE)</f>
        <v>6.9601566548008602</v>
      </c>
      <c r="AR45" s="50">
        <f>VLOOKUP($A45,'ADR Raw Data'!$B$6:$BE$43,'ADR Raw Data'!AE$1,FALSE)</f>
        <v>11.6120464041243</v>
      </c>
      <c r="AS45" s="40"/>
      <c r="AT45" s="51">
        <f>VLOOKUP($A45,'RevPAR Raw Data'!$B$6:$BE$43,'RevPAR Raw Data'!G$1,FALSE)</f>
        <v>40.645111167256097</v>
      </c>
      <c r="AU45" s="52">
        <f>VLOOKUP($A45,'RevPAR Raw Data'!$B$6:$BE$43,'RevPAR Raw Data'!H$1,FALSE)</f>
        <v>60.066250631632101</v>
      </c>
      <c r="AV45" s="52">
        <f>VLOOKUP($A45,'RevPAR Raw Data'!$B$6:$BE$43,'RevPAR Raw Data'!I$1,FALSE)</f>
        <v>63.254032339565399</v>
      </c>
      <c r="AW45" s="52">
        <f>VLOOKUP($A45,'RevPAR Raw Data'!$B$6:$BE$43,'RevPAR Raw Data'!J$1,FALSE)</f>
        <v>65.296942900454695</v>
      </c>
      <c r="AX45" s="52">
        <f>VLOOKUP($A45,'RevPAR Raw Data'!$B$6:$BE$43,'RevPAR Raw Data'!K$1,FALSE)</f>
        <v>60.7588883274381</v>
      </c>
      <c r="AY45" s="53">
        <f>VLOOKUP($A45,'RevPAR Raw Data'!$B$6:$BE$43,'RevPAR Raw Data'!L$1,FALSE)</f>
        <v>58.004245073269303</v>
      </c>
      <c r="AZ45" s="52">
        <f>VLOOKUP($A45,'RevPAR Raw Data'!$B$6:$BE$43,'RevPAR Raw Data'!N$1,FALSE)</f>
        <v>65.317870136432504</v>
      </c>
      <c r="BA45" s="52">
        <f>VLOOKUP($A45,'RevPAR Raw Data'!$B$6:$BE$43,'RevPAR Raw Data'!O$1,FALSE)</f>
        <v>67.088645780697306</v>
      </c>
      <c r="BB45" s="53">
        <f>VLOOKUP($A45,'RevPAR Raw Data'!$B$6:$BE$43,'RevPAR Raw Data'!P$1,FALSE)</f>
        <v>66.203257958564905</v>
      </c>
      <c r="BC45" s="54">
        <f>VLOOKUP($A45,'RevPAR Raw Data'!$B$6:$BE$43,'RevPAR Raw Data'!R$1,FALSE)</f>
        <v>60.346820183353699</v>
      </c>
      <c r="BE45" s="47">
        <f>VLOOKUP($A45,'RevPAR Raw Data'!$B$6:$BE$43,'RevPAR Raw Data'!T$1,FALSE)</f>
        <v>16.228731820447699</v>
      </c>
      <c r="BF45" s="48">
        <f>VLOOKUP($A45,'RevPAR Raw Data'!$B$6:$BE$43,'RevPAR Raw Data'!U$1,FALSE)</f>
        <v>25.946948085061599</v>
      </c>
      <c r="BG45" s="48">
        <f>VLOOKUP($A45,'RevPAR Raw Data'!$B$6:$BE$43,'RevPAR Raw Data'!V$1,FALSE)</f>
        <v>27.3532552724086</v>
      </c>
      <c r="BH45" s="48">
        <f>VLOOKUP($A45,'RevPAR Raw Data'!$B$6:$BE$43,'RevPAR Raw Data'!W$1,FALSE)</f>
        <v>33.970129379294598</v>
      </c>
      <c r="BI45" s="48">
        <f>VLOOKUP($A45,'RevPAR Raw Data'!$B$6:$BE$43,'RevPAR Raw Data'!X$1,FALSE)</f>
        <v>29.968781595906599</v>
      </c>
      <c r="BJ45" s="49">
        <f>VLOOKUP($A45,'RevPAR Raw Data'!$B$6:$BE$43,'RevPAR Raw Data'!Y$1,FALSE)</f>
        <v>27.303591699870299</v>
      </c>
      <c r="BK45" s="48">
        <f>VLOOKUP($A45,'RevPAR Raw Data'!$B$6:$BE$43,'RevPAR Raw Data'!AA$1,FALSE)</f>
        <v>6.1979237504647404</v>
      </c>
      <c r="BL45" s="48">
        <f>VLOOKUP($A45,'RevPAR Raw Data'!$B$6:$BE$43,'RevPAR Raw Data'!AB$1,FALSE)</f>
        <v>5.3356965451910696</v>
      </c>
      <c r="BM45" s="49">
        <f>VLOOKUP($A45,'RevPAR Raw Data'!$B$6:$BE$43,'RevPAR Raw Data'!AC$1,FALSE)</f>
        <v>5.75928768732535</v>
      </c>
      <c r="BN45" s="50">
        <f>VLOOKUP($A45,'RevPAR Raw Data'!$B$6:$BE$43,'RevPAR Raw Data'!AE$1,FALSE)</f>
        <v>19.662937608391001</v>
      </c>
    </row>
    <row r="46" spans="1:66" x14ac:dyDescent="0.45">
      <c r="A46" s="66" t="s">
        <v>85</v>
      </c>
      <c r="B46" s="47">
        <f>VLOOKUP($A46,'Occupancy Raw Data'!$B$8:$BE$45,'Occupancy Raw Data'!G$3,FALSE)</f>
        <v>39.353780133787701</v>
      </c>
      <c r="C46" s="48">
        <f>VLOOKUP($A46,'Occupancy Raw Data'!$B$8:$BE$45,'Occupancy Raw Data'!H$3,FALSE)</f>
        <v>50.170390003786402</v>
      </c>
      <c r="D46" s="48">
        <f>VLOOKUP($A46,'Occupancy Raw Data'!$B$8:$BE$45,'Occupancy Raw Data'!I$3,FALSE)</f>
        <v>50.7383566830745</v>
      </c>
      <c r="E46" s="48">
        <f>VLOOKUP($A46,'Occupancy Raw Data'!$B$8:$BE$45,'Occupancy Raw Data'!J$3,FALSE)</f>
        <v>53.868484160040303</v>
      </c>
      <c r="F46" s="48">
        <f>VLOOKUP($A46,'Occupancy Raw Data'!$B$8:$BE$45,'Occupancy Raw Data'!K$3,FALSE)</f>
        <v>57.339391644579003</v>
      </c>
      <c r="G46" s="49">
        <f>VLOOKUP($A46,'Occupancy Raw Data'!$B$8:$BE$45,'Occupancy Raw Data'!L$3,FALSE)</f>
        <v>50.294080525053602</v>
      </c>
      <c r="H46" s="48">
        <f>VLOOKUP($A46,'Occupancy Raw Data'!$B$8:$BE$45,'Occupancy Raw Data'!N$3,FALSE)</f>
        <v>70.049223778871607</v>
      </c>
      <c r="I46" s="48">
        <f>VLOOKUP($A46,'Occupancy Raw Data'!$B$8:$BE$45,'Occupancy Raw Data'!O$3,FALSE)</f>
        <v>66.401615549665493</v>
      </c>
      <c r="J46" s="49">
        <f>VLOOKUP($A46,'Occupancy Raw Data'!$B$8:$BE$45,'Occupancy Raw Data'!P$3,FALSE)</f>
        <v>68.2254196642685</v>
      </c>
      <c r="K46" s="50">
        <f>VLOOKUP($A46,'Occupancy Raw Data'!$B$8:$BE$45,'Occupancy Raw Data'!R$3,FALSE)</f>
        <v>55.417320279115003</v>
      </c>
      <c r="M46" s="47">
        <f>VLOOKUP($A46,'Occupancy Raw Data'!$B$8:$BE$45,'Occupancy Raw Data'!T$3,FALSE)</f>
        <v>3.9658758822901099</v>
      </c>
      <c r="N46" s="48">
        <f>VLOOKUP($A46,'Occupancy Raw Data'!$B$8:$BE$45,'Occupancy Raw Data'!U$3,FALSE)</f>
        <v>7.0032742720069603</v>
      </c>
      <c r="O46" s="48">
        <f>VLOOKUP($A46,'Occupancy Raw Data'!$B$8:$BE$45,'Occupancy Raw Data'!V$3,FALSE)</f>
        <v>8.7573636006945694</v>
      </c>
      <c r="P46" s="48">
        <f>VLOOKUP($A46,'Occupancy Raw Data'!$B$8:$BE$45,'Occupancy Raw Data'!W$3,FALSE)</f>
        <v>7.3323617309481204</v>
      </c>
      <c r="Q46" s="48">
        <f>VLOOKUP($A46,'Occupancy Raw Data'!$B$8:$BE$45,'Occupancy Raw Data'!X$3,FALSE)</f>
        <v>5.2270849049968504</v>
      </c>
      <c r="R46" s="49">
        <f>VLOOKUP($A46,'Occupancy Raw Data'!$B$8:$BE$45,'Occupancy Raw Data'!Y$3,FALSE)</f>
        <v>6.5228680907542698</v>
      </c>
      <c r="S46" s="48">
        <f>VLOOKUP($A46,'Occupancy Raw Data'!$B$8:$BE$45,'Occupancy Raw Data'!AA$3,FALSE)</f>
        <v>-1.33857954396566</v>
      </c>
      <c r="T46" s="48">
        <f>VLOOKUP($A46,'Occupancy Raw Data'!$B$8:$BE$45,'Occupancy Raw Data'!AB$3,FALSE)</f>
        <v>-9.2386383028177504E-2</v>
      </c>
      <c r="U46" s="49">
        <f>VLOOKUP($A46,'Occupancy Raw Data'!$B$8:$BE$45,'Occupancy Raw Data'!AC$3,FALSE)</f>
        <v>-0.73604662369395202</v>
      </c>
      <c r="V46" s="50">
        <f>VLOOKUP($A46,'Occupancy Raw Data'!$B$8:$BE$45,'Occupancy Raw Data'!AE$3,FALSE)</f>
        <v>3.8515490795735201</v>
      </c>
      <c r="X46" s="51">
        <f>VLOOKUP($A46,'ADR Raw Data'!$B$6:$BE$43,'ADR Raw Data'!G$1,FALSE)</f>
        <v>100.484579858883</v>
      </c>
      <c r="Y46" s="52">
        <f>VLOOKUP($A46,'ADR Raw Data'!$B$6:$BE$43,'ADR Raw Data'!H$1,FALSE)</f>
        <v>99.307499371069099</v>
      </c>
      <c r="Z46" s="52">
        <f>VLOOKUP($A46,'ADR Raw Data'!$B$6:$BE$43,'ADR Raw Data'!I$1,FALSE)</f>
        <v>97.644228855721295</v>
      </c>
      <c r="AA46" s="52">
        <f>VLOOKUP($A46,'ADR Raw Data'!$B$6:$BE$43,'ADR Raw Data'!J$1,FALSE)</f>
        <v>98.245131208997094</v>
      </c>
      <c r="AB46" s="52">
        <f>VLOOKUP($A46,'ADR Raw Data'!$B$6:$BE$43,'ADR Raw Data'!K$1,FALSE)</f>
        <v>109.111796169931</v>
      </c>
      <c r="AC46" s="53">
        <f>VLOOKUP($A46,'ADR Raw Data'!$B$6:$BE$43,'ADR Raw Data'!L$1,FALSE)</f>
        <v>101.164080505922</v>
      </c>
      <c r="AD46" s="52">
        <f>VLOOKUP($A46,'ADR Raw Data'!$B$6:$BE$43,'ADR Raw Data'!N$1,FALSE)</f>
        <v>132.28586486486401</v>
      </c>
      <c r="AE46" s="52">
        <f>VLOOKUP($A46,'ADR Raw Data'!$B$6:$BE$43,'ADR Raw Data'!O$1,FALSE)</f>
        <v>129.793984033453</v>
      </c>
      <c r="AF46" s="53">
        <f>VLOOKUP($A46,'ADR Raw Data'!$B$6:$BE$43,'ADR Raw Data'!P$1,FALSE)</f>
        <v>131.07323096845801</v>
      </c>
      <c r="AG46" s="54">
        <f>VLOOKUP($A46,'ADR Raw Data'!$B$6:$BE$43,'ADR Raw Data'!R$1,FALSE)</f>
        <v>111.68458890515601</v>
      </c>
      <c r="AI46" s="47">
        <f>VLOOKUP($A46,'ADR Raw Data'!$B$6:$BE$43,'ADR Raw Data'!T$1,FALSE)</f>
        <v>2.8912131068272</v>
      </c>
      <c r="AJ46" s="48">
        <f>VLOOKUP($A46,'ADR Raw Data'!$B$6:$BE$43,'ADR Raw Data'!U$1,FALSE)</f>
        <v>8.7298232888250595</v>
      </c>
      <c r="AK46" s="48">
        <f>VLOOKUP($A46,'ADR Raw Data'!$B$6:$BE$43,'ADR Raw Data'!V$1,FALSE)</f>
        <v>3.4422918050530602</v>
      </c>
      <c r="AL46" s="48">
        <f>VLOOKUP($A46,'ADR Raw Data'!$B$6:$BE$43,'ADR Raw Data'!W$1,FALSE)</f>
        <v>0.56373877179694298</v>
      </c>
      <c r="AM46" s="48">
        <f>VLOOKUP($A46,'ADR Raw Data'!$B$6:$BE$43,'ADR Raw Data'!X$1,FALSE)</f>
        <v>4.1838028816061401</v>
      </c>
      <c r="AN46" s="49">
        <f>VLOOKUP($A46,'ADR Raw Data'!$B$6:$BE$43,'ADR Raw Data'!Y$1,FALSE)</f>
        <v>3.8669283522144902</v>
      </c>
      <c r="AO46" s="48">
        <f>VLOOKUP($A46,'ADR Raw Data'!$B$6:$BE$43,'ADR Raw Data'!AA$1,FALSE)</f>
        <v>6.6655009081634198</v>
      </c>
      <c r="AP46" s="48">
        <f>VLOOKUP($A46,'ADR Raw Data'!$B$6:$BE$43,'ADR Raw Data'!AB$1,FALSE)</f>
        <v>3.3562336717806902</v>
      </c>
      <c r="AQ46" s="49">
        <f>VLOOKUP($A46,'ADR Raw Data'!$B$6:$BE$43,'ADR Raw Data'!AC$1,FALSE)</f>
        <v>5.0488810960486896</v>
      </c>
      <c r="AR46" s="50">
        <f>VLOOKUP($A46,'ADR Raw Data'!$B$6:$BE$43,'ADR Raw Data'!AE$1,FALSE)</f>
        <v>3.9195037807573501</v>
      </c>
      <c r="AS46" s="40"/>
      <c r="AT46" s="51">
        <f>VLOOKUP($A46,'RevPAR Raw Data'!$B$6:$BE$43,'RevPAR Raw Data'!G$1,FALSE)</f>
        <v>39.544480626025397</v>
      </c>
      <c r="AU46" s="52">
        <f>VLOOKUP($A46,'RevPAR Raw Data'!$B$6:$BE$43,'RevPAR Raw Data'!H$1,FALSE)</f>
        <v>49.822959737473099</v>
      </c>
      <c r="AV46" s="52">
        <f>VLOOKUP($A46,'RevPAR Raw Data'!$B$6:$BE$43,'RevPAR Raw Data'!I$1,FALSE)</f>
        <v>49.543077117253503</v>
      </c>
      <c r="AW46" s="52">
        <f>VLOOKUP($A46,'RevPAR Raw Data'!$B$6:$BE$43,'RevPAR Raw Data'!J$1,FALSE)</f>
        <v>52.923162943329501</v>
      </c>
      <c r="AX46" s="52">
        <f>VLOOKUP($A46,'RevPAR Raw Data'!$B$6:$BE$43,'RevPAR Raw Data'!K$1,FALSE)</f>
        <v>62.564040136312002</v>
      </c>
      <c r="AY46" s="53">
        <f>VLOOKUP($A46,'RevPAR Raw Data'!$B$6:$BE$43,'RevPAR Raw Data'!L$1,FALSE)</f>
        <v>50.879544112078698</v>
      </c>
      <c r="AZ46" s="52">
        <f>VLOOKUP($A46,'RevPAR Raw Data'!$B$6:$BE$43,'RevPAR Raw Data'!N$1,FALSE)</f>
        <v>92.665221507004901</v>
      </c>
      <c r="BA46" s="52">
        <f>VLOOKUP($A46,'RevPAR Raw Data'!$B$6:$BE$43,'RevPAR Raw Data'!O$1,FALSE)</f>
        <v>86.185302284488102</v>
      </c>
      <c r="BB46" s="53">
        <f>VLOOKUP($A46,'RevPAR Raw Data'!$B$6:$BE$43,'RevPAR Raw Data'!P$1,FALSE)</f>
        <v>89.425261895746502</v>
      </c>
      <c r="BC46" s="54">
        <f>VLOOKUP($A46,'RevPAR Raw Data'!$B$6:$BE$43,'RevPAR Raw Data'!R$1,FALSE)</f>
        <v>61.8926063359838</v>
      </c>
      <c r="BE46" s="47">
        <f>VLOOKUP($A46,'RevPAR Raw Data'!$B$6:$BE$43,'RevPAR Raw Data'!T$1,FALSE)</f>
        <v>6.9717509124265904</v>
      </c>
      <c r="BF46" s="48">
        <f>VLOOKUP($A46,'RevPAR Raw Data'!$B$6:$BE$43,'RevPAR Raw Data'!U$1,FALSE)</f>
        <v>16.344471029209899</v>
      </c>
      <c r="BG46" s="48">
        <f>VLOOKUP($A46,'RevPAR Raw Data'!$B$6:$BE$43,'RevPAR Raw Data'!V$1,FALSE)</f>
        <v>12.501109415313</v>
      </c>
      <c r="BH46" s="48">
        <f>VLOOKUP($A46,'RevPAR Raw Data'!$B$6:$BE$43,'RevPAR Raw Data'!W$1,FALSE)</f>
        <v>7.9374358687108204</v>
      </c>
      <c r="BI46" s="48">
        <f>VLOOKUP($A46,'RevPAR Raw Data'!$B$6:$BE$43,'RevPAR Raw Data'!X$1,FALSE)</f>
        <v>9.6295787154822499</v>
      </c>
      <c r="BJ46" s="49">
        <f>VLOOKUP($A46,'RevPAR Raw Data'!$B$6:$BE$43,'RevPAR Raw Data'!Y$1,FALSE)</f>
        <v>10.6420310785476</v>
      </c>
      <c r="BK46" s="48">
        <f>VLOOKUP($A46,'RevPAR Raw Data'!$B$6:$BE$43,'RevPAR Raw Data'!AA$1,FALSE)</f>
        <v>5.2376983325382298</v>
      </c>
      <c r="BL46" s="48">
        <f>VLOOKUP($A46,'RevPAR Raw Data'!$B$6:$BE$43,'RevPAR Raw Data'!AB$1,FALSE)</f>
        <v>3.2607465858571798</v>
      </c>
      <c r="BM46" s="49">
        <f>VLOOKUP($A46,'RevPAR Raw Data'!$B$6:$BE$43,'RevPAR Raw Data'!AC$1,FALSE)</f>
        <v>4.2756723535129497</v>
      </c>
      <c r="BN46" s="50">
        <f>VLOOKUP($A46,'RevPAR Raw Data'!$B$6:$BE$43,'RevPAR Raw Data'!AE$1,FALSE)</f>
        <v>7.9220144721224797</v>
      </c>
    </row>
    <row r="47" spans="1:66" x14ac:dyDescent="0.45">
      <c r="A47" s="63" t="s">
        <v>86</v>
      </c>
      <c r="B47" s="47">
        <f>VLOOKUP($A47,'Occupancy Raw Data'!$B$8:$BE$45,'Occupancy Raw Data'!G$3,FALSE)</f>
        <v>48.119777158774298</v>
      </c>
      <c r="C47" s="48">
        <f>VLOOKUP($A47,'Occupancy Raw Data'!$B$8:$BE$45,'Occupancy Raw Data'!H$3,FALSE)</f>
        <v>59.331476323119702</v>
      </c>
      <c r="D47" s="48">
        <f>VLOOKUP($A47,'Occupancy Raw Data'!$B$8:$BE$45,'Occupancy Raw Data'!I$3,FALSE)</f>
        <v>64.554317548746496</v>
      </c>
      <c r="E47" s="48">
        <f>VLOOKUP($A47,'Occupancy Raw Data'!$B$8:$BE$45,'Occupancy Raw Data'!J$3,FALSE)</f>
        <v>61.768802228412198</v>
      </c>
      <c r="F47" s="48">
        <f>VLOOKUP($A47,'Occupancy Raw Data'!$B$8:$BE$45,'Occupancy Raw Data'!K$3,FALSE)</f>
        <v>57.520891364902504</v>
      </c>
      <c r="G47" s="49">
        <f>VLOOKUP($A47,'Occupancy Raw Data'!$B$8:$BE$45,'Occupancy Raw Data'!L$3,FALSE)</f>
        <v>58.259052924791</v>
      </c>
      <c r="H47" s="48">
        <f>VLOOKUP($A47,'Occupancy Raw Data'!$B$8:$BE$45,'Occupancy Raw Data'!N$3,FALSE)</f>
        <v>59.749303621169901</v>
      </c>
      <c r="I47" s="48">
        <f>VLOOKUP($A47,'Occupancy Raw Data'!$B$8:$BE$45,'Occupancy Raw Data'!O$3,FALSE)</f>
        <v>58.844011142061198</v>
      </c>
      <c r="J47" s="49">
        <f>VLOOKUP($A47,'Occupancy Raw Data'!$B$8:$BE$45,'Occupancy Raw Data'!P$3,FALSE)</f>
        <v>59.296657381615503</v>
      </c>
      <c r="K47" s="50">
        <f>VLOOKUP($A47,'Occupancy Raw Data'!$B$8:$BE$45,'Occupancy Raw Data'!R$3,FALSE)</f>
        <v>58.555511341026602</v>
      </c>
      <c r="M47" s="47">
        <f>VLOOKUP($A47,'Occupancy Raw Data'!$B$8:$BE$45,'Occupancy Raw Data'!T$3,FALSE)</f>
        <v>23.835125448028599</v>
      </c>
      <c r="N47" s="48">
        <f>VLOOKUP($A47,'Occupancy Raw Data'!$B$8:$BE$45,'Occupancy Raw Data'!U$3,FALSE)</f>
        <v>8.3969465648854893</v>
      </c>
      <c r="O47" s="48">
        <f>VLOOKUP($A47,'Occupancy Raw Data'!$B$8:$BE$45,'Occupancy Raw Data'!V$3,FALSE)</f>
        <v>9.4451003541912595</v>
      </c>
      <c r="P47" s="48">
        <f>VLOOKUP($A47,'Occupancy Raw Data'!$B$8:$BE$45,'Occupancy Raw Data'!W$3,FALSE)</f>
        <v>7.6456310679611601</v>
      </c>
      <c r="Q47" s="48">
        <f>VLOOKUP($A47,'Occupancy Raw Data'!$B$8:$BE$45,'Occupancy Raw Data'!X$3,FALSE)</f>
        <v>5.6265984654731396</v>
      </c>
      <c r="R47" s="49">
        <f>VLOOKUP($A47,'Occupancy Raw Data'!$B$8:$BE$45,'Occupancy Raw Data'!Y$3,FALSE)</f>
        <v>10.165920463523801</v>
      </c>
      <c r="S47" s="48">
        <f>VLOOKUP($A47,'Occupancy Raw Data'!$B$8:$BE$45,'Occupancy Raw Data'!AA$3,FALSE)</f>
        <v>0</v>
      </c>
      <c r="T47" s="48">
        <f>VLOOKUP($A47,'Occupancy Raw Data'!$B$8:$BE$45,'Occupancy Raw Data'!AB$3,FALSE)</f>
        <v>1.80722891566265</v>
      </c>
      <c r="U47" s="49">
        <f>VLOOKUP($A47,'Occupancy Raw Data'!$B$8:$BE$45,'Occupancy Raw Data'!AC$3,FALSE)</f>
        <v>0.88862559241706096</v>
      </c>
      <c r="V47" s="50">
        <f>VLOOKUP($A47,'Occupancy Raw Data'!$B$8:$BE$45,'Occupancy Raw Data'!AE$3,FALSE)</f>
        <v>7.3108477666362797</v>
      </c>
      <c r="X47" s="51">
        <f>VLOOKUP($A47,'ADR Raw Data'!$B$6:$BE$43,'ADR Raw Data'!G$1,FALSE)</f>
        <v>81.654529667149006</v>
      </c>
      <c r="Y47" s="52">
        <f>VLOOKUP($A47,'ADR Raw Data'!$B$6:$BE$43,'ADR Raw Data'!H$1,FALSE)</f>
        <v>89.263603286384907</v>
      </c>
      <c r="Z47" s="52">
        <f>VLOOKUP($A47,'ADR Raw Data'!$B$6:$BE$43,'ADR Raw Data'!I$1,FALSE)</f>
        <v>88.3894390507011</v>
      </c>
      <c r="AA47" s="52">
        <f>VLOOKUP($A47,'ADR Raw Data'!$B$6:$BE$43,'ADR Raw Data'!J$1,FALSE)</f>
        <v>86.947880496054097</v>
      </c>
      <c r="AB47" s="52">
        <f>VLOOKUP($A47,'ADR Raw Data'!$B$6:$BE$43,'ADR Raw Data'!K$1,FALSE)</f>
        <v>87.531101694915193</v>
      </c>
      <c r="AC47" s="53">
        <f>VLOOKUP($A47,'ADR Raw Data'!$B$6:$BE$43,'ADR Raw Data'!L$1,FALSE)</f>
        <v>86.9797609371264</v>
      </c>
      <c r="AD47" s="52">
        <f>VLOOKUP($A47,'ADR Raw Data'!$B$6:$BE$43,'ADR Raw Data'!N$1,FALSE)</f>
        <v>94.205198135198103</v>
      </c>
      <c r="AE47" s="52">
        <f>VLOOKUP($A47,'ADR Raw Data'!$B$6:$BE$43,'ADR Raw Data'!O$1,FALSE)</f>
        <v>93.705704142011797</v>
      </c>
      <c r="AF47" s="53">
        <f>VLOOKUP($A47,'ADR Raw Data'!$B$6:$BE$43,'ADR Raw Data'!P$1,FALSE)</f>
        <v>93.957357604227795</v>
      </c>
      <c r="AG47" s="54">
        <f>VLOOKUP($A47,'ADR Raw Data'!$B$6:$BE$43,'ADR Raw Data'!R$1,FALSE)</f>
        <v>88.998593272171206</v>
      </c>
      <c r="AI47" s="47">
        <f>VLOOKUP($A47,'ADR Raw Data'!$B$6:$BE$43,'ADR Raw Data'!T$1,FALSE)</f>
        <v>5.7084249267428797</v>
      </c>
      <c r="AJ47" s="48">
        <f>VLOOKUP($A47,'ADR Raw Data'!$B$6:$BE$43,'ADR Raw Data'!U$1,FALSE)</f>
        <v>6.5083967799952598</v>
      </c>
      <c r="AK47" s="48">
        <f>VLOOKUP($A47,'ADR Raw Data'!$B$6:$BE$43,'ADR Raw Data'!V$1,FALSE)</f>
        <v>1.3546629123660801</v>
      </c>
      <c r="AL47" s="48">
        <f>VLOOKUP($A47,'ADR Raw Data'!$B$6:$BE$43,'ADR Raw Data'!W$1,FALSE)</f>
        <v>3.42837639549322</v>
      </c>
      <c r="AM47" s="48">
        <f>VLOOKUP($A47,'ADR Raw Data'!$B$6:$BE$43,'ADR Raw Data'!X$1,FALSE)</f>
        <v>6.9731084996622403</v>
      </c>
      <c r="AN47" s="49">
        <f>VLOOKUP($A47,'ADR Raw Data'!$B$6:$BE$43,'ADR Raw Data'!Y$1,FALSE)</f>
        <v>4.48045774147002</v>
      </c>
      <c r="AO47" s="48">
        <f>VLOOKUP($A47,'ADR Raw Data'!$B$6:$BE$43,'ADR Raw Data'!AA$1,FALSE)</f>
        <v>6.1479845844685297</v>
      </c>
      <c r="AP47" s="48">
        <f>VLOOKUP($A47,'ADR Raw Data'!$B$6:$BE$43,'ADR Raw Data'!AB$1,FALSE)</f>
        <v>6.2148003349538898</v>
      </c>
      <c r="AQ47" s="49">
        <f>VLOOKUP($A47,'ADR Raw Data'!$B$6:$BE$43,'ADR Raw Data'!AC$1,FALSE)</f>
        <v>6.1782118961602501</v>
      </c>
      <c r="AR47" s="50">
        <f>VLOOKUP($A47,'ADR Raw Data'!$B$6:$BE$43,'ADR Raw Data'!AE$1,FALSE)</f>
        <v>4.8738385576388303</v>
      </c>
      <c r="AS47" s="40"/>
      <c r="AT47" s="51">
        <f>VLOOKUP($A47,'RevPAR Raw Data'!$B$6:$BE$43,'RevPAR Raw Data'!G$1,FALSE)</f>
        <v>39.291977715877401</v>
      </c>
      <c r="AU47" s="52">
        <f>VLOOKUP($A47,'RevPAR Raw Data'!$B$6:$BE$43,'RevPAR Raw Data'!H$1,FALSE)</f>
        <v>52.961413649024998</v>
      </c>
      <c r="AV47" s="52">
        <f>VLOOKUP($A47,'RevPAR Raw Data'!$B$6:$BE$43,'RevPAR Raw Data'!I$1,FALSE)</f>
        <v>57.059199164345401</v>
      </c>
      <c r="AW47" s="52">
        <f>VLOOKUP($A47,'RevPAR Raw Data'!$B$6:$BE$43,'RevPAR Raw Data'!J$1,FALSE)</f>
        <v>53.706664345403802</v>
      </c>
      <c r="AX47" s="52">
        <f>VLOOKUP($A47,'RevPAR Raw Data'!$B$6:$BE$43,'RevPAR Raw Data'!K$1,FALSE)</f>
        <v>50.348669916434503</v>
      </c>
      <c r="AY47" s="53">
        <f>VLOOKUP($A47,'RevPAR Raw Data'!$B$6:$BE$43,'RevPAR Raw Data'!L$1,FALSE)</f>
        <v>50.673584958217198</v>
      </c>
      <c r="AZ47" s="52">
        <f>VLOOKUP($A47,'RevPAR Raw Data'!$B$6:$BE$43,'RevPAR Raw Data'!N$1,FALSE)</f>
        <v>56.286949860724199</v>
      </c>
      <c r="BA47" s="52">
        <f>VLOOKUP($A47,'RevPAR Raw Data'!$B$6:$BE$43,'RevPAR Raw Data'!O$1,FALSE)</f>
        <v>55.140194986072402</v>
      </c>
      <c r="BB47" s="53">
        <f>VLOOKUP($A47,'RevPAR Raw Data'!$B$6:$BE$43,'RevPAR Raw Data'!P$1,FALSE)</f>
        <v>55.713572423398297</v>
      </c>
      <c r="BC47" s="54">
        <f>VLOOKUP($A47,'RevPAR Raw Data'!$B$6:$BE$43,'RevPAR Raw Data'!R$1,FALSE)</f>
        <v>52.113581376840401</v>
      </c>
      <c r="BE47" s="47">
        <f>VLOOKUP($A47,'RevPAR Raw Data'!$B$6:$BE$43,'RevPAR Raw Data'!T$1,FALSE)</f>
        <v>30.9041606171672</v>
      </c>
      <c r="BF47" s="48">
        <f>VLOOKUP($A47,'RevPAR Raw Data'!$B$6:$BE$43,'RevPAR Raw Data'!U$1,FALSE)</f>
        <v>15.4518499447276</v>
      </c>
      <c r="BG47" s="48">
        <f>VLOOKUP($A47,'RevPAR Raw Data'!$B$6:$BE$43,'RevPAR Raw Data'!V$1,FALSE)</f>
        <v>10.927712538091299</v>
      </c>
      <c r="BH47" s="48">
        <f>VLOOKUP($A47,'RevPAR Raw Data'!$B$6:$BE$43,'RevPAR Raw Data'!W$1,FALSE)</f>
        <v>11.336128474274799</v>
      </c>
      <c r="BI47" s="48">
        <f>VLOOKUP($A47,'RevPAR Raw Data'!$B$6:$BE$43,'RevPAR Raw Data'!X$1,FALSE)</f>
        <v>12.9920557809731</v>
      </c>
      <c r="BJ47" s="49">
        <f>VLOOKUP($A47,'RevPAR Raw Data'!$B$6:$BE$43,'RevPAR Raw Data'!Y$1,FALSE)</f>
        <v>15.1018579753935</v>
      </c>
      <c r="BK47" s="48">
        <f>VLOOKUP($A47,'RevPAR Raw Data'!$B$6:$BE$43,'RevPAR Raw Data'!AA$1,FALSE)</f>
        <v>6.1479845844685297</v>
      </c>
      <c r="BL47" s="48">
        <f>VLOOKUP($A47,'RevPAR Raw Data'!$B$6:$BE$43,'RevPAR Raw Data'!AB$1,FALSE)</f>
        <v>8.1343449193205295</v>
      </c>
      <c r="BM47" s="49">
        <f>VLOOKUP($A47,'RevPAR Raw Data'!$B$6:$BE$43,'RevPAR Raw Data'!AC$1,FALSE)</f>
        <v>7.1217386606403501</v>
      </c>
      <c r="BN47" s="50">
        <f>VLOOKUP($A47,'RevPAR Raw Data'!$B$6:$BE$43,'RevPAR Raw Data'!AE$1,FALSE)</f>
        <v>12.5410052416157</v>
      </c>
    </row>
    <row r="48" spans="1:66" ht="16.5" thickBot="1" x14ac:dyDescent="0.5">
      <c r="A48" s="63" t="s">
        <v>87</v>
      </c>
      <c r="B48" s="67">
        <f>VLOOKUP($A48,'Occupancy Raw Data'!$B$8:$BE$45,'Occupancy Raw Data'!G$3,FALSE)</f>
        <v>38.366808385867103</v>
      </c>
      <c r="C48" s="68">
        <f>VLOOKUP($A48,'Occupancy Raw Data'!$B$8:$BE$45,'Occupancy Raw Data'!H$3,FALSE)</f>
        <v>51.722621316522499</v>
      </c>
      <c r="D48" s="68">
        <f>VLOOKUP($A48,'Occupancy Raw Data'!$B$8:$BE$45,'Occupancy Raw Data'!I$3,FALSE)</f>
        <v>57.5135610614279</v>
      </c>
      <c r="E48" s="68">
        <f>VLOOKUP($A48,'Occupancy Raw Data'!$B$8:$BE$45,'Occupancy Raw Data'!J$3,FALSE)</f>
        <v>60.431021844304297</v>
      </c>
      <c r="F48" s="68">
        <f>VLOOKUP($A48,'Occupancy Raw Data'!$B$8:$BE$45,'Occupancy Raw Data'!K$3,FALSE)</f>
        <v>57.5428822753261</v>
      </c>
      <c r="G48" s="69">
        <f>VLOOKUP($A48,'Occupancy Raw Data'!$B$8:$BE$45,'Occupancy Raw Data'!L$3,FALSE)</f>
        <v>53.115378976689598</v>
      </c>
      <c r="H48" s="68">
        <f>VLOOKUP($A48,'Occupancy Raw Data'!$B$8:$BE$45,'Occupancy Raw Data'!N$3,FALSE)</f>
        <v>64.990470605482997</v>
      </c>
      <c r="I48" s="68">
        <f>VLOOKUP($A48,'Occupancy Raw Data'!$B$8:$BE$45,'Occupancy Raw Data'!O$3,FALSE)</f>
        <v>62.703415921419101</v>
      </c>
      <c r="J48" s="69">
        <f>VLOOKUP($A48,'Occupancy Raw Data'!$B$8:$BE$45,'Occupancy Raw Data'!P$3,FALSE)</f>
        <v>63.846943263451102</v>
      </c>
      <c r="K48" s="70">
        <f>VLOOKUP($A48,'Occupancy Raw Data'!$B$8:$BE$45,'Occupancy Raw Data'!R$3,FALSE)</f>
        <v>56.181540201478597</v>
      </c>
      <c r="M48" s="67">
        <f>VLOOKUP($A48,'Occupancy Raw Data'!$B$8:$BE$45,'Occupancy Raw Data'!T$3,FALSE)</f>
        <v>-3.3773673994970999</v>
      </c>
      <c r="N48" s="68">
        <f>VLOOKUP($A48,'Occupancy Raw Data'!$B$8:$BE$45,'Occupancy Raw Data'!U$3,FALSE)</f>
        <v>1.6688821477981901</v>
      </c>
      <c r="O48" s="68">
        <f>VLOOKUP($A48,'Occupancy Raw Data'!$B$8:$BE$45,'Occupancy Raw Data'!V$3,FALSE)</f>
        <v>8.7901751448544001</v>
      </c>
      <c r="P48" s="68">
        <f>VLOOKUP($A48,'Occupancy Raw Data'!$B$8:$BE$45,'Occupancy Raw Data'!W$3,FALSE)</f>
        <v>12.6794772286519</v>
      </c>
      <c r="Q48" s="68">
        <f>VLOOKUP($A48,'Occupancy Raw Data'!$B$8:$BE$45,'Occupancy Raw Data'!X$3,FALSE)</f>
        <v>1.77671548745527</v>
      </c>
      <c r="R48" s="69">
        <f>VLOOKUP($A48,'Occupancy Raw Data'!$B$8:$BE$45,'Occupancy Raw Data'!Y$3,FALSE)</f>
        <v>4.71562604500222</v>
      </c>
      <c r="S48" s="68">
        <f>VLOOKUP($A48,'Occupancy Raw Data'!$B$8:$BE$45,'Occupancy Raw Data'!AA$3,FALSE)</f>
        <v>3.4144630008186199</v>
      </c>
      <c r="T48" s="68">
        <f>VLOOKUP($A48,'Occupancy Raw Data'!$B$8:$BE$45,'Occupancy Raw Data'!AB$3,FALSE)</f>
        <v>-0.99887391372485501</v>
      </c>
      <c r="U48" s="49">
        <f>VLOOKUP($A48,'Occupancy Raw Data'!$B$8:$BE$45,'Occupancy Raw Data'!AC$3,FALSE)</f>
        <v>1.1992008541849399</v>
      </c>
      <c r="V48" s="70">
        <f>VLOOKUP($A48,'Occupancy Raw Data'!$B$8:$BE$45,'Occupancy Raw Data'!AE$3,FALSE)</f>
        <v>3.5473599990018299</v>
      </c>
      <c r="X48" s="71">
        <f>VLOOKUP($A48,'ADR Raw Data'!$B$6:$BE$43,'ADR Raw Data'!G$1,FALSE)</f>
        <v>96.578681696599105</v>
      </c>
      <c r="Y48" s="72">
        <f>VLOOKUP($A48,'ADR Raw Data'!$B$6:$BE$43,'ADR Raw Data'!H$1,FALSE)</f>
        <v>104.12252267573599</v>
      </c>
      <c r="Z48" s="72">
        <f>VLOOKUP($A48,'ADR Raw Data'!$B$6:$BE$43,'ADR Raw Data'!I$1,FALSE)</f>
        <v>109.582964567932</v>
      </c>
      <c r="AA48" s="72">
        <f>VLOOKUP($A48,'ADR Raw Data'!$B$6:$BE$43,'ADR Raw Data'!J$1,FALSE)</f>
        <v>112.430548277535</v>
      </c>
      <c r="AB48" s="72">
        <f>VLOOKUP($A48,'ADR Raw Data'!$B$6:$BE$43,'ADR Raw Data'!K$1,FALSE)</f>
        <v>111.196242038216</v>
      </c>
      <c r="AC48" s="73">
        <f>VLOOKUP($A48,'ADR Raw Data'!$B$6:$BE$43,'ADR Raw Data'!L$1,FALSE)</f>
        <v>107.638344465912</v>
      </c>
      <c r="AD48" s="72">
        <f>VLOOKUP($A48,'ADR Raw Data'!$B$6:$BE$43,'ADR Raw Data'!N$1,FALSE)</f>
        <v>129.789555605684</v>
      </c>
      <c r="AE48" s="72">
        <f>VLOOKUP($A48,'ADR Raw Data'!$B$6:$BE$43,'ADR Raw Data'!O$1,FALSE)</f>
        <v>130.199534720598</v>
      </c>
      <c r="AF48" s="73">
        <f>VLOOKUP($A48,'ADR Raw Data'!$B$6:$BE$43,'ADR Raw Data'!P$1,FALSE)</f>
        <v>129.990873708381</v>
      </c>
      <c r="AG48" s="74">
        <f>VLOOKUP($A48,'ADR Raw Data'!$B$6:$BE$43,'ADR Raw Data'!R$1,FALSE)</f>
        <v>114.896146132339</v>
      </c>
      <c r="AI48" s="67">
        <f>VLOOKUP($A48,'ADR Raw Data'!$B$6:$BE$43,'ADR Raw Data'!T$1,FALSE)</f>
        <v>7.3863356201504704</v>
      </c>
      <c r="AJ48" s="68">
        <f>VLOOKUP($A48,'ADR Raw Data'!$B$6:$BE$43,'ADR Raw Data'!U$1,FALSE)</f>
        <v>12.3256982563852</v>
      </c>
      <c r="AK48" s="68">
        <f>VLOOKUP($A48,'ADR Raw Data'!$B$6:$BE$43,'ADR Raw Data'!V$1,FALSE)</f>
        <v>13.754082707373501</v>
      </c>
      <c r="AL48" s="68">
        <f>VLOOKUP($A48,'ADR Raw Data'!$B$6:$BE$43,'ADR Raw Data'!W$1,FALSE)</f>
        <v>18.402576549481999</v>
      </c>
      <c r="AM48" s="68">
        <f>VLOOKUP($A48,'ADR Raw Data'!$B$6:$BE$43,'ADR Raw Data'!X$1,FALSE)</f>
        <v>11.339316554463</v>
      </c>
      <c r="AN48" s="69">
        <f>VLOOKUP($A48,'ADR Raw Data'!$B$6:$BE$43,'ADR Raw Data'!Y$1,FALSE)</f>
        <v>13.1846538400063</v>
      </c>
      <c r="AO48" s="68">
        <f>VLOOKUP($A48,'ADR Raw Data'!$B$6:$BE$43,'ADR Raw Data'!AA$1,FALSE)</f>
        <v>10.3233136347346</v>
      </c>
      <c r="AP48" s="68">
        <f>VLOOKUP($A48,'ADR Raw Data'!$B$6:$BE$43,'ADR Raw Data'!AB$1,FALSE)</f>
        <v>7.8789498713940498</v>
      </c>
      <c r="AQ48" s="69">
        <f>VLOOKUP($A48,'ADR Raw Data'!$B$6:$BE$43,'ADR Raw Data'!AC$1,FALSE)</f>
        <v>9.0770042166938403</v>
      </c>
      <c r="AR48" s="70">
        <f>VLOOKUP($A48,'ADR Raw Data'!$B$6:$BE$43,'ADR Raw Data'!AE$1,FALSE)</f>
        <v>11.4438282929853</v>
      </c>
      <c r="AS48" s="40"/>
      <c r="AT48" s="71">
        <f>VLOOKUP($A48,'RevPAR Raw Data'!$B$6:$BE$43,'RevPAR Raw Data'!G$1,FALSE)</f>
        <v>37.054157748130699</v>
      </c>
      <c r="AU48" s="72">
        <f>VLOOKUP($A48,'RevPAR Raw Data'!$B$6:$BE$43,'RevPAR Raw Data'!H$1,FALSE)</f>
        <v>53.854898108781697</v>
      </c>
      <c r="AV48" s="72">
        <f>VLOOKUP($A48,'RevPAR Raw Data'!$B$6:$BE$43,'RevPAR Raw Data'!I$1,FALSE)</f>
        <v>63.025065239700901</v>
      </c>
      <c r="AW48" s="72">
        <f>VLOOKUP($A48,'RevPAR Raw Data'!$B$6:$BE$43,'RevPAR Raw Data'!J$1,FALSE)</f>
        <v>67.942929189268398</v>
      </c>
      <c r="AX48" s="72">
        <f>VLOOKUP($A48,'RevPAR Raw Data'!$B$6:$BE$43,'RevPAR Raw Data'!K$1,FALSE)</f>
        <v>63.985522650637698</v>
      </c>
      <c r="AY48" s="73">
        <f>VLOOKUP($A48,'RevPAR Raw Data'!$B$6:$BE$43,'RevPAR Raw Data'!L$1,FALSE)</f>
        <v>57.172514587303901</v>
      </c>
      <c r="AZ48" s="72">
        <f>VLOOKUP($A48,'RevPAR Raw Data'!$B$6:$BE$43,'RevPAR Raw Data'!N$1,FALSE)</f>
        <v>84.350842984899501</v>
      </c>
      <c r="BA48" s="72">
        <f>VLOOKUP($A48,'RevPAR Raw Data'!$B$6:$BE$43,'RevPAR Raw Data'!O$1,FALSE)</f>
        <v>81.639555783609396</v>
      </c>
      <c r="BB48" s="73">
        <f>VLOOKUP($A48,'RevPAR Raw Data'!$B$6:$BE$43,'RevPAR Raw Data'!P$1,FALSE)</f>
        <v>82.995199384254505</v>
      </c>
      <c r="BC48" s="74">
        <f>VLOOKUP($A48,'RevPAR Raw Data'!$B$6:$BE$43,'RevPAR Raw Data'!R$1,FALSE)</f>
        <v>64.5504245292897</v>
      </c>
      <c r="BE48" s="67">
        <f>VLOOKUP($A48,'RevPAR Raw Data'!$B$6:$BE$43,'RevPAR Raw Data'!T$1,FALSE)</f>
        <v>3.7595045294009601</v>
      </c>
      <c r="BF48" s="68">
        <f>VLOOKUP($A48,'RevPAR Raw Data'!$B$6:$BE$43,'RevPAR Raw Data'!U$1,FALSE)</f>
        <v>14.200281781975701</v>
      </c>
      <c r="BG48" s="68">
        <f>VLOOKUP($A48,'RevPAR Raw Data'!$B$6:$BE$43,'RevPAR Raw Data'!V$1,FALSE)</f>
        <v>23.753265811774199</v>
      </c>
      <c r="BH48" s="68">
        <f>VLOOKUP($A48,'RevPAR Raw Data'!$B$6:$BE$43,'RevPAR Raw Data'!W$1,FALSE)</f>
        <v>33.415404281210797</v>
      </c>
      <c r="BI48" s="68">
        <f>VLOOKUP($A48,'RevPAR Raw Data'!$B$6:$BE$43,'RevPAR Raw Data'!X$1,FALSE)</f>
        <v>13.317499435313</v>
      </c>
      <c r="BJ48" s="69">
        <f>VLOOKUP($A48,'RevPAR Raw Data'!$B$6:$BE$43,'RevPAR Raw Data'!Y$1,FALSE)</f>
        <v>18.522018855431199</v>
      </c>
      <c r="BK48" s="68">
        <f>VLOOKUP($A48,'RevPAR Raw Data'!$B$6:$BE$43,'RevPAR Raw Data'!AA$1,FALSE)</f>
        <v>14.090262360069699</v>
      </c>
      <c r="BL48" s="68">
        <f>VLOOKUP($A48,'RevPAR Raw Data'!$B$6:$BE$43,'RevPAR Raw Data'!AB$1,FALSE)</f>
        <v>6.8013751827283802</v>
      </c>
      <c r="BM48" s="69">
        <f>VLOOKUP($A48,'RevPAR Raw Data'!$B$6:$BE$43,'RevPAR Raw Data'!AC$1,FALSE)</f>
        <v>10.385056582979701</v>
      </c>
      <c r="BN48" s="70">
        <f>VLOOKUP($A48,'RevPAR Raw Data'!$B$6:$BE$43,'RevPAR Raw Data'!AE$1,FALSE)</f>
        <v>15.397142079206899</v>
      </c>
    </row>
    <row r="49" spans="1:45" ht="14.25" customHeight="1" x14ac:dyDescent="0.45">
      <c r="A49" s="165" t="s">
        <v>108</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IO8mLWrS8ChK1K89OiLMAklekQV+hJh9MxV1RC8ltjAwmm4LR0KFlvY4efEe3sw5IPjH1CcdgXQ3Xteh/uG2Iw==" saltValue="fq0ohaVzUfufBPjOoPnQ6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February 26, 2023 - March 25, 2023
Rolling-28 Day Period</v>
      </c>
      <c r="B1" s="169" t="s">
        <v>67</v>
      </c>
      <c r="C1" s="170"/>
      <c r="D1" s="170"/>
      <c r="E1" s="170"/>
      <c r="F1" s="170"/>
      <c r="G1" s="170"/>
      <c r="H1" s="170"/>
      <c r="I1" s="170"/>
      <c r="J1" s="170"/>
      <c r="K1" s="171"/>
      <c r="L1" s="40"/>
      <c r="M1" s="169" t="s">
        <v>74</v>
      </c>
      <c r="N1" s="170"/>
      <c r="O1" s="170"/>
      <c r="P1" s="170"/>
      <c r="Q1" s="170"/>
      <c r="R1" s="170"/>
      <c r="S1" s="170"/>
      <c r="T1" s="170"/>
      <c r="U1" s="170"/>
      <c r="V1" s="171"/>
      <c r="X1" s="169" t="s">
        <v>68</v>
      </c>
      <c r="Y1" s="170"/>
      <c r="Z1" s="170"/>
      <c r="AA1" s="170"/>
      <c r="AB1" s="170"/>
      <c r="AC1" s="170"/>
      <c r="AD1" s="170"/>
      <c r="AE1" s="170"/>
      <c r="AF1" s="170"/>
      <c r="AG1" s="171"/>
      <c r="AI1" s="169" t="s">
        <v>75</v>
      </c>
      <c r="AJ1" s="170"/>
      <c r="AK1" s="170"/>
      <c r="AL1" s="170"/>
      <c r="AM1" s="170"/>
      <c r="AN1" s="170"/>
      <c r="AO1" s="170"/>
      <c r="AP1" s="170"/>
      <c r="AQ1" s="170"/>
      <c r="AR1" s="171"/>
      <c r="AS1" s="40"/>
      <c r="AT1" s="169" t="s">
        <v>69</v>
      </c>
      <c r="AU1" s="170"/>
      <c r="AV1" s="170"/>
      <c r="AW1" s="170"/>
      <c r="AX1" s="170"/>
      <c r="AY1" s="170"/>
      <c r="AZ1" s="170"/>
      <c r="BA1" s="170"/>
      <c r="BB1" s="170"/>
      <c r="BC1" s="171"/>
      <c r="BE1" s="169" t="s">
        <v>76</v>
      </c>
      <c r="BF1" s="170"/>
      <c r="BG1" s="170"/>
      <c r="BH1" s="170"/>
      <c r="BI1" s="170"/>
      <c r="BJ1" s="170"/>
      <c r="BK1" s="170"/>
      <c r="BL1" s="170"/>
      <c r="BM1" s="170"/>
      <c r="BN1" s="171"/>
    </row>
    <row r="2" spans="1:66" x14ac:dyDescent="0.45">
      <c r="A2" s="172"/>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X2" s="42"/>
      <c r="Y2" s="43"/>
      <c r="Z2" s="43"/>
      <c r="AA2" s="43"/>
      <c r="AB2" s="43"/>
      <c r="AC2" s="167" t="s">
        <v>65</v>
      </c>
      <c r="AD2" s="43"/>
      <c r="AE2" s="43"/>
      <c r="AF2" s="167" t="s">
        <v>66</v>
      </c>
      <c r="AG2" s="168" t="s">
        <v>57</v>
      </c>
      <c r="AI2" s="42"/>
      <c r="AJ2" s="43"/>
      <c r="AK2" s="43"/>
      <c r="AL2" s="43"/>
      <c r="AM2" s="43"/>
      <c r="AN2" s="167" t="s">
        <v>65</v>
      </c>
      <c r="AO2" s="43"/>
      <c r="AP2" s="43"/>
      <c r="AQ2" s="167" t="s">
        <v>66</v>
      </c>
      <c r="AR2" s="168" t="s">
        <v>57</v>
      </c>
      <c r="AS2" s="44"/>
      <c r="AT2" s="42"/>
      <c r="AU2" s="43"/>
      <c r="AV2" s="43"/>
      <c r="AW2" s="43"/>
      <c r="AX2" s="43"/>
      <c r="AY2" s="167" t="s">
        <v>65</v>
      </c>
      <c r="AZ2" s="43"/>
      <c r="BA2" s="43"/>
      <c r="BB2" s="167" t="s">
        <v>66</v>
      </c>
      <c r="BC2" s="168" t="s">
        <v>57</v>
      </c>
      <c r="BE2" s="42"/>
      <c r="BF2" s="43"/>
      <c r="BG2" s="43"/>
      <c r="BH2" s="43"/>
      <c r="BI2" s="43"/>
      <c r="BJ2" s="167" t="s">
        <v>65</v>
      </c>
      <c r="BK2" s="43"/>
      <c r="BL2" s="43"/>
      <c r="BM2" s="167" t="s">
        <v>66</v>
      </c>
      <c r="BN2" s="168" t="s">
        <v>57</v>
      </c>
    </row>
    <row r="3" spans="1:66" x14ac:dyDescent="0.45">
      <c r="A3" s="172"/>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X3" s="45" t="s">
        <v>58</v>
      </c>
      <c r="Y3" s="44" t="s">
        <v>59</v>
      </c>
      <c r="Z3" s="44" t="s">
        <v>60</v>
      </c>
      <c r="AA3" s="44" t="s">
        <v>61</v>
      </c>
      <c r="AB3" s="44" t="s">
        <v>62</v>
      </c>
      <c r="AC3" s="167"/>
      <c r="AD3" s="44" t="s">
        <v>63</v>
      </c>
      <c r="AE3" s="44" t="s">
        <v>64</v>
      </c>
      <c r="AF3" s="167"/>
      <c r="AG3" s="168"/>
      <c r="AI3" s="45" t="s">
        <v>58</v>
      </c>
      <c r="AJ3" s="44" t="s">
        <v>59</v>
      </c>
      <c r="AK3" s="44" t="s">
        <v>60</v>
      </c>
      <c r="AL3" s="44" t="s">
        <v>61</v>
      </c>
      <c r="AM3" s="44" t="s">
        <v>62</v>
      </c>
      <c r="AN3" s="167"/>
      <c r="AO3" s="44" t="s">
        <v>63</v>
      </c>
      <c r="AP3" s="44" t="s">
        <v>64</v>
      </c>
      <c r="AQ3" s="167"/>
      <c r="AR3" s="168"/>
      <c r="AS3" s="44"/>
      <c r="AT3" s="45" t="s">
        <v>58</v>
      </c>
      <c r="AU3" s="44" t="s">
        <v>59</v>
      </c>
      <c r="AV3" s="44" t="s">
        <v>60</v>
      </c>
      <c r="AW3" s="44" t="s">
        <v>61</v>
      </c>
      <c r="AX3" s="44" t="s">
        <v>62</v>
      </c>
      <c r="AY3" s="167"/>
      <c r="AZ3" s="44" t="s">
        <v>63</v>
      </c>
      <c r="BA3" s="44" t="s">
        <v>64</v>
      </c>
      <c r="BB3" s="167"/>
      <c r="BC3" s="168"/>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Data'!AG$3,FALSE)</f>
        <v>51.4608020409459</v>
      </c>
      <c r="C4" s="48">
        <f>VLOOKUP($A4,'Occupancy Raw Data'!$B$8:$BE$45,'Occupancy Raw Data'!AH$3,FALSE)</f>
        <v>61.354766571012298</v>
      </c>
      <c r="D4" s="48">
        <f>VLOOKUP($A4,'Occupancy Raw Data'!$B$8:$BE$45,'Occupancy Raw Data'!AI$3,FALSE)</f>
        <v>65.842927151583893</v>
      </c>
      <c r="E4" s="48">
        <f>VLOOKUP($A4,'Occupancy Raw Data'!$B$8:$BE$45,'Occupancy Raw Data'!AJ$3,FALSE)</f>
        <v>66.281575293303405</v>
      </c>
      <c r="F4" s="48">
        <f>VLOOKUP($A4,'Occupancy Raw Data'!$B$8:$BE$45,'Occupancy Raw Data'!AK$3,FALSE)</f>
        <v>64.825178746394698</v>
      </c>
      <c r="G4" s="49">
        <f>VLOOKUP($A4,'Occupancy Raw Data'!$B$8:$BE$45,'Occupancy Raw Data'!AL$3,FALSE)</f>
        <v>61.9535071300716</v>
      </c>
      <c r="H4" s="48">
        <f>VLOOKUP($A4,'Occupancy Raw Data'!$B$8:$BE$45,'Occupancy Raw Data'!AN$3,FALSE)</f>
        <v>71.646023189983694</v>
      </c>
      <c r="I4" s="48">
        <f>VLOOKUP($A4,'Occupancy Raw Data'!$B$8:$BE$45,'Occupancy Raw Data'!AO$3,FALSE)</f>
        <v>73.360982854973699</v>
      </c>
      <c r="J4" s="49">
        <f>VLOOKUP($A4,'Occupancy Raw Data'!$B$8:$BE$45,'Occupancy Raw Data'!AP$3,FALSE)</f>
        <v>72.503504103938198</v>
      </c>
      <c r="K4" s="50">
        <f>VLOOKUP($A4,'Occupancy Raw Data'!$B$8:$BE$45,'Occupancy Raw Data'!AR$3,FALSE)</f>
        <v>64.968226359947806</v>
      </c>
      <c r="M4" s="47">
        <f>VLOOKUP($A4,'Occupancy Raw Data'!$B$8:$BE$45,'Occupancy Raw Data'!AT$3,FALSE)</f>
        <v>-0.27945205449471999</v>
      </c>
      <c r="N4" s="48">
        <f>VLOOKUP($A4,'Occupancy Raw Data'!$B$8:$BE$45,'Occupancy Raw Data'!AU$3,FALSE)</f>
        <v>4.3087938408703002</v>
      </c>
      <c r="O4" s="48">
        <f>VLOOKUP($A4,'Occupancy Raw Data'!$B$8:$BE$45,'Occupancy Raw Data'!AV$3,FALSE)</f>
        <v>5.7149500131888296</v>
      </c>
      <c r="P4" s="48">
        <f>VLOOKUP($A4,'Occupancy Raw Data'!$B$8:$BE$45,'Occupancy Raw Data'!AW$3,FALSE)</f>
        <v>4.72863962126599</v>
      </c>
      <c r="Q4" s="48">
        <f>VLOOKUP($A4,'Occupancy Raw Data'!$B$8:$BE$45,'Occupancy Raw Data'!AX$3,FALSE)</f>
        <v>1.3827494420311299</v>
      </c>
      <c r="R4" s="49">
        <f>VLOOKUP($A4,'Occupancy Raw Data'!$B$8:$BE$45,'Occupancy Raw Data'!AY$3,FALSE)</f>
        <v>3.27526718595026</v>
      </c>
      <c r="S4" s="48">
        <f>VLOOKUP($A4,'Occupancy Raw Data'!$B$8:$BE$45,'Occupancy Raw Data'!BA$3,FALSE)</f>
        <v>-1.6467187915577699</v>
      </c>
      <c r="T4" s="48">
        <f>VLOOKUP($A4,'Occupancy Raw Data'!$B$8:$BE$45,'Occupancy Raw Data'!BB$3,FALSE)</f>
        <v>-2.4380032866451198</v>
      </c>
      <c r="U4" s="49">
        <f>VLOOKUP($A4,'Occupancy Raw Data'!$B$8:$BE$45,'Occupancy Raw Data'!BC$3,FALSE)</f>
        <v>-2.04864370505683</v>
      </c>
      <c r="V4" s="50">
        <f>VLOOKUP($A4,'Occupancy Raw Data'!$B$8:$BE$45,'Occupancy Raw Data'!BE$3,FALSE)</f>
        <v>1.51548194236933</v>
      </c>
      <c r="X4" s="51">
        <f>VLOOKUP($A4,'ADR Raw Data'!$B$6:$BE$43,'ADR Raw Data'!AG$1,FALSE)</f>
        <v>148.45097101465501</v>
      </c>
      <c r="Y4" s="52">
        <f>VLOOKUP($A4,'ADR Raw Data'!$B$6:$BE$43,'ADR Raw Data'!AH$1,FALSE)</f>
        <v>153.15318416503101</v>
      </c>
      <c r="Z4" s="52">
        <f>VLOOKUP($A4,'ADR Raw Data'!$B$6:$BE$43,'ADR Raw Data'!AI$1,FALSE)</f>
        <v>157.13434013677301</v>
      </c>
      <c r="AA4" s="52">
        <f>VLOOKUP($A4,'ADR Raw Data'!$B$6:$BE$43,'ADR Raw Data'!AJ$1,FALSE)</f>
        <v>157.28010933065599</v>
      </c>
      <c r="AB4" s="52">
        <f>VLOOKUP($A4,'ADR Raw Data'!$B$6:$BE$43,'ADR Raw Data'!AK$1,FALSE)</f>
        <v>155.89643143751999</v>
      </c>
      <c r="AC4" s="53">
        <f>VLOOKUP($A4,'ADR Raw Data'!$B$6:$BE$43,'ADR Raw Data'!AL$1,FALSE)</f>
        <v>154.67563368934699</v>
      </c>
      <c r="AD4" s="52">
        <f>VLOOKUP($A4,'ADR Raw Data'!$B$6:$BE$43,'ADR Raw Data'!AN$1,FALSE)</f>
        <v>166.80895244544499</v>
      </c>
      <c r="AE4" s="52">
        <f>VLOOKUP($A4,'ADR Raw Data'!$B$6:$BE$43,'ADR Raw Data'!AO$1,FALSE)</f>
        <v>169.01927315069599</v>
      </c>
      <c r="AF4" s="53">
        <f>VLOOKUP($A4,'ADR Raw Data'!$B$6:$BE$43,'ADR Raw Data'!AP$1,FALSE)</f>
        <v>167.92718463209701</v>
      </c>
      <c r="AG4" s="54">
        <f>VLOOKUP($A4,'ADR Raw Data'!$B$6:$BE$43,'ADR Raw Data'!AR$1,FALSE)</f>
        <v>158.901533851365</v>
      </c>
      <c r="AI4" s="47">
        <f>VLOOKUP($A4,'ADR Raw Data'!$B$6:$BE$43,'ADR Raw Data'!AT$1,FALSE)</f>
        <v>6.4742574390229599</v>
      </c>
      <c r="AJ4" s="48">
        <f>VLOOKUP($A4,'ADR Raw Data'!$B$6:$BE$43,'ADR Raw Data'!AU$1,FALSE)</f>
        <v>9.7143753160796198</v>
      </c>
      <c r="AK4" s="48">
        <f>VLOOKUP($A4,'ADR Raw Data'!$B$6:$BE$43,'ADR Raw Data'!AV$1,FALSE)</f>
        <v>10.5121658745402</v>
      </c>
      <c r="AL4" s="48">
        <f>VLOOKUP($A4,'ADR Raw Data'!$B$6:$BE$43,'ADR Raw Data'!AW$1,FALSE)</f>
        <v>10.7203380782314</v>
      </c>
      <c r="AM4" s="48">
        <f>VLOOKUP($A4,'ADR Raw Data'!$B$6:$BE$43,'ADR Raw Data'!AX$1,FALSE)</f>
        <v>8.0024729457015003</v>
      </c>
      <c r="AN4" s="49">
        <f>VLOOKUP($A4,'ADR Raw Data'!$B$6:$BE$43,'ADR Raw Data'!AY$1,FALSE)</f>
        <v>9.2072732762841305</v>
      </c>
      <c r="AO4" s="48">
        <f>VLOOKUP($A4,'ADR Raw Data'!$B$6:$BE$43,'ADR Raw Data'!BA$1,FALSE)</f>
        <v>5.4147910030760302</v>
      </c>
      <c r="AP4" s="48">
        <f>VLOOKUP($A4,'ADR Raw Data'!$B$6:$BE$43,'ADR Raw Data'!BB$1,FALSE)</f>
        <v>4.4208312753857903</v>
      </c>
      <c r="AQ4" s="49">
        <f>VLOOKUP($A4,'ADR Raw Data'!$B$6:$BE$43,'ADR Raw Data'!BC$1,FALSE)</f>
        <v>4.9015115616839102</v>
      </c>
      <c r="AR4" s="50">
        <f>VLOOKUP($A4,'ADR Raw Data'!$B$6:$BE$43,'ADR Raw Data'!BE$1,FALSE)</f>
        <v>7.56101285744192</v>
      </c>
      <c r="AT4" s="51">
        <f>VLOOKUP($A4,'RevPAR Raw Data'!$B$6:$BE$43,'RevPAR Raw Data'!AG$1,FALSE)</f>
        <v>76.394060321713894</v>
      </c>
      <c r="AU4" s="52">
        <f>VLOOKUP($A4,'RevPAR Raw Data'!$B$6:$BE$43,'RevPAR Raw Data'!AH$1,FALSE)</f>
        <v>93.966778640527593</v>
      </c>
      <c r="AV4" s="52">
        <f>VLOOKUP($A4,'RevPAR Raw Data'!$B$6:$BE$43,'RevPAR Raw Data'!AI$1,FALSE)</f>
        <v>103.461849106377</v>
      </c>
      <c r="AW4" s="52">
        <f>VLOOKUP($A4,'RevPAR Raw Data'!$B$6:$BE$43,'RevPAR Raw Data'!AJ$1,FALSE)</f>
        <v>104.247734087388</v>
      </c>
      <c r="AX4" s="52">
        <f>VLOOKUP($A4,'RevPAR Raw Data'!$B$6:$BE$43,'RevPAR Raw Data'!AK$1,FALSE)</f>
        <v>101.060140338623</v>
      </c>
      <c r="AY4" s="53">
        <f>VLOOKUP($A4,'RevPAR Raw Data'!$B$6:$BE$43,'RevPAR Raw Data'!AL$1,FALSE)</f>
        <v>95.826979746213595</v>
      </c>
      <c r="AZ4" s="52">
        <f>VLOOKUP($A4,'RevPAR Raw Data'!$B$6:$BE$43,'RevPAR Raw Data'!AN$1,FALSE)</f>
        <v>119.511980752032</v>
      </c>
      <c r="BA4" s="52">
        <f>VLOOKUP($A4,'RevPAR Raw Data'!$B$6:$BE$43,'RevPAR Raw Data'!AO$1,FALSE)</f>
        <v>123.994199997683</v>
      </c>
      <c r="BB4" s="53">
        <f>VLOOKUP($A4,'RevPAR Raw Data'!$B$6:$BE$43,'RevPAR Raw Data'!AP$1,FALSE)</f>
        <v>121.753093201361</v>
      </c>
      <c r="BC4" s="54">
        <f>VLOOKUP($A4,'RevPAR Raw Data'!$B$6:$BE$43,'RevPAR Raw Data'!AR$1,FALSE)</f>
        <v>103.235508201984</v>
      </c>
      <c r="BE4" s="47">
        <f>VLOOKUP($A4,'RevPAR Raw Data'!$B$6:$BE$43,'RevPAR Raw Data'!AT$1,FALSE)</f>
        <v>6.17671293910161</v>
      </c>
      <c r="BF4" s="48">
        <f>VLOOKUP($A4,'RevPAR Raw Data'!$B$6:$BE$43,'RevPAR Raw Data'!AU$1,FALSE)</f>
        <v>14.441741562248099</v>
      </c>
      <c r="BG4" s="48">
        <f>VLOOKUP($A4,'RevPAR Raw Data'!$B$6:$BE$43,'RevPAR Raw Data'!AV$1,FALSE)</f>
        <v>16.827880912762598</v>
      </c>
      <c r="BH4" s="48">
        <f>VLOOKUP($A4,'RevPAR Raw Data'!$B$6:$BE$43,'RevPAR Raw Data'!AW$1,FALSE)</f>
        <v>15.955903853398301</v>
      </c>
      <c r="BI4" s="48">
        <f>VLOOKUP($A4,'RevPAR Raw Data'!$B$6:$BE$43,'RevPAR Raw Data'!AX$1,FALSE)</f>
        <v>9.4958765377380097</v>
      </c>
      <c r="BJ4" s="49">
        <f>VLOOKUP($A4,'RevPAR Raw Data'!$B$6:$BE$43,'RevPAR Raw Data'!AY$1,FALSE)</f>
        <v>12.7841032625733</v>
      </c>
      <c r="BK4" s="48">
        <f>VLOOKUP($A4,'RevPAR Raw Data'!$B$6:$BE$43,'RevPAR Raw Data'!BA$1,FALSE)</f>
        <v>3.6789058305470301</v>
      </c>
      <c r="BL4" s="48">
        <f>VLOOKUP($A4,'RevPAR Raw Data'!$B$6:$BE$43,'RevPAR Raw Data'!BB$1,FALSE)</f>
        <v>1.8750479769497199</v>
      </c>
      <c r="BM4" s="49">
        <f>VLOOKUP($A4,'RevPAR Raw Data'!$B$6:$BE$43,'RevPAR Raw Data'!BC$1,FALSE)</f>
        <v>2.7524533485660001</v>
      </c>
      <c r="BN4" s="50">
        <f>VLOOKUP($A4,'RevPAR Raw Data'!$B$6:$BE$43,'RevPAR Raw Data'!BE$1,FALSE)</f>
        <v>9.1910805843260093</v>
      </c>
    </row>
    <row r="5" spans="1:66" x14ac:dyDescent="0.45">
      <c r="A5" s="46" t="s">
        <v>70</v>
      </c>
      <c r="B5" s="47">
        <f>VLOOKUP($A5,'Occupancy Raw Data'!$B$8:$BE$45,'Occupancy Raw Data'!AG$3,FALSE)</f>
        <v>46.743328595738703</v>
      </c>
      <c r="C5" s="48">
        <f>VLOOKUP($A5,'Occupancy Raw Data'!$B$8:$BE$45,'Occupancy Raw Data'!AH$3,FALSE)</f>
        <v>59.156888738758802</v>
      </c>
      <c r="D5" s="48">
        <f>VLOOKUP($A5,'Occupancy Raw Data'!$B$8:$BE$45,'Occupancy Raw Data'!AI$3,FALSE)</f>
        <v>64.059024480404801</v>
      </c>
      <c r="E5" s="48">
        <f>VLOOKUP($A5,'Occupancy Raw Data'!$B$8:$BE$45,'Occupancy Raw Data'!AJ$3,FALSE)</f>
        <v>64.529424505344593</v>
      </c>
      <c r="F5" s="48">
        <f>VLOOKUP($A5,'Occupancy Raw Data'!$B$8:$BE$45,'Occupancy Raw Data'!AK$3,FALSE)</f>
        <v>62.1499509485405</v>
      </c>
      <c r="G5" s="49">
        <f>VLOOKUP($A5,'Occupancy Raw Data'!$B$8:$BE$45,'Occupancy Raw Data'!AL$3,FALSE)</f>
        <v>59.328510856308199</v>
      </c>
      <c r="H5" s="48">
        <f>VLOOKUP($A5,'Occupancy Raw Data'!$B$8:$BE$45,'Occupancy Raw Data'!AN$3,FALSE)</f>
        <v>69.4939627797648</v>
      </c>
      <c r="I5" s="48">
        <f>VLOOKUP($A5,'Occupancy Raw Data'!$B$8:$BE$45,'Occupancy Raw Data'!AO$3,FALSE)</f>
        <v>71.923183499007806</v>
      </c>
      <c r="J5" s="49">
        <f>VLOOKUP($A5,'Occupancy Raw Data'!$B$8:$BE$45,'Occupancy Raw Data'!AP$3,FALSE)</f>
        <v>70.708573139386303</v>
      </c>
      <c r="K5" s="50">
        <f>VLOOKUP($A5,'Occupancy Raw Data'!$B$8:$BE$45,'Occupancy Raw Data'!AR$3,FALSE)</f>
        <v>62.580737064775299</v>
      </c>
      <c r="M5" s="47">
        <f>VLOOKUP($A5,'Occupancy Raw Data'!$B$8:$BE$45,'Occupancy Raw Data'!AT$3,FALSE)</f>
        <v>2.7033021641142101</v>
      </c>
      <c r="N5" s="48">
        <f>VLOOKUP($A5,'Occupancy Raw Data'!$B$8:$BE$45,'Occupancy Raw Data'!AU$3,FALSE)</f>
        <v>8.8077661519182602</v>
      </c>
      <c r="O5" s="48">
        <f>VLOOKUP($A5,'Occupancy Raw Data'!$B$8:$BE$45,'Occupancy Raw Data'!AV$3,FALSE)</f>
        <v>11.571565076650399</v>
      </c>
      <c r="P5" s="48">
        <f>VLOOKUP($A5,'Occupancy Raw Data'!$B$8:$BE$45,'Occupancy Raw Data'!AW$3,FALSE)</f>
        <v>11.9308307007538</v>
      </c>
      <c r="Q5" s="48">
        <f>VLOOKUP($A5,'Occupancy Raw Data'!$B$8:$BE$45,'Occupancy Raw Data'!AX$3,FALSE)</f>
        <v>6.5497281469442399</v>
      </c>
      <c r="R5" s="49">
        <f>VLOOKUP($A5,'Occupancy Raw Data'!$B$8:$BE$45,'Occupancy Raw Data'!AY$3,FALSE)</f>
        <v>8.5454755156063804</v>
      </c>
      <c r="S5" s="48">
        <f>VLOOKUP($A5,'Occupancy Raw Data'!$B$8:$BE$45,'Occupancy Raw Data'!BA$3,FALSE)</f>
        <v>1.0580854446806101</v>
      </c>
      <c r="T5" s="48">
        <f>VLOOKUP($A5,'Occupancy Raw Data'!$B$8:$BE$45,'Occupancy Raw Data'!BB$3,FALSE)</f>
        <v>0.14574310512653099</v>
      </c>
      <c r="U5" s="49">
        <f>VLOOKUP($A5,'Occupancy Raw Data'!$B$8:$BE$45,'Occupancy Raw Data'!BC$3,FALSE)</f>
        <v>0.59201060578362596</v>
      </c>
      <c r="V5" s="50">
        <f>VLOOKUP($A5,'Occupancy Raw Data'!$B$8:$BE$45,'Occupancy Raw Data'!BE$3,FALSE)</f>
        <v>5.8423388952395401</v>
      </c>
      <c r="X5" s="51">
        <f>VLOOKUP($A5,'ADR Raw Data'!$B$6:$BE$43,'ADR Raw Data'!AG$1,FALSE)</f>
        <v>109.497735776836</v>
      </c>
      <c r="Y5" s="52">
        <f>VLOOKUP($A5,'ADR Raw Data'!$B$6:$BE$43,'ADR Raw Data'!AH$1,FALSE)</f>
        <v>120.294015633055</v>
      </c>
      <c r="Z5" s="52">
        <f>VLOOKUP($A5,'ADR Raw Data'!$B$6:$BE$43,'ADR Raw Data'!AI$1,FALSE)</f>
        <v>125.01083818006801</v>
      </c>
      <c r="AA5" s="52">
        <f>VLOOKUP($A5,'ADR Raw Data'!$B$6:$BE$43,'ADR Raw Data'!AJ$1,FALSE)</f>
        <v>124.24999959697701</v>
      </c>
      <c r="AB5" s="52">
        <f>VLOOKUP($A5,'ADR Raw Data'!$B$6:$BE$43,'ADR Raw Data'!AK$1,FALSE)</f>
        <v>119.776387933539</v>
      </c>
      <c r="AC5" s="53">
        <f>VLOOKUP($A5,'ADR Raw Data'!$B$6:$BE$43,'ADR Raw Data'!AL$1,FALSE)</f>
        <v>120.363841256512</v>
      </c>
      <c r="AD5" s="52">
        <f>VLOOKUP($A5,'ADR Raw Data'!$B$6:$BE$43,'ADR Raw Data'!AN$1,FALSE)</f>
        <v>128.20040834183101</v>
      </c>
      <c r="AE5" s="52">
        <f>VLOOKUP($A5,'ADR Raw Data'!$B$6:$BE$43,'ADR Raw Data'!AO$1,FALSE)</f>
        <v>130.945979105379</v>
      </c>
      <c r="AF5" s="53">
        <f>VLOOKUP($A5,'ADR Raw Data'!$B$6:$BE$43,'ADR Raw Data'!AP$1,FALSE)</f>
        <v>129.59677501328801</v>
      </c>
      <c r="AG5" s="54">
        <f>VLOOKUP($A5,'ADR Raw Data'!$B$6:$BE$43,'ADR Raw Data'!AR$1,FALSE)</f>
        <v>123.34515186617401</v>
      </c>
      <c r="AI5" s="47">
        <f>VLOOKUP($A5,'ADR Raw Data'!$B$6:$BE$43,'ADR Raw Data'!AT$1,FALSE)</f>
        <v>10.570685046691301</v>
      </c>
      <c r="AJ5" s="48">
        <f>VLOOKUP($A5,'ADR Raw Data'!$B$6:$BE$43,'ADR Raw Data'!AU$1,FALSE)</f>
        <v>15.578411553379</v>
      </c>
      <c r="AK5" s="48">
        <f>VLOOKUP($A5,'ADR Raw Data'!$B$6:$BE$43,'ADR Raw Data'!AV$1,FALSE)</f>
        <v>16.568595926410001</v>
      </c>
      <c r="AL5" s="48">
        <f>VLOOKUP($A5,'ADR Raw Data'!$B$6:$BE$43,'ADR Raw Data'!AW$1,FALSE)</f>
        <v>16.550281708113001</v>
      </c>
      <c r="AM5" s="48">
        <f>VLOOKUP($A5,'ADR Raw Data'!$B$6:$BE$43,'ADR Raw Data'!AX$1,FALSE)</f>
        <v>13.1953036221429</v>
      </c>
      <c r="AN5" s="49">
        <f>VLOOKUP($A5,'ADR Raw Data'!$B$6:$BE$43,'ADR Raw Data'!AY$1,FALSE)</f>
        <v>14.842551253632401</v>
      </c>
      <c r="AO5" s="48">
        <f>VLOOKUP($A5,'ADR Raw Data'!$B$6:$BE$43,'ADR Raw Data'!BA$1,FALSE)</f>
        <v>8.0945354806066394</v>
      </c>
      <c r="AP5" s="48">
        <f>VLOOKUP($A5,'ADR Raw Data'!$B$6:$BE$43,'ADR Raw Data'!BB$1,FALSE)</f>
        <v>7.5075010240756699</v>
      </c>
      <c r="AQ5" s="49">
        <f>VLOOKUP($A5,'ADR Raw Data'!$B$6:$BE$43,'ADR Raw Data'!BC$1,FALSE)</f>
        <v>7.78556483747247</v>
      </c>
      <c r="AR5" s="50">
        <f>VLOOKUP($A5,'ADR Raw Data'!$B$6:$BE$43,'ADR Raw Data'!BE$1,FALSE)</f>
        <v>12.080992303221</v>
      </c>
      <c r="AT5" s="51">
        <f>VLOOKUP($A5,'RevPAR Raw Data'!$B$6:$BE$43,'RevPAR Raw Data'!AG$1,FALSE)</f>
        <v>51.182886439060198</v>
      </c>
      <c r="AU5" s="52">
        <f>VLOOKUP($A5,'RevPAR Raw Data'!$B$6:$BE$43,'RevPAR Raw Data'!AH$1,FALSE)</f>
        <v>71.1621969874315</v>
      </c>
      <c r="AV5" s="52">
        <f>VLOOKUP($A5,'RevPAR Raw Data'!$B$6:$BE$43,'RevPAR Raw Data'!AI$1,FALSE)</f>
        <v>80.080723432929005</v>
      </c>
      <c r="AW5" s="52">
        <f>VLOOKUP($A5,'RevPAR Raw Data'!$B$6:$BE$43,'RevPAR Raw Data'!AJ$1,FALSE)</f>
        <v>80.177809687822403</v>
      </c>
      <c r="AX5" s="52">
        <f>VLOOKUP($A5,'RevPAR Raw Data'!$B$6:$BE$43,'RevPAR Raw Data'!AK$1,FALSE)</f>
        <v>74.440966348628393</v>
      </c>
      <c r="AY5" s="53">
        <f>VLOOKUP($A5,'RevPAR Raw Data'!$B$6:$BE$43,'RevPAR Raw Data'!AL$1,FALSE)</f>
        <v>71.410074626939803</v>
      </c>
      <c r="AZ5" s="52">
        <f>VLOOKUP($A5,'RevPAR Raw Data'!$B$6:$BE$43,'RevPAR Raw Data'!AN$1,FALSE)</f>
        <v>89.091544056578797</v>
      </c>
      <c r="BA5" s="52">
        <f>VLOOKUP($A5,'RevPAR Raw Data'!$B$6:$BE$43,'RevPAR Raw Data'!AO$1,FALSE)</f>
        <v>94.180516836534807</v>
      </c>
      <c r="BB5" s="53">
        <f>VLOOKUP($A5,'RevPAR Raw Data'!$B$6:$BE$43,'RevPAR Raw Data'!AP$1,FALSE)</f>
        <v>91.636030446556802</v>
      </c>
      <c r="BC5" s="54">
        <f>VLOOKUP($A5,'RevPAR Raw Data'!$B$6:$BE$43,'RevPAR Raw Data'!AR$1,FALSE)</f>
        <v>77.190305171518403</v>
      </c>
      <c r="BE5" s="47">
        <f>VLOOKUP($A5,'RevPAR Raw Data'!$B$6:$BE$43,'RevPAR Raw Data'!AT$1,FALSE)</f>
        <v>13.559744768434401</v>
      </c>
      <c r="BF5" s="48">
        <f>VLOOKUP($A5,'RevPAR Raw Data'!$B$6:$BE$43,'RevPAR Raw Data'!AU$1,FALSE)</f>
        <v>25.758287765102299</v>
      </c>
      <c r="BG5" s="48">
        <f>VLOOKUP($A5,'RevPAR Raw Data'!$B$6:$BE$43,'RevPAR Raw Data'!AV$1,FALSE)</f>
        <v>30.0574068629723</v>
      </c>
      <c r="BH5" s="48">
        <f>VLOOKUP($A5,'RevPAR Raw Data'!$B$6:$BE$43,'RevPAR Raw Data'!AW$1,FALSE)</f>
        <v>30.455698499959698</v>
      </c>
      <c r="BI5" s="48">
        <f>VLOOKUP($A5,'RevPAR Raw Data'!$B$6:$BE$43,'RevPAR Raw Data'!AX$1,FALSE)</f>
        <v>20.6092882845014</v>
      </c>
      <c r="BJ5" s="49">
        <f>VLOOKUP($A5,'RevPAR Raw Data'!$B$6:$BE$43,'RevPAR Raw Data'!AY$1,FALSE)</f>
        <v>24.656393352509198</v>
      </c>
      <c r="BK5" s="48">
        <f>VLOOKUP($A5,'RevPAR Raw Data'!$B$6:$BE$43,'RevPAR Raw Data'!BA$1,FALSE)</f>
        <v>9.2382680270220607</v>
      </c>
      <c r="BL5" s="48">
        <f>VLOOKUP($A5,'RevPAR Raw Data'!$B$6:$BE$43,'RevPAR Raw Data'!BB$1,FALSE)</f>
        <v>7.6641857943121003</v>
      </c>
      <c r="BM5" s="49">
        <f>VLOOKUP($A5,'RevPAR Raw Data'!$B$6:$BE$43,'RevPAR Raw Data'!BC$1,FALSE)</f>
        <v>8.4236668128140995</v>
      </c>
      <c r="BN5" s="50">
        <f>VLOOKUP($A5,'RevPAR Raw Data'!$B$6:$BE$43,'RevPAR Raw Data'!BE$1,FALSE)</f>
        <v>18.629143710722499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53.861718403000502</v>
      </c>
      <c r="C7" s="48">
        <f>VLOOKUP($A7,'Occupancy Raw Data'!$B$8:$BE$45,'Occupancy Raw Data'!AH$3,FALSE)</f>
        <v>69.942079832027005</v>
      </c>
      <c r="D7" s="48">
        <f>VLOOKUP($A7,'Occupancy Raw Data'!$B$8:$BE$45,'Occupancy Raw Data'!AI$3,FALSE)</f>
        <v>76.641931330279505</v>
      </c>
      <c r="E7" s="48">
        <f>VLOOKUP($A7,'Occupancy Raw Data'!$B$8:$BE$45,'Occupancy Raw Data'!AJ$3,FALSE)</f>
        <v>74.526117393645606</v>
      </c>
      <c r="F7" s="48">
        <f>VLOOKUP($A7,'Occupancy Raw Data'!$B$8:$BE$45,'Occupancy Raw Data'!AK$3,FALSE)</f>
        <v>66.460464907556897</v>
      </c>
      <c r="G7" s="49">
        <f>VLOOKUP($A7,'Occupancy Raw Data'!$B$8:$BE$45,'Occupancy Raw Data'!AL$3,FALSE)</f>
        <v>68.286252455447396</v>
      </c>
      <c r="H7" s="48">
        <f>VLOOKUP($A7,'Occupancy Raw Data'!$B$8:$BE$45,'Occupancy Raw Data'!AN$3,FALSE)</f>
        <v>67.497756237659303</v>
      </c>
      <c r="I7" s="48">
        <f>VLOOKUP($A7,'Occupancy Raw Data'!$B$8:$BE$45,'Occupancy Raw Data'!AO$3,FALSE)</f>
        <v>72.679052234787207</v>
      </c>
      <c r="J7" s="49">
        <f>VLOOKUP($A7,'Occupancy Raw Data'!$B$8:$BE$45,'Occupancy Raw Data'!AP$3,FALSE)</f>
        <v>70.088404236223198</v>
      </c>
      <c r="K7" s="50">
        <f>VLOOKUP($A7,'Occupancy Raw Data'!$B$8:$BE$45,'Occupancy Raw Data'!AR$3,FALSE)</f>
        <v>68.801100485308297</v>
      </c>
      <c r="M7" s="47">
        <f>VLOOKUP($A7,'Occupancy Raw Data'!$B$8:$BE$45,'Occupancy Raw Data'!AT$3,FALSE)</f>
        <v>14.379175761252201</v>
      </c>
      <c r="N7" s="48">
        <f>VLOOKUP($A7,'Occupancy Raw Data'!$B$8:$BE$45,'Occupancy Raw Data'!AU$3,FALSE)</f>
        <v>26.024879657832599</v>
      </c>
      <c r="O7" s="48">
        <f>VLOOKUP($A7,'Occupancy Raw Data'!$B$8:$BE$45,'Occupancy Raw Data'!AV$3,FALSE)</f>
        <v>29.8448453777631</v>
      </c>
      <c r="P7" s="48">
        <f>VLOOKUP($A7,'Occupancy Raw Data'!$B$8:$BE$45,'Occupancy Raw Data'!AW$3,FALSE)</f>
        <v>28.828539870837901</v>
      </c>
      <c r="Q7" s="48">
        <f>VLOOKUP($A7,'Occupancy Raw Data'!$B$8:$BE$45,'Occupancy Raw Data'!AX$3,FALSE)</f>
        <v>20.117447969916402</v>
      </c>
      <c r="R7" s="49">
        <f>VLOOKUP($A7,'Occupancy Raw Data'!$B$8:$BE$45,'Occupancy Raw Data'!AY$3,FALSE)</f>
        <v>24.247020963371799</v>
      </c>
      <c r="S7" s="48">
        <f>VLOOKUP($A7,'Occupancy Raw Data'!$B$8:$BE$45,'Occupancy Raw Data'!BA$3,FALSE)</f>
        <v>5.08428232791554</v>
      </c>
      <c r="T7" s="48">
        <f>VLOOKUP($A7,'Occupancy Raw Data'!$B$8:$BE$45,'Occupancy Raw Data'!BB$3,FALSE)</f>
        <v>4.2046387011119402</v>
      </c>
      <c r="U7" s="49">
        <f>VLOOKUP($A7,'Occupancy Raw Data'!$B$8:$BE$45,'Occupancy Raw Data'!BC$3,FALSE)</f>
        <v>4.6263578035523301</v>
      </c>
      <c r="V7" s="50">
        <f>VLOOKUP($A7,'Occupancy Raw Data'!$B$8:$BE$45,'Occupancy Raw Data'!BE$3,FALSE)</f>
        <v>17.814357280322099</v>
      </c>
      <c r="X7" s="51">
        <f>VLOOKUP($A7,'ADR Raw Data'!$B$6:$BE$43,'ADR Raw Data'!AG$1,FALSE)</f>
        <v>175.53641186466001</v>
      </c>
      <c r="Y7" s="52">
        <f>VLOOKUP($A7,'ADR Raw Data'!$B$6:$BE$43,'ADR Raw Data'!AH$1,FALSE)</f>
        <v>200.33835848899199</v>
      </c>
      <c r="Z7" s="52">
        <f>VLOOKUP($A7,'ADR Raw Data'!$B$6:$BE$43,'ADR Raw Data'!AI$1,FALSE)</f>
        <v>207.31459159571301</v>
      </c>
      <c r="AA7" s="52">
        <f>VLOOKUP($A7,'ADR Raw Data'!$B$6:$BE$43,'ADR Raw Data'!AJ$1,FALSE)</f>
        <v>204.01343750376299</v>
      </c>
      <c r="AB7" s="52">
        <f>VLOOKUP($A7,'ADR Raw Data'!$B$6:$BE$43,'ADR Raw Data'!AK$1,FALSE)</f>
        <v>182.98134010351001</v>
      </c>
      <c r="AC7" s="53">
        <f>VLOOKUP($A7,'ADR Raw Data'!$B$6:$BE$43,'ADR Raw Data'!AL$1,FALSE)</f>
        <v>195.41549256591</v>
      </c>
      <c r="AD7" s="52">
        <f>VLOOKUP($A7,'ADR Raw Data'!$B$6:$BE$43,'ADR Raw Data'!AN$1,FALSE)</f>
        <v>164.12879188495501</v>
      </c>
      <c r="AE7" s="52">
        <f>VLOOKUP($A7,'ADR Raw Data'!$B$6:$BE$43,'ADR Raw Data'!AO$1,FALSE)</f>
        <v>168.96812784796001</v>
      </c>
      <c r="AF7" s="53">
        <f>VLOOKUP($A7,'ADR Raw Data'!$B$6:$BE$43,'ADR Raw Data'!AP$1,FALSE)</f>
        <v>166.63789702916401</v>
      </c>
      <c r="AG7" s="54">
        <f>VLOOKUP($A7,'ADR Raw Data'!$B$6:$BE$43,'ADR Raw Data'!AR$1,FALSE)</f>
        <v>187.04033509452799</v>
      </c>
      <c r="AI7" s="47">
        <f>VLOOKUP($A7,'ADR Raw Data'!$B$6:$BE$43,'ADR Raw Data'!AT$1,FALSE)</f>
        <v>19.025192223728599</v>
      </c>
      <c r="AJ7" s="48">
        <f>VLOOKUP($A7,'ADR Raw Data'!$B$6:$BE$43,'ADR Raw Data'!AU$1,FALSE)</f>
        <v>25.227231878664401</v>
      </c>
      <c r="AK7" s="48">
        <f>VLOOKUP($A7,'ADR Raw Data'!$B$6:$BE$43,'ADR Raw Data'!AV$1,FALSE)</f>
        <v>25.989471014252601</v>
      </c>
      <c r="AL7" s="48">
        <f>VLOOKUP($A7,'ADR Raw Data'!$B$6:$BE$43,'ADR Raw Data'!AW$1,FALSE)</f>
        <v>29.166078410884602</v>
      </c>
      <c r="AM7" s="48">
        <f>VLOOKUP($A7,'ADR Raw Data'!$B$6:$BE$43,'ADR Raw Data'!AX$1,FALSE)</f>
        <v>25.022991927155701</v>
      </c>
      <c r="AN7" s="49">
        <f>VLOOKUP($A7,'ADR Raw Data'!$B$6:$BE$43,'ADR Raw Data'!AY$1,FALSE)</f>
        <v>25.549043838893802</v>
      </c>
      <c r="AO7" s="48">
        <f>VLOOKUP($A7,'ADR Raw Data'!$B$6:$BE$43,'ADR Raw Data'!BA$1,FALSE)</f>
        <v>14.831159052468699</v>
      </c>
      <c r="AP7" s="48">
        <f>VLOOKUP($A7,'ADR Raw Data'!$B$6:$BE$43,'ADR Raw Data'!BB$1,FALSE)</f>
        <v>15.1334019565573</v>
      </c>
      <c r="AQ7" s="49">
        <f>VLOOKUP($A7,'ADR Raw Data'!$B$6:$BE$43,'ADR Raw Data'!BC$1,FALSE)</f>
        <v>14.983486280816299</v>
      </c>
      <c r="AR7" s="50">
        <f>VLOOKUP($A7,'ADR Raw Data'!$B$6:$BE$43,'ADR Raw Data'!BE$1,FALSE)</f>
        <v>22.945623280713299</v>
      </c>
      <c r="AT7" s="51">
        <f>VLOOKUP($A7,'RevPAR Raw Data'!$B$6:$BE$43,'RevPAR Raw Data'!AG$1,FALSE)</f>
        <v>94.546927853274795</v>
      </c>
      <c r="AU7" s="52">
        <f>VLOOKUP($A7,'RevPAR Raw Data'!$B$6:$BE$43,'RevPAR Raw Data'!AH$1,FALSE)</f>
        <v>140.120814628543</v>
      </c>
      <c r="AV7" s="52">
        <f>VLOOKUP($A7,'RevPAR Raw Data'!$B$6:$BE$43,'RevPAR Raw Data'!AI$1,FALSE)</f>
        <v>158.88990692843601</v>
      </c>
      <c r="AW7" s="52">
        <f>VLOOKUP($A7,'RevPAR Raw Data'!$B$6:$BE$43,'RevPAR Raw Data'!AJ$1,FALSE)</f>
        <v>152.04329393286599</v>
      </c>
      <c r="AX7" s="52">
        <f>VLOOKUP($A7,'RevPAR Raw Data'!$B$6:$BE$43,'RevPAR Raw Data'!AK$1,FALSE)</f>
        <v>121.610249326871</v>
      </c>
      <c r="AY7" s="53">
        <f>VLOOKUP($A7,'RevPAR Raw Data'!$B$6:$BE$43,'RevPAR Raw Data'!AL$1,FALSE)</f>
        <v>133.441916590613</v>
      </c>
      <c r="AZ7" s="52">
        <f>VLOOKUP($A7,'RevPAR Raw Data'!$B$6:$BE$43,'RevPAR Raw Data'!AN$1,FALSE)</f>
        <v>110.783251862322</v>
      </c>
      <c r="BA7" s="52">
        <f>VLOOKUP($A7,'RevPAR Raw Data'!$B$6:$BE$43,'RevPAR Raw Data'!AO$1,FALSE)</f>
        <v>122.804433898761</v>
      </c>
      <c r="BB7" s="53">
        <f>VLOOKUP($A7,'RevPAR Raw Data'!$B$6:$BE$43,'RevPAR Raw Data'!AP$1,FALSE)</f>
        <v>116.793842880542</v>
      </c>
      <c r="BC7" s="54">
        <f>VLOOKUP($A7,'RevPAR Raw Data'!$B$6:$BE$43,'RevPAR Raw Data'!AR$1,FALSE)</f>
        <v>128.685808896444</v>
      </c>
      <c r="BE7" s="47">
        <f>VLOOKUP($A7,'RevPAR Raw Data'!$B$6:$BE$43,'RevPAR Raw Data'!AT$1,FALSE)</f>
        <v>36.140033813746903</v>
      </c>
      <c r="BF7" s="48">
        <f>VLOOKUP($A7,'RevPAR Raw Data'!$B$6:$BE$43,'RevPAR Raw Data'!AU$1,FALSE)</f>
        <v>57.817468273921897</v>
      </c>
      <c r="BG7" s="48">
        <f>VLOOKUP($A7,'RevPAR Raw Data'!$B$6:$BE$43,'RevPAR Raw Data'!AV$1,FALSE)</f>
        <v>63.590833830718097</v>
      </c>
      <c r="BH7" s="48">
        <f>VLOOKUP($A7,'RevPAR Raw Data'!$B$6:$BE$43,'RevPAR Raw Data'!AW$1,FALSE)</f>
        <v>66.402772825164206</v>
      </c>
      <c r="BI7" s="48">
        <f>VLOOKUP($A7,'RevPAR Raw Data'!$B$6:$BE$43,'RevPAR Raw Data'!AX$1,FALSE)</f>
        <v>50.174427278533997</v>
      </c>
      <c r="BJ7" s="49">
        <f>VLOOKUP($A7,'RevPAR Raw Data'!$B$6:$BE$43,'RevPAR Raw Data'!AY$1,FALSE)</f>
        <v>55.9909468178233</v>
      </c>
      <c r="BK7" s="48">
        <f>VLOOKUP($A7,'RevPAR Raw Data'!$B$6:$BE$43,'RevPAR Raw Data'!BA$1,FALSE)</f>
        <v>20.669499379114001</v>
      </c>
      <c r="BL7" s="48">
        <f>VLOOKUP($A7,'RevPAR Raw Data'!$B$6:$BE$43,'RevPAR Raw Data'!BB$1,FALSE)</f>
        <v>19.974345533129402</v>
      </c>
      <c r="BM7" s="49">
        <f>VLOOKUP($A7,'RevPAR Raw Data'!$B$6:$BE$43,'RevPAR Raw Data'!BC$1,FALSE)</f>
        <v>20.303033771165399</v>
      </c>
      <c r="BN7" s="50">
        <f>VLOOKUP($A7,'RevPAR Raw Data'!$B$6:$BE$43,'RevPAR Raw Data'!BE$1,FALSE)</f>
        <v>44.847595872458498</v>
      </c>
    </row>
    <row r="8" spans="1:66" x14ac:dyDescent="0.45">
      <c r="A8" s="63" t="s">
        <v>89</v>
      </c>
      <c r="B8" s="47">
        <f>VLOOKUP($A8,'Occupancy Raw Data'!$B$8:$BE$45,'Occupancy Raw Data'!AG$3,FALSE)</f>
        <v>63.223460229031197</v>
      </c>
      <c r="C8" s="48">
        <f>VLOOKUP($A8,'Occupancy Raw Data'!$B$8:$BE$45,'Occupancy Raw Data'!AH$3,FALSE)</f>
        <v>83.243062003507603</v>
      </c>
      <c r="D8" s="48">
        <f>VLOOKUP($A8,'Occupancy Raw Data'!$B$8:$BE$45,'Occupancy Raw Data'!AI$3,FALSE)</f>
        <v>89.102960899618196</v>
      </c>
      <c r="E8" s="48">
        <f>VLOOKUP($A8,'Occupancy Raw Data'!$B$8:$BE$45,'Occupancy Raw Data'!AJ$3,FALSE)</f>
        <v>84.713195089239605</v>
      </c>
      <c r="F8" s="48">
        <f>VLOOKUP($A8,'Occupancy Raw Data'!$B$8:$BE$45,'Occupancy Raw Data'!AK$3,FALSE)</f>
        <v>73.210048488599995</v>
      </c>
      <c r="G8" s="49">
        <f>VLOOKUP($A8,'Occupancy Raw Data'!$B$8:$BE$45,'Occupancy Raw Data'!AL$3,FALSE)</f>
        <v>78.698545341999306</v>
      </c>
      <c r="H8" s="48">
        <f>VLOOKUP($A8,'Occupancy Raw Data'!$B$8:$BE$45,'Occupancy Raw Data'!AN$3,FALSE)</f>
        <v>70.205302795831997</v>
      </c>
      <c r="I8" s="48">
        <f>VLOOKUP($A8,'Occupancy Raw Data'!$B$8:$BE$45,'Occupancy Raw Data'!AO$3,FALSE)</f>
        <v>75.4719900959455</v>
      </c>
      <c r="J8" s="49">
        <f>VLOOKUP($A8,'Occupancy Raw Data'!$B$8:$BE$45,'Occupancy Raw Data'!AP$3,FALSE)</f>
        <v>72.838646445888699</v>
      </c>
      <c r="K8" s="50">
        <f>VLOOKUP($A8,'Occupancy Raw Data'!$B$8:$BE$45,'Occupancy Raw Data'!AR$3,FALSE)</f>
        <v>77.024288514539194</v>
      </c>
      <c r="M8" s="47">
        <f>VLOOKUP($A8,'Occupancy Raw Data'!$B$8:$BE$45,'Occupancy Raw Data'!AT$3,FALSE)</f>
        <v>29.649797598952699</v>
      </c>
      <c r="N8" s="48">
        <f>VLOOKUP($A8,'Occupancy Raw Data'!$B$8:$BE$45,'Occupancy Raw Data'!AU$3,FALSE)</f>
        <v>41.605033683081203</v>
      </c>
      <c r="O8" s="48">
        <f>VLOOKUP($A8,'Occupancy Raw Data'!$B$8:$BE$45,'Occupancy Raw Data'!AV$3,FALSE)</f>
        <v>43.003389111599802</v>
      </c>
      <c r="P8" s="48">
        <f>VLOOKUP($A8,'Occupancy Raw Data'!$B$8:$BE$45,'Occupancy Raw Data'!AW$3,FALSE)</f>
        <v>36.788613029495998</v>
      </c>
      <c r="Q8" s="48">
        <f>VLOOKUP($A8,'Occupancy Raw Data'!$B$8:$BE$45,'Occupancy Raw Data'!AX$3,FALSE)</f>
        <v>21.724391762236699</v>
      </c>
      <c r="R8" s="49">
        <f>VLOOKUP($A8,'Occupancy Raw Data'!$B$8:$BE$45,'Occupancy Raw Data'!AY$3,FALSE)</f>
        <v>34.788905284062501</v>
      </c>
      <c r="S8" s="48">
        <f>VLOOKUP($A8,'Occupancy Raw Data'!$B$8:$BE$45,'Occupancy Raw Data'!BA$3,FALSE)</f>
        <v>4.8855509840464801</v>
      </c>
      <c r="T8" s="48">
        <f>VLOOKUP($A8,'Occupancy Raw Data'!$B$8:$BE$45,'Occupancy Raw Data'!BB$3,FALSE)</f>
        <v>5.54725357643657</v>
      </c>
      <c r="U8" s="49">
        <f>VLOOKUP($A8,'Occupancy Raw Data'!$B$8:$BE$45,'Occupancy Raw Data'!BC$3,FALSE)</f>
        <v>5.2273244688366898</v>
      </c>
      <c r="V8" s="50">
        <f>VLOOKUP($A8,'Occupancy Raw Data'!$B$8:$BE$45,'Occupancy Raw Data'!BE$3,FALSE)</f>
        <v>25.279664689852201</v>
      </c>
      <c r="X8" s="51">
        <f>VLOOKUP($A8,'ADR Raw Data'!$B$6:$BE$43,'ADR Raw Data'!AG$1,FALSE)</f>
        <v>186.29846326438999</v>
      </c>
      <c r="Y8" s="52">
        <f>VLOOKUP($A8,'ADR Raw Data'!$B$6:$BE$43,'ADR Raw Data'!AH$1,FALSE)</f>
        <v>214.82732052672301</v>
      </c>
      <c r="Z8" s="52">
        <f>VLOOKUP($A8,'ADR Raw Data'!$B$6:$BE$43,'ADR Raw Data'!AI$1,FALSE)</f>
        <v>221.858531565693</v>
      </c>
      <c r="AA8" s="52">
        <f>VLOOKUP($A8,'ADR Raw Data'!$B$6:$BE$43,'ADR Raw Data'!AJ$1,FALSE)</f>
        <v>225.96618024052299</v>
      </c>
      <c r="AB8" s="52">
        <f>VLOOKUP($A8,'ADR Raw Data'!$B$6:$BE$43,'ADR Raw Data'!AK$1,FALSE)</f>
        <v>200.796893429628</v>
      </c>
      <c r="AC8" s="53">
        <f>VLOOKUP($A8,'ADR Raw Data'!$B$6:$BE$43,'ADR Raw Data'!AL$1,FALSE)</f>
        <v>211.62331924097899</v>
      </c>
      <c r="AD8" s="52">
        <f>VLOOKUP($A8,'ADR Raw Data'!$B$6:$BE$43,'ADR Raw Data'!AN$1,FALSE)</f>
        <v>160.45790558412901</v>
      </c>
      <c r="AE8" s="52">
        <f>VLOOKUP($A8,'ADR Raw Data'!$B$6:$BE$43,'ADR Raw Data'!AO$1,FALSE)</f>
        <v>162.937275647597</v>
      </c>
      <c r="AF8" s="53">
        <f>VLOOKUP($A8,'ADR Raw Data'!$B$6:$BE$43,'ADR Raw Data'!AP$1,FALSE)</f>
        <v>161.74240908607999</v>
      </c>
      <c r="AG8" s="54">
        <f>VLOOKUP($A8,'ADR Raw Data'!$B$6:$BE$43,'ADR Raw Data'!AR$1,FALSE)</f>
        <v>198.14609370141599</v>
      </c>
      <c r="AI8" s="47">
        <f>VLOOKUP($A8,'ADR Raw Data'!$B$6:$BE$43,'ADR Raw Data'!AT$1,FALSE)</f>
        <v>23.325035088905</v>
      </c>
      <c r="AJ8" s="48">
        <f>VLOOKUP($A8,'ADR Raw Data'!$B$6:$BE$43,'ADR Raw Data'!AU$1,FALSE)</f>
        <v>24.744577475940499</v>
      </c>
      <c r="AK8" s="48">
        <f>VLOOKUP($A8,'ADR Raw Data'!$B$6:$BE$43,'ADR Raw Data'!AV$1,FALSE)</f>
        <v>22.370812138407999</v>
      </c>
      <c r="AL8" s="48">
        <f>VLOOKUP($A8,'ADR Raw Data'!$B$6:$BE$43,'ADR Raw Data'!AW$1,FALSE)</f>
        <v>27.903646231376001</v>
      </c>
      <c r="AM8" s="48">
        <f>VLOOKUP($A8,'ADR Raw Data'!$B$6:$BE$43,'ADR Raw Data'!AX$1,FALSE)</f>
        <v>25.120506315475801</v>
      </c>
      <c r="AN8" s="49">
        <f>VLOOKUP($A8,'ADR Raw Data'!$B$6:$BE$43,'ADR Raw Data'!AY$1,FALSE)</f>
        <v>25.111052799019902</v>
      </c>
      <c r="AO8" s="48">
        <f>VLOOKUP($A8,'ADR Raw Data'!$B$6:$BE$43,'ADR Raw Data'!BA$1,FALSE)</f>
        <v>15.826378543953201</v>
      </c>
      <c r="AP8" s="48">
        <f>VLOOKUP($A8,'ADR Raw Data'!$B$6:$BE$43,'ADR Raw Data'!BB$1,FALSE)</f>
        <v>16.9409647306897</v>
      </c>
      <c r="AQ8" s="49">
        <f>VLOOKUP($A8,'ADR Raw Data'!$B$6:$BE$43,'ADR Raw Data'!BC$1,FALSE)</f>
        <v>16.4064735854143</v>
      </c>
      <c r="AR8" s="50">
        <f>VLOOKUP($A8,'ADR Raw Data'!$B$6:$BE$43,'ADR Raw Data'!BE$1,FALSE)</f>
        <v>24.281665899682402</v>
      </c>
      <c r="AT8" s="51">
        <f>VLOOKUP($A8,'RevPAR Raw Data'!$B$6:$BE$43,'RevPAR Raw Data'!AG$1,FALSE)</f>
        <v>117.784334829258</v>
      </c>
      <c r="AU8" s="52">
        <f>VLOOKUP($A8,'RevPAR Raw Data'!$B$6:$BE$43,'RevPAR Raw Data'!AH$1,FALSE)</f>
        <v>178.82883962653401</v>
      </c>
      <c r="AV8" s="52">
        <f>VLOOKUP($A8,'RevPAR Raw Data'!$B$6:$BE$43,'RevPAR Raw Data'!AI$1,FALSE)</f>
        <v>197.68252063344599</v>
      </c>
      <c r="AW8" s="52">
        <f>VLOOKUP($A8,'RevPAR Raw Data'!$B$6:$BE$43,'RevPAR Raw Data'!AJ$1,FALSE)</f>
        <v>191.423171102857</v>
      </c>
      <c r="AX8" s="52">
        <f>VLOOKUP($A8,'RevPAR Raw Data'!$B$6:$BE$43,'RevPAR Raw Data'!AK$1,FALSE)</f>
        <v>147.003503043433</v>
      </c>
      <c r="AY8" s="53">
        <f>VLOOKUP($A8,'RevPAR Raw Data'!$B$6:$BE$43,'RevPAR Raw Data'!AL$1,FALSE)</f>
        <v>166.54447384710599</v>
      </c>
      <c r="AZ8" s="52">
        <f>VLOOKUP($A8,'RevPAR Raw Data'!$B$6:$BE$43,'RevPAR Raw Data'!AN$1,FALSE)</f>
        <v>112.649958475188</v>
      </c>
      <c r="BA8" s="52">
        <f>VLOOKUP($A8,'RevPAR Raw Data'!$B$6:$BE$43,'RevPAR Raw Data'!AO$1,FALSE)</f>
        <v>122.972004539358</v>
      </c>
      <c r="BB8" s="53">
        <f>VLOOKUP($A8,'RevPAR Raw Data'!$B$6:$BE$43,'RevPAR Raw Data'!AP$1,FALSE)</f>
        <v>117.810981507273</v>
      </c>
      <c r="BC8" s="54">
        <f>VLOOKUP($A8,'RevPAR Raw Data'!$B$6:$BE$43,'RevPAR Raw Data'!AR$1,FALSE)</f>
        <v>152.62061889286801</v>
      </c>
      <c r="BE8" s="47">
        <f>VLOOKUP($A8,'RevPAR Raw Data'!$B$6:$BE$43,'RevPAR Raw Data'!AT$1,FALSE)</f>
        <v>59.890658381602798</v>
      </c>
      <c r="BF8" s="48">
        <f>VLOOKUP($A8,'RevPAR Raw Data'!$B$6:$BE$43,'RevPAR Raw Data'!AU$1,FALSE)</f>
        <v>76.644600952622994</v>
      </c>
      <c r="BG8" s="48">
        <f>VLOOKUP($A8,'RevPAR Raw Data'!$B$6:$BE$43,'RevPAR Raw Data'!AV$1,FALSE)</f>
        <v>74.994408641312504</v>
      </c>
      <c r="BH8" s="48">
        <f>VLOOKUP($A8,'RevPAR Raw Data'!$B$6:$BE$43,'RevPAR Raw Data'!AW$1,FALSE)</f>
        <v>74.957623694052501</v>
      </c>
      <c r="BI8" s="48">
        <f>VLOOKUP($A8,'RevPAR Raw Data'!$B$6:$BE$43,'RevPAR Raw Data'!AX$1,FALSE)</f>
        <v>52.302175282343903</v>
      </c>
      <c r="BJ8" s="49">
        <f>VLOOKUP($A8,'RevPAR Raw Data'!$B$6:$BE$43,'RevPAR Raw Data'!AY$1,FALSE)</f>
        <v>68.635818457164405</v>
      </c>
      <c r="BK8" s="48">
        <f>VLOOKUP($A8,'RevPAR Raw Data'!$B$6:$BE$43,'RevPAR Raw Data'!BA$1,FALSE)</f>
        <v>21.485135320692699</v>
      </c>
      <c r="BL8" s="48">
        <f>VLOOKUP($A8,'RevPAR Raw Data'!$B$6:$BE$43,'RevPAR Raw Data'!BB$1,FALSE)</f>
        <v>23.4279765790323</v>
      </c>
      <c r="BM8" s="49">
        <f>VLOOKUP($A8,'RevPAR Raw Data'!$B$6:$BE$43,'RevPAR Raw Data'!BC$1,FALSE)</f>
        <v>22.491417662454602</v>
      </c>
      <c r="BN8" s="50">
        <f>VLOOKUP($A8,'RevPAR Raw Data'!$B$6:$BE$43,'RevPAR Raw Data'!BE$1,FALSE)</f>
        <v>55.699654310084597</v>
      </c>
    </row>
    <row r="9" spans="1:66" x14ac:dyDescent="0.45">
      <c r="A9" s="63" t="s">
        <v>90</v>
      </c>
      <c r="B9" s="47">
        <f>VLOOKUP($A9,'Occupancy Raw Data'!$B$8:$BE$45,'Occupancy Raw Data'!AG$3,FALSE)</f>
        <v>54.284955438824198</v>
      </c>
      <c r="C9" s="48">
        <f>VLOOKUP($A9,'Occupancy Raw Data'!$B$8:$BE$45,'Occupancy Raw Data'!AH$3,FALSE)</f>
        <v>71.005725078203298</v>
      </c>
      <c r="D9" s="48">
        <f>VLOOKUP($A9,'Occupancy Raw Data'!$B$8:$BE$45,'Occupancy Raw Data'!AI$3,FALSE)</f>
        <v>78.607684589505894</v>
      </c>
      <c r="E9" s="48">
        <f>VLOOKUP($A9,'Occupancy Raw Data'!$B$8:$BE$45,'Occupancy Raw Data'!AJ$3,FALSE)</f>
        <v>78.172827878502403</v>
      </c>
      <c r="F9" s="48">
        <f>VLOOKUP($A9,'Occupancy Raw Data'!$B$8:$BE$45,'Occupancy Raw Data'!AK$3,FALSE)</f>
        <v>70.490934777489898</v>
      </c>
      <c r="G9" s="49">
        <f>VLOOKUP($A9,'Occupancy Raw Data'!$B$8:$BE$45,'Occupancy Raw Data'!AL$3,FALSE)</f>
        <v>70.516478981192094</v>
      </c>
      <c r="H9" s="48">
        <f>VLOOKUP($A9,'Occupancy Raw Data'!$B$8:$BE$45,'Occupancy Raw Data'!AN$3,FALSE)</f>
        <v>69.899340711090105</v>
      </c>
      <c r="I9" s="48">
        <f>VLOOKUP($A9,'Occupancy Raw Data'!$B$8:$BE$45,'Occupancy Raw Data'!AO$3,FALSE)</f>
        <v>74.593830939486594</v>
      </c>
      <c r="J9" s="49">
        <f>VLOOKUP($A9,'Occupancy Raw Data'!$B$8:$BE$45,'Occupancy Raw Data'!AP$3,FALSE)</f>
        <v>72.246585825288406</v>
      </c>
      <c r="K9" s="50">
        <f>VLOOKUP($A9,'Occupancy Raw Data'!$B$8:$BE$45,'Occupancy Raw Data'!AR$3,FALSE)</f>
        <v>71.011357035215994</v>
      </c>
      <c r="M9" s="47">
        <f>VLOOKUP($A9,'Occupancy Raw Data'!$B$8:$BE$45,'Occupancy Raw Data'!AT$3,FALSE)</f>
        <v>16.798023524427801</v>
      </c>
      <c r="N9" s="48">
        <f>VLOOKUP($A9,'Occupancy Raw Data'!$B$8:$BE$45,'Occupancy Raw Data'!AU$3,FALSE)</f>
        <v>31.708234848255401</v>
      </c>
      <c r="O9" s="48">
        <f>VLOOKUP($A9,'Occupancy Raw Data'!$B$8:$BE$45,'Occupancy Raw Data'!AV$3,FALSE)</f>
        <v>37.888221224709703</v>
      </c>
      <c r="P9" s="48">
        <f>VLOOKUP($A9,'Occupancy Raw Data'!$B$8:$BE$45,'Occupancy Raw Data'!AW$3,FALSE)</f>
        <v>35.407387266489998</v>
      </c>
      <c r="Q9" s="48">
        <f>VLOOKUP($A9,'Occupancy Raw Data'!$B$8:$BE$45,'Occupancy Raw Data'!AX$3,FALSE)</f>
        <v>28.6073589087069</v>
      </c>
      <c r="R9" s="49">
        <f>VLOOKUP($A9,'Occupancy Raw Data'!$B$8:$BE$45,'Occupancy Raw Data'!AY$3,FALSE)</f>
        <v>30.6151824679493</v>
      </c>
      <c r="S9" s="48">
        <f>VLOOKUP($A9,'Occupancy Raw Data'!$B$8:$BE$45,'Occupancy Raw Data'!BA$3,FALSE)</f>
        <v>10.125348659694099</v>
      </c>
      <c r="T9" s="48">
        <f>VLOOKUP($A9,'Occupancy Raw Data'!$B$8:$BE$45,'Occupancy Raw Data'!BB$3,FALSE)</f>
        <v>4.2843054568690597</v>
      </c>
      <c r="U9" s="49">
        <f>VLOOKUP($A9,'Occupancy Raw Data'!$B$8:$BE$45,'Occupancy Raw Data'!BC$3,FALSE)</f>
        <v>7.0305333061070501</v>
      </c>
      <c r="V9" s="50">
        <f>VLOOKUP($A9,'Occupancy Raw Data'!$B$8:$BE$45,'Occupancy Raw Data'!BE$3,FALSE)</f>
        <v>22.7533648789964</v>
      </c>
      <c r="X9" s="51">
        <f>VLOOKUP($A9,'ADR Raw Data'!$B$6:$BE$43,'ADR Raw Data'!AG$1,FALSE)</f>
        <v>141.44862462625699</v>
      </c>
      <c r="Y9" s="52">
        <f>VLOOKUP($A9,'ADR Raw Data'!$B$6:$BE$43,'ADR Raw Data'!AH$1,FALSE)</f>
        <v>162.01521092223899</v>
      </c>
      <c r="Z9" s="52">
        <f>VLOOKUP($A9,'ADR Raw Data'!$B$6:$BE$43,'ADR Raw Data'!AI$1,FALSE)</f>
        <v>167.766721102226</v>
      </c>
      <c r="AA9" s="52">
        <f>VLOOKUP($A9,'ADR Raw Data'!$B$6:$BE$43,'ADR Raw Data'!AJ$1,FALSE)</f>
        <v>164.611979668674</v>
      </c>
      <c r="AB9" s="52">
        <f>VLOOKUP($A9,'ADR Raw Data'!$B$6:$BE$43,'ADR Raw Data'!AK$1,FALSE)</f>
        <v>151.251022546972</v>
      </c>
      <c r="AC9" s="53">
        <f>VLOOKUP($A9,'ADR Raw Data'!$B$6:$BE$43,'ADR Raw Data'!AL$1,FALSE)</f>
        <v>158.55416469486499</v>
      </c>
      <c r="AD9" s="52">
        <f>VLOOKUP($A9,'ADR Raw Data'!$B$6:$BE$43,'ADR Raw Data'!AN$1,FALSE)</f>
        <v>142.96040043791299</v>
      </c>
      <c r="AE9" s="52">
        <f>VLOOKUP($A9,'ADR Raw Data'!$B$6:$BE$43,'ADR Raw Data'!AO$1,FALSE)</f>
        <v>144.322439630681</v>
      </c>
      <c r="AF9" s="53">
        <f>VLOOKUP($A9,'ADR Raw Data'!$B$6:$BE$43,'ADR Raw Data'!AP$1,FALSE)</f>
        <v>143.66354592304401</v>
      </c>
      <c r="AG9" s="54">
        <f>VLOOKUP($A9,'ADR Raw Data'!$B$6:$BE$43,'ADR Raw Data'!AR$1,FALSE)</f>
        <v>154.22077713757199</v>
      </c>
      <c r="AI9" s="47">
        <f>VLOOKUP($A9,'ADR Raw Data'!$B$6:$BE$43,'ADR Raw Data'!AT$1,FALSE)</f>
        <v>18.0529660828036</v>
      </c>
      <c r="AJ9" s="48">
        <f>VLOOKUP($A9,'ADR Raw Data'!$B$6:$BE$43,'ADR Raw Data'!AU$1,FALSE)</f>
        <v>23.3146011288921</v>
      </c>
      <c r="AK9" s="48">
        <f>VLOOKUP($A9,'ADR Raw Data'!$B$6:$BE$43,'ADR Raw Data'!AV$1,FALSE)</f>
        <v>23.956665525792602</v>
      </c>
      <c r="AL9" s="48">
        <f>VLOOKUP($A9,'ADR Raw Data'!$B$6:$BE$43,'ADR Raw Data'!AW$1,FALSE)</f>
        <v>22.533131991927899</v>
      </c>
      <c r="AM9" s="48">
        <f>VLOOKUP($A9,'ADR Raw Data'!$B$6:$BE$43,'ADR Raw Data'!AX$1,FALSE)</f>
        <v>18.860195672021199</v>
      </c>
      <c r="AN9" s="49">
        <f>VLOOKUP($A9,'ADR Raw Data'!$B$6:$BE$43,'ADR Raw Data'!AY$1,FALSE)</f>
        <v>21.944276668733501</v>
      </c>
      <c r="AO9" s="48">
        <f>VLOOKUP($A9,'ADR Raw Data'!$B$6:$BE$43,'ADR Raw Data'!BA$1,FALSE)</f>
        <v>16.541831933076899</v>
      </c>
      <c r="AP9" s="48">
        <f>VLOOKUP($A9,'ADR Raw Data'!$B$6:$BE$43,'ADR Raw Data'!BB$1,FALSE)</f>
        <v>14.2170767291581</v>
      </c>
      <c r="AQ9" s="49">
        <f>VLOOKUP($A9,'ADR Raw Data'!$B$6:$BE$43,'ADR Raw Data'!BC$1,FALSE)</f>
        <v>15.278082839189</v>
      </c>
      <c r="AR9" s="50">
        <f>VLOOKUP($A9,'ADR Raw Data'!$B$6:$BE$43,'ADR Raw Data'!BE$1,FALSE)</f>
        <v>20.276298693873802</v>
      </c>
      <c r="AT9" s="51">
        <f>VLOOKUP($A9,'RevPAR Raw Data'!$B$6:$BE$43,'RevPAR Raw Data'!AG$1,FALSE)</f>
        <v>76.785322847193498</v>
      </c>
      <c r="AU9" s="52">
        <f>VLOOKUP($A9,'RevPAR Raw Data'!$B$6:$BE$43,'RevPAR Raw Data'!AH$1,FALSE)</f>
        <v>115.040075252316</v>
      </c>
      <c r="AV9" s="52">
        <f>VLOOKUP($A9,'RevPAR Raw Data'!$B$6:$BE$43,'RevPAR Raw Data'!AI$1,FALSE)</f>
        <v>131.87753497019401</v>
      </c>
      <c r="AW9" s="52">
        <f>VLOOKUP($A9,'RevPAR Raw Data'!$B$6:$BE$43,'RevPAR Raw Data'!AJ$1,FALSE)</f>
        <v>128.68183953378801</v>
      </c>
      <c r="AX9" s="52">
        <f>VLOOKUP($A9,'RevPAR Raw Data'!$B$6:$BE$43,'RevPAR Raw Data'!AK$1,FALSE)</f>
        <v>106.618259653873</v>
      </c>
      <c r="AY9" s="53">
        <f>VLOOKUP($A9,'RevPAR Raw Data'!$B$6:$BE$43,'RevPAR Raw Data'!AL$1,FALSE)</f>
        <v>111.806814220859</v>
      </c>
      <c r="AZ9" s="52">
        <f>VLOOKUP($A9,'RevPAR Raw Data'!$B$6:$BE$43,'RevPAR Raw Data'!AN$1,FALSE)</f>
        <v>99.928377384035699</v>
      </c>
      <c r="BA9" s="52">
        <f>VLOOKUP($A9,'RevPAR Raw Data'!$B$6:$BE$43,'RevPAR Raw Data'!AO$1,FALSE)</f>
        <v>107.65563662585301</v>
      </c>
      <c r="BB9" s="53">
        <f>VLOOKUP($A9,'RevPAR Raw Data'!$B$6:$BE$43,'RevPAR Raw Data'!AP$1,FALSE)</f>
        <v>103.792007004944</v>
      </c>
      <c r="BC9" s="54">
        <f>VLOOKUP($A9,'RevPAR Raw Data'!$B$6:$BE$43,'RevPAR Raw Data'!AR$1,FALSE)</f>
        <v>109.514266675646</v>
      </c>
      <c r="BE9" s="47">
        <f>VLOOKUP($A9,'RevPAR Raw Data'!$B$6:$BE$43,'RevPAR Raw Data'!AT$1,FALSE)</f>
        <v>37.8835310966778</v>
      </c>
      <c r="BF9" s="48">
        <f>VLOOKUP($A9,'RevPAR Raw Data'!$B$6:$BE$43,'RevPAR Raw Data'!AU$1,FALSE)</f>
        <v>62.4154844570308</v>
      </c>
      <c r="BG9" s="48">
        <f>VLOOKUP($A9,'RevPAR Raw Data'!$B$6:$BE$43,'RevPAR Raw Data'!AV$1,FALSE)</f>
        <v>70.921641182978405</v>
      </c>
      <c r="BH9" s="48">
        <f>VLOOKUP($A9,'RevPAR Raw Data'!$B$6:$BE$43,'RevPAR Raw Data'!AW$1,FALSE)</f>
        <v>65.918912566069295</v>
      </c>
      <c r="BI9" s="48">
        <f>VLOOKUP($A9,'RevPAR Raw Data'!$B$6:$BE$43,'RevPAR Raw Data'!AX$1,FALSE)</f>
        <v>52.8629584475078</v>
      </c>
      <c r="BJ9" s="49">
        <f>VLOOKUP($A9,'RevPAR Raw Data'!$B$6:$BE$43,'RevPAR Raw Data'!AY$1,FALSE)</f>
        <v>59.277739480087199</v>
      </c>
      <c r="BK9" s="48">
        <f>VLOOKUP($A9,'RevPAR Raw Data'!$B$6:$BE$43,'RevPAR Raw Data'!BA$1,FALSE)</f>
        <v>28.342098750695602</v>
      </c>
      <c r="BL9" s="48">
        <f>VLOOKUP($A9,'RevPAR Raw Data'!$B$6:$BE$43,'RevPAR Raw Data'!BB$1,FALSE)</f>
        <v>19.110485180141701</v>
      </c>
      <c r="BM9" s="49">
        <f>VLOOKUP($A9,'RevPAR Raw Data'!$B$6:$BE$43,'RevPAR Raw Data'!BC$1,FALSE)</f>
        <v>23.382746847839901</v>
      </c>
      <c r="BN9" s="50">
        <f>VLOOKUP($A9,'RevPAR Raw Data'!$B$6:$BE$43,'RevPAR Raw Data'!BE$1,FALSE)</f>
        <v>47.643203798642602</v>
      </c>
    </row>
    <row r="10" spans="1:66" x14ac:dyDescent="0.45">
      <c r="A10" s="63" t="s">
        <v>26</v>
      </c>
      <c r="B10" s="47">
        <f>VLOOKUP($A10,'Occupancy Raw Data'!$B$8:$BE$45,'Occupancy Raw Data'!AG$3,FALSE)</f>
        <v>46.172732524552202</v>
      </c>
      <c r="C10" s="48">
        <f>VLOOKUP($A10,'Occupancy Raw Data'!$B$8:$BE$45,'Occupancy Raw Data'!AH$3,FALSE)</f>
        <v>63.087810514153603</v>
      </c>
      <c r="D10" s="48">
        <f>VLOOKUP($A10,'Occupancy Raw Data'!$B$8:$BE$45,'Occupancy Raw Data'!AI$3,FALSE)</f>
        <v>74.104563835932893</v>
      </c>
      <c r="E10" s="48">
        <f>VLOOKUP($A10,'Occupancy Raw Data'!$B$8:$BE$45,'Occupancy Raw Data'!AJ$3,FALSE)</f>
        <v>71.476025418833004</v>
      </c>
      <c r="F10" s="48">
        <f>VLOOKUP($A10,'Occupancy Raw Data'!$B$8:$BE$45,'Occupancy Raw Data'!AK$3,FALSE)</f>
        <v>59.948006932409001</v>
      </c>
      <c r="G10" s="49">
        <f>VLOOKUP($A10,'Occupancy Raw Data'!$B$8:$BE$45,'Occupancy Raw Data'!AL$3,FALSE)</f>
        <v>62.957827845176098</v>
      </c>
      <c r="H10" s="48">
        <f>VLOOKUP($A10,'Occupancy Raw Data'!$B$8:$BE$45,'Occupancy Raw Data'!AN$3,FALSE)</f>
        <v>62.426343154246098</v>
      </c>
      <c r="I10" s="48">
        <f>VLOOKUP($A10,'Occupancy Raw Data'!$B$8:$BE$45,'Occupancy Raw Data'!AO$3,FALSE)</f>
        <v>67.4638937030618</v>
      </c>
      <c r="J10" s="49">
        <f>VLOOKUP($A10,'Occupancy Raw Data'!$B$8:$BE$45,'Occupancy Raw Data'!AP$3,FALSE)</f>
        <v>64.945118428653899</v>
      </c>
      <c r="K10" s="50">
        <f>VLOOKUP($A10,'Occupancy Raw Data'!$B$8:$BE$45,'Occupancy Raw Data'!AR$3,FALSE)</f>
        <v>63.525625154741199</v>
      </c>
      <c r="M10" s="47">
        <f>VLOOKUP($A10,'Occupancy Raw Data'!$B$8:$BE$45,'Occupancy Raw Data'!AT$3,FALSE)</f>
        <v>14.6366733116286</v>
      </c>
      <c r="N10" s="48">
        <f>VLOOKUP($A10,'Occupancy Raw Data'!$B$8:$BE$45,'Occupancy Raw Data'!AU$3,FALSE)</f>
        <v>29.9636984540413</v>
      </c>
      <c r="O10" s="48">
        <f>VLOOKUP($A10,'Occupancy Raw Data'!$B$8:$BE$45,'Occupancy Raw Data'!AV$3,FALSE)</f>
        <v>31.4956605380568</v>
      </c>
      <c r="P10" s="48">
        <f>VLOOKUP($A10,'Occupancy Raw Data'!$B$8:$BE$45,'Occupancy Raw Data'!AW$3,FALSE)</f>
        <v>29.557390700944499</v>
      </c>
      <c r="Q10" s="48">
        <f>VLOOKUP($A10,'Occupancy Raw Data'!$B$8:$BE$45,'Occupancy Raw Data'!AX$3,FALSE)</f>
        <v>18.573147557373002</v>
      </c>
      <c r="R10" s="49">
        <f>VLOOKUP($A10,'Occupancy Raw Data'!$B$8:$BE$45,'Occupancy Raw Data'!AY$3,FALSE)</f>
        <v>25.462758582851201</v>
      </c>
      <c r="S10" s="48">
        <f>VLOOKUP($A10,'Occupancy Raw Data'!$B$8:$BE$45,'Occupancy Raw Data'!BA$3,FALSE)</f>
        <v>7.7140692199852001</v>
      </c>
      <c r="T10" s="48">
        <f>VLOOKUP($A10,'Occupancy Raw Data'!$B$8:$BE$45,'Occupancy Raw Data'!BB$3,FALSE)</f>
        <v>4.8601262151180897</v>
      </c>
      <c r="U10" s="49">
        <f>VLOOKUP($A10,'Occupancy Raw Data'!$B$8:$BE$45,'Occupancy Raw Data'!BC$3,FALSE)</f>
        <v>6.2126360660622097</v>
      </c>
      <c r="V10" s="50">
        <f>VLOOKUP($A10,'Occupancy Raw Data'!$B$8:$BE$45,'Occupancy Raw Data'!BE$3,FALSE)</f>
        <v>19.154668396866398</v>
      </c>
      <c r="X10" s="51">
        <f>VLOOKUP($A10,'ADR Raw Data'!$B$6:$BE$43,'ADR Raw Data'!AG$1,FALSE)</f>
        <v>142.25764591804801</v>
      </c>
      <c r="Y10" s="52">
        <f>VLOOKUP($A10,'ADR Raw Data'!$B$6:$BE$43,'ADR Raw Data'!AH$1,FALSE)</f>
        <v>166.903696259328</v>
      </c>
      <c r="Z10" s="52">
        <f>VLOOKUP($A10,'ADR Raw Data'!$B$6:$BE$43,'ADR Raw Data'!AI$1,FALSE)</f>
        <v>178.78188618203001</v>
      </c>
      <c r="AA10" s="52">
        <f>VLOOKUP($A10,'ADR Raw Data'!$B$6:$BE$43,'ADR Raw Data'!AJ$1,FALSE)</f>
        <v>176.38710163669401</v>
      </c>
      <c r="AB10" s="52">
        <f>VLOOKUP($A10,'ADR Raw Data'!$B$6:$BE$43,'ADR Raw Data'!AK$1,FALSE)</f>
        <v>155.15250746843901</v>
      </c>
      <c r="AC10" s="53">
        <f>VLOOKUP($A10,'ADR Raw Data'!$B$6:$BE$43,'ADR Raw Data'!AL$1,FALSE)</f>
        <v>166.00032446320401</v>
      </c>
      <c r="AD10" s="52">
        <f>VLOOKUP($A10,'ADR Raw Data'!$B$6:$BE$43,'ADR Raw Data'!AN$1,FALSE)</f>
        <v>130.29397279289199</v>
      </c>
      <c r="AE10" s="52">
        <f>VLOOKUP($A10,'ADR Raw Data'!$B$6:$BE$43,'ADR Raw Data'!AO$1,FALSE)</f>
        <v>133.00170876862401</v>
      </c>
      <c r="AF10" s="53">
        <f>VLOOKUP($A10,'ADR Raw Data'!$B$6:$BE$43,'ADR Raw Data'!AP$1,FALSE)</f>
        <v>131.700348025262</v>
      </c>
      <c r="AG10" s="54">
        <f>VLOOKUP($A10,'ADR Raw Data'!$B$6:$BE$43,'ADR Raw Data'!AR$1,FALSE)</f>
        <v>155.981348312417</v>
      </c>
      <c r="AI10" s="47">
        <f>VLOOKUP($A10,'ADR Raw Data'!$B$6:$BE$43,'ADR Raw Data'!AT$1,FALSE)</f>
        <v>19.4642950177712</v>
      </c>
      <c r="AJ10" s="48">
        <f>VLOOKUP($A10,'ADR Raw Data'!$B$6:$BE$43,'ADR Raw Data'!AU$1,FALSE)</f>
        <v>25.320079587682098</v>
      </c>
      <c r="AK10" s="48">
        <f>VLOOKUP($A10,'ADR Raw Data'!$B$6:$BE$43,'ADR Raw Data'!AV$1,FALSE)</f>
        <v>25.335300154017101</v>
      </c>
      <c r="AL10" s="48">
        <f>VLOOKUP($A10,'ADR Raw Data'!$B$6:$BE$43,'ADR Raw Data'!AW$1,FALSE)</f>
        <v>25.233294035895</v>
      </c>
      <c r="AM10" s="48">
        <f>VLOOKUP($A10,'ADR Raw Data'!$B$6:$BE$43,'ADR Raw Data'!AX$1,FALSE)</f>
        <v>20.904686655568302</v>
      </c>
      <c r="AN10" s="49">
        <f>VLOOKUP($A10,'ADR Raw Data'!$B$6:$BE$43,'ADR Raw Data'!AY$1,FALSE)</f>
        <v>24.112336278469201</v>
      </c>
      <c r="AO10" s="48">
        <f>VLOOKUP($A10,'ADR Raw Data'!$B$6:$BE$43,'ADR Raw Data'!BA$1,FALSE)</f>
        <v>11.2513283609645</v>
      </c>
      <c r="AP10" s="48">
        <f>VLOOKUP($A10,'ADR Raw Data'!$B$6:$BE$43,'ADR Raw Data'!BB$1,FALSE)</f>
        <v>12.3742071724774</v>
      </c>
      <c r="AQ10" s="49">
        <f>VLOOKUP($A10,'ADR Raw Data'!$B$6:$BE$43,'ADR Raw Data'!BC$1,FALSE)</f>
        <v>11.829607741069699</v>
      </c>
      <c r="AR10" s="50">
        <f>VLOOKUP($A10,'ADR Raw Data'!$B$6:$BE$43,'ADR Raw Data'!BE$1,FALSE)</f>
        <v>21.373856672189401</v>
      </c>
      <c r="AT10" s="51">
        <f>VLOOKUP($A10,'RevPAR Raw Data'!$B$6:$BE$43,'RevPAR Raw Data'!AG$1,FALSE)</f>
        <v>65.684242345464995</v>
      </c>
      <c r="AU10" s="52">
        <f>VLOOKUP($A10,'RevPAR Raw Data'!$B$6:$BE$43,'RevPAR Raw Data'!AH$1,FALSE)</f>
        <v>105.29588763720299</v>
      </c>
      <c r="AV10" s="52">
        <f>VLOOKUP($A10,'RevPAR Raw Data'!$B$6:$BE$43,'RevPAR Raw Data'!AI$1,FALSE)</f>
        <v>132.485536972848</v>
      </c>
      <c r="AW10" s="52">
        <f>VLOOKUP($A10,'RevPAR Raw Data'!$B$6:$BE$43,'RevPAR Raw Data'!AJ$1,FALSE)</f>
        <v>126.07448960138601</v>
      </c>
      <c r="AX10" s="52">
        <f>VLOOKUP($A10,'RevPAR Raw Data'!$B$6:$BE$43,'RevPAR Raw Data'!AK$1,FALSE)</f>
        <v>93.010835932986694</v>
      </c>
      <c r="AY10" s="53">
        <f>VLOOKUP($A10,'RevPAR Raw Data'!$B$6:$BE$43,'RevPAR Raw Data'!AL$1,FALSE)</f>
        <v>104.510198497978</v>
      </c>
      <c r="AZ10" s="52">
        <f>VLOOKUP($A10,'RevPAR Raw Data'!$B$6:$BE$43,'RevPAR Raw Data'!AN$1,FALSE)</f>
        <v>81.337762564991294</v>
      </c>
      <c r="BA10" s="52">
        <f>VLOOKUP($A10,'RevPAR Raw Data'!$B$6:$BE$43,'RevPAR Raw Data'!AO$1,FALSE)</f>
        <v>89.728131426920797</v>
      </c>
      <c r="BB10" s="53">
        <f>VLOOKUP($A10,'RevPAR Raw Data'!$B$6:$BE$43,'RevPAR Raw Data'!AP$1,FALSE)</f>
        <v>85.532946995955996</v>
      </c>
      <c r="BC10" s="54">
        <f>VLOOKUP($A10,'RevPAR Raw Data'!$B$6:$BE$43,'RevPAR Raw Data'!AR$1,FALSE)</f>
        <v>99.0881266402574</v>
      </c>
      <c r="BE10" s="47">
        <f>VLOOKUP($A10,'RevPAR Raw Data'!$B$6:$BE$43,'RevPAR Raw Data'!AT$1,FALSE)</f>
        <v>36.9498936035626</v>
      </c>
      <c r="BF10" s="48">
        <f>VLOOKUP($A10,'RevPAR Raw Data'!$B$6:$BE$43,'RevPAR Raw Data'!AU$1,FALSE)</f>
        <v>62.870610337699901</v>
      </c>
      <c r="BG10" s="48">
        <f>VLOOKUP($A10,'RevPAR Raw Data'!$B$6:$BE$43,'RevPAR Raw Data'!AV$1,FALSE)</f>
        <v>64.810480824881097</v>
      </c>
      <c r="BH10" s="48">
        <f>VLOOKUP($A10,'RevPAR Raw Data'!$B$6:$BE$43,'RevPAR Raw Data'!AW$1,FALSE)</f>
        <v>62.248988041747197</v>
      </c>
      <c r="BI10" s="48">
        <f>VLOOKUP($A10,'RevPAR Raw Data'!$B$6:$BE$43,'RevPAR Raw Data'!AX$1,FALSE)</f>
        <v>43.360492511886498</v>
      </c>
      <c r="BJ10" s="49">
        <f>VLOOKUP($A10,'RevPAR Raw Data'!$B$6:$BE$43,'RevPAR Raw Data'!AY$1,FALSE)</f>
        <v>55.714760836592298</v>
      </c>
      <c r="BK10" s="48">
        <f>VLOOKUP($A10,'RevPAR Raw Data'!$B$6:$BE$43,'RevPAR Raw Data'!BA$1,FALSE)</f>
        <v>19.833332838882299</v>
      </c>
      <c r="BL10" s="48">
        <f>VLOOKUP($A10,'RevPAR Raw Data'!$B$6:$BE$43,'RevPAR Raw Data'!BB$1,FALSE)</f>
        <v>17.835735474298101</v>
      </c>
      <c r="BM10" s="49">
        <f>VLOOKUP($A10,'RevPAR Raw Data'!$B$6:$BE$43,'RevPAR Raw Data'!BC$1,FALSE)</f>
        <v>18.777174284127302</v>
      </c>
      <c r="BN10" s="50">
        <f>VLOOKUP($A10,'RevPAR Raw Data'!$B$6:$BE$43,'RevPAR Raw Data'!BE$1,FALSE)</f>
        <v>44.622616438235198</v>
      </c>
    </row>
    <row r="11" spans="1:66" x14ac:dyDescent="0.45">
      <c r="A11" s="63" t="s">
        <v>24</v>
      </c>
      <c r="B11" s="47">
        <f>VLOOKUP($A11,'Occupancy Raw Data'!$B$8:$BE$45,'Occupancy Raw Data'!AG$3,FALSE)</f>
        <v>45.248023005032302</v>
      </c>
      <c r="C11" s="48">
        <f>VLOOKUP($A11,'Occupancy Raw Data'!$B$8:$BE$45,'Occupancy Raw Data'!AH$3,FALSE)</f>
        <v>59.076204169662098</v>
      </c>
      <c r="D11" s="48">
        <f>VLOOKUP($A11,'Occupancy Raw Data'!$B$8:$BE$45,'Occupancy Raw Data'!AI$3,FALSE)</f>
        <v>62.1351545650611</v>
      </c>
      <c r="E11" s="48">
        <f>VLOOKUP($A11,'Occupancy Raw Data'!$B$8:$BE$45,'Occupancy Raw Data'!AJ$3,FALSE)</f>
        <v>61.452192667145901</v>
      </c>
      <c r="F11" s="48">
        <f>VLOOKUP($A11,'Occupancy Raw Data'!$B$8:$BE$45,'Occupancy Raw Data'!AK$3,FALSE)</f>
        <v>54.622573687994198</v>
      </c>
      <c r="G11" s="49">
        <f>VLOOKUP($A11,'Occupancy Raw Data'!$B$8:$BE$45,'Occupancy Raw Data'!AL$3,FALSE)</f>
        <v>56.506829618979097</v>
      </c>
      <c r="H11" s="48">
        <f>VLOOKUP($A11,'Occupancy Raw Data'!$B$8:$BE$45,'Occupancy Raw Data'!AN$3,FALSE)</f>
        <v>58.655643421998498</v>
      </c>
      <c r="I11" s="48">
        <f>VLOOKUP($A11,'Occupancy Raw Data'!$B$8:$BE$45,'Occupancy Raw Data'!AO$3,FALSE)</f>
        <v>66.653486700215595</v>
      </c>
      <c r="J11" s="49">
        <f>VLOOKUP($A11,'Occupancy Raw Data'!$B$8:$BE$45,'Occupancy Raw Data'!AP$3,FALSE)</f>
        <v>62.6545650611071</v>
      </c>
      <c r="K11" s="50">
        <f>VLOOKUP($A11,'Occupancy Raw Data'!$B$8:$BE$45,'Occupancy Raw Data'!AR$3,FALSE)</f>
        <v>58.263325459587101</v>
      </c>
      <c r="M11" s="47">
        <f>VLOOKUP($A11,'Occupancy Raw Data'!$B$8:$BE$45,'Occupancy Raw Data'!AT$3,FALSE)</f>
        <v>-6.9635821376805698</v>
      </c>
      <c r="N11" s="48">
        <f>VLOOKUP($A11,'Occupancy Raw Data'!$B$8:$BE$45,'Occupancy Raw Data'!AU$3,FALSE)</f>
        <v>-9.8030472893184201E-2</v>
      </c>
      <c r="O11" s="48">
        <f>VLOOKUP($A11,'Occupancy Raw Data'!$B$8:$BE$45,'Occupancy Raw Data'!AV$3,FALSE)</f>
        <v>1.22381543689954</v>
      </c>
      <c r="P11" s="48">
        <f>VLOOKUP($A11,'Occupancy Raw Data'!$B$8:$BE$45,'Occupancy Raw Data'!AW$3,FALSE)</f>
        <v>0.53071063799845497</v>
      </c>
      <c r="Q11" s="48">
        <f>VLOOKUP($A11,'Occupancy Raw Data'!$B$8:$BE$45,'Occupancy Raw Data'!AX$3,FALSE)</f>
        <v>-8.5003252577230004</v>
      </c>
      <c r="R11" s="49">
        <f>VLOOKUP($A11,'Occupancy Raw Data'!$B$8:$BE$45,'Occupancy Raw Data'!AY$3,FALSE)</f>
        <v>-2.5787661496420502</v>
      </c>
      <c r="S11" s="48">
        <f>VLOOKUP($A11,'Occupancy Raw Data'!$B$8:$BE$45,'Occupancy Raw Data'!BA$3,FALSE)</f>
        <v>-12.037456871186</v>
      </c>
      <c r="T11" s="48">
        <f>VLOOKUP($A11,'Occupancy Raw Data'!$B$8:$BE$45,'Occupancy Raw Data'!BB$3,FALSE)</f>
        <v>-8.3241992780968292</v>
      </c>
      <c r="U11" s="49">
        <f>VLOOKUP($A11,'Occupancy Raw Data'!$B$8:$BE$45,'Occupancy Raw Data'!BC$3,FALSE)</f>
        <v>-10.1006009666105</v>
      </c>
      <c r="V11" s="50">
        <f>VLOOKUP($A11,'Occupancy Raw Data'!$B$8:$BE$45,'Occupancy Raw Data'!BE$3,FALSE)</f>
        <v>-5.0267680596561801</v>
      </c>
      <c r="X11" s="51">
        <f>VLOOKUP($A11,'ADR Raw Data'!$B$6:$BE$43,'ADR Raw Data'!AG$1,FALSE)</f>
        <v>105.18760803940199</v>
      </c>
      <c r="Y11" s="52">
        <f>VLOOKUP($A11,'ADR Raw Data'!$B$6:$BE$43,'ADR Raw Data'!AH$1,FALSE)</f>
        <v>111.584360206875</v>
      </c>
      <c r="Z11" s="52">
        <f>VLOOKUP($A11,'ADR Raw Data'!$B$6:$BE$43,'ADR Raw Data'!AI$1,FALSE)</f>
        <v>111.54549866944301</v>
      </c>
      <c r="AA11" s="52">
        <f>VLOOKUP($A11,'ADR Raw Data'!$B$6:$BE$43,'ADR Raw Data'!AJ$1,FALSE)</f>
        <v>109.92352129152999</v>
      </c>
      <c r="AB11" s="52">
        <f>VLOOKUP($A11,'ADR Raw Data'!$B$6:$BE$43,'ADR Raw Data'!AK$1,FALSE)</f>
        <v>107.848947749407</v>
      </c>
      <c r="AC11" s="53">
        <f>VLOOKUP($A11,'ADR Raw Data'!$B$6:$BE$43,'ADR Raw Data'!AL$1,FALSE)</f>
        <v>109.46796084019201</v>
      </c>
      <c r="AD11" s="52">
        <f>VLOOKUP($A11,'ADR Raw Data'!$B$6:$BE$43,'ADR Raw Data'!AN$1,FALSE)</f>
        <v>125.07876394165901</v>
      </c>
      <c r="AE11" s="52">
        <f>VLOOKUP($A11,'ADR Raw Data'!$B$6:$BE$43,'ADR Raw Data'!AO$1,FALSE)</f>
        <v>130.32320606158601</v>
      </c>
      <c r="AF11" s="53">
        <f>VLOOKUP($A11,'ADR Raw Data'!$B$6:$BE$43,'ADR Raw Data'!AP$1,FALSE)</f>
        <v>127.86834801067</v>
      </c>
      <c r="AG11" s="54">
        <f>VLOOKUP($A11,'ADR Raw Data'!$B$6:$BE$43,'ADR Raw Data'!AR$1,FALSE)</f>
        <v>115.121447444959</v>
      </c>
      <c r="AI11" s="47">
        <f>VLOOKUP($A11,'ADR Raw Data'!$B$6:$BE$43,'ADR Raw Data'!AT$1,FALSE)</f>
        <v>4.6032667167641703</v>
      </c>
      <c r="AJ11" s="48">
        <f>VLOOKUP($A11,'ADR Raw Data'!$B$6:$BE$43,'ADR Raw Data'!AU$1,FALSE)</f>
        <v>8.0418543951997705</v>
      </c>
      <c r="AK11" s="48">
        <f>VLOOKUP($A11,'ADR Raw Data'!$B$6:$BE$43,'ADR Raw Data'!AV$1,FALSE)</f>
        <v>7.6203531119439001</v>
      </c>
      <c r="AL11" s="48">
        <f>VLOOKUP($A11,'ADR Raw Data'!$B$6:$BE$43,'ADR Raw Data'!AW$1,FALSE)</f>
        <v>7.8126895260094003</v>
      </c>
      <c r="AM11" s="48">
        <f>VLOOKUP($A11,'ADR Raw Data'!$B$6:$BE$43,'ADR Raw Data'!AX$1,FALSE)</f>
        <v>4.2902819241124996</v>
      </c>
      <c r="AN11" s="49">
        <f>VLOOKUP($A11,'ADR Raw Data'!$B$6:$BE$43,'ADR Raw Data'!AY$1,FALSE)</f>
        <v>6.6413828620709303</v>
      </c>
      <c r="AO11" s="48">
        <f>VLOOKUP($A11,'ADR Raw Data'!$B$6:$BE$43,'ADR Raw Data'!BA$1,FALSE)</f>
        <v>2.44139141435637</v>
      </c>
      <c r="AP11" s="48">
        <f>VLOOKUP($A11,'ADR Raw Data'!$B$6:$BE$43,'ADR Raw Data'!BB$1,FALSE)</f>
        <v>1.65487434206786</v>
      </c>
      <c r="AQ11" s="49">
        <f>VLOOKUP($A11,'ADR Raw Data'!$B$6:$BE$43,'ADR Raw Data'!BC$1,FALSE)</f>
        <v>2.06472357464741</v>
      </c>
      <c r="AR11" s="50">
        <f>VLOOKUP($A11,'ADR Raw Data'!$B$6:$BE$43,'ADR Raw Data'!BE$1,FALSE)</f>
        <v>4.6507779643619998</v>
      </c>
      <c r="AT11" s="51">
        <f>VLOOKUP($A11,'RevPAR Raw Data'!$B$6:$BE$43,'RevPAR Raw Data'!AG$1,FALSE)</f>
        <v>47.595313084112099</v>
      </c>
      <c r="AU11" s="52">
        <f>VLOOKUP($A11,'RevPAR Raw Data'!$B$6:$BE$43,'RevPAR Raw Data'!AH$1,FALSE)</f>
        <v>65.919804457224998</v>
      </c>
      <c r="AV11" s="52">
        <f>VLOOKUP($A11,'RevPAR Raw Data'!$B$6:$BE$43,'RevPAR Raw Data'!AI$1,FALSE)</f>
        <v>69.308968008626806</v>
      </c>
      <c r="AW11" s="52">
        <f>VLOOKUP($A11,'RevPAR Raw Data'!$B$6:$BE$43,'RevPAR Raw Data'!AJ$1,FALSE)</f>
        <v>67.550414090582294</v>
      </c>
      <c r="AX11" s="52">
        <f>VLOOKUP($A11,'RevPAR Raw Data'!$B$6:$BE$43,'RevPAR Raw Data'!AK$1,FALSE)</f>
        <v>58.909870956146598</v>
      </c>
      <c r="AY11" s="53">
        <f>VLOOKUP($A11,'RevPAR Raw Data'!$B$6:$BE$43,'RevPAR Raw Data'!AL$1,FALSE)</f>
        <v>61.856874119338599</v>
      </c>
      <c r="AZ11" s="52">
        <f>VLOOKUP($A11,'RevPAR Raw Data'!$B$6:$BE$43,'RevPAR Raw Data'!AN$1,FALSE)</f>
        <v>73.365753774263098</v>
      </c>
      <c r="BA11" s="52">
        <f>VLOOKUP($A11,'RevPAR Raw Data'!$B$6:$BE$43,'RevPAR Raw Data'!AO$1,FALSE)</f>
        <v>86.864960819554199</v>
      </c>
      <c r="BB11" s="53">
        <f>VLOOKUP($A11,'RevPAR Raw Data'!$B$6:$BE$43,'RevPAR Raw Data'!AP$1,FALSE)</f>
        <v>80.115357296908599</v>
      </c>
      <c r="BC11" s="54">
        <f>VLOOKUP($A11,'RevPAR Raw Data'!$B$6:$BE$43,'RevPAR Raw Data'!AR$1,FALSE)</f>
        <v>67.073583598644305</v>
      </c>
      <c r="BE11" s="47">
        <f>VLOOKUP($A11,'RevPAR Raw Data'!$B$6:$BE$43,'RevPAR Raw Data'!AT$1,FALSE)</f>
        <v>-2.6808676797547801</v>
      </c>
      <c r="BF11" s="48">
        <f>VLOOKUP($A11,'RevPAR Raw Data'!$B$6:$BE$43,'RevPAR Raw Data'!AU$1,FALSE)</f>
        <v>7.9359404544135899</v>
      </c>
      <c r="BG11" s="48">
        <f>VLOOKUP($A11,'RevPAR Raw Data'!$B$6:$BE$43,'RevPAR Raw Data'!AV$1,FALSE)</f>
        <v>8.9374276065736709</v>
      </c>
      <c r="BH11" s="48">
        <f>VLOOKUP($A11,'RevPAR Raw Data'!$B$6:$BE$43,'RevPAR Raw Data'!AW$1,FALSE)</f>
        <v>8.3848629384361804</v>
      </c>
      <c r="BI11" s="48">
        <f>VLOOKUP($A11,'RevPAR Raw Data'!$B$6:$BE$43,'RevPAR Raw Data'!AX$1,FALSE)</f>
        <v>-4.5747312516333603</v>
      </c>
      <c r="BJ11" s="49">
        <f>VLOOKUP($A11,'RevPAR Raw Data'!$B$6:$BE$43,'RevPAR Raw Data'!AY$1,FALSE)</f>
        <v>3.89135097931366</v>
      </c>
      <c r="BK11" s="48">
        <f>VLOOKUP($A11,'RevPAR Raw Data'!$B$6:$BE$43,'RevPAR Raw Data'!BA$1,FALSE)</f>
        <v>-9.8899468953896505</v>
      </c>
      <c r="BL11" s="48">
        <f>VLOOKUP($A11,'RevPAR Raw Data'!$B$6:$BE$43,'RevPAR Raw Data'!BB$1,FALSE)</f>
        <v>-6.8070799740648003</v>
      </c>
      <c r="BM11" s="49">
        <f>VLOOKUP($A11,'RevPAR Raw Data'!$B$6:$BE$43,'RevPAR Raw Data'!BC$1,FALSE)</f>
        <v>-8.2444268813018091</v>
      </c>
      <c r="BN11" s="50">
        <f>VLOOKUP($A11,'RevPAR Raw Data'!$B$6:$BE$43,'RevPAR Raw Data'!BE$1,FALSE)</f>
        <v>-0.60977391653226298</v>
      </c>
    </row>
    <row r="12" spans="1:66" x14ac:dyDescent="0.45">
      <c r="A12" s="63" t="s">
        <v>27</v>
      </c>
      <c r="B12" s="47">
        <f>VLOOKUP($A12,'Occupancy Raw Data'!$B$8:$BE$45,'Occupancy Raw Data'!AG$3,FALSE)</f>
        <v>53.149982102374402</v>
      </c>
      <c r="C12" s="48">
        <f>VLOOKUP($A12,'Occupancy Raw Data'!$B$8:$BE$45,'Occupancy Raw Data'!AH$3,FALSE)</f>
        <v>62.0212385156902</v>
      </c>
      <c r="D12" s="48">
        <f>VLOOKUP($A12,'Occupancy Raw Data'!$B$8:$BE$45,'Occupancy Raw Data'!AI$3,FALSE)</f>
        <v>65.377043312253903</v>
      </c>
      <c r="E12" s="48">
        <f>VLOOKUP($A12,'Occupancy Raw Data'!$B$8:$BE$45,'Occupancy Raw Data'!AJ$3,FALSE)</f>
        <v>68.989380742154793</v>
      </c>
      <c r="F12" s="48">
        <f>VLOOKUP($A12,'Occupancy Raw Data'!$B$8:$BE$45,'Occupancy Raw Data'!AK$3,FALSE)</f>
        <v>66.787972795609093</v>
      </c>
      <c r="G12" s="49">
        <f>VLOOKUP($A12,'Occupancy Raw Data'!$B$8:$BE$45,'Occupancy Raw Data'!AL$3,FALSE)</f>
        <v>63.2651234936165</v>
      </c>
      <c r="H12" s="48">
        <f>VLOOKUP($A12,'Occupancy Raw Data'!$B$8:$BE$45,'Occupancy Raw Data'!AN$3,FALSE)</f>
        <v>74.931392435270197</v>
      </c>
      <c r="I12" s="48">
        <f>VLOOKUP($A12,'Occupancy Raw Data'!$B$8:$BE$45,'Occupancy Raw Data'!AO$3,FALSE)</f>
        <v>80.011335162868306</v>
      </c>
      <c r="J12" s="49">
        <f>VLOOKUP($A12,'Occupancy Raw Data'!$B$8:$BE$45,'Occupancy Raw Data'!AP$3,FALSE)</f>
        <v>77.471363799069294</v>
      </c>
      <c r="K12" s="50">
        <f>VLOOKUP($A12,'Occupancy Raw Data'!$B$8:$BE$45,'Occupancy Raw Data'!AR$3,FALSE)</f>
        <v>67.324049295174405</v>
      </c>
      <c r="M12" s="47">
        <f>VLOOKUP($A12,'Occupancy Raw Data'!$B$8:$BE$45,'Occupancy Raw Data'!AT$3,FALSE)</f>
        <v>4.2208829579313302E-2</v>
      </c>
      <c r="N12" s="48">
        <f>VLOOKUP($A12,'Occupancy Raw Data'!$B$8:$BE$45,'Occupancy Raw Data'!AU$3,FALSE)</f>
        <v>6.48219060063205</v>
      </c>
      <c r="O12" s="48">
        <f>VLOOKUP($A12,'Occupancy Raw Data'!$B$8:$BE$45,'Occupancy Raw Data'!AV$3,FALSE)</f>
        <v>8.4818801920084699</v>
      </c>
      <c r="P12" s="48">
        <f>VLOOKUP($A12,'Occupancy Raw Data'!$B$8:$BE$45,'Occupancy Raw Data'!AW$3,FALSE)</f>
        <v>11.170679381593001</v>
      </c>
      <c r="Q12" s="48">
        <f>VLOOKUP($A12,'Occupancy Raw Data'!$B$8:$BE$45,'Occupancy Raw Data'!AX$3,FALSE)</f>
        <v>7.4209075870141996</v>
      </c>
      <c r="R12" s="49">
        <f>VLOOKUP($A12,'Occupancy Raw Data'!$B$8:$BE$45,'Occupancy Raw Data'!AY$3,FALSE)</f>
        <v>6.9137649034116802</v>
      </c>
      <c r="S12" s="48">
        <f>VLOOKUP($A12,'Occupancy Raw Data'!$B$8:$BE$45,'Occupancy Raw Data'!BA$3,FALSE)</f>
        <v>0.88358576976372105</v>
      </c>
      <c r="T12" s="48">
        <f>VLOOKUP($A12,'Occupancy Raw Data'!$B$8:$BE$45,'Occupancy Raw Data'!BB$3,FALSE)</f>
        <v>3.4444788221620901</v>
      </c>
      <c r="U12" s="49">
        <f>VLOOKUP($A12,'Occupancy Raw Data'!$B$8:$BE$45,'Occupancy Raw Data'!BC$3,FALSE)</f>
        <v>2.18997545134307</v>
      </c>
      <c r="V12" s="50">
        <f>VLOOKUP($A12,'Occupancy Raw Data'!$B$8:$BE$45,'Occupancy Raw Data'!BE$3,FALSE)</f>
        <v>5.3132192964255101</v>
      </c>
      <c r="X12" s="51">
        <f>VLOOKUP($A12,'ADR Raw Data'!$B$6:$BE$43,'ADR Raw Data'!AG$1,FALSE)</f>
        <v>88.249000448984106</v>
      </c>
      <c r="Y12" s="52">
        <f>VLOOKUP($A12,'ADR Raw Data'!$B$6:$BE$43,'ADR Raw Data'!AH$1,FALSE)</f>
        <v>92.588610042323893</v>
      </c>
      <c r="Z12" s="52">
        <f>VLOOKUP($A12,'ADR Raw Data'!$B$6:$BE$43,'ADR Raw Data'!AI$1,FALSE)</f>
        <v>94.633930282429105</v>
      </c>
      <c r="AA12" s="52">
        <f>VLOOKUP($A12,'ADR Raw Data'!$B$6:$BE$43,'ADR Raw Data'!AJ$1,FALSE)</f>
        <v>95.405530093393196</v>
      </c>
      <c r="AB12" s="52">
        <f>VLOOKUP($A12,'ADR Raw Data'!$B$6:$BE$43,'ADR Raw Data'!AK$1,FALSE)</f>
        <v>95.091861991960599</v>
      </c>
      <c r="AC12" s="53">
        <f>VLOOKUP($A12,'ADR Raw Data'!$B$6:$BE$43,'ADR Raw Data'!AL$1,FALSE)</f>
        <v>93.425063039275699</v>
      </c>
      <c r="AD12" s="52">
        <f>VLOOKUP($A12,'ADR Raw Data'!$B$6:$BE$43,'ADR Raw Data'!AN$1,FALSE)</f>
        <v>108.08809474522199</v>
      </c>
      <c r="AE12" s="52">
        <f>VLOOKUP($A12,'ADR Raw Data'!$B$6:$BE$43,'ADR Raw Data'!AO$1,FALSE)</f>
        <v>110.718247772434</v>
      </c>
      <c r="AF12" s="53">
        <f>VLOOKUP($A12,'ADR Raw Data'!$B$6:$BE$43,'ADR Raw Data'!AP$1,FALSE)</f>
        <v>109.446287276437</v>
      </c>
      <c r="AG12" s="54">
        <f>VLOOKUP($A12,'ADR Raw Data'!$B$6:$BE$43,'ADR Raw Data'!AR$1,FALSE)</f>
        <v>98.692491265159305</v>
      </c>
      <c r="AI12" s="47">
        <f>VLOOKUP($A12,'ADR Raw Data'!$B$6:$BE$43,'ADR Raw Data'!AT$1,FALSE)</f>
        <v>3.5187161683866499</v>
      </c>
      <c r="AJ12" s="48">
        <f>VLOOKUP($A12,'ADR Raw Data'!$B$6:$BE$43,'ADR Raw Data'!AU$1,FALSE)</f>
        <v>6.2095202407263601</v>
      </c>
      <c r="AK12" s="48">
        <f>VLOOKUP($A12,'ADR Raw Data'!$B$6:$BE$43,'ADR Raw Data'!AV$1,FALSE)</f>
        <v>7.6837427406928702</v>
      </c>
      <c r="AL12" s="48">
        <f>VLOOKUP($A12,'ADR Raw Data'!$B$6:$BE$43,'ADR Raw Data'!AW$1,FALSE)</f>
        <v>7.5351546646196601</v>
      </c>
      <c r="AM12" s="48">
        <f>VLOOKUP($A12,'ADR Raw Data'!$B$6:$BE$43,'ADR Raw Data'!AX$1,FALSE)</f>
        <v>6.5687193783900897</v>
      </c>
      <c r="AN12" s="49">
        <f>VLOOKUP($A12,'ADR Raw Data'!$B$6:$BE$43,'ADR Raw Data'!AY$1,FALSE)</f>
        <v>6.4924832493885702</v>
      </c>
      <c r="AO12" s="48">
        <f>VLOOKUP($A12,'ADR Raw Data'!$B$6:$BE$43,'ADR Raw Data'!BA$1,FALSE)</f>
        <v>6.0956345113012498</v>
      </c>
      <c r="AP12" s="48">
        <f>VLOOKUP($A12,'ADR Raw Data'!$B$6:$BE$43,'ADR Raw Data'!BB$1,FALSE)</f>
        <v>6.5449107556421504</v>
      </c>
      <c r="AQ12" s="49">
        <f>VLOOKUP($A12,'ADR Raw Data'!$B$6:$BE$43,'ADR Raw Data'!BC$1,FALSE)</f>
        <v>6.3430525552535801</v>
      </c>
      <c r="AR12" s="50">
        <f>VLOOKUP($A12,'ADR Raw Data'!$B$6:$BE$43,'ADR Raw Data'!BE$1,FALSE)</f>
        <v>6.2630392745909003</v>
      </c>
      <c r="AT12" s="51">
        <f>VLOOKUP($A12,'RevPAR Raw Data'!$B$6:$BE$43,'RevPAR Raw Data'!AG$1,FALSE)</f>
        <v>46.904327944159398</v>
      </c>
      <c r="AU12" s="52">
        <f>VLOOKUP($A12,'RevPAR Raw Data'!$B$6:$BE$43,'RevPAR Raw Data'!AH$1,FALSE)</f>
        <v>57.424602672711998</v>
      </c>
      <c r="AV12" s="52">
        <f>VLOOKUP($A12,'RevPAR Raw Data'!$B$6:$BE$43,'RevPAR Raw Data'!AI$1,FALSE)</f>
        <v>61.868865588831802</v>
      </c>
      <c r="AW12" s="52">
        <f>VLOOKUP($A12,'RevPAR Raw Data'!$B$6:$BE$43,'RevPAR Raw Data'!AJ$1,FALSE)</f>
        <v>65.819684405202196</v>
      </c>
      <c r="AX12" s="52">
        <f>VLOOKUP($A12,'RevPAR Raw Data'!$B$6:$BE$43,'RevPAR Raw Data'!AK$1,FALSE)</f>
        <v>63.509926918028803</v>
      </c>
      <c r="AY12" s="53">
        <f>VLOOKUP($A12,'RevPAR Raw Data'!$B$6:$BE$43,'RevPAR Raw Data'!AL$1,FALSE)</f>
        <v>59.105481505786798</v>
      </c>
      <c r="AZ12" s="52">
        <f>VLOOKUP($A12,'RevPAR Raw Data'!$B$6:$BE$43,'RevPAR Raw Data'!AN$1,FALSE)</f>
        <v>80.991914449349693</v>
      </c>
      <c r="BA12" s="52">
        <f>VLOOKUP($A12,'RevPAR Raw Data'!$B$6:$BE$43,'RevPAR Raw Data'!AO$1,FALSE)</f>
        <v>88.587148311657302</v>
      </c>
      <c r="BB12" s="53">
        <f>VLOOKUP($A12,'RevPAR Raw Data'!$B$6:$BE$43,'RevPAR Raw Data'!AP$1,FALSE)</f>
        <v>84.789531380503504</v>
      </c>
      <c r="BC12" s="54">
        <f>VLOOKUP($A12,'RevPAR Raw Data'!$B$6:$BE$43,'RevPAR Raw Data'!AR$1,FALSE)</f>
        <v>66.443781469991606</v>
      </c>
      <c r="BE12" s="47">
        <f>VLOOKUP($A12,'RevPAR Raw Data'!$B$6:$BE$43,'RevPAR Raw Data'!AT$1,FALSE)</f>
        <v>3.5624102068768599</v>
      </c>
      <c r="BF12" s="48">
        <f>VLOOKUP($A12,'RevPAR Raw Data'!$B$6:$BE$43,'RevPAR Raw Data'!AU$1,FALSE)</f>
        <v>13.0942237787471</v>
      </c>
      <c r="BG12" s="48">
        <f>VLOOKUP($A12,'RevPAR Raw Data'!$B$6:$BE$43,'RevPAR Raw Data'!AV$1,FALSE)</f>
        <v>16.817348786229001</v>
      </c>
      <c r="BH12" s="48">
        <f>VLOOKUP($A12,'RevPAR Raw Data'!$B$6:$BE$43,'RevPAR Raw Data'!AW$1,FALSE)</f>
        <v>19.5475620147045</v>
      </c>
      <c r="BI12" s="48">
        <f>VLOOKUP($A12,'RevPAR Raw Data'!$B$6:$BE$43,'RevPAR Raw Data'!AX$1,FALSE)</f>
        <v>14.4770855601249</v>
      </c>
      <c r="BJ12" s="49">
        <f>VLOOKUP($A12,'RevPAR Raw Data'!$B$6:$BE$43,'RevPAR Raw Data'!AY$1,FALSE)</f>
        <v>13.8551231810563</v>
      </c>
      <c r="BK12" s="48">
        <f>VLOOKUP($A12,'RevPAR Raw Data'!$B$6:$BE$43,'RevPAR Raw Data'!BA$1,FALSE)</f>
        <v>7.03308044018363</v>
      </c>
      <c r="BL12" s="48">
        <f>VLOOKUP($A12,'RevPAR Raw Data'!$B$6:$BE$43,'RevPAR Raw Data'!BB$1,FALSE)</f>
        <v>10.2148276427117</v>
      </c>
      <c r="BM12" s="49">
        <f>VLOOKUP($A12,'RevPAR Raw Data'!$B$6:$BE$43,'RevPAR Raw Data'!BC$1,FALSE)</f>
        <v>8.6719393004224994</v>
      </c>
      <c r="BN12" s="50">
        <f>VLOOKUP($A12,'RevPAR Raw Data'!$B$6:$BE$43,'RevPAR Raw Data'!BE$1,FALSE)</f>
        <v>11.9090275822966</v>
      </c>
    </row>
    <row r="13" spans="1:66" x14ac:dyDescent="0.45">
      <c r="A13" s="63" t="s">
        <v>91</v>
      </c>
      <c r="B13" s="47">
        <f>VLOOKUP($A13,'Occupancy Raw Data'!$B$8:$BE$45,'Occupancy Raw Data'!AG$3,FALSE)</f>
        <v>50.365205843293403</v>
      </c>
      <c r="C13" s="48">
        <f>VLOOKUP($A13,'Occupancy Raw Data'!$B$8:$BE$45,'Occupancy Raw Data'!AH$3,FALSE)</f>
        <v>67.551223676721605</v>
      </c>
      <c r="D13" s="48">
        <f>VLOOKUP($A13,'Occupancy Raw Data'!$B$8:$BE$45,'Occupancy Raw Data'!AI$3,FALSE)</f>
        <v>75.258489850123297</v>
      </c>
      <c r="E13" s="48">
        <f>VLOOKUP($A13,'Occupancy Raw Data'!$B$8:$BE$45,'Occupancy Raw Data'!AJ$3,FALSE)</f>
        <v>74.663251754885195</v>
      </c>
      <c r="F13" s="48">
        <f>VLOOKUP($A13,'Occupancy Raw Data'!$B$8:$BE$45,'Occupancy Raw Data'!AK$3,FALSE)</f>
        <v>68.895845190665895</v>
      </c>
      <c r="G13" s="49">
        <f>VLOOKUP($A13,'Occupancy Raw Data'!$B$8:$BE$45,'Occupancy Raw Data'!AL$3,FALSE)</f>
        <v>67.3468032631379</v>
      </c>
      <c r="H13" s="48">
        <f>VLOOKUP($A13,'Occupancy Raw Data'!$B$8:$BE$45,'Occupancy Raw Data'!AN$3,FALSE)</f>
        <v>69.061847846708403</v>
      </c>
      <c r="I13" s="48">
        <f>VLOOKUP($A13,'Occupancy Raw Data'!$B$8:$BE$45,'Occupancy Raw Data'!AO$3,FALSE)</f>
        <v>69.453139821665701</v>
      </c>
      <c r="J13" s="49">
        <f>VLOOKUP($A13,'Occupancy Raw Data'!$B$8:$BE$45,'Occupancy Raw Data'!AP$3,FALSE)</f>
        <v>69.257493834187002</v>
      </c>
      <c r="K13" s="50">
        <f>VLOOKUP($A13,'Occupancy Raw Data'!$B$8:$BE$45,'Occupancy Raw Data'!AR$3,FALSE)</f>
        <v>67.892714854866199</v>
      </c>
      <c r="M13" s="47">
        <f>VLOOKUP($A13,'Occupancy Raw Data'!$B$8:$BE$45,'Occupancy Raw Data'!AT$3,FALSE)</f>
        <v>8.5880935242422307</v>
      </c>
      <c r="N13" s="48">
        <f>VLOOKUP($A13,'Occupancy Raw Data'!$B$8:$BE$45,'Occupancy Raw Data'!AU$3,FALSE)</f>
        <v>11.445081153416099</v>
      </c>
      <c r="O13" s="48">
        <f>VLOOKUP($A13,'Occupancy Raw Data'!$B$8:$BE$45,'Occupancy Raw Data'!AV$3,FALSE)</f>
        <v>14.4343616518521</v>
      </c>
      <c r="P13" s="48">
        <f>VLOOKUP($A13,'Occupancy Raw Data'!$B$8:$BE$45,'Occupancy Raw Data'!AW$3,FALSE)</f>
        <v>14.439130775645101</v>
      </c>
      <c r="Q13" s="48">
        <f>VLOOKUP($A13,'Occupancy Raw Data'!$B$8:$BE$45,'Occupancy Raw Data'!AX$3,FALSE)</f>
        <v>10.800285605831</v>
      </c>
      <c r="R13" s="49">
        <f>VLOOKUP($A13,'Occupancy Raw Data'!$B$8:$BE$45,'Occupancy Raw Data'!AY$3,FALSE)</f>
        <v>12.175718776694501</v>
      </c>
      <c r="S13" s="48">
        <f>VLOOKUP($A13,'Occupancy Raw Data'!$B$8:$BE$45,'Occupancy Raw Data'!BA$3,FALSE)</f>
        <v>7.5818901768294902</v>
      </c>
      <c r="T13" s="48">
        <f>VLOOKUP($A13,'Occupancy Raw Data'!$B$8:$BE$45,'Occupancy Raw Data'!BB$3,FALSE)</f>
        <v>2.9398183628618599</v>
      </c>
      <c r="U13" s="49">
        <f>VLOOKUP($A13,'Occupancy Raw Data'!$B$8:$BE$45,'Occupancy Raw Data'!BC$3,FALSE)</f>
        <v>5.2031215621513498</v>
      </c>
      <c r="V13" s="50">
        <f>VLOOKUP($A13,'Occupancy Raw Data'!$B$8:$BE$45,'Occupancy Raw Data'!BE$3,FALSE)</f>
        <v>10.0498763847121</v>
      </c>
      <c r="X13" s="51">
        <f>VLOOKUP($A13,'ADR Raw Data'!$B$6:$BE$43,'ADR Raw Data'!AG$1,FALSE)</f>
        <v>114.385577738016</v>
      </c>
      <c r="Y13" s="52">
        <f>VLOOKUP($A13,'ADR Raw Data'!$B$6:$BE$43,'ADR Raw Data'!AH$1,FALSE)</f>
        <v>132.09932806740301</v>
      </c>
      <c r="Z13" s="52">
        <f>VLOOKUP($A13,'ADR Raw Data'!$B$6:$BE$43,'ADR Raw Data'!AI$1,FALSE)</f>
        <v>138.80933890026699</v>
      </c>
      <c r="AA13" s="52">
        <f>VLOOKUP($A13,'ADR Raw Data'!$B$6:$BE$43,'ADR Raw Data'!AJ$1,FALSE)</f>
        <v>137.355961758353</v>
      </c>
      <c r="AB13" s="52">
        <f>VLOOKUP($A13,'ADR Raw Data'!$B$6:$BE$43,'ADR Raw Data'!AK$1,FALSE)</f>
        <v>126.65308997659299</v>
      </c>
      <c r="AC13" s="53">
        <f>VLOOKUP($A13,'ADR Raw Data'!$B$6:$BE$43,'ADR Raw Data'!AL$1,FALSE)</f>
        <v>131.00078383593601</v>
      </c>
      <c r="AD13" s="52">
        <f>VLOOKUP($A13,'ADR Raw Data'!$B$6:$BE$43,'ADR Raw Data'!AN$1,FALSE)</f>
        <v>112.479840670283</v>
      </c>
      <c r="AE13" s="52">
        <f>VLOOKUP($A13,'ADR Raw Data'!$B$6:$BE$43,'ADR Raw Data'!AO$1,FALSE)</f>
        <v>110.916391231604</v>
      </c>
      <c r="AF13" s="53">
        <f>VLOOKUP($A13,'ADR Raw Data'!$B$6:$BE$43,'ADR Raw Data'!AP$1,FALSE)</f>
        <v>111.69590765121799</v>
      </c>
      <c r="AG13" s="54">
        <f>VLOOKUP($A13,'ADR Raw Data'!$B$6:$BE$43,'ADR Raw Data'!AR$1,FALSE)</f>
        <v>125.37422877901</v>
      </c>
      <c r="AI13" s="47">
        <f>VLOOKUP($A13,'ADR Raw Data'!$B$6:$BE$43,'ADR Raw Data'!AT$1,FALSE)</f>
        <v>15.5895420027611</v>
      </c>
      <c r="AJ13" s="48">
        <f>VLOOKUP($A13,'ADR Raw Data'!$B$6:$BE$43,'ADR Raw Data'!AU$1,FALSE)</f>
        <v>19.361137532055501</v>
      </c>
      <c r="AK13" s="48">
        <f>VLOOKUP($A13,'ADR Raw Data'!$B$6:$BE$43,'ADR Raw Data'!AV$1,FALSE)</f>
        <v>20.763203178329199</v>
      </c>
      <c r="AL13" s="48">
        <f>VLOOKUP($A13,'ADR Raw Data'!$B$6:$BE$43,'ADR Raw Data'!AW$1,FALSE)</f>
        <v>21.807996045399701</v>
      </c>
      <c r="AM13" s="48">
        <f>VLOOKUP($A13,'ADR Raw Data'!$B$6:$BE$43,'ADR Raw Data'!AX$1,FALSE)</f>
        <v>22.2363397048587</v>
      </c>
      <c r="AN13" s="49">
        <f>VLOOKUP($A13,'ADR Raw Data'!$B$6:$BE$43,'ADR Raw Data'!AY$1,FALSE)</f>
        <v>20.4156254304783</v>
      </c>
      <c r="AO13" s="48">
        <f>VLOOKUP($A13,'ADR Raw Data'!$B$6:$BE$43,'ADR Raw Data'!BA$1,FALSE)</f>
        <v>15.5853791037483</v>
      </c>
      <c r="AP13" s="48">
        <f>VLOOKUP($A13,'ADR Raw Data'!$B$6:$BE$43,'ADR Raw Data'!BB$1,FALSE)</f>
        <v>15.0255224187864</v>
      </c>
      <c r="AQ13" s="49">
        <f>VLOOKUP($A13,'ADR Raw Data'!$B$6:$BE$43,'ADR Raw Data'!BC$1,FALSE)</f>
        <v>15.3175617336373</v>
      </c>
      <c r="AR13" s="50">
        <f>VLOOKUP($A13,'ADR Raw Data'!$B$6:$BE$43,'ADR Raw Data'!BE$1,FALSE)</f>
        <v>19.2304067700546</v>
      </c>
      <c r="AT13" s="51">
        <f>VLOOKUP($A13,'RevPAR Raw Data'!$B$6:$BE$43,'RevPAR Raw Data'!AG$1,FALSE)</f>
        <v>57.610531682792598</v>
      </c>
      <c r="AU13" s="52">
        <f>VLOOKUP($A13,'RevPAR Raw Data'!$B$6:$BE$43,'RevPAR Raw Data'!AH$1,FALSE)</f>
        <v>89.234712578258296</v>
      </c>
      <c r="AV13" s="52">
        <f>VLOOKUP($A13,'RevPAR Raw Data'!$B$6:$BE$43,'RevPAR Raw Data'!AI$1,FALSE)</f>
        <v>104.46581222728101</v>
      </c>
      <c r="AW13" s="52">
        <f>VLOOKUP($A13,'RevPAR Raw Data'!$B$6:$BE$43,'RevPAR Raw Data'!AJ$1,FALSE)</f>
        <v>102.55442752798299</v>
      </c>
      <c r="AX13" s="52">
        <f>VLOOKUP($A13,'RevPAR Raw Data'!$B$6:$BE$43,'RevPAR Raw Data'!AK$1,FALSE)</f>
        <v>87.258716799468701</v>
      </c>
      <c r="AY13" s="53">
        <f>VLOOKUP($A13,'RevPAR Raw Data'!$B$6:$BE$43,'RevPAR Raw Data'!AL$1,FALSE)</f>
        <v>88.224840163156799</v>
      </c>
      <c r="AZ13" s="52">
        <f>VLOOKUP($A13,'RevPAR Raw Data'!$B$6:$BE$43,'RevPAR Raw Data'!AN$1,FALSE)</f>
        <v>77.680656421931303</v>
      </c>
      <c r="BA13" s="52">
        <f>VLOOKUP($A13,'RevPAR Raw Data'!$B$6:$BE$43,'RevPAR Raw Data'!AO$1,FALSE)</f>
        <v>77.034916287231994</v>
      </c>
      <c r="BB13" s="53">
        <f>VLOOKUP($A13,'RevPAR Raw Data'!$B$6:$BE$43,'RevPAR Raw Data'!AP$1,FALSE)</f>
        <v>77.357786354581606</v>
      </c>
      <c r="BC13" s="54">
        <f>VLOOKUP($A13,'RevPAR Raw Data'!$B$6:$BE$43,'RevPAR Raw Data'!AR$1,FALSE)</f>
        <v>85.119967646421102</v>
      </c>
      <c r="BE13" s="47">
        <f>VLOOKUP($A13,'RevPAR Raw Data'!$B$6:$BE$43,'RevPAR Raw Data'!AT$1,FALSE)</f>
        <v>25.516479974201498</v>
      </c>
      <c r="BF13" s="48">
        <f>VLOOKUP($A13,'RevPAR Raw Data'!$B$6:$BE$43,'RevPAR Raw Data'!AU$1,FALSE)</f>
        <v>33.022116588239903</v>
      </c>
      <c r="BG13" s="48">
        <f>VLOOKUP($A13,'RevPAR Raw Data'!$B$6:$BE$43,'RevPAR Raw Data'!AV$1,FALSE)</f>
        <v>38.194600667450203</v>
      </c>
      <c r="BH13" s="48">
        <f>VLOOKUP($A13,'RevPAR Raw Data'!$B$6:$BE$43,'RevPAR Raw Data'!AW$1,FALSE)</f>
        <v>39.396011889587697</v>
      </c>
      <c r="BI13" s="48">
        <f>VLOOKUP($A13,'RevPAR Raw Data'!$B$6:$BE$43,'RevPAR Raw Data'!AX$1,FALSE)</f>
        <v>35.438213507097302</v>
      </c>
      <c r="BJ13" s="49">
        <f>VLOOKUP($A13,'RevPAR Raw Data'!$B$6:$BE$43,'RevPAR Raw Data'!AY$1,FALSE)</f>
        <v>35.077093346091303</v>
      </c>
      <c r="BK13" s="48">
        <f>VLOOKUP($A13,'RevPAR Raw Data'!$B$6:$BE$43,'RevPAR Raw Data'!BA$1,FALSE)</f>
        <v>24.348935607866501</v>
      </c>
      <c r="BL13" s="48">
        <f>VLOOKUP($A13,'RevPAR Raw Data'!$B$6:$BE$43,'RevPAR Raw Data'!BB$1,FALSE)</f>
        <v>18.407063848831701</v>
      </c>
      <c r="BM13" s="49">
        <f>VLOOKUP($A13,'RevPAR Raw Data'!$B$6:$BE$43,'RevPAR Raw Data'!BC$1,FALSE)</f>
        <v>21.3176746531474</v>
      </c>
      <c r="BN13" s="50">
        <f>VLOOKUP($A13,'RevPAR Raw Data'!$B$6:$BE$43,'RevPAR Raw Data'!BE$1,FALSE)</f>
        <v>31.212915263434599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45.056351455473802</v>
      </c>
      <c r="C15" s="48">
        <f>VLOOKUP($A15,'Occupancy Raw Data'!$B$8:$BE$45,'Occupancy Raw Data'!AH$3,FALSE)</f>
        <v>51.855745497760303</v>
      </c>
      <c r="D15" s="48">
        <f>VLOOKUP($A15,'Occupancy Raw Data'!$B$8:$BE$45,'Occupancy Raw Data'!AI$3,FALSE)</f>
        <v>56.293340994867599</v>
      </c>
      <c r="E15" s="48">
        <f>VLOOKUP($A15,'Occupancy Raw Data'!$B$8:$BE$45,'Occupancy Raw Data'!AJ$3,FALSE)</f>
        <v>57.650597692749301</v>
      </c>
      <c r="F15" s="48">
        <f>VLOOKUP($A15,'Occupancy Raw Data'!$B$8:$BE$45,'Occupancy Raw Data'!AK$3,FALSE)</f>
        <v>60.329775016965002</v>
      </c>
      <c r="G15" s="49">
        <f>VLOOKUP($A15,'Occupancy Raw Data'!$B$8:$BE$45,'Occupancy Raw Data'!AL$3,FALSE)</f>
        <v>54.238527319015603</v>
      </c>
      <c r="H15" s="48">
        <f>VLOOKUP($A15,'Occupancy Raw Data'!$B$8:$BE$45,'Occupancy Raw Data'!AN$3,FALSE)</f>
        <v>73.259499863029703</v>
      </c>
      <c r="I15" s="48">
        <f>VLOOKUP($A15,'Occupancy Raw Data'!$B$8:$BE$45,'Occupancy Raw Data'!AO$3,FALSE)</f>
        <v>76.146310283202197</v>
      </c>
      <c r="J15" s="49">
        <f>VLOOKUP($A15,'Occupancy Raw Data'!$B$8:$BE$45,'Occupancy Raw Data'!AP$3,FALSE)</f>
        <v>74.702905073116</v>
      </c>
      <c r="K15" s="50">
        <f>VLOOKUP($A15,'Occupancy Raw Data'!$B$8:$BE$45,'Occupancy Raw Data'!AR$3,FALSE)</f>
        <v>60.0889812098983</v>
      </c>
      <c r="M15" s="47">
        <f>VLOOKUP($A15,'Occupancy Raw Data'!$B$8:$BE$45,'Occupancy Raw Data'!AT$3,FALSE)</f>
        <v>-2.67766574365498</v>
      </c>
      <c r="N15" s="48">
        <f>VLOOKUP($A15,'Occupancy Raw Data'!$B$8:$BE$45,'Occupancy Raw Data'!AU$3,FALSE)</f>
        <v>-0.53271038821348304</v>
      </c>
      <c r="O15" s="48">
        <f>VLOOKUP($A15,'Occupancy Raw Data'!$B$8:$BE$45,'Occupancy Raw Data'!AV$3,FALSE)</f>
        <v>2.7400053485981899</v>
      </c>
      <c r="P15" s="48">
        <f>VLOOKUP($A15,'Occupancy Raw Data'!$B$8:$BE$45,'Occupancy Raw Data'!AW$3,FALSE)</f>
        <v>3.83739423001715</v>
      </c>
      <c r="Q15" s="48">
        <f>VLOOKUP($A15,'Occupancy Raw Data'!$B$8:$BE$45,'Occupancy Raw Data'!AX$3,FALSE)</f>
        <v>2.8530448401115098</v>
      </c>
      <c r="R15" s="49">
        <f>VLOOKUP($A15,'Occupancy Raw Data'!$B$8:$BE$45,'Occupancy Raw Data'!AY$3,FALSE)</f>
        <v>1.4127631111383601</v>
      </c>
      <c r="S15" s="48">
        <f>VLOOKUP($A15,'Occupancy Raw Data'!$B$8:$BE$45,'Occupancy Raw Data'!BA$3,FALSE)</f>
        <v>0.21989666562847601</v>
      </c>
      <c r="T15" s="48">
        <f>VLOOKUP($A15,'Occupancy Raw Data'!$B$8:$BE$45,'Occupancy Raw Data'!BB$3,FALSE)</f>
        <v>-2.29158161965728</v>
      </c>
      <c r="U15" s="49">
        <f>VLOOKUP($A15,'Occupancy Raw Data'!$B$8:$BE$45,'Occupancy Raw Data'!BC$3,FALSE)</f>
        <v>-1.07602980085162</v>
      </c>
      <c r="V15" s="50">
        <f>VLOOKUP($A15,'Occupancy Raw Data'!$B$8:$BE$45,'Occupancy Raw Data'!BE$3,FALSE)</f>
        <v>0.51433655448818405</v>
      </c>
      <c r="X15" s="51">
        <f>VLOOKUP($A15,'ADR Raw Data'!$B$6:$BE$43,'ADR Raw Data'!AG$1,FALSE)</f>
        <v>95.162921519666</v>
      </c>
      <c r="Y15" s="52">
        <f>VLOOKUP($A15,'ADR Raw Data'!$B$6:$BE$43,'ADR Raw Data'!AH$1,FALSE)</f>
        <v>97.316952515267801</v>
      </c>
      <c r="Z15" s="52">
        <f>VLOOKUP($A15,'ADR Raw Data'!$B$6:$BE$43,'ADR Raw Data'!AI$1,FALSE)</f>
        <v>100.740497094338</v>
      </c>
      <c r="AA15" s="52">
        <f>VLOOKUP($A15,'ADR Raw Data'!$B$6:$BE$43,'ADR Raw Data'!AJ$1,FALSE)</f>
        <v>101.555890225572</v>
      </c>
      <c r="AB15" s="52">
        <f>VLOOKUP($A15,'ADR Raw Data'!$B$6:$BE$43,'ADR Raw Data'!AK$1,FALSE)</f>
        <v>105.197032340821</v>
      </c>
      <c r="AC15" s="53">
        <f>VLOOKUP($A15,'ADR Raw Data'!$B$6:$BE$43,'ADR Raw Data'!AL$1,FALSE)</f>
        <v>100.32490051993</v>
      </c>
      <c r="AD15" s="52">
        <f>VLOOKUP($A15,'ADR Raw Data'!$B$6:$BE$43,'ADR Raw Data'!AN$1,FALSE)</f>
        <v>131.90395392183001</v>
      </c>
      <c r="AE15" s="52">
        <f>VLOOKUP($A15,'ADR Raw Data'!$B$6:$BE$43,'ADR Raw Data'!AO$1,FALSE)</f>
        <v>137.10906322186599</v>
      </c>
      <c r="AF15" s="53">
        <f>VLOOKUP($A15,'ADR Raw Data'!$B$6:$BE$43,'ADR Raw Data'!AP$1,FALSE)</f>
        <v>134.55679498223199</v>
      </c>
      <c r="AG15" s="54">
        <f>VLOOKUP($A15,'ADR Raw Data'!$B$6:$BE$43,'ADR Raw Data'!AR$1,FALSE)</f>
        <v>112.49137086605801</v>
      </c>
      <c r="AI15" s="47">
        <f>VLOOKUP($A15,'ADR Raw Data'!$B$6:$BE$43,'ADR Raw Data'!AT$1,FALSE)</f>
        <v>3.3921415596444899</v>
      </c>
      <c r="AJ15" s="48">
        <f>VLOOKUP($A15,'ADR Raw Data'!$B$6:$BE$43,'ADR Raw Data'!AU$1,FALSE)</f>
        <v>5.3656609788357201</v>
      </c>
      <c r="AK15" s="48">
        <f>VLOOKUP($A15,'ADR Raw Data'!$B$6:$BE$43,'ADR Raw Data'!AV$1,FALSE)</f>
        <v>6.7111302810322702</v>
      </c>
      <c r="AL15" s="48">
        <f>VLOOKUP($A15,'ADR Raw Data'!$B$6:$BE$43,'ADR Raw Data'!AW$1,FALSE)</f>
        <v>6.8249398180753698</v>
      </c>
      <c r="AM15" s="48">
        <f>VLOOKUP($A15,'ADR Raw Data'!$B$6:$BE$43,'ADR Raw Data'!AX$1,FALSE)</f>
        <v>7.6966844895092299</v>
      </c>
      <c r="AN15" s="49">
        <f>VLOOKUP($A15,'ADR Raw Data'!$B$6:$BE$43,'ADR Raw Data'!AY$1,FALSE)</f>
        <v>6.21500355100736</v>
      </c>
      <c r="AO15" s="48">
        <f>VLOOKUP($A15,'ADR Raw Data'!$B$6:$BE$43,'ADR Raw Data'!BA$1,FALSE)</f>
        <v>7.0932509686130798</v>
      </c>
      <c r="AP15" s="48">
        <f>VLOOKUP($A15,'ADR Raw Data'!$B$6:$BE$43,'ADR Raw Data'!BB$1,FALSE)</f>
        <v>5.5705769971072296</v>
      </c>
      <c r="AQ15" s="49">
        <f>VLOOKUP($A15,'ADR Raw Data'!$B$6:$BE$43,'ADR Raw Data'!BC$1,FALSE)</f>
        <v>6.2613444232104198</v>
      </c>
      <c r="AR15" s="50">
        <f>VLOOKUP($A15,'ADR Raw Data'!$B$6:$BE$43,'ADR Raw Data'!BE$1,FALSE)</f>
        <v>6.0509584080274399</v>
      </c>
      <c r="AT15" s="51">
        <f>VLOOKUP($A15,'RevPAR Raw Data'!$B$6:$BE$43,'RevPAR Raw Data'!AG$1,FALSE)</f>
        <v>42.876940375197499</v>
      </c>
      <c r="AU15" s="52">
        <f>VLOOKUP($A15,'RevPAR Raw Data'!$B$6:$BE$43,'RevPAR Raw Data'!AH$1,FALSE)</f>
        <v>50.464431222493502</v>
      </c>
      <c r="AV15" s="52">
        <f>VLOOKUP($A15,'RevPAR Raw Data'!$B$6:$BE$43,'RevPAR Raw Data'!AI$1,FALSE)</f>
        <v>56.710191549240498</v>
      </c>
      <c r="AW15" s="52">
        <f>VLOOKUP($A15,'RevPAR Raw Data'!$B$6:$BE$43,'RevPAR Raw Data'!AJ$1,FALSE)</f>
        <v>58.5475777072349</v>
      </c>
      <c r="AX15" s="52">
        <f>VLOOKUP($A15,'RevPAR Raw Data'!$B$6:$BE$43,'RevPAR Raw Data'!AK$1,FALSE)</f>
        <v>63.465132935741501</v>
      </c>
      <c r="AY15" s="53">
        <f>VLOOKUP($A15,'RevPAR Raw Data'!$B$6:$BE$43,'RevPAR Raw Data'!AL$1,FALSE)</f>
        <v>54.414748576277802</v>
      </c>
      <c r="AZ15" s="52">
        <f>VLOOKUP($A15,'RevPAR Raw Data'!$B$6:$BE$43,'RevPAR Raw Data'!AN$1,FALSE)</f>
        <v>96.632176942694201</v>
      </c>
      <c r="BA15" s="52">
        <f>VLOOKUP($A15,'RevPAR Raw Data'!$B$6:$BE$43,'RevPAR Raw Data'!AO$1,FALSE)</f>
        <v>104.403492707314</v>
      </c>
      <c r="BB15" s="53">
        <f>VLOOKUP($A15,'RevPAR Raw Data'!$B$6:$BE$43,'RevPAR Raw Data'!AP$1,FALSE)</f>
        <v>100.517834825004</v>
      </c>
      <c r="BC15" s="54">
        <f>VLOOKUP($A15,'RevPAR Raw Data'!$B$6:$BE$43,'RevPAR Raw Data'!AR$1,FALSE)</f>
        <v>67.594918702463005</v>
      </c>
      <c r="BE15" s="47">
        <f>VLOOKUP($A15,'RevPAR Raw Data'!$B$6:$BE$43,'RevPAR Raw Data'!AT$1,FALSE)</f>
        <v>0.62364560347061704</v>
      </c>
      <c r="BF15" s="48">
        <f>VLOOKUP($A15,'RevPAR Raw Data'!$B$6:$BE$43,'RevPAR Raw Data'!AU$1,FALSE)</f>
        <v>4.8043671571916597</v>
      </c>
      <c r="BG15" s="48">
        <f>VLOOKUP($A15,'RevPAR Raw Data'!$B$6:$BE$43,'RevPAR Raw Data'!AV$1,FALSE)</f>
        <v>9.6350209582821407</v>
      </c>
      <c r="BH15" s="48">
        <f>VLOOKUP($A15,'RevPAR Raw Data'!$B$6:$BE$43,'RevPAR Raw Data'!AW$1,FALSE)</f>
        <v>10.924233894873399</v>
      </c>
      <c r="BI15" s="48">
        <f>VLOOKUP($A15,'RevPAR Raw Data'!$B$6:$BE$43,'RevPAR Raw Data'!AX$1,FALSE)</f>
        <v>10.7693191893083</v>
      </c>
      <c r="BJ15" s="49">
        <f>VLOOKUP($A15,'RevPAR Raw Data'!$B$6:$BE$43,'RevPAR Raw Data'!AY$1,FALSE)</f>
        <v>7.7155699396703001</v>
      </c>
      <c r="BK15" s="48">
        <f>VLOOKUP($A15,'RevPAR Raw Data'!$B$6:$BE$43,'RevPAR Raw Data'!BA$1,FALSE)</f>
        <v>7.3287454566061996</v>
      </c>
      <c r="BL15" s="48">
        <f>VLOOKUP($A15,'RevPAR Raw Data'!$B$6:$BE$43,'RevPAR Raw Data'!BB$1,FALSE)</f>
        <v>3.1513410588753898</v>
      </c>
      <c r="BM15" s="49">
        <f>VLOOKUP($A15,'RevPAR Raw Data'!$B$6:$BE$43,'RevPAR Raw Data'!BC$1,FALSE)</f>
        <v>5.11794069043109</v>
      </c>
      <c r="BN15" s="50">
        <f>VLOOKUP($A15,'RevPAR Raw Data'!$B$6:$BE$43,'RevPAR Raw Data'!BE$1,FALSE)</f>
        <v>6.5964172535049901</v>
      </c>
    </row>
    <row r="16" spans="1:66" x14ac:dyDescent="0.45">
      <c r="A16" s="63" t="s">
        <v>92</v>
      </c>
      <c r="B16" s="47">
        <f>VLOOKUP($A16,'Occupancy Raw Data'!$B$8:$BE$45,'Occupancy Raw Data'!AG$3,FALSE)</f>
        <v>58.259123450323003</v>
      </c>
      <c r="C16" s="48">
        <f>VLOOKUP($A16,'Occupancy Raw Data'!$B$8:$BE$45,'Occupancy Raw Data'!AH$3,FALSE)</f>
        <v>70.809324253535806</v>
      </c>
      <c r="D16" s="48">
        <f>VLOOKUP($A16,'Occupancy Raw Data'!$B$8:$BE$45,'Occupancy Raw Data'!AI$3,FALSE)</f>
        <v>74.467434957220107</v>
      </c>
      <c r="E16" s="48">
        <f>VLOOKUP($A16,'Occupancy Raw Data'!$B$8:$BE$45,'Occupancy Raw Data'!AJ$3,FALSE)</f>
        <v>73.910955914447797</v>
      </c>
      <c r="F16" s="48">
        <f>VLOOKUP($A16,'Occupancy Raw Data'!$B$8:$BE$45,'Occupancy Raw Data'!AK$3,FALSE)</f>
        <v>71.789611523352207</v>
      </c>
      <c r="G16" s="49">
        <f>VLOOKUP($A16,'Occupancy Raw Data'!$B$8:$BE$45,'Occupancy Raw Data'!AL$3,FALSE)</f>
        <v>69.847394887554103</v>
      </c>
      <c r="H16" s="48">
        <f>VLOOKUP($A16,'Occupancy Raw Data'!$B$8:$BE$45,'Occupancy Raw Data'!AN$3,FALSE)</f>
        <v>77.075512876473098</v>
      </c>
      <c r="I16" s="48">
        <f>VLOOKUP($A16,'Occupancy Raw Data'!$B$8:$BE$45,'Occupancy Raw Data'!AO$3,FALSE)</f>
        <v>78.9917066783064</v>
      </c>
      <c r="J16" s="49">
        <f>VLOOKUP($A16,'Occupancy Raw Data'!$B$8:$BE$45,'Occupancy Raw Data'!AP$3,FALSE)</f>
        <v>78.0336097773897</v>
      </c>
      <c r="K16" s="50">
        <f>VLOOKUP($A16,'Occupancy Raw Data'!$B$8:$BE$45,'Occupancy Raw Data'!AR$3,FALSE)</f>
        <v>72.186400937866296</v>
      </c>
      <c r="M16" s="47">
        <f>VLOOKUP($A16,'Occupancy Raw Data'!$B$8:$BE$45,'Occupancy Raw Data'!AT$3,FALSE)</f>
        <v>-2.2155237061264299</v>
      </c>
      <c r="N16" s="48">
        <f>VLOOKUP($A16,'Occupancy Raw Data'!$B$8:$BE$45,'Occupancy Raw Data'!AU$3,FALSE)</f>
        <v>0.52167861057306597</v>
      </c>
      <c r="O16" s="48">
        <f>VLOOKUP($A16,'Occupancy Raw Data'!$B$8:$BE$45,'Occupancy Raw Data'!AV$3,FALSE)</f>
        <v>0.93514796189910698</v>
      </c>
      <c r="P16" s="48">
        <f>VLOOKUP($A16,'Occupancy Raw Data'!$B$8:$BE$45,'Occupancy Raw Data'!AW$3,FALSE)</f>
        <v>0.39476540532044302</v>
      </c>
      <c r="Q16" s="48">
        <f>VLOOKUP($A16,'Occupancy Raw Data'!$B$8:$BE$45,'Occupancy Raw Data'!AX$3,FALSE)</f>
        <v>-0.18398213252838599</v>
      </c>
      <c r="R16" s="49">
        <f>VLOOKUP($A16,'Occupancy Raw Data'!$B$8:$BE$45,'Occupancy Raw Data'!AY$3,FALSE)</f>
        <v>-2.9699392315014998E-2</v>
      </c>
      <c r="S16" s="48">
        <f>VLOOKUP($A16,'Occupancy Raw Data'!$B$8:$BE$45,'Occupancy Raw Data'!BA$3,FALSE)</f>
        <v>-3.1683644932948698</v>
      </c>
      <c r="T16" s="48">
        <f>VLOOKUP($A16,'Occupancy Raw Data'!$B$8:$BE$45,'Occupancy Raw Data'!BB$3,FALSE)</f>
        <v>-5.6613802398618098</v>
      </c>
      <c r="U16" s="49">
        <f>VLOOKUP($A16,'Occupancy Raw Data'!$B$8:$BE$45,'Occupancy Raw Data'!BC$3,FALSE)</f>
        <v>-4.4464274189988604</v>
      </c>
      <c r="V16" s="50">
        <f>VLOOKUP($A16,'Occupancy Raw Data'!$B$8:$BE$45,'Occupancy Raw Data'!BE$3,FALSE)</f>
        <v>-1.4366874217247401</v>
      </c>
      <c r="X16" s="51">
        <f>VLOOKUP($A16,'ADR Raw Data'!$B$6:$BE$43,'ADR Raw Data'!AG$1,FALSE)</f>
        <v>83.3708532219391</v>
      </c>
      <c r="Y16" s="52">
        <f>VLOOKUP($A16,'ADR Raw Data'!$B$6:$BE$43,'ADR Raw Data'!AH$1,FALSE)</f>
        <v>89.284891437026005</v>
      </c>
      <c r="Z16" s="52">
        <f>VLOOKUP($A16,'ADR Raw Data'!$B$6:$BE$43,'ADR Raw Data'!AI$1,FALSE)</f>
        <v>91.731547546749496</v>
      </c>
      <c r="AA16" s="52">
        <f>VLOOKUP($A16,'ADR Raw Data'!$B$6:$BE$43,'ADR Raw Data'!AJ$1,FALSE)</f>
        <v>91.895708669461897</v>
      </c>
      <c r="AB16" s="52">
        <f>VLOOKUP($A16,'ADR Raw Data'!$B$6:$BE$43,'ADR Raw Data'!AK$1,FALSE)</f>
        <v>89.930106171338196</v>
      </c>
      <c r="AC16" s="53">
        <f>VLOOKUP($A16,'ADR Raw Data'!$B$6:$BE$43,'ADR Raw Data'!AL$1,FALSE)</f>
        <v>89.505244504162107</v>
      </c>
      <c r="AD16" s="52">
        <f>VLOOKUP($A16,'ADR Raw Data'!$B$6:$BE$43,'ADR Raw Data'!AN$1,FALSE)</f>
        <v>102.189349297768</v>
      </c>
      <c r="AE16" s="52">
        <f>VLOOKUP($A16,'ADR Raw Data'!$B$6:$BE$43,'ADR Raw Data'!AO$1,FALSE)</f>
        <v>104.208352887218</v>
      </c>
      <c r="AF16" s="53">
        <f>VLOOKUP($A16,'ADR Raw Data'!$B$6:$BE$43,'ADR Raw Data'!AP$1,FALSE)</f>
        <v>103.211245758635</v>
      </c>
      <c r="AG16" s="54">
        <f>VLOOKUP($A16,'ADR Raw Data'!$B$6:$BE$43,'ADR Raw Data'!AR$1,FALSE)</f>
        <v>93.7386052634306</v>
      </c>
      <c r="AI16" s="47">
        <f>VLOOKUP($A16,'ADR Raw Data'!$B$6:$BE$43,'ADR Raw Data'!AT$1,FALSE)</f>
        <v>6.8549343394870501</v>
      </c>
      <c r="AJ16" s="48">
        <f>VLOOKUP($A16,'ADR Raw Data'!$B$6:$BE$43,'ADR Raw Data'!AU$1,FALSE)</f>
        <v>9.3337604755276509</v>
      </c>
      <c r="AK16" s="48">
        <f>VLOOKUP($A16,'ADR Raw Data'!$B$6:$BE$43,'ADR Raw Data'!AV$1,FALSE)</f>
        <v>8.8406942148787095</v>
      </c>
      <c r="AL16" s="48">
        <f>VLOOKUP($A16,'ADR Raw Data'!$B$6:$BE$43,'ADR Raw Data'!AW$1,FALSE)</f>
        <v>9.3154748413234696</v>
      </c>
      <c r="AM16" s="48">
        <f>VLOOKUP($A16,'ADR Raw Data'!$B$6:$BE$43,'ADR Raw Data'!AX$1,FALSE)</f>
        <v>9.5424417521201104</v>
      </c>
      <c r="AN16" s="49">
        <f>VLOOKUP($A16,'ADR Raw Data'!$B$6:$BE$43,'ADR Raw Data'!AY$1,FALSE)</f>
        <v>8.9001896031038807</v>
      </c>
      <c r="AO16" s="48">
        <f>VLOOKUP($A16,'ADR Raw Data'!$B$6:$BE$43,'ADR Raw Data'!BA$1,FALSE)</f>
        <v>8.2102486974319806</v>
      </c>
      <c r="AP16" s="48">
        <f>VLOOKUP($A16,'ADR Raw Data'!$B$6:$BE$43,'ADR Raw Data'!BB$1,FALSE)</f>
        <v>6.7458923335456404</v>
      </c>
      <c r="AQ16" s="49">
        <f>VLOOKUP($A16,'ADR Raw Data'!$B$6:$BE$43,'ADR Raw Data'!BC$1,FALSE)</f>
        <v>7.4337001495568602</v>
      </c>
      <c r="AR16" s="50">
        <f>VLOOKUP($A16,'ADR Raw Data'!$B$6:$BE$43,'ADR Raw Data'!BE$1,FALSE)</f>
        <v>8.2282049988053103</v>
      </c>
      <c r="AT16" s="51">
        <f>VLOOKUP($A16,'RevPAR Raw Data'!$B$6:$BE$43,'RevPAR Raw Data'!AG$1,FALSE)</f>
        <v>48.571128300157099</v>
      </c>
      <c r="AU16" s="52">
        <f>VLOOKUP($A16,'RevPAR Raw Data'!$B$6:$BE$43,'RevPAR Raw Data'!AH$1,FALSE)</f>
        <v>63.2220282870612</v>
      </c>
      <c r="AV16" s="52">
        <f>VLOOKUP($A16,'RevPAR Raw Data'!$B$6:$BE$43,'RevPAR Raw Data'!AI$1,FALSE)</f>
        <v>68.310130504627196</v>
      </c>
      <c r="AW16" s="52">
        <f>VLOOKUP($A16,'RevPAR Raw Data'!$B$6:$BE$43,'RevPAR Raw Data'!AJ$1,FALSE)</f>
        <v>67.920996721955404</v>
      </c>
      <c r="AX16" s="52">
        <f>VLOOKUP($A16,'RevPAR Raw Data'!$B$6:$BE$43,'RevPAR Raw Data'!AK$1,FALSE)</f>
        <v>64.560473862941905</v>
      </c>
      <c r="AY16" s="53">
        <f>VLOOKUP($A16,'RevPAR Raw Data'!$B$6:$BE$43,'RevPAR Raw Data'!AL$1,FALSE)</f>
        <v>62.517081573893002</v>
      </c>
      <c r="AZ16" s="52">
        <f>VLOOKUP($A16,'RevPAR Raw Data'!$B$6:$BE$43,'RevPAR Raw Data'!AN$1,FALSE)</f>
        <v>78.762965076385797</v>
      </c>
      <c r="BA16" s="52">
        <f>VLOOKUP($A16,'RevPAR Raw Data'!$B$6:$BE$43,'RevPAR Raw Data'!AO$1,FALSE)</f>
        <v>82.315956446966297</v>
      </c>
      <c r="BB16" s="53">
        <f>VLOOKUP($A16,'RevPAR Raw Data'!$B$6:$BE$43,'RevPAR Raw Data'!AP$1,FALSE)</f>
        <v>80.539460761676096</v>
      </c>
      <c r="BC16" s="54">
        <f>VLOOKUP($A16,'RevPAR Raw Data'!$B$6:$BE$43,'RevPAR Raw Data'!AR$1,FALSE)</f>
        <v>67.666525429023906</v>
      </c>
      <c r="BE16" s="47">
        <f>VLOOKUP($A16,'RevPAR Raw Data'!$B$6:$BE$43,'RevPAR Raw Data'!AT$1,FALSE)</f>
        <v>4.4875379380298801</v>
      </c>
      <c r="BF16" s="48">
        <f>VLOOKUP($A16,'RevPAR Raw Data'!$B$6:$BE$43,'RevPAR Raw Data'!AU$1,FALSE)</f>
        <v>9.9041313180636603</v>
      </c>
      <c r="BG16" s="48">
        <f>VLOOKUP($A16,'RevPAR Raw Data'!$B$6:$BE$43,'RevPAR Raw Data'!AV$1,FALSE)</f>
        <v>9.8585157485459902</v>
      </c>
      <c r="BH16" s="48">
        <f>VLOOKUP($A16,'RevPAR Raw Data'!$B$6:$BE$43,'RevPAR Raw Data'!AW$1,FALSE)</f>
        <v>9.7470145186587906</v>
      </c>
      <c r="BI16" s="48">
        <f>VLOOKUP($A16,'RevPAR Raw Data'!$B$6:$BE$43,'RevPAR Raw Data'!AX$1,FALSE)</f>
        <v>9.3409032317608904</v>
      </c>
      <c r="BJ16" s="49">
        <f>VLOOKUP($A16,'RevPAR Raw Data'!$B$6:$BE$43,'RevPAR Raw Data'!AY$1,FALSE)</f>
        <v>8.8678469085618605</v>
      </c>
      <c r="BK16" s="48">
        <f>VLOOKUP($A16,'RevPAR Raw Data'!$B$6:$BE$43,'RevPAR Raw Data'!BA$1,FALSE)</f>
        <v>4.7817535995964704</v>
      </c>
      <c r="BL16" s="48">
        <f>VLOOKUP($A16,'RevPAR Raw Data'!$B$6:$BE$43,'RevPAR Raw Data'!BB$1,FALSE)</f>
        <v>0.70260147811012497</v>
      </c>
      <c r="BM16" s="49">
        <f>VLOOKUP($A16,'RevPAR Raw Data'!$B$6:$BE$43,'RevPAR Raw Data'!BC$1,FALSE)</f>
        <v>2.6567386488619298</v>
      </c>
      <c r="BN16" s="50">
        <f>VLOOKUP($A16,'RevPAR Raw Data'!$B$6:$BE$43,'RevPAR Raw Data'!BE$1,FALSE)</f>
        <v>6.6733039908289999</v>
      </c>
    </row>
    <row r="17" spans="1:66" x14ac:dyDescent="0.45">
      <c r="A17" s="63" t="s">
        <v>32</v>
      </c>
      <c r="B17" s="47">
        <f>VLOOKUP($A17,'Occupancy Raw Data'!$B$8:$BE$45,'Occupancy Raw Data'!AG$3,FALSE)</f>
        <v>48.622529929323498</v>
      </c>
      <c r="C17" s="48">
        <f>VLOOKUP($A17,'Occupancy Raw Data'!$B$8:$BE$45,'Occupancy Raw Data'!AH$3,FALSE)</f>
        <v>55.931775566132899</v>
      </c>
      <c r="D17" s="48">
        <f>VLOOKUP($A17,'Occupancy Raw Data'!$B$8:$BE$45,'Occupancy Raw Data'!AI$3,FALSE)</f>
        <v>59.317755661329798</v>
      </c>
      <c r="E17" s="48">
        <f>VLOOKUP($A17,'Occupancy Raw Data'!$B$8:$BE$45,'Occupancy Raw Data'!AJ$3,FALSE)</f>
        <v>60.882734746862802</v>
      </c>
      <c r="F17" s="48">
        <f>VLOOKUP($A17,'Occupancy Raw Data'!$B$8:$BE$45,'Occupancy Raw Data'!AK$3,FALSE)</f>
        <v>61.163998269147498</v>
      </c>
      <c r="G17" s="49">
        <f>VLOOKUP($A17,'Occupancy Raw Data'!$B$8:$BE$45,'Occupancy Raw Data'!AL$3,FALSE)</f>
        <v>57.183758834559299</v>
      </c>
      <c r="H17" s="48">
        <f>VLOOKUP($A17,'Occupancy Raw Data'!$B$8:$BE$45,'Occupancy Raw Data'!AN$3,FALSE)</f>
        <v>71.091158228760904</v>
      </c>
      <c r="I17" s="48">
        <f>VLOOKUP($A17,'Occupancy Raw Data'!$B$8:$BE$45,'Occupancy Raw Data'!AO$3,FALSE)</f>
        <v>73.398961488533104</v>
      </c>
      <c r="J17" s="49">
        <f>VLOOKUP($A17,'Occupancy Raw Data'!$B$8:$BE$45,'Occupancy Raw Data'!AP$3,FALSE)</f>
        <v>72.245059858646997</v>
      </c>
      <c r="K17" s="50">
        <f>VLOOKUP($A17,'Occupancy Raw Data'!$B$8:$BE$45,'Occupancy Raw Data'!AR$3,FALSE)</f>
        <v>61.4869876985844</v>
      </c>
      <c r="M17" s="47">
        <f>VLOOKUP($A17,'Occupancy Raw Data'!$B$8:$BE$45,'Occupancy Raw Data'!AT$3,FALSE)</f>
        <v>-2.0604317864133099</v>
      </c>
      <c r="N17" s="48">
        <f>VLOOKUP($A17,'Occupancy Raw Data'!$B$8:$BE$45,'Occupancy Raw Data'!AU$3,FALSE)</f>
        <v>-0.290765560507251</v>
      </c>
      <c r="O17" s="48">
        <f>VLOOKUP($A17,'Occupancy Raw Data'!$B$8:$BE$45,'Occupancy Raw Data'!AV$3,FALSE)</f>
        <v>1.7762489762834699</v>
      </c>
      <c r="P17" s="48">
        <f>VLOOKUP($A17,'Occupancy Raw Data'!$B$8:$BE$45,'Occupancy Raw Data'!AW$3,FALSE)</f>
        <v>1.2641770832410899</v>
      </c>
      <c r="Q17" s="48">
        <f>VLOOKUP($A17,'Occupancy Raw Data'!$B$8:$BE$45,'Occupancy Raw Data'!AX$3,FALSE)</f>
        <v>-2.7417597573976602</v>
      </c>
      <c r="R17" s="49">
        <f>VLOOKUP($A17,'Occupancy Raw Data'!$B$8:$BE$45,'Occupancy Raw Data'!AY$3,FALSE)</f>
        <v>-0.38844208696732602</v>
      </c>
      <c r="S17" s="48">
        <f>VLOOKUP($A17,'Occupancy Raw Data'!$B$8:$BE$45,'Occupancy Raw Data'!BA$3,FALSE)</f>
        <v>-1.9772658673197101</v>
      </c>
      <c r="T17" s="48">
        <f>VLOOKUP($A17,'Occupancy Raw Data'!$B$8:$BE$45,'Occupancy Raw Data'!BB$3,FALSE)</f>
        <v>-4.5004239598381801</v>
      </c>
      <c r="U17" s="49">
        <f>VLOOKUP($A17,'Occupancy Raw Data'!$B$8:$BE$45,'Occupancy Raw Data'!BC$3,FALSE)</f>
        <v>-3.2754358562004402</v>
      </c>
      <c r="V17" s="50">
        <f>VLOOKUP($A17,'Occupancy Raw Data'!$B$8:$BE$45,'Occupancy Raw Data'!BE$3,FALSE)</f>
        <v>-1.3766441024956</v>
      </c>
      <c r="X17" s="51">
        <f>VLOOKUP($A17,'ADR Raw Data'!$B$6:$BE$43,'ADR Raw Data'!AG$1,FALSE)</f>
        <v>74.835810642242606</v>
      </c>
      <c r="Y17" s="52">
        <f>VLOOKUP($A17,'ADR Raw Data'!$B$6:$BE$43,'ADR Raw Data'!AH$1,FALSE)</f>
        <v>79.362310063825603</v>
      </c>
      <c r="Z17" s="52">
        <f>VLOOKUP($A17,'ADR Raw Data'!$B$6:$BE$43,'ADR Raw Data'!AI$1,FALSE)</f>
        <v>81.718449276595706</v>
      </c>
      <c r="AA17" s="52">
        <f>VLOOKUP($A17,'ADR Raw Data'!$B$6:$BE$43,'ADR Raw Data'!AJ$1,FALSE)</f>
        <v>82.187897263681506</v>
      </c>
      <c r="AB17" s="52">
        <f>VLOOKUP($A17,'ADR Raw Data'!$B$6:$BE$43,'ADR Raw Data'!AK$1,FALSE)</f>
        <v>84.051613394646793</v>
      </c>
      <c r="AC17" s="53">
        <f>VLOOKUP($A17,'ADR Raw Data'!$B$6:$BE$43,'ADR Raw Data'!AL$1,FALSE)</f>
        <v>80.686172156991304</v>
      </c>
      <c r="AD17" s="52">
        <f>VLOOKUP($A17,'ADR Raw Data'!$B$6:$BE$43,'ADR Raw Data'!AN$1,FALSE)</f>
        <v>103.14495983261401</v>
      </c>
      <c r="AE17" s="52">
        <f>VLOOKUP($A17,'ADR Raw Data'!$B$6:$BE$43,'ADR Raw Data'!AO$1,FALSE)</f>
        <v>105.991909471874</v>
      </c>
      <c r="AF17" s="53">
        <f>VLOOKUP($A17,'ADR Raw Data'!$B$6:$BE$43,'ADR Raw Data'!AP$1,FALSE)</f>
        <v>104.591170461692</v>
      </c>
      <c r="AG17" s="54">
        <f>VLOOKUP($A17,'ADR Raw Data'!$B$6:$BE$43,'ADR Raw Data'!AR$1,FALSE)</f>
        <v>88.711182688650297</v>
      </c>
      <c r="AI17" s="47">
        <f>VLOOKUP($A17,'ADR Raw Data'!$B$6:$BE$43,'ADR Raw Data'!AT$1,FALSE)</f>
        <v>5.0810282160886002</v>
      </c>
      <c r="AJ17" s="48">
        <f>VLOOKUP($A17,'ADR Raw Data'!$B$6:$BE$43,'ADR Raw Data'!AU$1,FALSE)</f>
        <v>6.8234303225892203</v>
      </c>
      <c r="AK17" s="48">
        <f>VLOOKUP($A17,'ADR Raw Data'!$B$6:$BE$43,'ADR Raw Data'!AV$1,FALSE)</f>
        <v>6.9788236454219001</v>
      </c>
      <c r="AL17" s="48">
        <f>VLOOKUP($A17,'ADR Raw Data'!$B$6:$BE$43,'ADR Raw Data'!AW$1,FALSE)</f>
        <v>5.05698869563368</v>
      </c>
      <c r="AM17" s="48">
        <f>VLOOKUP($A17,'ADR Raw Data'!$B$6:$BE$43,'ADR Raw Data'!AX$1,FALSE)</f>
        <v>3.1416139778405099</v>
      </c>
      <c r="AN17" s="49">
        <f>VLOOKUP($A17,'ADR Raw Data'!$B$6:$BE$43,'ADR Raw Data'!AY$1,FALSE)</f>
        <v>5.3502731794162397</v>
      </c>
      <c r="AO17" s="48">
        <f>VLOOKUP($A17,'ADR Raw Data'!$B$6:$BE$43,'ADR Raw Data'!BA$1,FALSE)</f>
        <v>5.3271965943572797</v>
      </c>
      <c r="AP17" s="48">
        <f>VLOOKUP($A17,'ADR Raw Data'!$B$6:$BE$43,'ADR Raw Data'!BB$1,FALSE)</f>
        <v>5.9565445920258604</v>
      </c>
      <c r="AQ17" s="49">
        <f>VLOOKUP($A17,'ADR Raw Data'!$B$6:$BE$43,'ADR Raw Data'!BC$1,FALSE)</f>
        <v>5.6356039922738104</v>
      </c>
      <c r="AR17" s="50">
        <f>VLOOKUP($A17,'ADR Raw Data'!$B$6:$BE$43,'ADR Raw Data'!BE$1,FALSE)</f>
        <v>5.2780750622313501</v>
      </c>
      <c r="AT17" s="51">
        <f>VLOOKUP($A17,'RevPAR Raw Data'!$B$6:$BE$43,'RevPAR Raw Data'!AG$1,FALSE)</f>
        <v>36.387064427376302</v>
      </c>
      <c r="AU17" s="52">
        <f>VLOOKUP($A17,'RevPAR Raw Data'!$B$6:$BE$43,'RevPAR Raw Data'!AH$1,FALSE)</f>
        <v>44.388749148997498</v>
      </c>
      <c r="AV17" s="52">
        <f>VLOOKUP($A17,'RevPAR Raw Data'!$B$6:$BE$43,'RevPAR Raw Data'!AI$1,FALSE)</f>
        <v>48.473550072118798</v>
      </c>
      <c r="AW17" s="52">
        <f>VLOOKUP($A17,'RevPAR Raw Data'!$B$6:$BE$43,'RevPAR Raw Data'!AJ$1,FALSE)</f>
        <v>50.038239485071301</v>
      </c>
      <c r="AX17" s="52">
        <f>VLOOKUP($A17,'RevPAR Raw Data'!$B$6:$BE$43,'RevPAR Raw Data'!AK$1,FALSE)</f>
        <v>51.409327361892302</v>
      </c>
      <c r="AY17" s="53">
        <f>VLOOKUP($A17,'RevPAR Raw Data'!$B$6:$BE$43,'RevPAR Raw Data'!AL$1,FALSE)</f>
        <v>46.139386099091297</v>
      </c>
      <c r="AZ17" s="52">
        <f>VLOOKUP($A17,'RevPAR Raw Data'!$B$6:$BE$43,'RevPAR Raw Data'!AN$1,FALSE)</f>
        <v>73.326946599596099</v>
      </c>
      <c r="BA17" s="52">
        <f>VLOOKUP($A17,'RevPAR Raw Data'!$B$6:$BE$43,'RevPAR Raw Data'!AO$1,FALSE)</f>
        <v>77.796960814221805</v>
      </c>
      <c r="BB17" s="53">
        <f>VLOOKUP($A17,'RevPAR Raw Data'!$B$6:$BE$43,'RevPAR Raw Data'!AP$1,FALSE)</f>
        <v>75.561953706908895</v>
      </c>
      <c r="BC17" s="54">
        <f>VLOOKUP($A17,'RevPAR Raw Data'!$B$6:$BE$43,'RevPAR Raw Data'!AR$1,FALSE)</f>
        <v>54.545833987039202</v>
      </c>
      <c r="BE17" s="47">
        <f>VLOOKUP($A17,'RevPAR Raw Data'!$B$6:$BE$43,'RevPAR Raw Data'!AT$1,FALSE)</f>
        <v>2.9159053092343599</v>
      </c>
      <c r="BF17" s="48">
        <f>VLOOKUP($A17,'RevPAR Raw Data'!$B$6:$BE$43,'RevPAR Raw Data'!AU$1,FALSE)</f>
        <v>6.5128245766586703</v>
      </c>
      <c r="BG17" s="48">
        <f>VLOOKUP($A17,'RevPAR Raw Data'!$B$6:$BE$43,'RevPAR Raw Data'!AV$1,FALSE)</f>
        <v>8.8790339052637997</v>
      </c>
      <c r="BH17" s="48">
        <f>VLOOKUP($A17,'RevPAR Raw Data'!$B$6:$BE$43,'RevPAR Raw Data'!AW$1,FALSE)</f>
        <v>6.3850950710670702</v>
      </c>
      <c r="BI17" s="48">
        <f>VLOOKUP($A17,'RevPAR Raw Data'!$B$6:$BE$43,'RevPAR Raw Data'!AX$1,FALSE)</f>
        <v>0.313718712665643</v>
      </c>
      <c r="BJ17" s="49">
        <f>VLOOKUP($A17,'RevPAR Raw Data'!$B$6:$BE$43,'RevPAR Raw Data'!AY$1,FALSE)</f>
        <v>4.9410483796523401</v>
      </c>
      <c r="BK17" s="48">
        <f>VLOOKUP($A17,'RevPAR Raw Data'!$B$6:$BE$43,'RevPAR Raw Data'!BA$1,FALSE)</f>
        <v>3.2445978870923202</v>
      </c>
      <c r="BL17" s="48">
        <f>VLOOKUP($A17,'RevPAR Raw Data'!$B$6:$BE$43,'RevPAR Raw Data'!BB$1,FALSE)</f>
        <v>1.1880508721897001</v>
      </c>
      <c r="BM17" s="49">
        <f>VLOOKUP($A17,'RevPAR Raw Data'!$B$6:$BE$43,'RevPAR Raw Data'!BC$1,FALSE)</f>
        <v>2.1755775421969701</v>
      </c>
      <c r="BN17" s="50">
        <f>VLOOKUP($A17,'RevPAR Raw Data'!$B$6:$BE$43,'RevPAR Raw Data'!BE$1,FALSE)</f>
        <v>3.82877065066624</v>
      </c>
    </row>
    <row r="18" spans="1:66" x14ac:dyDescent="0.45">
      <c r="A18" s="63" t="s">
        <v>93</v>
      </c>
      <c r="B18" s="47">
        <f>VLOOKUP($A18,'Occupancy Raw Data'!$B$8:$BE$45,'Occupancy Raw Data'!AG$3,FALSE)</f>
        <v>53.666783769541503</v>
      </c>
      <c r="C18" s="48">
        <f>VLOOKUP($A18,'Occupancy Raw Data'!$B$8:$BE$45,'Occupancy Raw Data'!AH$3,FALSE)</f>
        <v>61.825926576497402</v>
      </c>
      <c r="D18" s="48">
        <f>VLOOKUP($A18,'Occupancy Raw Data'!$B$8:$BE$45,'Occupancy Raw Data'!AI$3,FALSE)</f>
        <v>68.887229931494801</v>
      </c>
      <c r="E18" s="48">
        <f>VLOOKUP($A18,'Occupancy Raw Data'!$B$8:$BE$45,'Occupancy Raw Data'!AJ$3,FALSE)</f>
        <v>71.825048304935805</v>
      </c>
      <c r="F18" s="48">
        <f>VLOOKUP($A18,'Occupancy Raw Data'!$B$8:$BE$45,'Occupancy Raw Data'!AK$3,FALSE)</f>
        <v>72.641840857193003</v>
      </c>
      <c r="G18" s="49">
        <f>VLOOKUP($A18,'Occupancy Raw Data'!$B$8:$BE$45,'Occupancy Raw Data'!AL$3,FALSE)</f>
        <v>65.769365887932494</v>
      </c>
      <c r="H18" s="48">
        <f>VLOOKUP($A18,'Occupancy Raw Data'!$B$8:$BE$45,'Occupancy Raw Data'!AN$3,FALSE)</f>
        <v>77.801686281398204</v>
      </c>
      <c r="I18" s="48">
        <f>VLOOKUP($A18,'Occupancy Raw Data'!$B$8:$BE$45,'Occupancy Raw Data'!AO$3,FALSE)</f>
        <v>77.814860354821704</v>
      </c>
      <c r="J18" s="49">
        <f>VLOOKUP($A18,'Occupancy Raw Data'!$B$8:$BE$45,'Occupancy Raw Data'!AP$3,FALSE)</f>
        <v>77.808273318109897</v>
      </c>
      <c r="K18" s="50">
        <f>VLOOKUP($A18,'Occupancy Raw Data'!$B$8:$BE$45,'Occupancy Raw Data'!AR$3,FALSE)</f>
        <v>69.209053725125997</v>
      </c>
      <c r="M18" s="47">
        <f>VLOOKUP($A18,'Occupancy Raw Data'!$B$8:$BE$45,'Occupancy Raw Data'!AT$3,FALSE)</f>
        <v>-2.44388576439336</v>
      </c>
      <c r="N18" s="48">
        <f>VLOOKUP($A18,'Occupancy Raw Data'!$B$8:$BE$45,'Occupancy Raw Data'!AU$3,FALSE)</f>
        <v>-2.85106542774151</v>
      </c>
      <c r="O18" s="48">
        <f>VLOOKUP($A18,'Occupancy Raw Data'!$B$8:$BE$45,'Occupancy Raw Data'!AV$3,FALSE)</f>
        <v>1.3442694167531399</v>
      </c>
      <c r="P18" s="48">
        <f>VLOOKUP($A18,'Occupancy Raw Data'!$B$8:$BE$45,'Occupancy Raw Data'!AW$3,FALSE)</f>
        <v>6.3670080157226101</v>
      </c>
      <c r="Q18" s="48">
        <f>VLOOKUP($A18,'Occupancy Raw Data'!$B$8:$BE$45,'Occupancy Raw Data'!AX$3,FALSE)</f>
        <v>6.0188281569259399</v>
      </c>
      <c r="R18" s="49">
        <f>VLOOKUP($A18,'Occupancy Raw Data'!$B$8:$BE$45,'Occupancy Raw Data'!AY$3,FALSE)</f>
        <v>1.91486639558254</v>
      </c>
      <c r="S18" s="48">
        <f>VLOOKUP($A18,'Occupancy Raw Data'!$B$8:$BE$45,'Occupancy Raw Data'!BA$3,FALSE)</f>
        <v>1.9541370450861999</v>
      </c>
      <c r="T18" s="48">
        <f>VLOOKUP($A18,'Occupancy Raw Data'!$B$8:$BE$45,'Occupancy Raw Data'!BB$3,FALSE)</f>
        <v>-2.5045715532382302</v>
      </c>
      <c r="U18" s="49">
        <f>VLOOKUP($A18,'Occupancy Raw Data'!$B$8:$BE$45,'Occupancy Raw Data'!BC$3,FALSE)</f>
        <v>-0.32524325741473098</v>
      </c>
      <c r="V18" s="50">
        <f>VLOOKUP($A18,'Occupancy Raw Data'!$B$8:$BE$45,'Occupancy Raw Data'!BE$3,FALSE)</f>
        <v>1.18444882917825</v>
      </c>
      <c r="X18" s="51">
        <f>VLOOKUP($A18,'ADR Raw Data'!$B$6:$BE$43,'ADR Raw Data'!AG$1,FALSE)</f>
        <v>93.034652524343301</v>
      </c>
      <c r="Y18" s="52">
        <f>VLOOKUP($A18,'ADR Raw Data'!$B$6:$BE$43,'ADR Raw Data'!AH$1,FALSE)</f>
        <v>100.272941451807</v>
      </c>
      <c r="Z18" s="52">
        <f>VLOOKUP($A18,'ADR Raw Data'!$B$6:$BE$43,'ADR Raw Data'!AI$1,FALSE)</f>
        <v>107.73144113597201</v>
      </c>
      <c r="AA18" s="52">
        <f>VLOOKUP($A18,'ADR Raw Data'!$B$6:$BE$43,'ADR Raw Data'!AJ$1,FALSE)</f>
        <v>110.747961946686</v>
      </c>
      <c r="AB18" s="52">
        <f>VLOOKUP($A18,'ADR Raw Data'!$B$6:$BE$43,'ADR Raw Data'!AK$1,FALSE)</f>
        <v>110.423697896264</v>
      </c>
      <c r="AC18" s="53">
        <f>VLOOKUP($A18,'ADR Raw Data'!$B$6:$BE$43,'ADR Raw Data'!AL$1,FALSE)</f>
        <v>105.184280223008</v>
      </c>
      <c r="AD18" s="52">
        <f>VLOOKUP($A18,'ADR Raw Data'!$B$6:$BE$43,'ADR Raw Data'!AN$1,FALSE)</f>
        <v>124.547222565897</v>
      </c>
      <c r="AE18" s="52">
        <f>VLOOKUP($A18,'ADR Raw Data'!$B$6:$BE$43,'ADR Raw Data'!AO$1,FALSE)</f>
        <v>122.360394683972</v>
      </c>
      <c r="AF18" s="53">
        <f>VLOOKUP($A18,'ADR Raw Data'!$B$6:$BE$43,'ADR Raw Data'!AP$1,FALSE)</f>
        <v>123.453716059485</v>
      </c>
      <c r="AG18" s="54">
        <f>VLOOKUP($A18,'ADR Raw Data'!$B$6:$BE$43,'ADR Raw Data'!AR$1,FALSE)</f>
        <v>111.052683603451</v>
      </c>
      <c r="AI18" s="47">
        <f>VLOOKUP($A18,'ADR Raw Data'!$B$6:$BE$43,'ADR Raw Data'!AT$1,FALSE)</f>
        <v>5.1448590588846796</v>
      </c>
      <c r="AJ18" s="48">
        <f>VLOOKUP($A18,'ADR Raw Data'!$B$6:$BE$43,'ADR Raw Data'!AU$1,FALSE)</f>
        <v>4.7739855329680596</v>
      </c>
      <c r="AK18" s="48">
        <f>VLOOKUP($A18,'ADR Raw Data'!$B$6:$BE$43,'ADR Raw Data'!AV$1,FALSE)</f>
        <v>8.9666486882411505</v>
      </c>
      <c r="AL18" s="48">
        <f>VLOOKUP($A18,'ADR Raw Data'!$B$6:$BE$43,'ADR Raw Data'!AW$1,FALSE)</f>
        <v>13.684861885397099</v>
      </c>
      <c r="AM18" s="48">
        <f>VLOOKUP($A18,'ADR Raw Data'!$B$6:$BE$43,'ADR Raw Data'!AX$1,FALSE)</f>
        <v>16.897379134623101</v>
      </c>
      <c r="AN18" s="49">
        <f>VLOOKUP($A18,'ADR Raw Data'!$B$6:$BE$43,'ADR Raw Data'!AY$1,FALSE)</f>
        <v>10.448659040926101</v>
      </c>
      <c r="AO18" s="48">
        <f>VLOOKUP($A18,'ADR Raw Data'!$B$6:$BE$43,'ADR Raw Data'!BA$1,FALSE)</f>
        <v>15.8291580396765</v>
      </c>
      <c r="AP18" s="48">
        <f>VLOOKUP($A18,'ADR Raw Data'!$B$6:$BE$43,'ADR Raw Data'!BB$1,FALSE)</f>
        <v>9.6214422495529295</v>
      </c>
      <c r="AQ18" s="49">
        <f>VLOOKUP($A18,'ADR Raw Data'!$B$6:$BE$43,'ADR Raw Data'!BC$1,FALSE)</f>
        <v>12.6200148182426</v>
      </c>
      <c r="AR18" s="50">
        <f>VLOOKUP($A18,'ADR Raw Data'!$B$6:$BE$43,'ADR Raw Data'!BE$1,FALSE)</f>
        <v>11.136471392666699</v>
      </c>
      <c r="AT18" s="51">
        <f>VLOOKUP($A18,'RevPAR Raw Data'!$B$6:$BE$43,'RevPAR Raw Data'!AG$1,FALSE)</f>
        <v>49.9287058009836</v>
      </c>
      <c r="AU18" s="52">
        <f>VLOOKUP($A18,'RevPAR Raw Data'!$B$6:$BE$43,'RevPAR Raw Data'!AH$1,FALSE)</f>
        <v>61.994675158088803</v>
      </c>
      <c r="AV18" s="52">
        <f>VLOOKUP($A18,'RevPAR Raw Data'!$B$6:$BE$43,'RevPAR Raw Data'!AI$1,FALSE)</f>
        <v>74.213205563850295</v>
      </c>
      <c r="AW18" s="52">
        <f>VLOOKUP($A18,'RevPAR Raw Data'!$B$6:$BE$43,'RevPAR Raw Data'!AJ$1,FALSE)</f>
        <v>79.544777164939305</v>
      </c>
      <c r="AX18" s="52">
        <f>VLOOKUP($A18,'RevPAR Raw Data'!$B$6:$BE$43,'RevPAR Raw Data'!AK$1,FALSE)</f>
        <v>80.213806894431698</v>
      </c>
      <c r="AY18" s="53">
        <f>VLOOKUP($A18,'RevPAR Raw Data'!$B$6:$BE$43,'RevPAR Raw Data'!AL$1,FALSE)</f>
        <v>69.179034116458794</v>
      </c>
      <c r="AZ18" s="52">
        <f>VLOOKUP($A18,'RevPAR Raw Data'!$B$6:$BE$43,'RevPAR Raw Data'!AN$1,FALSE)</f>
        <v>96.899839372914101</v>
      </c>
      <c r="BA18" s="52">
        <f>VLOOKUP($A18,'RevPAR Raw Data'!$B$6:$BE$43,'RevPAR Raw Data'!AO$1,FALSE)</f>
        <v>95.214570252942195</v>
      </c>
      <c r="BB18" s="53">
        <f>VLOOKUP($A18,'RevPAR Raw Data'!$B$6:$BE$43,'RevPAR Raw Data'!AP$1,FALSE)</f>
        <v>96.057204812928106</v>
      </c>
      <c r="BC18" s="54">
        <f>VLOOKUP($A18,'RevPAR Raw Data'!$B$6:$BE$43,'RevPAR Raw Data'!AR$1,FALSE)</f>
        <v>76.858511458307106</v>
      </c>
      <c r="BE18" s="47">
        <f>VLOOKUP($A18,'RevPAR Raw Data'!$B$6:$BE$43,'RevPAR Raw Data'!AT$1,FALSE)</f>
        <v>2.5752388163531399</v>
      </c>
      <c r="BF18" s="48">
        <f>VLOOKUP($A18,'RevPAR Raw Data'!$B$6:$BE$43,'RevPAR Raw Data'!AU$1,FALSE)</f>
        <v>1.7868106541707101</v>
      </c>
      <c r="BG18" s="48">
        <f>VLOOKUP($A18,'RevPAR Raw Data'!$B$6:$BE$43,'RevPAR Raw Data'!AV$1,FALSE)</f>
        <v>10.431454021018</v>
      </c>
      <c r="BH18" s="48">
        <f>VLOOKUP($A18,'RevPAR Raw Data'!$B$6:$BE$43,'RevPAR Raw Data'!AW$1,FALSE)</f>
        <v>20.923186154303501</v>
      </c>
      <c r="BI18" s="48">
        <f>VLOOKUP($A18,'RevPAR Raw Data'!$B$6:$BE$43,'RevPAR Raw Data'!AX$1,FALSE)</f>
        <v>23.933231504686201</v>
      </c>
      <c r="BJ18" s="49">
        <f>VLOOKUP($A18,'RevPAR Raw Data'!$B$6:$BE$43,'RevPAR Raw Data'!AY$1,FALSE)</f>
        <v>12.5636032972723</v>
      </c>
      <c r="BK18" s="48">
        <f>VLOOKUP($A18,'RevPAR Raw Data'!$B$6:$BE$43,'RevPAR Raw Data'!BA$1,FALSE)</f>
        <v>18.092618525941301</v>
      </c>
      <c r="BL18" s="48">
        <f>VLOOKUP($A18,'RevPAR Raw Data'!$B$6:$BE$43,'RevPAR Raw Data'!BB$1,FALSE)</f>
        <v>6.8758947907211496</v>
      </c>
      <c r="BM18" s="49">
        <f>VLOOKUP($A18,'RevPAR Raw Data'!$B$6:$BE$43,'RevPAR Raw Data'!BC$1,FALSE)</f>
        <v>12.253725813546801</v>
      </c>
      <c r="BN18" s="50">
        <f>VLOOKUP($A18,'RevPAR Raw Data'!$B$6:$BE$43,'RevPAR Raw Data'!BE$1,FALSE)</f>
        <v>12.4528260268671</v>
      </c>
    </row>
    <row r="19" spans="1:66" x14ac:dyDescent="0.45">
      <c r="A19" s="63" t="s">
        <v>94</v>
      </c>
      <c r="B19" s="47">
        <f>VLOOKUP($A19,'Occupancy Raw Data'!$B$8:$BE$45,'Occupancy Raw Data'!AG$3,FALSE)</f>
        <v>37.975064143681799</v>
      </c>
      <c r="C19" s="48">
        <f>VLOOKUP($A19,'Occupancy Raw Data'!$B$8:$BE$45,'Occupancy Raw Data'!AH$3,FALSE)</f>
        <v>43.292976266837698</v>
      </c>
      <c r="D19" s="48">
        <f>VLOOKUP($A19,'Occupancy Raw Data'!$B$8:$BE$45,'Occupancy Raw Data'!AI$3,FALSE)</f>
        <v>48.574807568954398</v>
      </c>
      <c r="E19" s="48">
        <f>VLOOKUP($A19,'Occupancy Raw Data'!$B$8:$BE$45,'Occupancy Raw Data'!AJ$3,FALSE)</f>
        <v>49.969997599807897</v>
      </c>
      <c r="F19" s="48">
        <f>VLOOKUP($A19,'Occupancy Raw Data'!$B$8:$BE$45,'Occupancy Raw Data'!AK$3,FALSE)</f>
        <v>56.960556844547497</v>
      </c>
      <c r="G19" s="49">
        <f>VLOOKUP($A19,'Occupancy Raw Data'!$B$8:$BE$45,'Occupancy Raw Data'!AL$3,FALSE)</f>
        <v>47.359967315025401</v>
      </c>
      <c r="H19" s="48">
        <f>VLOOKUP($A19,'Occupancy Raw Data'!$B$8:$BE$45,'Occupancy Raw Data'!AN$3,FALSE)</f>
        <v>76.556124489959103</v>
      </c>
      <c r="I19" s="48">
        <f>VLOOKUP($A19,'Occupancy Raw Data'!$B$8:$BE$45,'Occupancy Raw Data'!AO$3,FALSE)</f>
        <v>80.862468997519798</v>
      </c>
      <c r="J19" s="49">
        <f>VLOOKUP($A19,'Occupancy Raw Data'!$B$8:$BE$45,'Occupancy Raw Data'!AP$3,FALSE)</f>
        <v>78.709296743739401</v>
      </c>
      <c r="K19" s="50">
        <f>VLOOKUP($A19,'Occupancy Raw Data'!$B$8:$BE$45,'Occupancy Raw Data'!AR$3,FALSE)</f>
        <v>56.3252185054683</v>
      </c>
      <c r="M19" s="47">
        <f>VLOOKUP($A19,'Occupancy Raw Data'!$B$8:$BE$45,'Occupancy Raw Data'!AT$3,FALSE)</f>
        <v>-8.7948176557186404</v>
      </c>
      <c r="N19" s="48">
        <f>VLOOKUP($A19,'Occupancy Raw Data'!$B$8:$BE$45,'Occupancy Raw Data'!AU$3,FALSE)</f>
        <v>-2.9655533577213702</v>
      </c>
      <c r="O19" s="48">
        <f>VLOOKUP($A19,'Occupancy Raw Data'!$B$8:$BE$45,'Occupancy Raw Data'!AV$3,FALSE)</f>
        <v>2.7435938535623898</v>
      </c>
      <c r="P19" s="48">
        <f>VLOOKUP($A19,'Occupancy Raw Data'!$B$8:$BE$45,'Occupancy Raw Data'!AW$3,FALSE)</f>
        <v>5.5604991092621896</v>
      </c>
      <c r="Q19" s="48">
        <f>VLOOKUP($A19,'Occupancy Raw Data'!$B$8:$BE$45,'Occupancy Raw Data'!AX$3,FALSE)</f>
        <v>7.0044429739480698</v>
      </c>
      <c r="R19" s="49">
        <f>VLOOKUP($A19,'Occupancy Raw Data'!$B$8:$BE$45,'Occupancy Raw Data'!AY$3,FALSE)</f>
        <v>1.13312350522107</v>
      </c>
      <c r="S19" s="48">
        <f>VLOOKUP($A19,'Occupancy Raw Data'!$B$8:$BE$45,'Occupancy Raw Data'!BA$3,FALSE)</f>
        <v>3.08285259244429</v>
      </c>
      <c r="T19" s="48">
        <f>VLOOKUP($A19,'Occupancy Raw Data'!$B$8:$BE$45,'Occupancy Raw Data'!BB$3,FALSE)</f>
        <v>-0.60684882293193598</v>
      </c>
      <c r="U19" s="49">
        <f>VLOOKUP($A19,'Occupancy Raw Data'!$B$8:$BE$45,'Occupancy Raw Data'!BC$3,FALSE)</f>
        <v>1.15395748513813</v>
      </c>
      <c r="V19" s="50">
        <f>VLOOKUP($A19,'Occupancy Raw Data'!$B$8:$BE$45,'Occupancy Raw Data'!BE$3,FALSE)</f>
        <v>1.1276523338230799</v>
      </c>
      <c r="X19" s="51">
        <f>VLOOKUP($A19,'ADR Raw Data'!$B$6:$BE$43,'ADR Raw Data'!AG$1,FALSE)</f>
        <v>106.585835017154</v>
      </c>
      <c r="Y19" s="52">
        <f>VLOOKUP($A19,'ADR Raw Data'!$B$6:$BE$43,'ADR Raw Data'!AH$1,FALSE)</f>
        <v>107.793896004259</v>
      </c>
      <c r="Z19" s="52">
        <f>VLOOKUP($A19,'ADR Raw Data'!$B$6:$BE$43,'ADR Raw Data'!AI$1,FALSE)</f>
        <v>111.19412362068201</v>
      </c>
      <c r="AA19" s="52">
        <f>VLOOKUP($A19,'ADR Raw Data'!$B$6:$BE$43,'ADR Raw Data'!AJ$1,FALSE)</f>
        <v>111.80047597166001</v>
      </c>
      <c r="AB19" s="52">
        <f>VLOOKUP($A19,'ADR Raw Data'!$B$6:$BE$43,'ADR Raw Data'!AK$1,FALSE)</f>
        <v>116.610604326146</v>
      </c>
      <c r="AC19" s="53">
        <f>VLOOKUP($A19,'ADR Raw Data'!$B$6:$BE$43,'ADR Raw Data'!AL$1,FALSE)</f>
        <v>111.26734008136199</v>
      </c>
      <c r="AD19" s="52">
        <f>VLOOKUP($A19,'ADR Raw Data'!$B$6:$BE$43,'ADR Raw Data'!AN$1,FALSE)</f>
        <v>153.26507013193901</v>
      </c>
      <c r="AE19" s="52">
        <f>VLOOKUP($A19,'ADR Raw Data'!$B$6:$BE$43,'ADR Raw Data'!AO$1,FALSE)</f>
        <v>160.26999632927601</v>
      </c>
      <c r="AF19" s="53">
        <f>VLOOKUP($A19,'ADR Raw Data'!$B$6:$BE$43,'ADR Raw Data'!AP$1,FALSE)</f>
        <v>156.863346643711</v>
      </c>
      <c r="AG19" s="54">
        <f>VLOOKUP($A19,'ADR Raw Data'!$B$6:$BE$43,'ADR Raw Data'!AR$1,FALSE)</f>
        <v>129.48884157662201</v>
      </c>
      <c r="AI19" s="47">
        <f>VLOOKUP($A19,'ADR Raw Data'!$B$6:$BE$43,'ADR Raw Data'!AT$1,FALSE)</f>
        <v>1.53920533758127</v>
      </c>
      <c r="AJ19" s="48">
        <f>VLOOKUP($A19,'ADR Raw Data'!$B$6:$BE$43,'ADR Raw Data'!AU$1,FALSE)</f>
        <v>5.78194234744283</v>
      </c>
      <c r="AK19" s="48">
        <f>VLOOKUP($A19,'ADR Raw Data'!$B$6:$BE$43,'ADR Raw Data'!AV$1,FALSE)</f>
        <v>7.1504945324943998</v>
      </c>
      <c r="AL19" s="48">
        <f>VLOOKUP($A19,'ADR Raw Data'!$B$6:$BE$43,'ADR Raw Data'!AW$1,FALSE)</f>
        <v>5.9378357047970001</v>
      </c>
      <c r="AM19" s="48">
        <f>VLOOKUP($A19,'ADR Raw Data'!$B$6:$BE$43,'ADR Raw Data'!AX$1,FALSE)</f>
        <v>6.7967802722395803</v>
      </c>
      <c r="AN19" s="49">
        <f>VLOOKUP($A19,'ADR Raw Data'!$B$6:$BE$43,'ADR Raw Data'!AY$1,FALSE)</f>
        <v>5.7459081422083704</v>
      </c>
      <c r="AO19" s="48">
        <f>VLOOKUP($A19,'ADR Raw Data'!$B$6:$BE$43,'ADR Raw Data'!BA$1,FALSE)</f>
        <v>5.4026770626564398</v>
      </c>
      <c r="AP19" s="48">
        <f>VLOOKUP($A19,'ADR Raw Data'!$B$6:$BE$43,'ADR Raw Data'!BB$1,FALSE)</f>
        <v>4.1024659654809303</v>
      </c>
      <c r="AQ19" s="49">
        <f>VLOOKUP($A19,'ADR Raw Data'!$B$6:$BE$43,'ADR Raw Data'!BC$1,FALSE)</f>
        <v>4.6619290677997398</v>
      </c>
      <c r="AR19" s="50">
        <f>VLOOKUP($A19,'ADR Raw Data'!$B$6:$BE$43,'ADR Raw Data'!BE$1,FALSE)</f>
        <v>5.2092396327617401</v>
      </c>
      <c r="AT19" s="51">
        <f>VLOOKUP($A19,'RevPAR Raw Data'!$B$6:$BE$43,'RevPAR Raw Data'!AG$1,FALSE)</f>
        <v>40.4760392158434</v>
      </c>
      <c r="AU19" s="52">
        <f>VLOOKUP($A19,'RevPAR Raw Data'!$B$6:$BE$43,'RevPAR Raw Data'!AH$1,FALSE)</f>
        <v>46.667185814223799</v>
      </c>
      <c r="AV19" s="52">
        <f>VLOOKUP($A19,'RevPAR Raw Data'!$B$6:$BE$43,'RevPAR Raw Data'!AI$1,FALSE)</f>
        <v>54.012331576731803</v>
      </c>
      <c r="AW19" s="52">
        <f>VLOOKUP($A19,'RevPAR Raw Data'!$B$6:$BE$43,'RevPAR Raw Data'!AJ$1,FALSE)</f>
        <v>55.866695159612703</v>
      </c>
      <c r="AX19" s="52">
        <f>VLOOKUP($A19,'RevPAR Raw Data'!$B$6:$BE$43,'RevPAR Raw Data'!AK$1,FALSE)</f>
        <v>66.422049563965103</v>
      </c>
      <c r="AY19" s="53">
        <f>VLOOKUP($A19,'RevPAR Raw Data'!$B$6:$BE$43,'RevPAR Raw Data'!AL$1,FALSE)</f>
        <v>52.6961758948312</v>
      </c>
      <c r="AZ19" s="52">
        <f>VLOOKUP($A19,'RevPAR Raw Data'!$B$6:$BE$43,'RevPAR Raw Data'!AN$1,FALSE)</f>
        <v>117.333797889831</v>
      </c>
      <c r="BA19" s="52">
        <f>VLOOKUP($A19,'RevPAR Raw Data'!$B$6:$BE$43,'RevPAR Raw Data'!AO$1,FALSE)</f>
        <v>129.598276094087</v>
      </c>
      <c r="BB19" s="53">
        <f>VLOOKUP($A19,'RevPAR Raw Data'!$B$6:$BE$43,'RevPAR Raw Data'!AP$1,FALSE)</f>
        <v>123.466036991959</v>
      </c>
      <c r="BC19" s="54">
        <f>VLOOKUP($A19,'RevPAR Raw Data'!$B$6:$BE$43,'RevPAR Raw Data'!AR$1,FALSE)</f>
        <v>72.934872958232205</v>
      </c>
      <c r="BE19" s="47">
        <f>VLOOKUP($A19,'RevPAR Raw Data'!$B$6:$BE$43,'RevPAR Raw Data'!AT$1,FALSE)</f>
        <v>-7.3909826209247296</v>
      </c>
      <c r="BF19" s="48">
        <f>VLOOKUP($A19,'RevPAR Raw Data'!$B$6:$BE$43,'RevPAR Raw Data'!AU$1,FALSE)</f>
        <v>2.6449224042953499</v>
      </c>
      <c r="BG19" s="48">
        <f>VLOOKUP($A19,'RevPAR Raw Data'!$B$6:$BE$43,'RevPAR Raw Data'!AV$1,FALSE)</f>
        <v>10.090268914549601</v>
      </c>
      <c r="BH19" s="48">
        <f>VLOOKUP($A19,'RevPAR Raw Data'!$B$6:$BE$43,'RevPAR Raw Data'!AW$1,FALSE)</f>
        <v>11.828508115533801</v>
      </c>
      <c r="BI19" s="48">
        <f>VLOOKUP($A19,'RevPAR Raw Data'!$B$6:$BE$43,'RevPAR Raw Data'!AX$1,FALSE)</f>
        <v>14.277299844421201</v>
      </c>
      <c r="BJ19" s="49">
        <f>VLOOKUP($A19,'RevPAR Raw Data'!$B$6:$BE$43,'RevPAR Raw Data'!AY$1,FALSE)</f>
        <v>6.9441398831772103</v>
      </c>
      <c r="BK19" s="48">
        <f>VLOOKUP($A19,'RevPAR Raw Data'!$B$6:$BE$43,'RevPAR Raw Data'!BA$1,FALSE)</f>
        <v>8.6520862249882207</v>
      </c>
      <c r="BL19" s="48">
        <f>VLOOKUP($A19,'RevPAR Raw Data'!$B$6:$BE$43,'RevPAR Raw Data'!BB$1,FALSE)</f>
        <v>3.4707213761262898</v>
      </c>
      <c r="BM19" s="49">
        <f>VLOOKUP($A19,'RevPAR Raw Data'!$B$6:$BE$43,'RevPAR Raw Data'!BC$1,FALSE)</f>
        <v>5.8696832323675796</v>
      </c>
      <c r="BN19" s="50">
        <f>VLOOKUP($A19,'RevPAR Raw Data'!$B$6:$BE$43,'RevPAR Raw Data'!BE$1,FALSE)</f>
        <v>6.3956340788781096</v>
      </c>
    </row>
    <row r="20" spans="1:66" x14ac:dyDescent="0.45">
      <c r="A20" s="63" t="s">
        <v>29</v>
      </c>
      <c r="B20" s="47">
        <f>VLOOKUP($A20,'Occupancy Raw Data'!$B$8:$BE$45,'Occupancy Raw Data'!AG$3,FALSE)</f>
        <v>36.875963278161201</v>
      </c>
      <c r="C20" s="48">
        <f>VLOOKUP($A20,'Occupancy Raw Data'!$B$8:$BE$45,'Occupancy Raw Data'!AH$3,FALSE)</f>
        <v>40.226496012866001</v>
      </c>
      <c r="D20" s="48">
        <f>VLOOKUP($A20,'Occupancy Raw Data'!$B$8:$BE$45,'Occupancy Raw Data'!AI$3,FALSE)</f>
        <v>42.826509414996899</v>
      </c>
      <c r="E20" s="48">
        <f>VLOOKUP($A20,'Occupancy Raw Data'!$B$8:$BE$45,'Occupancy Raw Data'!AJ$3,FALSE)</f>
        <v>44.2169804998994</v>
      </c>
      <c r="F20" s="48">
        <f>VLOOKUP($A20,'Occupancy Raw Data'!$B$8:$BE$45,'Occupancy Raw Data'!AK$3,FALSE)</f>
        <v>47.007974267908502</v>
      </c>
      <c r="G20" s="49">
        <f>VLOOKUP($A20,'Occupancy Raw Data'!$B$8:$BE$45,'Occupancy Raw Data'!AL$3,FALSE)</f>
        <v>42.230784694766399</v>
      </c>
      <c r="H20" s="48">
        <f>VLOOKUP($A20,'Occupancy Raw Data'!$B$8:$BE$45,'Occupancy Raw Data'!AN$3,FALSE)</f>
        <v>63.377691587535097</v>
      </c>
      <c r="I20" s="48">
        <f>VLOOKUP($A20,'Occupancy Raw Data'!$B$8:$BE$45,'Occupancy Raw Data'!AO$3,FALSE)</f>
        <v>67.359903704694304</v>
      </c>
      <c r="J20" s="49">
        <f>VLOOKUP($A20,'Occupancy Raw Data'!$B$8:$BE$45,'Occupancy Raw Data'!AP$3,FALSE)</f>
        <v>65.3687976461147</v>
      </c>
      <c r="K20" s="50">
        <f>VLOOKUP($A20,'Occupancy Raw Data'!$B$8:$BE$45,'Occupancy Raw Data'!AR$3,FALSE)</f>
        <v>48.851448963385998</v>
      </c>
      <c r="M20" s="47">
        <f>VLOOKUP($A20,'Occupancy Raw Data'!$B$8:$BE$45,'Occupancy Raw Data'!AT$3,FALSE)</f>
        <v>8.9306090699105596</v>
      </c>
      <c r="N20" s="48">
        <f>VLOOKUP($A20,'Occupancy Raw Data'!$B$8:$BE$45,'Occupancy Raw Data'!AU$3,FALSE)</f>
        <v>6.6128151630146004</v>
      </c>
      <c r="O20" s="48">
        <f>VLOOKUP($A20,'Occupancy Raw Data'!$B$8:$BE$45,'Occupancy Raw Data'!AV$3,FALSE)</f>
        <v>9.4848103488679296</v>
      </c>
      <c r="P20" s="48">
        <f>VLOOKUP($A20,'Occupancy Raw Data'!$B$8:$BE$45,'Occupancy Raw Data'!AW$3,FALSE)</f>
        <v>6.70050825861499</v>
      </c>
      <c r="Q20" s="48">
        <f>VLOOKUP($A20,'Occupancy Raw Data'!$B$8:$BE$45,'Occupancy Raw Data'!AX$3,FALSE)</f>
        <v>2.6262185718056799</v>
      </c>
      <c r="R20" s="49">
        <f>VLOOKUP($A20,'Occupancy Raw Data'!$B$8:$BE$45,'Occupancy Raw Data'!AY$3,FALSE)</f>
        <v>6.6725968456820803</v>
      </c>
      <c r="S20" s="48">
        <f>VLOOKUP($A20,'Occupancy Raw Data'!$B$8:$BE$45,'Occupancy Raw Data'!BA$3,FALSE)</f>
        <v>-1.5406876733627499</v>
      </c>
      <c r="T20" s="48">
        <f>VLOOKUP($A20,'Occupancy Raw Data'!$B$8:$BE$45,'Occupancy Raw Data'!BB$3,FALSE)</f>
        <v>-0.33879771074326898</v>
      </c>
      <c r="U20" s="49">
        <f>VLOOKUP($A20,'Occupancy Raw Data'!$B$8:$BE$45,'Occupancy Raw Data'!BC$3,FALSE)</f>
        <v>-0.92508105973494603</v>
      </c>
      <c r="V20" s="50">
        <f>VLOOKUP($A20,'Occupancy Raw Data'!$B$8:$BE$45,'Occupancy Raw Data'!BE$3,FALSE)</f>
        <v>3.6544035467740699</v>
      </c>
      <c r="X20" s="51">
        <f>VLOOKUP($A20,'ADR Raw Data'!$B$6:$BE$43,'ADR Raw Data'!AG$1,FALSE)</f>
        <v>117.06644557513999</v>
      </c>
      <c r="Y20" s="52">
        <f>VLOOKUP($A20,'ADR Raw Data'!$B$6:$BE$43,'ADR Raw Data'!AH$1,FALSE)</f>
        <v>109.051429285357</v>
      </c>
      <c r="Z20" s="52">
        <f>VLOOKUP($A20,'ADR Raw Data'!$B$6:$BE$43,'ADR Raw Data'!AI$1,FALSE)</f>
        <v>108.846168048818</v>
      </c>
      <c r="AA20" s="52">
        <f>VLOOKUP($A20,'ADR Raw Data'!$B$6:$BE$43,'ADR Raw Data'!AJ$1,FALSE)</f>
        <v>107.943632643782</v>
      </c>
      <c r="AB20" s="52">
        <f>VLOOKUP($A20,'ADR Raw Data'!$B$6:$BE$43,'ADR Raw Data'!AK$1,FALSE)</f>
        <v>119.328787598004</v>
      </c>
      <c r="AC20" s="53">
        <f>VLOOKUP($A20,'ADR Raw Data'!$B$6:$BE$43,'ADR Raw Data'!AL$1,FALSE)</f>
        <v>112.465551006807</v>
      </c>
      <c r="AD20" s="52">
        <f>VLOOKUP($A20,'ADR Raw Data'!$B$6:$BE$43,'ADR Raw Data'!AN$1,FALSE)</f>
        <v>153.24009443418601</v>
      </c>
      <c r="AE20" s="52">
        <f>VLOOKUP($A20,'ADR Raw Data'!$B$6:$BE$43,'ADR Raw Data'!AO$1,FALSE)</f>
        <v>164.59789586022001</v>
      </c>
      <c r="AF20" s="53">
        <f>VLOOKUP($A20,'ADR Raw Data'!$B$6:$BE$43,'ADR Raw Data'!AP$1,FALSE)</f>
        <v>159.09197207232501</v>
      </c>
      <c r="AG20" s="54">
        <f>VLOOKUP($A20,'ADR Raw Data'!$B$6:$BE$43,'ADR Raw Data'!AR$1,FALSE)</f>
        <v>130.318116468537</v>
      </c>
      <c r="AI20" s="47">
        <f>VLOOKUP($A20,'ADR Raw Data'!$B$6:$BE$43,'ADR Raw Data'!AT$1,FALSE)</f>
        <v>-1.2255343767390501</v>
      </c>
      <c r="AJ20" s="48">
        <f>VLOOKUP($A20,'ADR Raw Data'!$B$6:$BE$43,'ADR Raw Data'!AU$1,FALSE)</f>
        <v>-1.3311838612393001</v>
      </c>
      <c r="AK20" s="48">
        <f>VLOOKUP($A20,'ADR Raw Data'!$B$6:$BE$43,'ADR Raw Data'!AV$1,FALSE)</f>
        <v>-1.1365527589242099</v>
      </c>
      <c r="AL20" s="48">
        <f>VLOOKUP($A20,'ADR Raw Data'!$B$6:$BE$43,'ADR Raw Data'!AW$1,FALSE)</f>
        <v>-2.5720500513969702</v>
      </c>
      <c r="AM20" s="48">
        <f>VLOOKUP($A20,'ADR Raw Data'!$B$6:$BE$43,'ADR Raw Data'!AX$1,FALSE)</f>
        <v>-2.54648995993829E-2</v>
      </c>
      <c r="AN20" s="49">
        <f>VLOOKUP($A20,'ADR Raw Data'!$B$6:$BE$43,'ADR Raw Data'!AY$1,FALSE)</f>
        <v>-1.2659943728071901</v>
      </c>
      <c r="AO20" s="48">
        <f>VLOOKUP($A20,'ADR Raw Data'!$B$6:$BE$43,'ADR Raw Data'!BA$1,FALSE)</f>
        <v>2.3061489827433701</v>
      </c>
      <c r="AP20" s="48">
        <f>VLOOKUP($A20,'ADR Raw Data'!$B$6:$BE$43,'ADR Raw Data'!BB$1,FALSE)</f>
        <v>1.6204174264637601</v>
      </c>
      <c r="AQ20" s="49">
        <f>VLOOKUP($A20,'ADR Raw Data'!$B$6:$BE$43,'ADR Raw Data'!BC$1,FALSE)</f>
        <v>1.96359881037221</v>
      </c>
      <c r="AR20" s="50">
        <f>VLOOKUP($A20,'ADR Raw Data'!$B$6:$BE$43,'ADR Raw Data'!BE$1,FALSE)</f>
        <v>-0.33444815177543902</v>
      </c>
      <c r="AT20" s="51">
        <f>VLOOKUP($A20,'RevPAR Raw Data'!$B$6:$BE$43,'RevPAR Raw Data'!AG$1,FALSE)</f>
        <v>43.169379481337501</v>
      </c>
      <c r="AU20" s="52">
        <f>VLOOKUP($A20,'RevPAR Raw Data'!$B$6:$BE$43,'RevPAR Raw Data'!AH$1,FALSE)</f>
        <v>43.867568853447601</v>
      </c>
      <c r="AV20" s="52">
        <f>VLOOKUP($A20,'RevPAR Raw Data'!$B$6:$BE$43,'RevPAR Raw Data'!AI$1,FALSE)</f>
        <v>46.615014407290701</v>
      </c>
      <c r="AW20" s="52">
        <f>VLOOKUP($A20,'RevPAR Raw Data'!$B$6:$BE$43,'RevPAR Raw Data'!AJ$1,FALSE)</f>
        <v>47.729414996984502</v>
      </c>
      <c r="AX20" s="52">
        <f>VLOOKUP($A20,'RevPAR Raw Data'!$B$6:$BE$43,'RevPAR Raw Data'!AK$1,FALSE)</f>
        <v>56.094045768277098</v>
      </c>
      <c r="AY20" s="53">
        <f>VLOOKUP($A20,'RevPAR Raw Data'!$B$6:$BE$43,'RevPAR Raw Data'!AL$1,FALSE)</f>
        <v>47.495084701467498</v>
      </c>
      <c r="AZ20" s="52">
        <f>VLOOKUP($A20,'RevPAR Raw Data'!$B$6:$BE$43,'RevPAR Raw Data'!AN$1,FALSE)</f>
        <v>97.120034438946107</v>
      </c>
      <c r="BA20" s="52">
        <f>VLOOKUP($A20,'RevPAR Raw Data'!$B$6:$BE$43,'RevPAR Raw Data'!AO$1,FALSE)</f>
        <v>110.87298415139701</v>
      </c>
      <c r="BB20" s="53">
        <f>VLOOKUP($A20,'RevPAR Raw Data'!$B$6:$BE$43,'RevPAR Raw Data'!AP$1,FALSE)</f>
        <v>103.99650929517099</v>
      </c>
      <c r="BC20" s="54">
        <f>VLOOKUP($A20,'RevPAR Raw Data'!$B$6:$BE$43,'RevPAR Raw Data'!AR$1,FALSE)</f>
        <v>63.662288156673597</v>
      </c>
      <c r="BE20" s="47">
        <f>VLOOKUP($A20,'RevPAR Raw Data'!$B$6:$BE$43,'RevPAR Raw Data'!AT$1,FALSE)</f>
        <v>7.5956270089675701</v>
      </c>
      <c r="BF20" s="48">
        <f>VLOOKUP($A20,'RevPAR Raw Data'!$B$6:$BE$43,'RevPAR Raw Data'!AU$1,FALSE)</f>
        <v>5.1936025735516598</v>
      </c>
      <c r="BG20" s="48">
        <f>VLOOKUP($A20,'RevPAR Raw Data'!$B$6:$BE$43,'RevPAR Raw Data'!AV$1,FALSE)</f>
        <v>8.2404577162449399</v>
      </c>
      <c r="BH20" s="48">
        <f>VLOOKUP($A20,'RevPAR Raw Data'!$B$6:$BE$43,'RevPAR Raw Data'!AW$1,FALSE)</f>
        <v>3.9561177811084498</v>
      </c>
      <c r="BI20" s="48">
        <f>VLOOKUP($A20,'RevPAR Raw Data'!$B$6:$BE$43,'RevPAR Raw Data'!AX$1,FALSE)</f>
        <v>2.6000849082837298</v>
      </c>
      <c r="BJ20" s="49">
        <f>VLOOKUP($A20,'RevPAR Raw Data'!$B$6:$BE$43,'RevPAR Raw Data'!AY$1,FALSE)</f>
        <v>5.3221277722884404</v>
      </c>
      <c r="BK20" s="48">
        <f>VLOOKUP($A20,'RevPAR Raw Data'!$B$6:$BE$43,'RevPAR Raw Data'!BA$1,FALSE)</f>
        <v>0.72993075627410997</v>
      </c>
      <c r="BL20" s="48">
        <f>VLOOKUP($A20,'RevPAR Raw Data'!$B$6:$BE$43,'RevPAR Raw Data'!BB$1,FALSE)</f>
        <v>1.27612977857514</v>
      </c>
      <c r="BM20" s="49">
        <f>VLOOKUP($A20,'RevPAR Raw Data'!$B$6:$BE$43,'RevPAR Raw Data'!BC$1,FALSE)</f>
        <v>1.02035286995333</v>
      </c>
      <c r="BN20" s="50">
        <f>VLOOKUP($A20,'RevPAR Raw Data'!$B$6:$BE$43,'RevPAR Raw Data'!BE$1,FALSE)</f>
        <v>3.3077333098780302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40.1690349597703</v>
      </c>
      <c r="C22" s="48">
        <f>VLOOKUP($A22,'Occupancy Raw Data'!$B$8:$BE$45,'Occupancy Raw Data'!AH$3,FALSE)</f>
        <v>52.8925328188961</v>
      </c>
      <c r="D22" s="48">
        <f>VLOOKUP($A22,'Occupancy Raw Data'!$B$8:$BE$45,'Occupancy Raw Data'!AI$3,FALSE)</f>
        <v>55.769185526749098</v>
      </c>
      <c r="E22" s="48">
        <f>VLOOKUP($A22,'Occupancy Raw Data'!$B$8:$BE$45,'Occupancy Raw Data'!AJ$3,FALSE)</f>
        <v>57.286695036794903</v>
      </c>
      <c r="F22" s="48">
        <f>VLOOKUP($A22,'Occupancy Raw Data'!$B$8:$BE$45,'Occupancy Raw Data'!AK$3,FALSE)</f>
        <v>55.771401029788599</v>
      </c>
      <c r="G22" s="49">
        <f>VLOOKUP($A22,'Occupancy Raw Data'!$B$8:$BE$45,'Occupancy Raw Data'!AL$3,FALSE)</f>
        <v>52.378824370601698</v>
      </c>
      <c r="H22" s="48">
        <f>VLOOKUP($A22,'Occupancy Raw Data'!$B$8:$BE$45,'Occupancy Raw Data'!AN$3,FALSE)</f>
        <v>63.145517825228097</v>
      </c>
      <c r="I22" s="48">
        <f>VLOOKUP($A22,'Occupancy Raw Data'!$B$8:$BE$45,'Occupancy Raw Data'!AO$3,FALSE)</f>
        <v>63.339525914777496</v>
      </c>
      <c r="J22" s="49">
        <f>VLOOKUP($A22,'Occupancy Raw Data'!$B$8:$BE$45,'Occupancy Raw Data'!AP$3,FALSE)</f>
        <v>63.242521870002797</v>
      </c>
      <c r="K22" s="50">
        <f>VLOOKUP($A22,'Occupancy Raw Data'!$B$8:$BE$45,'Occupancy Raw Data'!AR$3,FALSE)</f>
        <v>55.483113374905898</v>
      </c>
      <c r="M22" s="47">
        <f>VLOOKUP($A22,'Occupancy Raw Data'!$B$8:$BE$45,'Occupancy Raw Data'!AT$3,FALSE)</f>
        <v>-0.96736877462973203</v>
      </c>
      <c r="N22" s="48">
        <f>VLOOKUP($A22,'Occupancy Raw Data'!$B$8:$BE$45,'Occupancy Raw Data'!AU$3,FALSE)</f>
        <v>3.5788510856281399</v>
      </c>
      <c r="O22" s="48">
        <f>VLOOKUP($A22,'Occupancy Raw Data'!$B$8:$BE$45,'Occupancy Raw Data'!AV$3,FALSE)</f>
        <v>5.3509330593234203</v>
      </c>
      <c r="P22" s="48">
        <f>VLOOKUP($A22,'Occupancy Raw Data'!$B$8:$BE$45,'Occupancy Raw Data'!AW$3,FALSE)</f>
        <v>7.7813815269533899</v>
      </c>
      <c r="Q22" s="48">
        <f>VLOOKUP($A22,'Occupancy Raw Data'!$B$8:$BE$45,'Occupancy Raw Data'!AX$3,FALSE)</f>
        <v>4.08559872318106</v>
      </c>
      <c r="R22" s="49">
        <f>VLOOKUP($A22,'Occupancy Raw Data'!$B$8:$BE$45,'Occupancy Raw Data'!AY$3,FALSE)</f>
        <v>4.2124656729580199</v>
      </c>
      <c r="S22" s="48">
        <f>VLOOKUP($A22,'Occupancy Raw Data'!$B$8:$BE$45,'Occupancy Raw Data'!BA$3,FALSE)</f>
        <v>0.14872073029661101</v>
      </c>
      <c r="T22" s="48">
        <f>VLOOKUP($A22,'Occupancy Raw Data'!$B$8:$BE$45,'Occupancy Raw Data'!BB$3,FALSE)</f>
        <v>1.3232584769046201</v>
      </c>
      <c r="U22" s="49">
        <f>VLOOKUP($A22,'Occupancy Raw Data'!$B$8:$BE$45,'Occupancy Raw Data'!BC$3,FALSE)</f>
        <v>0.73346670919302703</v>
      </c>
      <c r="V22" s="50">
        <f>VLOOKUP($A22,'Occupancy Raw Data'!$B$8:$BE$45,'Occupancy Raw Data'!BE$3,FALSE)</f>
        <v>3.0514535492322801</v>
      </c>
      <c r="X22" s="51">
        <f>VLOOKUP($A22,'ADR Raw Data'!$B$6:$BE$43,'ADR Raw Data'!AG$1,FALSE)</f>
        <v>95.994124192863495</v>
      </c>
      <c r="Y22" s="52">
        <f>VLOOKUP($A22,'ADR Raw Data'!$B$6:$BE$43,'ADR Raw Data'!AH$1,FALSE)</f>
        <v>100.385153007895</v>
      </c>
      <c r="Z22" s="52">
        <f>VLOOKUP($A22,'ADR Raw Data'!$B$6:$BE$43,'ADR Raw Data'!AI$1,FALSE)</f>
        <v>102.12210491346799</v>
      </c>
      <c r="AA22" s="52">
        <f>VLOOKUP($A22,'ADR Raw Data'!$B$6:$BE$43,'ADR Raw Data'!AJ$1,FALSE)</f>
        <v>103.290439961831</v>
      </c>
      <c r="AB22" s="52">
        <f>VLOOKUP($A22,'ADR Raw Data'!$B$6:$BE$43,'ADR Raw Data'!AK$1,FALSE)</f>
        <v>107.156203193339</v>
      </c>
      <c r="AC22" s="53">
        <f>VLOOKUP($A22,'ADR Raw Data'!$B$6:$BE$43,'ADR Raw Data'!AL$1,FALSE)</f>
        <v>102.159831049223</v>
      </c>
      <c r="AD22" s="52">
        <f>VLOOKUP($A22,'ADR Raw Data'!$B$6:$BE$43,'ADR Raw Data'!AN$1,FALSE)</f>
        <v>123.76276040890799</v>
      </c>
      <c r="AE22" s="52">
        <f>VLOOKUP($A22,'ADR Raw Data'!$B$6:$BE$43,'ADR Raw Data'!AO$1,FALSE)</f>
        <v>125.22748027622499</v>
      </c>
      <c r="AF22" s="53">
        <f>VLOOKUP($A22,'ADR Raw Data'!$B$6:$BE$43,'ADR Raw Data'!AP$1,FALSE)</f>
        <v>124.49624366709099</v>
      </c>
      <c r="AG22" s="54">
        <f>VLOOKUP($A22,'ADR Raw Data'!$B$6:$BE$43,'ADR Raw Data'!AR$1,FALSE)</f>
        <v>109.435053259293</v>
      </c>
      <c r="AH22" s="65"/>
      <c r="AI22" s="47">
        <f>VLOOKUP($A22,'ADR Raw Data'!$B$6:$BE$43,'ADR Raw Data'!AT$1,FALSE)</f>
        <v>3.9373038680646699</v>
      </c>
      <c r="AJ22" s="48">
        <f>VLOOKUP($A22,'ADR Raw Data'!$B$6:$BE$43,'ADR Raw Data'!AU$1,FALSE)</f>
        <v>7.1113507129325599</v>
      </c>
      <c r="AK22" s="48">
        <f>VLOOKUP($A22,'ADR Raw Data'!$B$6:$BE$43,'ADR Raw Data'!AV$1,FALSE)</f>
        <v>7.9549449303364197</v>
      </c>
      <c r="AL22" s="48">
        <f>VLOOKUP($A22,'ADR Raw Data'!$B$6:$BE$43,'ADR Raw Data'!AW$1,FALSE)</f>
        <v>8.8315662503161008</v>
      </c>
      <c r="AM22" s="48">
        <f>VLOOKUP($A22,'ADR Raw Data'!$B$6:$BE$43,'ADR Raw Data'!AX$1,FALSE)</f>
        <v>9.2741752070685504</v>
      </c>
      <c r="AN22" s="49">
        <f>VLOOKUP($A22,'ADR Raw Data'!$B$6:$BE$43,'ADR Raw Data'!AY$1,FALSE)</f>
        <v>7.6920527410288102</v>
      </c>
      <c r="AO22" s="48">
        <f>VLOOKUP($A22,'ADR Raw Data'!$B$6:$BE$43,'ADR Raw Data'!BA$1,FALSE)</f>
        <v>7.1260695425986702</v>
      </c>
      <c r="AP22" s="48">
        <f>VLOOKUP($A22,'ADR Raw Data'!$B$6:$BE$43,'ADR Raw Data'!BB$1,FALSE)</f>
        <v>7.3139393509071704</v>
      </c>
      <c r="AQ22" s="49">
        <f>VLOOKUP($A22,'ADR Raw Data'!$B$6:$BE$43,'ADR Raw Data'!BC$1,FALSE)</f>
        <v>7.2237483743048996</v>
      </c>
      <c r="AR22" s="50">
        <f>VLOOKUP($A22,'ADR Raw Data'!$B$6:$BE$43,'ADR Raw Data'!BE$1,FALSE)</f>
        <v>7.3481801812505303</v>
      </c>
      <c r="AT22" s="51">
        <f>VLOOKUP($A22,'RevPAR Raw Data'!$B$6:$BE$43,'RevPAR Raw Data'!AG$1,FALSE)</f>
        <v>38.559913306356698</v>
      </c>
      <c r="AU22" s="52">
        <f>VLOOKUP($A22,'RevPAR Raw Data'!$B$6:$BE$43,'RevPAR Raw Data'!AH$1,FALSE)</f>
        <v>53.096249999999998</v>
      </c>
      <c r="AV22" s="52">
        <f>VLOOKUP($A22,'RevPAR Raw Data'!$B$6:$BE$43,'RevPAR Raw Data'!AI$1,FALSE)</f>
        <v>56.952666153013602</v>
      </c>
      <c r="AW22" s="52">
        <f>VLOOKUP($A22,'RevPAR Raw Data'!$B$6:$BE$43,'RevPAR Raw Data'!AJ$1,FALSE)</f>
        <v>59.171679343098297</v>
      </c>
      <c r="AX22" s="52">
        <f>VLOOKUP($A22,'RevPAR Raw Data'!$B$6:$BE$43,'RevPAR Raw Data'!AK$1,FALSE)</f>
        <v>59.762515811252399</v>
      </c>
      <c r="AY22" s="53">
        <f>VLOOKUP($A22,'RevPAR Raw Data'!$B$6:$BE$43,'RevPAR Raw Data'!AL$1,FALSE)</f>
        <v>53.510118482576203</v>
      </c>
      <c r="AZ22" s="52">
        <f>VLOOKUP($A22,'RevPAR Raw Data'!$B$6:$BE$43,'RevPAR Raw Data'!AN$1,FALSE)</f>
        <v>78.150635935001404</v>
      </c>
      <c r="BA22" s="52">
        <f>VLOOKUP($A22,'RevPAR Raw Data'!$B$6:$BE$43,'RevPAR Raw Data'!AO$1,FALSE)</f>
        <v>79.318492321982802</v>
      </c>
      <c r="BB22" s="53">
        <f>VLOOKUP($A22,'RevPAR Raw Data'!$B$6:$BE$43,'RevPAR Raw Data'!AP$1,FALSE)</f>
        <v>78.734564128492096</v>
      </c>
      <c r="BC22" s="54">
        <f>VLOOKUP($A22,'RevPAR Raw Data'!$B$6:$BE$43,'RevPAR Raw Data'!AR$1,FALSE)</f>
        <v>60.717974671742198</v>
      </c>
      <c r="BE22" s="47">
        <f>VLOOKUP($A22,'RevPAR Raw Data'!$B$6:$BE$43,'RevPAR Raw Data'!AT$1,FALSE)</f>
        <v>2.93184684525299</v>
      </c>
      <c r="BF22" s="48">
        <f>VLOOKUP($A22,'RevPAR Raw Data'!$B$6:$BE$43,'RevPAR Raw Data'!AU$1,FALSE)</f>
        <v>10.9447064507533</v>
      </c>
      <c r="BG22" s="48">
        <f>VLOOKUP($A22,'RevPAR Raw Data'!$B$6:$BE$43,'RevPAR Raw Data'!AV$1,FALSE)</f>
        <v>13.7315417677881</v>
      </c>
      <c r="BH22" s="48">
        <f>VLOOKUP($A22,'RevPAR Raw Data'!$B$6:$BE$43,'RevPAR Raw Data'!AW$1,FALSE)</f>
        <v>17.3001656420122</v>
      </c>
      <c r="BI22" s="48">
        <f>VLOOKUP($A22,'RevPAR Raw Data'!$B$6:$BE$43,'RevPAR Raw Data'!AX$1,FALSE)</f>
        <v>13.7386795140951</v>
      </c>
      <c r="BJ22" s="49">
        <f>VLOOKUP($A22,'RevPAR Raw Data'!$B$6:$BE$43,'RevPAR Raw Data'!AY$1,FALSE)</f>
        <v>12.2285434952485</v>
      </c>
      <c r="BK22" s="48">
        <f>VLOOKUP($A22,'RevPAR Raw Data'!$B$6:$BE$43,'RevPAR Raw Data'!BA$1,FALSE)</f>
        <v>7.2853882155604799</v>
      </c>
      <c r="BL22" s="48">
        <f>VLOOKUP($A22,'RevPAR Raw Data'!$B$6:$BE$43,'RevPAR Raw Data'!BB$1,FALSE)</f>
        <v>8.7339801502683407</v>
      </c>
      <c r="BM22" s="49">
        <f>VLOOKUP($A22,'RevPAR Raw Data'!$B$6:$BE$43,'RevPAR Raw Data'!BC$1,FALSE)</f>
        <v>8.0101988729793305</v>
      </c>
      <c r="BN22" s="50">
        <f>VLOOKUP($A22,'RevPAR Raw Data'!$B$6:$BE$43,'RevPAR Raw Data'!BE$1,FALSE)</f>
        <v>10.6238600354275</v>
      </c>
    </row>
    <row r="23" spans="1:66" x14ac:dyDescent="0.45">
      <c r="A23" s="63" t="s">
        <v>71</v>
      </c>
      <c r="B23" s="47">
        <f>VLOOKUP($A23,'Occupancy Raw Data'!$B$8:$BE$45,'Occupancy Raw Data'!AG$3,FALSE)</f>
        <v>39.152366094643703</v>
      </c>
      <c r="C23" s="48">
        <f>VLOOKUP($A23,'Occupancy Raw Data'!$B$8:$BE$45,'Occupancy Raw Data'!AH$3,FALSE)</f>
        <v>51.1817472698907</v>
      </c>
      <c r="D23" s="48">
        <f>VLOOKUP($A23,'Occupancy Raw Data'!$B$8:$BE$45,'Occupancy Raw Data'!AI$3,FALSE)</f>
        <v>53.527041081643198</v>
      </c>
      <c r="E23" s="48">
        <f>VLOOKUP($A23,'Occupancy Raw Data'!$B$8:$BE$45,'Occupancy Raw Data'!AJ$3,FALSE)</f>
        <v>54.607415485277997</v>
      </c>
      <c r="F23" s="48">
        <f>VLOOKUP($A23,'Occupancy Raw Data'!$B$8:$BE$45,'Occupancy Raw Data'!AK$3,FALSE)</f>
        <v>52.020044659085002</v>
      </c>
      <c r="G23" s="49">
        <f>VLOOKUP($A23,'Occupancy Raw Data'!$B$8:$BE$45,'Occupancy Raw Data'!AL$3,FALSE)</f>
        <v>50.099528086150201</v>
      </c>
      <c r="H23" s="48">
        <f>VLOOKUP($A23,'Occupancy Raw Data'!$B$8:$BE$45,'Occupancy Raw Data'!AN$3,FALSE)</f>
        <v>57.662148828997204</v>
      </c>
      <c r="I23" s="48">
        <f>VLOOKUP($A23,'Occupancy Raw Data'!$B$8:$BE$45,'Occupancy Raw Data'!AO$3,FALSE)</f>
        <v>58.689048138339302</v>
      </c>
      <c r="J23" s="49">
        <f>VLOOKUP($A23,'Occupancy Raw Data'!$B$8:$BE$45,'Occupancy Raw Data'!AP$3,FALSE)</f>
        <v>58.175598483668203</v>
      </c>
      <c r="K23" s="50">
        <f>VLOOKUP($A23,'Occupancy Raw Data'!$B$8:$BE$45,'Occupancy Raw Data'!AR$3,FALSE)</f>
        <v>52.408364138422399</v>
      </c>
      <c r="M23" s="47">
        <f>VLOOKUP($A23,'Occupancy Raw Data'!$B$8:$BE$45,'Occupancy Raw Data'!AT$3,FALSE)</f>
        <v>0.24204020714691199</v>
      </c>
      <c r="N23" s="48">
        <f>VLOOKUP($A23,'Occupancy Raw Data'!$B$8:$BE$45,'Occupancy Raw Data'!AU$3,FALSE)</f>
        <v>3.5277954957846198</v>
      </c>
      <c r="O23" s="48">
        <f>VLOOKUP($A23,'Occupancy Raw Data'!$B$8:$BE$45,'Occupancy Raw Data'!AV$3,FALSE)</f>
        <v>5.2846387579822203</v>
      </c>
      <c r="P23" s="48">
        <f>VLOOKUP($A23,'Occupancy Raw Data'!$B$8:$BE$45,'Occupancy Raw Data'!AW$3,FALSE)</f>
        <v>7.67857899277959</v>
      </c>
      <c r="Q23" s="48">
        <f>VLOOKUP($A23,'Occupancy Raw Data'!$B$8:$BE$45,'Occupancy Raw Data'!AX$3,FALSE)</f>
        <v>2.6826356272857401</v>
      </c>
      <c r="R23" s="49">
        <f>VLOOKUP($A23,'Occupancy Raw Data'!$B$8:$BE$45,'Occupancy Raw Data'!AY$3,FALSE)</f>
        <v>4.0613155692807803</v>
      </c>
      <c r="S23" s="48">
        <f>VLOOKUP($A23,'Occupancy Raw Data'!$B$8:$BE$45,'Occupancy Raw Data'!BA$3,FALSE)</f>
        <v>-2.0894303565944399</v>
      </c>
      <c r="T23" s="48">
        <f>VLOOKUP($A23,'Occupancy Raw Data'!$B$8:$BE$45,'Occupancy Raw Data'!BB$3,FALSE)</f>
        <v>-1.6183237280778699</v>
      </c>
      <c r="U23" s="49">
        <f>VLOOKUP($A23,'Occupancy Raw Data'!$B$8:$BE$45,'Occupancy Raw Data'!BC$3,FALSE)</f>
        <v>-1.8523633840729501</v>
      </c>
      <c r="V23" s="50">
        <f>VLOOKUP($A23,'Occupancy Raw Data'!$B$8:$BE$45,'Occupancy Raw Data'!BE$3,FALSE)</f>
        <v>2.1101365441507198</v>
      </c>
      <c r="X23" s="51">
        <f>VLOOKUP($A23,'ADR Raw Data'!$B$6:$BE$43,'ADR Raw Data'!AG$1,FALSE)</f>
        <v>93.471354097489694</v>
      </c>
      <c r="Y23" s="52">
        <f>VLOOKUP($A23,'ADR Raw Data'!$B$6:$BE$43,'ADR Raw Data'!AH$1,FALSE)</f>
        <v>97.462659452869005</v>
      </c>
      <c r="Z23" s="52">
        <f>VLOOKUP($A23,'ADR Raw Data'!$B$6:$BE$43,'ADR Raw Data'!AI$1,FALSE)</f>
        <v>98.453785733368903</v>
      </c>
      <c r="AA23" s="52">
        <f>VLOOKUP($A23,'ADR Raw Data'!$B$6:$BE$43,'ADR Raw Data'!AJ$1,FALSE)</f>
        <v>99.311442360269098</v>
      </c>
      <c r="AB23" s="52">
        <f>VLOOKUP($A23,'ADR Raw Data'!$B$6:$BE$43,'ADR Raw Data'!AK$1,FALSE)</f>
        <v>100.808934115298</v>
      </c>
      <c r="AC23" s="53">
        <f>VLOOKUP($A23,'ADR Raw Data'!$B$6:$BE$43,'ADR Raw Data'!AL$1,FALSE)</f>
        <v>98.149704343045002</v>
      </c>
      <c r="AD23" s="52">
        <f>VLOOKUP($A23,'ADR Raw Data'!$B$6:$BE$43,'ADR Raw Data'!AN$1,FALSE)</f>
        <v>114.78962153278</v>
      </c>
      <c r="AE23" s="52">
        <f>VLOOKUP($A23,'ADR Raw Data'!$B$6:$BE$43,'ADR Raw Data'!AO$1,FALSE)</f>
        <v>115.964983741455</v>
      </c>
      <c r="AF23" s="53">
        <f>VLOOKUP($A23,'ADR Raw Data'!$B$6:$BE$43,'ADR Raw Data'!AP$1,FALSE)</f>
        <v>115.382489427937</v>
      </c>
      <c r="AG23" s="54">
        <f>VLOOKUP($A23,'ADR Raw Data'!$B$6:$BE$43,'ADR Raw Data'!AR$1,FALSE)</f>
        <v>103.618462611626</v>
      </c>
      <c r="AH23" s="65"/>
      <c r="AI23" s="47">
        <f>VLOOKUP($A23,'ADR Raw Data'!$B$6:$BE$43,'ADR Raw Data'!AT$1,FALSE)</f>
        <v>3.6640071452424299</v>
      </c>
      <c r="AJ23" s="48">
        <f>VLOOKUP($A23,'ADR Raw Data'!$B$6:$BE$43,'ADR Raw Data'!AU$1,FALSE)</f>
        <v>6.6128264780436297</v>
      </c>
      <c r="AK23" s="48">
        <f>VLOOKUP($A23,'ADR Raw Data'!$B$6:$BE$43,'ADR Raw Data'!AV$1,FALSE)</f>
        <v>6.9664002744279099</v>
      </c>
      <c r="AL23" s="48">
        <f>VLOOKUP($A23,'ADR Raw Data'!$B$6:$BE$43,'ADR Raw Data'!AW$1,FALSE)</f>
        <v>8.0764211471899792</v>
      </c>
      <c r="AM23" s="48">
        <f>VLOOKUP($A23,'ADR Raw Data'!$B$6:$BE$43,'ADR Raw Data'!AX$1,FALSE)</f>
        <v>6.3285295366091203</v>
      </c>
      <c r="AN23" s="49">
        <f>VLOOKUP($A23,'ADR Raw Data'!$B$6:$BE$43,'ADR Raw Data'!AY$1,FALSE)</f>
        <v>6.4986418687972796</v>
      </c>
      <c r="AO23" s="48">
        <f>VLOOKUP($A23,'ADR Raw Data'!$B$6:$BE$43,'ADR Raw Data'!BA$1,FALSE)</f>
        <v>5.2405238706062898</v>
      </c>
      <c r="AP23" s="48">
        <f>VLOOKUP($A23,'ADR Raw Data'!$B$6:$BE$43,'ADR Raw Data'!BB$1,FALSE)</f>
        <v>4.9286887374888497</v>
      </c>
      <c r="AQ23" s="49">
        <f>VLOOKUP($A23,'ADR Raw Data'!$B$6:$BE$43,'ADR Raw Data'!BC$1,FALSE)</f>
        <v>5.0838634463395396</v>
      </c>
      <c r="AR23" s="50">
        <f>VLOOKUP($A23,'ADR Raw Data'!$B$6:$BE$43,'ADR Raw Data'!BE$1,FALSE)</f>
        <v>5.7511212465206496</v>
      </c>
      <c r="AT23" s="51">
        <f>VLOOKUP($A23,'RevPAR Raw Data'!$B$6:$BE$43,'RevPAR Raw Data'!AG$1,FALSE)</f>
        <v>36.596246749869898</v>
      </c>
      <c r="AU23" s="52">
        <f>VLOOKUP($A23,'RevPAR Raw Data'!$B$6:$BE$43,'RevPAR Raw Data'!AH$1,FALSE)</f>
        <v>49.8830920436817</v>
      </c>
      <c r="AV23" s="52">
        <f>VLOOKUP($A23,'RevPAR Raw Data'!$B$6:$BE$43,'RevPAR Raw Data'!AI$1,FALSE)</f>
        <v>52.699398335933402</v>
      </c>
      <c r="AW23" s="52">
        <f>VLOOKUP($A23,'RevPAR Raw Data'!$B$6:$BE$43,'RevPAR Raw Data'!AJ$1,FALSE)</f>
        <v>54.231411954094597</v>
      </c>
      <c r="AX23" s="52">
        <f>VLOOKUP($A23,'RevPAR Raw Data'!$B$6:$BE$43,'RevPAR Raw Data'!AK$1,FALSE)</f>
        <v>52.440852547125701</v>
      </c>
      <c r="AY23" s="53">
        <f>VLOOKUP($A23,'RevPAR Raw Data'!$B$6:$BE$43,'RevPAR Raw Data'!AL$1,FALSE)</f>
        <v>49.172538693817302</v>
      </c>
      <c r="AZ23" s="52">
        <f>VLOOKUP($A23,'RevPAR Raw Data'!$B$6:$BE$43,'RevPAR Raw Data'!AN$1,FALSE)</f>
        <v>66.190162408474805</v>
      </c>
      <c r="BA23" s="52">
        <f>VLOOKUP($A23,'RevPAR Raw Data'!$B$6:$BE$43,'RevPAR Raw Data'!AO$1,FALSE)</f>
        <v>68.058745131640407</v>
      </c>
      <c r="BB23" s="53">
        <f>VLOOKUP($A23,'RevPAR Raw Data'!$B$6:$BE$43,'RevPAR Raw Data'!AP$1,FALSE)</f>
        <v>67.124453770057599</v>
      </c>
      <c r="BC23" s="54">
        <f>VLOOKUP($A23,'RevPAR Raw Data'!$B$6:$BE$43,'RevPAR Raw Data'!AR$1,FALSE)</f>
        <v>54.304741200136498</v>
      </c>
      <c r="BE23" s="47">
        <f>VLOOKUP($A23,'RevPAR Raw Data'!$B$6:$BE$43,'RevPAR Raw Data'!AT$1,FALSE)</f>
        <v>3.9149157228735598</v>
      </c>
      <c r="BF23" s="48">
        <f>VLOOKUP($A23,'RevPAR Raw Data'!$B$6:$BE$43,'RevPAR Raw Data'!AU$1,FALSE)</f>
        <v>10.373908968464701</v>
      </c>
      <c r="BG23" s="48">
        <f>VLOOKUP($A23,'RevPAR Raw Data'!$B$6:$BE$43,'RevPAR Raw Data'!AV$1,FALSE)</f>
        <v>12.619188121348699</v>
      </c>
      <c r="BH23" s="48">
        <f>VLOOKUP($A23,'RevPAR Raw Data'!$B$6:$BE$43,'RevPAR Raw Data'!AW$1,FALSE)</f>
        <v>16.3751545175461</v>
      </c>
      <c r="BI23" s="48">
        <f>VLOOKUP($A23,'RevPAR Raw Data'!$B$6:$BE$43,'RevPAR Raw Data'!AX$1,FALSE)</f>
        <v>9.1809365519272408</v>
      </c>
      <c r="BJ23" s="49">
        <f>VLOOKUP($A23,'RevPAR Raw Data'!$B$6:$BE$43,'RevPAR Raw Data'!AY$1,FALSE)</f>
        <v>10.8238877920873</v>
      </c>
      <c r="BK23" s="48">
        <f>VLOOKUP($A23,'RevPAR Raw Data'!$B$6:$BE$43,'RevPAR Raw Data'!BA$1,FALSE)</f>
        <v>3.0415964174148198</v>
      </c>
      <c r="BL23" s="48">
        <f>VLOOKUP($A23,'RevPAR Raw Data'!$B$6:$BE$43,'RevPAR Raw Data'!BB$1,FALSE)</f>
        <v>3.2306028700890899</v>
      </c>
      <c r="BM23" s="49">
        <f>VLOOKUP($A23,'RevPAR Raw Data'!$B$6:$BE$43,'RevPAR Raw Data'!BC$1,FALSE)</f>
        <v>3.1373284372903298</v>
      </c>
      <c r="BN23" s="50">
        <f>VLOOKUP($A23,'RevPAR Raw Data'!$B$6:$BE$43,'RevPAR Raw Data'!BE$1,FALSE)</f>
        <v>7.9826143017926201</v>
      </c>
    </row>
    <row r="24" spans="1:66" x14ac:dyDescent="0.45">
      <c r="A24" s="63" t="s">
        <v>53</v>
      </c>
      <c r="B24" s="47">
        <f>VLOOKUP($A24,'Occupancy Raw Data'!$B$8:$BE$45,'Occupancy Raw Data'!AG$3,FALSE)</f>
        <v>38.558765594221903</v>
      </c>
      <c r="C24" s="48">
        <f>VLOOKUP($A24,'Occupancy Raw Data'!$B$8:$BE$45,'Occupancy Raw Data'!AH$3,FALSE)</f>
        <v>58.0351280367695</v>
      </c>
      <c r="D24" s="48">
        <f>VLOOKUP($A24,'Occupancy Raw Data'!$B$8:$BE$45,'Occupancy Raw Data'!AI$3,FALSE)</f>
        <v>58.806631648062996</v>
      </c>
      <c r="E24" s="48">
        <f>VLOOKUP($A24,'Occupancy Raw Data'!$B$8:$BE$45,'Occupancy Raw Data'!AJ$3,FALSE)</f>
        <v>60.1362442547603</v>
      </c>
      <c r="F24" s="48">
        <f>VLOOKUP($A24,'Occupancy Raw Data'!$B$8:$BE$45,'Occupancy Raw Data'!AK$3,FALSE)</f>
        <v>55.367695338148302</v>
      </c>
      <c r="G24" s="49">
        <f>VLOOKUP($A24,'Occupancy Raw Data'!$B$8:$BE$45,'Occupancy Raw Data'!AL$3,FALSE)</f>
        <v>54.180892974392599</v>
      </c>
      <c r="H24" s="48">
        <f>VLOOKUP($A24,'Occupancy Raw Data'!$B$8:$BE$45,'Occupancy Raw Data'!AN$3,FALSE)</f>
        <v>66.965755679947307</v>
      </c>
      <c r="I24" s="48">
        <f>VLOOKUP($A24,'Occupancy Raw Data'!$B$8:$BE$45,'Occupancy Raw Data'!AO$3,FALSE)</f>
        <v>60.693118208758598</v>
      </c>
      <c r="J24" s="49">
        <f>VLOOKUP($A24,'Occupancy Raw Data'!$B$8:$BE$45,'Occupancy Raw Data'!AP$3,FALSE)</f>
        <v>63.829436944352899</v>
      </c>
      <c r="K24" s="50">
        <f>VLOOKUP($A24,'Occupancy Raw Data'!$B$8:$BE$45,'Occupancy Raw Data'!AR$3,FALSE)</f>
        <v>56.931796845662703</v>
      </c>
      <c r="M24" s="47">
        <f>VLOOKUP($A24,'Occupancy Raw Data'!$B$8:$BE$45,'Occupancy Raw Data'!AT$3,FALSE)</f>
        <v>-5.1182678602885803</v>
      </c>
      <c r="N24" s="48">
        <f>VLOOKUP($A24,'Occupancy Raw Data'!$B$8:$BE$45,'Occupancy Raw Data'!AU$3,FALSE)</f>
        <v>-5.09190200248994</v>
      </c>
      <c r="O24" s="48">
        <f>VLOOKUP($A24,'Occupancy Raw Data'!$B$8:$BE$45,'Occupancy Raw Data'!AV$3,FALSE)</f>
        <v>-4.0031143723224902</v>
      </c>
      <c r="P24" s="48">
        <f>VLOOKUP($A24,'Occupancy Raw Data'!$B$8:$BE$45,'Occupancy Raw Data'!AW$3,FALSE)</f>
        <v>-1.4920583981139199</v>
      </c>
      <c r="Q24" s="48">
        <f>VLOOKUP($A24,'Occupancy Raw Data'!$B$8:$BE$45,'Occupancy Raw Data'!AX$3,FALSE)</f>
        <v>-5.0195791641471201</v>
      </c>
      <c r="R24" s="49">
        <f>VLOOKUP($A24,'Occupancy Raw Data'!$B$8:$BE$45,'Occupancy Raw Data'!AY$3,FALSE)</f>
        <v>-4.0663515630560099</v>
      </c>
      <c r="S24" s="48">
        <f>VLOOKUP($A24,'Occupancy Raw Data'!$B$8:$BE$45,'Occupancy Raw Data'!BA$3,FALSE)</f>
        <v>-2.38777722325288</v>
      </c>
      <c r="T24" s="48">
        <f>VLOOKUP($A24,'Occupancy Raw Data'!$B$8:$BE$45,'Occupancy Raw Data'!BB$3,FALSE)</f>
        <v>-1.2785493542528501</v>
      </c>
      <c r="U24" s="49">
        <f>VLOOKUP($A24,'Occupancy Raw Data'!$B$8:$BE$45,'Occupancy Raw Data'!BC$3,FALSE)</f>
        <v>-1.86353973413968</v>
      </c>
      <c r="V24" s="50">
        <f>VLOOKUP($A24,'Occupancy Raw Data'!$B$8:$BE$45,'Occupancy Raw Data'!BE$3,FALSE)</f>
        <v>-3.3815209135017898</v>
      </c>
      <c r="X24" s="51">
        <f>VLOOKUP($A24,'ADR Raw Data'!$B$6:$BE$43,'ADR Raw Data'!AG$1,FALSE)</f>
        <v>97.100027671349494</v>
      </c>
      <c r="Y24" s="52">
        <f>VLOOKUP($A24,'ADR Raw Data'!$B$6:$BE$43,'ADR Raw Data'!AH$1,FALSE)</f>
        <v>107.439444208739</v>
      </c>
      <c r="Z24" s="52">
        <f>VLOOKUP($A24,'ADR Raw Data'!$B$6:$BE$43,'ADR Raw Data'!AI$1,FALSE)</f>
        <v>106.802473133286</v>
      </c>
      <c r="AA24" s="52">
        <f>VLOOKUP($A24,'ADR Raw Data'!$B$6:$BE$43,'ADR Raw Data'!AJ$1,FALSE)</f>
        <v>107.052160502251</v>
      </c>
      <c r="AB24" s="52">
        <f>VLOOKUP($A24,'ADR Raw Data'!$B$6:$BE$43,'ADR Raw Data'!AK$1,FALSE)</f>
        <v>108.643833382745</v>
      </c>
      <c r="AC24" s="53">
        <f>VLOOKUP($A24,'ADR Raw Data'!$B$6:$BE$43,'ADR Raw Data'!AL$1,FALSE)</f>
        <v>105.98971248523</v>
      </c>
      <c r="AD24" s="52">
        <f>VLOOKUP($A24,'ADR Raw Data'!$B$6:$BE$43,'ADR Raw Data'!AN$1,FALSE)</f>
        <v>131.15325507068201</v>
      </c>
      <c r="AE24" s="52">
        <f>VLOOKUP($A24,'ADR Raw Data'!$B$6:$BE$43,'ADR Raw Data'!AO$1,FALSE)</f>
        <v>124.93207649532</v>
      </c>
      <c r="AF24" s="53">
        <f>VLOOKUP($A24,'ADR Raw Data'!$B$6:$BE$43,'ADR Raw Data'!AP$1,FALSE)</f>
        <v>128.19550748001001</v>
      </c>
      <c r="AG24" s="54">
        <f>VLOOKUP($A24,'ADR Raw Data'!$B$6:$BE$43,'ADR Raw Data'!AR$1,FALSE)</f>
        <v>113.087877357518</v>
      </c>
      <c r="AH24" s="65"/>
      <c r="AI24" s="47">
        <f>VLOOKUP($A24,'ADR Raw Data'!$B$6:$BE$43,'ADR Raw Data'!AT$1,FALSE)</f>
        <v>-6.2973263594668302E-2</v>
      </c>
      <c r="AJ24" s="48">
        <f>VLOOKUP($A24,'ADR Raw Data'!$B$6:$BE$43,'ADR Raw Data'!AU$1,FALSE)</f>
        <v>2.0572733406054202</v>
      </c>
      <c r="AK24" s="48">
        <f>VLOOKUP($A24,'ADR Raw Data'!$B$6:$BE$43,'ADR Raw Data'!AV$1,FALSE)</f>
        <v>2.5432074953367398</v>
      </c>
      <c r="AL24" s="48">
        <f>VLOOKUP($A24,'ADR Raw Data'!$B$6:$BE$43,'ADR Raw Data'!AW$1,FALSE)</f>
        <v>2.6776494927427001</v>
      </c>
      <c r="AM24" s="48">
        <f>VLOOKUP($A24,'ADR Raw Data'!$B$6:$BE$43,'ADR Raw Data'!AX$1,FALSE)</f>
        <v>5.3301612062912804</v>
      </c>
      <c r="AN24" s="49">
        <f>VLOOKUP($A24,'ADR Raw Data'!$B$6:$BE$43,'ADR Raw Data'!AY$1,FALSE)</f>
        <v>2.6982766234026401</v>
      </c>
      <c r="AO24" s="48">
        <f>VLOOKUP($A24,'ADR Raw Data'!$B$6:$BE$43,'ADR Raw Data'!BA$1,FALSE)</f>
        <v>6.8425722036425496</v>
      </c>
      <c r="AP24" s="48">
        <f>VLOOKUP($A24,'ADR Raw Data'!$B$6:$BE$43,'ADR Raw Data'!BB$1,FALSE)</f>
        <v>5.0016906835783699</v>
      </c>
      <c r="AQ24" s="49">
        <f>VLOOKUP($A24,'ADR Raw Data'!$B$6:$BE$43,'ADR Raw Data'!BC$1,FALSE)</f>
        <v>5.9723659511594898</v>
      </c>
      <c r="AR24" s="50">
        <f>VLOOKUP($A24,'ADR Raw Data'!$B$6:$BE$43,'ADR Raw Data'!BE$1,FALSE)</f>
        <v>3.9335793982421898</v>
      </c>
      <c r="AT24" s="51">
        <f>VLOOKUP($A24,'RevPAR Raw Data'!$B$6:$BE$43,'RevPAR Raw Data'!AG$1,FALSE)</f>
        <v>37.440572061720196</v>
      </c>
      <c r="AU24" s="52">
        <f>VLOOKUP($A24,'RevPAR Raw Data'!$B$6:$BE$43,'RevPAR Raw Data'!AH$1,FALSE)</f>
        <v>62.352619008535697</v>
      </c>
      <c r="AV24" s="52">
        <f>VLOOKUP($A24,'RevPAR Raw Data'!$B$6:$BE$43,'RevPAR Raw Data'!AI$1,FALSE)</f>
        <v>62.806936966513398</v>
      </c>
      <c r="AW24" s="52">
        <f>VLOOKUP($A24,'RevPAR Raw Data'!$B$6:$BE$43,'RevPAR Raw Data'!AJ$1,FALSE)</f>
        <v>64.377148719632302</v>
      </c>
      <c r="AX24" s="52">
        <f>VLOOKUP($A24,'RevPAR Raw Data'!$B$6:$BE$43,'RevPAR Raw Data'!AK$1,FALSE)</f>
        <v>60.153586671043897</v>
      </c>
      <c r="AY24" s="53">
        <f>VLOOKUP($A24,'RevPAR Raw Data'!$B$6:$BE$43,'RevPAR Raw Data'!AL$1,FALSE)</f>
        <v>57.426172685489099</v>
      </c>
      <c r="AZ24" s="52">
        <f>VLOOKUP($A24,'RevPAR Raw Data'!$B$6:$BE$43,'RevPAR Raw Data'!AN$1,FALSE)</f>
        <v>87.827768356931102</v>
      </c>
      <c r="BA24" s="52">
        <f>VLOOKUP($A24,'RevPAR Raw Data'!$B$6:$BE$43,'RevPAR Raw Data'!AO$1,FALSE)</f>
        <v>75.825172867961797</v>
      </c>
      <c r="BB24" s="53">
        <f>VLOOKUP($A24,'RevPAR Raw Data'!$B$6:$BE$43,'RevPAR Raw Data'!AP$1,FALSE)</f>
        <v>81.8264706124464</v>
      </c>
      <c r="BC24" s="54">
        <f>VLOOKUP($A24,'RevPAR Raw Data'!$B$6:$BE$43,'RevPAR Raw Data'!AR$1,FALSE)</f>
        <v>64.382960594254598</v>
      </c>
      <c r="BE24" s="47">
        <f>VLOOKUP($A24,'RevPAR Raw Data'!$B$6:$BE$43,'RevPAR Raw Data'!AT$1,FALSE)</f>
        <v>-5.1780179835721096</v>
      </c>
      <c r="BF24" s="48">
        <f>VLOOKUP($A24,'RevPAR Raw Data'!$B$6:$BE$43,'RevPAR Raw Data'!AU$1,FALSE)</f>
        <v>-3.1393830043115001</v>
      </c>
      <c r="BG24" s="48">
        <f>VLOOKUP($A24,'RevPAR Raw Data'!$B$6:$BE$43,'RevPAR Raw Data'!AV$1,FALSE)</f>
        <v>-1.56171438174955</v>
      </c>
      <c r="BH24" s="48">
        <f>VLOOKUP($A24,'RevPAR Raw Data'!$B$6:$BE$43,'RevPAR Raw Data'!AW$1,FALSE)</f>
        <v>1.1456390005002499</v>
      </c>
      <c r="BI24" s="48">
        <f>VLOOKUP($A24,'RevPAR Raw Data'!$B$6:$BE$43,'RevPAR Raw Data'!AX$1,FALSE)</f>
        <v>4.3030380817708901E-2</v>
      </c>
      <c r="BJ24" s="49">
        <f>VLOOKUP($A24,'RevPAR Raw Data'!$B$6:$BE$43,'RevPAR Raw Data'!AY$1,FALSE)</f>
        <v>-1.4777963533046701</v>
      </c>
      <c r="BK24" s="48">
        <f>VLOOKUP($A24,'RevPAR Raw Data'!$B$6:$BE$43,'RevPAR Raw Data'!BA$1,FALSE)</f>
        <v>4.2914095998264497</v>
      </c>
      <c r="BL24" s="48">
        <f>VLOOKUP($A24,'RevPAR Raw Data'!$B$6:$BE$43,'RevPAR Raw Data'!BB$1,FALSE)</f>
        <v>3.6591922453888999</v>
      </c>
      <c r="BM24" s="49">
        <f>VLOOKUP($A24,'RevPAR Raw Data'!$B$6:$BE$43,'RevPAR Raw Data'!BC$1,FALSE)</f>
        <v>3.9975288044517199</v>
      </c>
      <c r="BN24" s="50">
        <f>VLOOKUP($A24,'RevPAR Raw Data'!$B$6:$BE$43,'RevPAR Raw Data'!BE$1,FALSE)</f>
        <v>0.41904367473964299</v>
      </c>
    </row>
    <row r="25" spans="1:66" x14ac:dyDescent="0.45">
      <c r="A25" s="63" t="s">
        <v>52</v>
      </c>
      <c r="B25" s="47">
        <f>VLOOKUP($A25,'Occupancy Raw Data'!$B$8:$BE$45,'Occupancy Raw Data'!AG$3,FALSE)</f>
        <v>37.772798129384199</v>
      </c>
      <c r="C25" s="48">
        <f>VLOOKUP($A25,'Occupancy Raw Data'!$B$8:$BE$45,'Occupancy Raw Data'!AH$3,FALSE)</f>
        <v>46.2685113016367</v>
      </c>
      <c r="D25" s="48">
        <f>VLOOKUP($A25,'Occupancy Raw Data'!$B$8:$BE$45,'Occupancy Raw Data'!AI$3,FALSE)</f>
        <v>49.064692127825403</v>
      </c>
      <c r="E25" s="48">
        <f>VLOOKUP($A25,'Occupancy Raw Data'!$B$8:$BE$45,'Occupancy Raw Data'!AJ$3,FALSE)</f>
        <v>51.675759937646099</v>
      </c>
      <c r="F25" s="48">
        <f>VLOOKUP($A25,'Occupancy Raw Data'!$B$8:$BE$45,'Occupancy Raw Data'!AK$3,FALSE)</f>
        <v>52.1628994544037</v>
      </c>
      <c r="G25" s="49">
        <f>VLOOKUP($A25,'Occupancy Raw Data'!$B$8:$BE$45,'Occupancy Raw Data'!AL$3,FALSE)</f>
        <v>47.388932190179197</v>
      </c>
      <c r="H25" s="48">
        <f>VLOOKUP($A25,'Occupancy Raw Data'!$B$8:$BE$45,'Occupancy Raw Data'!AN$3,FALSE)</f>
        <v>64.755455962587604</v>
      </c>
      <c r="I25" s="48">
        <f>VLOOKUP($A25,'Occupancy Raw Data'!$B$8:$BE$45,'Occupancy Raw Data'!AO$3,FALSE)</f>
        <v>63.449922057677298</v>
      </c>
      <c r="J25" s="49">
        <f>VLOOKUP($A25,'Occupancy Raw Data'!$B$8:$BE$45,'Occupancy Raw Data'!AP$3,FALSE)</f>
        <v>64.102689010132494</v>
      </c>
      <c r="K25" s="50">
        <f>VLOOKUP($A25,'Occupancy Raw Data'!$B$8:$BE$45,'Occupancy Raw Data'!AR$3,FALSE)</f>
        <v>52.164291281594402</v>
      </c>
      <c r="M25" s="47">
        <f>VLOOKUP($A25,'Occupancy Raw Data'!$B$8:$BE$45,'Occupancy Raw Data'!AT$3,FALSE)</f>
        <v>3.2775239993290999</v>
      </c>
      <c r="N25" s="48">
        <f>VLOOKUP($A25,'Occupancy Raw Data'!$B$8:$BE$45,'Occupancy Raw Data'!AU$3,FALSE)</f>
        <v>2.3202771752976501</v>
      </c>
      <c r="O25" s="48">
        <f>VLOOKUP($A25,'Occupancy Raw Data'!$B$8:$BE$45,'Occupancy Raw Data'!AV$3,FALSE)</f>
        <v>2.5679994359186402</v>
      </c>
      <c r="P25" s="48">
        <f>VLOOKUP($A25,'Occupancy Raw Data'!$B$8:$BE$45,'Occupancy Raw Data'!AW$3,FALSE)</f>
        <v>6.7646590737513899</v>
      </c>
      <c r="Q25" s="48">
        <f>VLOOKUP($A25,'Occupancy Raw Data'!$B$8:$BE$45,'Occupancy Raw Data'!AX$3,FALSE)</f>
        <v>3.4786056462069501</v>
      </c>
      <c r="R25" s="49">
        <f>VLOOKUP($A25,'Occupancy Raw Data'!$B$8:$BE$45,'Occupancy Raw Data'!AY$3,FALSE)</f>
        <v>3.7226820273144599</v>
      </c>
      <c r="S25" s="48">
        <f>VLOOKUP($A25,'Occupancy Raw Data'!$B$8:$BE$45,'Occupancy Raw Data'!BA$3,FALSE)</f>
        <v>6.6095921335285004</v>
      </c>
      <c r="T25" s="48">
        <f>VLOOKUP($A25,'Occupancy Raw Data'!$B$8:$BE$45,'Occupancy Raw Data'!BB$3,FALSE)</f>
        <v>8.5898582671841996</v>
      </c>
      <c r="U25" s="49">
        <f>VLOOKUP($A25,'Occupancy Raw Data'!$B$8:$BE$45,'Occupancy Raw Data'!BC$3,FALSE)</f>
        <v>7.5805331224273198</v>
      </c>
      <c r="V25" s="50">
        <f>VLOOKUP($A25,'Occupancy Raw Data'!$B$8:$BE$45,'Occupancy Raw Data'!BE$3,FALSE)</f>
        <v>5.0452656622491299</v>
      </c>
      <c r="X25" s="51">
        <f>VLOOKUP($A25,'ADR Raw Data'!$B$6:$BE$43,'ADR Raw Data'!AG$1,FALSE)</f>
        <v>90.912343306680398</v>
      </c>
      <c r="Y25" s="52">
        <f>VLOOKUP($A25,'ADR Raw Data'!$B$6:$BE$43,'ADR Raw Data'!AH$1,FALSE)</f>
        <v>91.4551094967361</v>
      </c>
      <c r="Z25" s="52">
        <f>VLOOKUP($A25,'ADR Raw Data'!$B$6:$BE$43,'ADR Raw Data'!AI$1,FALSE)</f>
        <v>90.727829626687793</v>
      </c>
      <c r="AA25" s="52">
        <f>VLOOKUP($A25,'ADR Raw Data'!$B$6:$BE$43,'ADR Raw Data'!AJ$1,FALSE)</f>
        <v>93.712870475113107</v>
      </c>
      <c r="AB25" s="52">
        <f>VLOOKUP($A25,'ADR Raw Data'!$B$6:$BE$43,'ADR Raw Data'!AK$1,FALSE)</f>
        <v>100.227442099364</v>
      </c>
      <c r="AC25" s="53">
        <f>VLOOKUP($A25,'ADR Raw Data'!$B$6:$BE$43,'ADR Raw Data'!AL$1,FALSE)</f>
        <v>93.641595805921</v>
      </c>
      <c r="AD25" s="52">
        <f>VLOOKUP($A25,'ADR Raw Data'!$B$6:$BE$43,'ADR Raw Data'!AN$1,FALSE)</f>
        <v>123.701216429699</v>
      </c>
      <c r="AE25" s="52">
        <f>VLOOKUP($A25,'ADR Raw Data'!$B$6:$BE$43,'ADR Raw Data'!AO$1,FALSE)</f>
        <v>123.422954318618</v>
      </c>
      <c r="AF25" s="53">
        <f>VLOOKUP($A25,'ADR Raw Data'!$B$6:$BE$43,'ADR Raw Data'!AP$1,FALSE)</f>
        <v>123.56350216581799</v>
      </c>
      <c r="AG25" s="54">
        <f>VLOOKUP($A25,'ADR Raw Data'!$B$6:$BE$43,'ADR Raw Data'!AR$1,FALSE)</f>
        <v>104.147275407561</v>
      </c>
      <c r="AI25" s="47">
        <f>VLOOKUP($A25,'ADR Raw Data'!$B$6:$BE$43,'ADR Raw Data'!AT$1,FALSE)</f>
        <v>4.8604725916176399</v>
      </c>
      <c r="AJ25" s="48">
        <f>VLOOKUP($A25,'ADR Raw Data'!$B$6:$BE$43,'ADR Raw Data'!AU$1,FALSE)</f>
        <v>6.35403928730197</v>
      </c>
      <c r="AK25" s="48">
        <f>VLOOKUP($A25,'ADR Raw Data'!$B$6:$BE$43,'ADR Raw Data'!AV$1,FALSE)</f>
        <v>4.4492827401461001</v>
      </c>
      <c r="AL25" s="48">
        <f>VLOOKUP($A25,'ADR Raw Data'!$B$6:$BE$43,'ADR Raw Data'!AW$1,FALSE)</f>
        <v>6.0583568724134302</v>
      </c>
      <c r="AM25" s="48">
        <f>VLOOKUP($A25,'ADR Raw Data'!$B$6:$BE$43,'ADR Raw Data'!AX$1,FALSE)</f>
        <v>7.5364315822233703</v>
      </c>
      <c r="AN25" s="49">
        <f>VLOOKUP($A25,'ADR Raw Data'!$B$6:$BE$43,'ADR Raw Data'!AY$1,FALSE)</f>
        <v>5.9530295353126199</v>
      </c>
      <c r="AO25" s="48">
        <f>VLOOKUP($A25,'ADR Raw Data'!$B$6:$BE$43,'ADR Raw Data'!BA$1,FALSE)</f>
        <v>10.863134681922199</v>
      </c>
      <c r="AP25" s="48">
        <f>VLOOKUP($A25,'ADR Raw Data'!$B$6:$BE$43,'ADR Raw Data'!BB$1,FALSE)</f>
        <v>8.8730764720483695</v>
      </c>
      <c r="AQ25" s="49">
        <f>VLOOKUP($A25,'ADR Raw Data'!$B$6:$BE$43,'ADR Raw Data'!BC$1,FALSE)</f>
        <v>9.8783648096573806</v>
      </c>
      <c r="AR25" s="50">
        <f>VLOOKUP($A25,'ADR Raw Data'!$B$6:$BE$43,'ADR Raw Data'!BE$1,FALSE)</f>
        <v>7.7752763227685104</v>
      </c>
      <c r="AT25" s="51">
        <f>VLOOKUP($A25,'RevPAR Raw Data'!$B$6:$BE$43,'RevPAR Raw Data'!AG$1,FALSE)</f>
        <v>34.340135911925103</v>
      </c>
      <c r="AU25" s="52">
        <f>VLOOKUP($A25,'RevPAR Raw Data'!$B$6:$BE$43,'RevPAR Raw Data'!AH$1,FALSE)</f>
        <v>42.314917673421597</v>
      </c>
      <c r="AV25" s="52">
        <f>VLOOKUP($A25,'RevPAR Raw Data'!$B$6:$BE$43,'RevPAR Raw Data'!AI$1,FALSE)</f>
        <v>44.515330280592302</v>
      </c>
      <c r="AW25" s="52">
        <f>VLOOKUP($A25,'RevPAR Raw Data'!$B$6:$BE$43,'RevPAR Raw Data'!AJ$1,FALSE)</f>
        <v>48.426837977396701</v>
      </c>
      <c r="AX25" s="52">
        <f>VLOOKUP($A25,'RevPAR Raw Data'!$B$6:$BE$43,'RevPAR Raw Data'!AK$1,FALSE)</f>
        <v>52.2815398480124</v>
      </c>
      <c r="AY25" s="53">
        <f>VLOOKUP($A25,'RevPAR Raw Data'!$B$6:$BE$43,'RevPAR Raw Data'!AL$1,FALSE)</f>
        <v>44.375752338269599</v>
      </c>
      <c r="AZ25" s="52">
        <f>VLOOKUP($A25,'RevPAR Raw Data'!$B$6:$BE$43,'RevPAR Raw Data'!AN$1,FALSE)</f>
        <v>80.103286730319496</v>
      </c>
      <c r="BA25" s="52">
        <f>VLOOKUP($A25,'RevPAR Raw Data'!$B$6:$BE$43,'RevPAR Raw Data'!AO$1,FALSE)</f>
        <v>78.311768316445793</v>
      </c>
      <c r="BB25" s="53">
        <f>VLOOKUP($A25,'RevPAR Raw Data'!$B$6:$BE$43,'RevPAR Raw Data'!AP$1,FALSE)</f>
        <v>79.207527523382595</v>
      </c>
      <c r="BC25" s="54">
        <f>VLOOKUP($A25,'RevPAR Raw Data'!$B$6:$BE$43,'RevPAR Raw Data'!AR$1,FALSE)</f>
        <v>54.3276881054448</v>
      </c>
      <c r="BE25" s="47">
        <f>VLOOKUP($A25,'RevPAR Raw Data'!$B$6:$BE$43,'RevPAR Raw Data'!AT$1,FALSE)</f>
        <v>8.2972997466178207</v>
      </c>
      <c r="BF25" s="48">
        <f>VLOOKUP($A25,'RevPAR Raw Data'!$B$6:$BE$43,'RevPAR Raw Data'!AU$1,FALSE)</f>
        <v>8.8217477858923292</v>
      </c>
      <c r="BG25" s="48">
        <f>VLOOKUP($A25,'RevPAR Raw Data'!$B$6:$BE$43,'RevPAR Raw Data'!AV$1,FALSE)</f>
        <v>7.1315397317341196</v>
      </c>
      <c r="BH25" s="48">
        <f>VLOOKUP($A25,'RevPAR Raw Data'!$B$6:$BE$43,'RevPAR Raw Data'!AW$1,FALSE)</f>
        <v>13.232843134054701</v>
      </c>
      <c r="BI25" s="48">
        <f>VLOOKUP($A25,'RevPAR Raw Data'!$B$6:$BE$43,'RevPAR Raw Data'!AX$1,FALSE)</f>
        <v>11.277199962972</v>
      </c>
      <c r="BJ25" s="49">
        <f>VLOOKUP($A25,'RevPAR Raw Data'!$B$6:$BE$43,'RevPAR Raw Data'!AY$1,FALSE)</f>
        <v>9.8973239232188899</v>
      </c>
      <c r="BK25" s="48">
        <f>VLOOKUP($A25,'RevPAR Raw Data'!$B$6:$BE$43,'RevPAR Raw Data'!BA$1,FALSE)</f>
        <v>18.190735710841601</v>
      </c>
      <c r="BL25" s="48">
        <f>VLOOKUP($A25,'RevPAR Raw Data'!$B$6:$BE$43,'RevPAR Raw Data'!BB$1,FALSE)</f>
        <v>18.225119432120401</v>
      </c>
      <c r="BM25" s="49">
        <f>VLOOKUP($A25,'RevPAR Raw Data'!$B$6:$BE$43,'RevPAR Raw Data'!BC$1,FALSE)</f>
        <v>18.207730648435</v>
      </c>
      <c r="BN25" s="50">
        <f>VLOOKUP($A25,'RevPAR Raw Data'!$B$6:$BE$43,'RevPAR Raw Data'!BE$1,FALSE)</f>
        <v>13.2128253314752</v>
      </c>
    </row>
    <row r="26" spans="1:66" x14ac:dyDescent="0.45">
      <c r="A26" s="63" t="s">
        <v>51</v>
      </c>
      <c r="B26" s="47">
        <f>VLOOKUP($A26,'Occupancy Raw Data'!$B$8:$BE$45,'Occupancy Raw Data'!AG$3,FALSE)</f>
        <v>42.970604345444499</v>
      </c>
      <c r="C26" s="48">
        <f>VLOOKUP($A26,'Occupancy Raw Data'!$B$8:$BE$45,'Occupancy Raw Data'!AH$3,FALSE)</f>
        <v>55.221836771955402</v>
      </c>
      <c r="D26" s="48">
        <f>VLOOKUP($A26,'Occupancy Raw Data'!$B$8:$BE$45,'Occupancy Raw Data'!AI$3,FALSE)</f>
        <v>56.933540259266003</v>
      </c>
      <c r="E26" s="48">
        <f>VLOOKUP($A26,'Occupancy Raw Data'!$B$8:$BE$45,'Occupancy Raw Data'!AJ$3,FALSE)</f>
        <v>58.567646521818503</v>
      </c>
      <c r="F26" s="48">
        <f>VLOOKUP($A26,'Occupancy Raw Data'!$B$8:$BE$45,'Occupancy Raw Data'!AK$3,FALSE)</f>
        <v>56.404053313857901</v>
      </c>
      <c r="G26" s="49">
        <f>VLOOKUP($A26,'Occupancy Raw Data'!$B$8:$BE$45,'Occupancy Raw Data'!AL$3,FALSE)</f>
        <v>54.019536242468497</v>
      </c>
      <c r="H26" s="48">
        <f>VLOOKUP($A26,'Occupancy Raw Data'!$B$8:$BE$45,'Occupancy Raw Data'!AN$3,FALSE)</f>
        <v>63.679934270586003</v>
      </c>
      <c r="I26" s="48">
        <f>VLOOKUP($A26,'Occupancy Raw Data'!$B$8:$BE$45,'Occupancy Raw Data'!AO$3,FALSE)</f>
        <v>65.067555230965795</v>
      </c>
      <c r="J26" s="49">
        <f>VLOOKUP($A26,'Occupancy Raw Data'!$B$8:$BE$45,'Occupancy Raw Data'!AP$3,FALSE)</f>
        <v>64.373744750775899</v>
      </c>
      <c r="K26" s="50">
        <f>VLOOKUP($A26,'Occupancy Raw Data'!$B$8:$BE$45,'Occupancy Raw Data'!AR$3,FALSE)</f>
        <v>56.977881530556303</v>
      </c>
      <c r="M26" s="47">
        <f>VLOOKUP($A26,'Occupancy Raw Data'!$B$8:$BE$45,'Occupancy Raw Data'!AT$3,FALSE)</f>
        <v>7.8652899664811802</v>
      </c>
      <c r="N26" s="48">
        <f>VLOOKUP($A26,'Occupancy Raw Data'!$B$8:$BE$45,'Occupancy Raw Data'!AU$3,FALSE)</f>
        <v>15.675551782270601</v>
      </c>
      <c r="O26" s="48">
        <f>VLOOKUP($A26,'Occupancy Raw Data'!$B$8:$BE$45,'Occupancy Raw Data'!AV$3,FALSE)</f>
        <v>14.003322768577201</v>
      </c>
      <c r="P26" s="48">
        <f>VLOOKUP($A26,'Occupancy Raw Data'!$B$8:$BE$45,'Occupancy Raw Data'!AW$3,FALSE)</f>
        <v>17.146062124545701</v>
      </c>
      <c r="Q26" s="48">
        <f>VLOOKUP($A26,'Occupancy Raw Data'!$B$8:$BE$45,'Occupancy Raw Data'!AX$3,FALSE)</f>
        <v>12.199559650388</v>
      </c>
      <c r="R26" s="49">
        <f>VLOOKUP($A26,'Occupancy Raw Data'!$B$8:$BE$45,'Occupancy Raw Data'!AY$3,FALSE)</f>
        <v>13.590140579442499</v>
      </c>
      <c r="S26" s="48">
        <f>VLOOKUP($A26,'Occupancy Raw Data'!$B$8:$BE$45,'Occupancy Raw Data'!BA$3,FALSE)</f>
        <v>2.4492087547785899</v>
      </c>
      <c r="T26" s="48">
        <f>VLOOKUP($A26,'Occupancy Raw Data'!$B$8:$BE$45,'Occupancy Raw Data'!BB$3,FALSE)</f>
        <v>3.8446105930819501</v>
      </c>
      <c r="U26" s="49">
        <f>VLOOKUP($A26,'Occupancy Raw Data'!$B$8:$BE$45,'Occupancy Raw Data'!BC$3,FALSE)</f>
        <v>3.1497102410518898</v>
      </c>
      <c r="V26" s="50">
        <f>VLOOKUP($A26,'Occupancy Raw Data'!$B$8:$BE$45,'Occupancy Raw Data'!BE$3,FALSE)</f>
        <v>9.9962672436711699</v>
      </c>
      <c r="X26" s="51">
        <f>VLOOKUP($A26,'ADR Raw Data'!$B$6:$BE$43,'ADR Raw Data'!AG$1,FALSE)</f>
        <v>93.206955598045397</v>
      </c>
      <c r="Y26" s="52">
        <f>VLOOKUP($A26,'ADR Raw Data'!$B$6:$BE$43,'ADR Raw Data'!AH$1,FALSE)</f>
        <v>97.286183666721698</v>
      </c>
      <c r="Z26" s="52">
        <f>VLOOKUP($A26,'ADR Raw Data'!$B$6:$BE$43,'ADR Raw Data'!AI$1,FALSE)</f>
        <v>98.651459953499497</v>
      </c>
      <c r="AA26" s="52">
        <f>VLOOKUP($A26,'ADR Raw Data'!$B$6:$BE$43,'ADR Raw Data'!AJ$1,FALSE)</f>
        <v>99.085270828462299</v>
      </c>
      <c r="AB26" s="52">
        <f>VLOOKUP($A26,'ADR Raw Data'!$B$6:$BE$43,'ADR Raw Data'!AK$1,FALSE)</f>
        <v>100.221892854252</v>
      </c>
      <c r="AC26" s="53">
        <f>VLOOKUP($A26,'ADR Raw Data'!$B$6:$BE$43,'ADR Raw Data'!AL$1,FALSE)</f>
        <v>97.928163689520503</v>
      </c>
      <c r="AD26" s="52">
        <f>VLOOKUP($A26,'ADR Raw Data'!$B$6:$BE$43,'ADR Raw Data'!AN$1,FALSE)</f>
        <v>114.37583972474999</v>
      </c>
      <c r="AE26" s="52">
        <f>VLOOKUP($A26,'ADR Raw Data'!$B$6:$BE$43,'ADR Raw Data'!AO$1,FALSE)</f>
        <v>116.74238582953301</v>
      </c>
      <c r="AF26" s="53">
        <f>VLOOKUP($A26,'ADR Raw Data'!$B$6:$BE$43,'ADR Raw Data'!AP$1,FALSE)</f>
        <v>115.571865915053</v>
      </c>
      <c r="AG26" s="54">
        <f>VLOOKUP($A26,'ADR Raw Data'!$B$6:$BE$43,'ADR Raw Data'!AR$1,FALSE)</f>
        <v>103.623562640909</v>
      </c>
      <c r="AI26" s="47">
        <f>VLOOKUP($A26,'ADR Raw Data'!$B$6:$BE$43,'ADR Raw Data'!AT$1,FALSE)</f>
        <v>7.7848309812252099</v>
      </c>
      <c r="AJ26" s="48">
        <f>VLOOKUP($A26,'ADR Raw Data'!$B$6:$BE$43,'ADR Raw Data'!AU$1,FALSE)</f>
        <v>12.426243554742401</v>
      </c>
      <c r="AK26" s="48">
        <f>VLOOKUP($A26,'ADR Raw Data'!$B$6:$BE$43,'ADR Raw Data'!AV$1,FALSE)</f>
        <v>14.757725164027701</v>
      </c>
      <c r="AL26" s="48">
        <f>VLOOKUP($A26,'ADR Raw Data'!$B$6:$BE$43,'ADR Raw Data'!AW$1,FALSE)</f>
        <v>14.8140358415629</v>
      </c>
      <c r="AM26" s="48">
        <f>VLOOKUP($A26,'ADR Raw Data'!$B$6:$BE$43,'ADR Raw Data'!AX$1,FALSE)</f>
        <v>13.9342359906975</v>
      </c>
      <c r="AN26" s="49">
        <f>VLOOKUP($A26,'ADR Raw Data'!$B$6:$BE$43,'ADR Raw Data'!AY$1,FALSE)</f>
        <v>13.005481159050101</v>
      </c>
      <c r="AO26" s="48">
        <f>VLOOKUP($A26,'ADR Raw Data'!$B$6:$BE$43,'ADR Raw Data'!BA$1,FALSE)</f>
        <v>10.8559704301752</v>
      </c>
      <c r="AP26" s="48">
        <f>VLOOKUP($A26,'ADR Raw Data'!$B$6:$BE$43,'ADR Raw Data'!BB$1,FALSE)</f>
        <v>10.624642648809999</v>
      </c>
      <c r="AQ26" s="49">
        <f>VLOOKUP($A26,'ADR Raw Data'!$B$6:$BE$43,'ADR Raw Data'!BC$1,FALSE)</f>
        <v>10.746206511857901</v>
      </c>
      <c r="AR26" s="50">
        <f>VLOOKUP($A26,'ADR Raw Data'!$B$6:$BE$43,'ADR Raw Data'!BE$1,FALSE)</f>
        <v>11.7228774250451</v>
      </c>
      <c r="AT26" s="51">
        <f>VLOOKUP($A26,'RevPAR Raw Data'!$B$6:$BE$43,'RevPAR Raw Data'!AG$1,FALSE)</f>
        <v>40.051592112470303</v>
      </c>
      <c r="AU26" s="52">
        <f>VLOOKUP($A26,'RevPAR Raw Data'!$B$6:$BE$43,'RevPAR Raw Data'!AH$1,FALSE)</f>
        <v>53.7232175461018</v>
      </c>
      <c r="AV26" s="52">
        <f>VLOOKUP($A26,'RevPAR Raw Data'!$B$6:$BE$43,'RevPAR Raw Data'!AI$1,FALSE)</f>
        <v>56.165768668979297</v>
      </c>
      <c r="AW26" s="52">
        <f>VLOOKUP($A26,'RevPAR Raw Data'!$B$6:$BE$43,'RevPAR Raw Data'!AJ$1,FALSE)</f>
        <v>58.0319111740003</v>
      </c>
      <c r="AX26" s="52">
        <f>VLOOKUP($A26,'RevPAR Raw Data'!$B$6:$BE$43,'RevPAR Raw Data'!AK$1,FALSE)</f>
        <v>56.529209877670198</v>
      </c>
      <c r="AY26" s="53">
        <f>VLOOKUP($A26,'RevPAR Raw Data'!$B$6:$BE$43,'RevPAR Raw Data'!AL$1,FALSE)</f>
        <v>52.900339875844402</v>
      </c>
      <c r="AZ26" s="52">
        <f>VLOOKUP($A26,'RevPAR Raw Data'!$B$6:$BE$43,'RevPAR Raw Data'!AN$1,FALSE)</f>
        <v>72.834459558152204</v>
      </c>
      <c r="BA26" s="52">
        <f>VLOOKUP($A26,'RevPAR Raw Data'!$B$6:$BE$43,'RevPAR Raw Data'!AO$1,FALSE)</f>
        <v>75.9614163775789</v>
      </c>
      <c r="BB26" s="53">
        <f>VLOOKUP($A26,'RevPAR Raw Data'!$B$6:$BE$43,'RevPAR Raw Data'!AP$1,FALSE)</f>
        <v>74.397937967865602</v>
      </c>
      <c r="BC26" s="54">
        <f>VLOOKUP($A26,'RevPAR Raw Data'!$B$6:$BE$43,'RevPAR Raw Data'!AR$1,FALSE)</f>
        <v>59.042510759278997</v>
      </c>
      <c r="BE26" s="47">
        <f>VLOOKUP($A26,'RevPAR Raw Data'!$B$6:$BE$43,'RevPAR Raw Data'!AT$1,FALSE)</f>
        <v>16.2624204777802</v>
      </c>
      <c r="BF26" s="48">
        <f>VLOOKUP($A26,'RevPAR Raw Data'!$B$6:$BE$43,'RevPAR Raw Data'!AU$1,FALSE)</f>
        <v>30.049677580027801</v>
      </c>
      <c r="BG26" s="48">
        <f>VLOOKUP($A26,'RevPAR Raw Data'!$B$6:$BE$43,'RevPAR Raw Data'!AV$1,FALSE)</f>
        <v>30.827619820623301</v>
      </c>
      <c r="BH26" s="48">
        <f>VLOOKUP($A26,'RevPAR Raw Data'!$B$6:$BE$43,'RevPAR Raw Data'!AW$1,FALSE)</f>
        <v>34.500121754655503</v>
      </c>
      <c r="BI26" s="48">
        <f>VLOOKUP($A26,'RevPAR Raw Data'!$B$6:$BE$43,'RevPAR Raw Data'!AX$1,FALSE)</f>
        <v>27.8337110725965</v>
      </c>
      <c r="BJ26" s="49">
        <f>VLOOKUP($A26,'RevPAR Raw Data'!$B$6:$BE$43,'RevPAR Raw Data'!AY$1,FALSE)</f>
        <v>28.363084911040499</v>
      </c>
      <c r="BK26" s="48">
        <f>VLOOKUP($A26,'RevPAR Raw Data'!$B$6:$BE$43,'RevPAR Raw Data'!BA$1,FALSE)</f>
        <v>13.5710645631458</v>
      </c>
      <c r="BL26" s="48">
        <f>VLOOKUP($A26,'RevPAR Raw Data'!$B$6:$BE$43,'RevPAR Raw Data'!BB$1,FALSE)</f>
        <v>14.877729378645199</v>
      </c>
      <c r="BM26" s="49">
        <f>VLOOKUP($A26,'RevPAR Raw Data'!$B$6:$BE$43,'RevPAR Raw Data'!BC$1,FALSE)</f>
        <v>14.234391119938399</v>
      </c>
      <c r="BN26" s="50">
        <f>VLOOKUP($A26,'RevPAR Raw Data'!$B$6:$BE$43,'RevPAR Raw Data'!BE$1,FALSE)</f>
        <v>22.890994824771798</v>
      </c>
    </row>
    <row r="27" spans="1:66" x14ac:dyDescent="0.45">
      <c r="A27" s="63" t="s">
        <v>48</v>
      </c>
      <c r="B27" s="47">
        <f>VLOOKUP($A27,'Occupancy Raw Data'!$B$8:$BE$45,'Occupancy Raw Data'!AG$3,FALSE)</f>
        <v>39.160806809770499</v>
      </c>
      <c r="C27" s="48">
        <f>VLOOKUP($A27,'Occupancy Raw Data'!$B$8:$BE$45,'Occupancy Raw Data'!AH$3,FALSE)</f>
        <v>54.057179866765303</v>
      </c>
      <c r="D27" s="48">
        <f>VLOOKUP($A27,'Occupancy Raw Data'!$B$8:$BE$45,'Occupancy Raw Data'!AI$3,FALSE)</f>
        <v>59.381939304219003</v>
      </c>
      <c r="E27" s="48">
        <f>VLOOKUP($A27,'Occupancy Raw Data'!$B$8:$BE$45,'Occupancy Raw Data'!AJ$3,FALSE)</f>
        <v>62.083641746854099</v>
      </c>
      <c r="F27" s="48">
        <f>VLOOKUP($A27,'Occupancy Raw Data'!$B$8:$BE$45,'Occupancy Raw Data'!AK$3,FALSE)</f>
        <v>60.584752035529199</v>
      </c>
      <c r="G27" s="49">
        <f>VLOOKUP($A27,'Occupancy Raw Data'!$B$8:$BE$45,'Occupancy Raw Data'!AL$3,FALSE)</f>
        <v>55.053663952627602</v>
      </c>
      <c r="H27" s="48">
        <f>VLOOKUP($A27,'Occupancy Raw Data'!$B$8:$BE$45,'Occupancy Raw Data'!AN$3,FALSE)</f>
        <v>70.776276831976304</v>
      </c>
      <c r="I27" s="48">
        <f>VLOOKUP($A27,'Occupancy Raw Data'!$B$8:$BE$45,'Occupancy Raw Data'!AO$3,FALSE)</f>
        <v>69.3236491487786</v>
      </c>
      <c r="J27" s="49">
        <f>VLOOKUP($A27,'Occupancy Raw Data'!$B$8:$BE$45,'Occupancy Raw Data'!AP$3,FALSE)</f>
        <v>70.049962990377395</v>
      </c>
      <c r="K27" s="50">
        <f>VLOOKUP($A27,'Occupancy Raw Data'!$B$8:$BE$45,'Occupancy Raw Data'!AR$3,FALSE)</f>
        <v>59.338320820556198</v>
      </c>
      <c r="M27" s="47">
        <f>VLOOKUP($A27,'Occupancy Raw Data'!$B$8:$BE$45,'Occupancy Raw Data'!AT$3,FALSE)</f>
        <v>-0.15126819855187801</v>
      </c>
      <c r="N27" s="48">
        <f>VLOOKUP($A27,'Occupancy Raw Data'!$B$8:$BE$45,'Occupancy Raw Data'!AU$3,FALSE)</f>
        <v>7.9987936742978496</v>
      </c>
      <c r="O27" s="48">
        <f>VLOOKUP($A27,'Occupancy Raw Data'!$B$8:$BE$45,'Occupancy Raw Data'!AV$3,FALSE)</f>
        <v>12.581173647177</v>
      </c>
      <c r="P27" s="48">
        <f>VLOOKUP($A27,'Occupancy Raw Data'!$B$8:$BE$45,'Occupancy Raw Data'!AW$3,FALSE)</f>
        <v>14.876389738313501</v>
      </c>
      <c r="Q27" s="48">
        <f>VLOOKUP($A27,'Occupancy Raw Data'!$B$8:$BE$45,'Occupancy Raw Data'!AX$3,FALSE)</f>
        <v>14.064880354657101</v>
      </c>
      <c r="R27" s="49">
        <f>VLOOKUP($A27,'Occupancy Raw Data'!$B$8:$BE$45,'Occupancy Raw Data'!AY$3,FALSE)</f>
        <v>10.474446949916601</v>
      </c>
      <c r="S27" s="48">
        <f>VLOOKUP($A27,'Occupancy Raw Data'!$B$8:$BE$45,'Occupancy Raw Data'!BA$3,FALSE)</f>
        <v>10.1541040313124</v>
      </c>
      <c r="T27" s="48">
        <f>VLOOKUP($A27,'Occupancy Raw Data'!$B$8:$BE$45,'Occupancy Raw Data'!BB$3,FALSE)</f>
        <v>8.6976938291973092</v>
      </c>
      <c r="U27" s="49">
        <f>VLOOKUP($A27,'Occupancy Raw Data'!$B$8:$BE$45,'Occupancy Raw Data'!BC$3,FALSE)</f>
        <v>9.4286034762520305</v>
      </c>
      <c r="V27" s="50">
        <f>VLOOKUP($A27,'Occupancy Raw Data'!$B$8:$BE$45,'Occupancy Raw Data'!BE$3,FALSE)</f>
        <v>10.121391416529899</v>
      </c>
      <c r="X27" s="51">
        <f>VLOOKUP($A27,'ADR Raw Data'!$B$6:$BE$43,'ADR Raw Data'!AG$1,FALSE)</f>
        <v>90.895353809805002</v>
      </c>
      <c r="Y27" s="52">
        <f>VLOOKUP($A27,'ADR Raw Data'!$B$6:$BE$43,'ADR Raw Data'!AH$1,FALSE)</f>
        <v>99.144037655113294</v>
      </c>
      <c r="Z27" s="52">
        <f>VLOOKUP($A27,'ADR Raw Data'!$B$6:$BE$43,'ADR Raw Data'!AI$1,FALSE)</f>
        <v>104.65901137425899</v>
      </c>
      <c r="AA27" s="52">
        <f>VLOOKUP($A27,'ADR Raw Data'!$B$6:$BE$43,'ADR Raw Data'!AJ$1,FALSE)</f>
        <v>105.429458271236</v>
      </c>
      <c r="AB27" s="52">
        <f>VLOOKUP($A27,'ADR Raw Data'!$B$6:$BE$43,'ADR Raw Data'!AK$1,FALSE)</f>
        <v>103.56549786194201</v>
      </c>
      <c r="AC27" s="53">
        <f>VLOOKUP($A27,'ADR Raw Data'!$B$6:$BE$43,'ADR Raw Data'!AL$1,FALSE)</f>
        <v>101.55099677321699</v>
      </c>
      <c r="AD27" s="52">
        <f>VLOOKUP($A27,'ADR Raw Data'!$B$6:$BE$43,'ADR Raw Data'!AN$1,FALSE)</f>
        <v>119.051364795084</v>
      </c>
      <c r="AE27" s="52">
        <f>VLOOKUP($A27,'ADR Raw Data'!$B$6:$BE$43,'ADR Raw Data'!AO$1,FALSE)</f>
        <v>121.212664664664</v>
      </c>
      <c r="AF27" s="53">
        <f>VLOOKUP($A27,'ADR Raw Data'!$B$6:$BE$43,'ADR Raw Data'!AP$1,FALSE)</f>
        <v>120.12080999867899</v>
      </c>
      <c r="AG27" s="54">
        <f>VLOOKUP($A27,'ADR Raw Data'!$B$6:$BE$43,'ADR Raw Data'!AR$1,FALSE)</f>
        <v>107.814425634285</v>
      </c>
      <c r="AI27" s="47">
        <f>VLOOKUP($A27,'ADR Raw Data'!$B$6:$BE$43,'ADR Raw Data'!AT$1,FALSE)</f>
        <v>10.671837451578201</v>
      </c>
      <c r="AJ27" s="48">
        <f>VLOOKUP($A27,'ADR Raw Data'!$B$6:$BE$43,'ADR Raw Data'!AU$1,FALSE)</f>
        <v>13.4418268182829</v>
      </c>
      <c r="AK27" s="48">
        <f>VLOOKUP($A27,'ADR Raw Data'!$B$6:$BE$43,'ADR Raw Data'!AV$1,FALSE)</f>
        <v>16.7170029570342</v>
      </c>
      <c r="AL27" s="48">
        <f>VLOOKUP($A27,'ADR Raw Data'!$B$6:$BE$43,'ADR Raw Data'!AW$1,FALSE)</f>
        <v>18.928944572237199</v>
      </c>
      <c r="AM27" s="48">
        <f>VLOOKUP($A27,'ADR Raw Data'!$B$6:$BE$43,'ADR Raw Data'!AX$1,FALSE)</f>
        <v>18.6628412894745</v>
      </c>
      <c r="AN27" s="49">
        <f>VLOOKUP($A27,'ADR Raw Data'!$B$6:$BE$43,'ADR Raw Data'!AY$1,FALSE)</f>
        <v>16.331825405412101</v>
      </c>
      <c r="AO27" s="48">
        <f>VLOOKUP($A27,'ADR Raw Data'!$B$6:$BE$43,'ADR Raw Data'!BA$1,FALSE)</f>
        <v>15.4471052456762</v>
      </c>
      <c r="AP27" s="48">
        <f>VLOOKUP($A27,'ADR Raw Data'!$B$6:$BE$43,'ADR Raw Data'!BB$1,FALSE)</f>
        <v>13.6047009898443</v>
      </c>
      <c r="AQ27" s="49">
        <f>VLOOKUP($A27,'ADR Raw Data'!$B$6:$BE$43,'ADR Raw Data'!BC$1,FALSE)</f>
        <v>14.5067732091078</v>
      </c>
      <c r="AR27" s="50">
        <f>VLOOKUP($A27,'ADR Raw Data'!$B$6:$BE$43,'ADR Raw Data'!BE$1,FALSE)</f>
        <v>15.594309031465199</v>
      </c>
      <c r="AT27" s="51">
        <f>VLOOKUP($A27,'RevPAR Raw Data'!$B$6:$BE$43,'RevPAR Raw Data'!AG$1,FALSE)</f>
        <v>35.5953539045151</v>
      </c>
      <c r="AU27" s="52">
        <f>VLOOKUP($A27,'RevPAR Raw Data'!$B$6:$BE$43,'RevPAR Raw Data'!AH$1,FALSE)</f>
        <v>53.594470762398203</v>
      </c>
      <c r="AV27" s="52">
        <f>VLOOKUP($A27,'RevPAR Raw Data'!$B$6:$BE$43,'RevPAR Raw Data'!AI$1,FALSE)</f>
        <v>62.148550610658702</v>
      </c>
      <c r="AW27" s="52">
        <f>VLOOKUP($A27,'RevPAR Raw Data'!$B$6:$BE$43,'RevPAR Raw Data'!AJ$1,FALSE)</f>
        <v>65.454447168763807</v>
      </c>
      <c r="AX27" s="52">
        <f>VLOOKUP($A27,'RevPAR Raw Data'!$B$6:$BE$43,'RevPAR Raw Data'!AK$1,FALSE)</f>
        <v>62.744900074019199</v>
      </c>
      <c r="AY27" s="53">
        <f>VLOOKUP($A27,'RevPAR Raw Data'!$B$6:$BE$43,'RevPAR Raw Data'!AL$1,FALSE)</f>
        <v>55.907544504070998</v>
      </c>
      <c r="AZ27" s="52">
        <f>VLOOKUP($A27,'RevPAR Raw Data'!$B$6:$BE$43,'RevPAR Raw Data'!AN$1,FALSE)</f>
        <v>84.260123519614993</v>
      </c>
      <c r="BA27" s="52">
        <f>VLOOKUP($A27,'RevPAR Raw Data'!$B$6:$BE$43,'RevPAR Raw Data'!AO$1,FALSE)</f>
        <v>84.029042376017699</v>
      </c>
      <c r="BB27" s="53">
        <f>VLOOKUP($A27,'RevPAR Raw Data'!$B$6:$BE$43,'RevPAR Raw Data'!AP$1,FALSE)</f>
        <v>84.144582947816403</v>
      </c>
      <c r="BC27" s="54">
        <f>VLOOKUP($A27,'RevPAR Raw Data'!$B$6:$BE$43,'RevPAR Raw Data'!AR$1,FALSE)</f>
        <v>63.975269773712498</v>
      </c>
      <c r="BE27" s="47">
        <f>VLOOKUP($A27,'RevPAR Raw Data'!$B$6:$BE$43,'RevPAR Raw Data'!AT$1,FALSE)</f>
        <v>10.5044261567609</v>
      </c>
      <c r="BF27" s="48">
        <f>VLOOKUP($A27,'RevPAR Raw Data'!$B$6:$BE$43,'RevPAR Raw Data'!AU$1,FALSE)</f>
        <v>22.515804485831701</v>
      </c>
      <c r="BG27" s="48">
        <f>VLOOKUP($A27,'RevPAR Raw Data'!$B$6:$BE$43,'RevPAR Raw Data'!AV$1,FALSE)</f>
        <v>31.401371774839401</v>
      </c>
      <c r="BH27" s="48">
        <f>VLOOKUP($A27,'RevPAR Raw Data'!$B$6:$BE$43,'RevPAR Raw Data'!AW$1,FALSE)</f>
        <v>36.621277878466103</v>
      </c>
      <c r="BI27" s="48">
        <f>VLOOKUP($A27,'RevPAR Raw Data'!$B$6:$BE$43,'RevPAR Raw Data'!AX$1,FALSE)</f>
        <v>35.352627942275802</v>
      </c>
      <c r="BJ27" s="49">
        <f>VLOOKUP($A27,'RevPAR Raw Data'!$B$6:$BE$43,'RevPAR Raw Data'!AY$1,FALSE)</f>
        <v>28.516940743371698</v>
      </c>
      <c r="BK27" s="48">
        <f>VLOOKUP($A27,'RevPAR Raw Data'!$B$6:$BE$43,'RevPAR Raw Data'!BA$1,FALSE)</f>
        <v>27.169724413460902</v>
      </c>
      <c r="BL27" s="48">
        <f>VLOOKUP($A27,'RevPAR Raw Data'!$B$6:$BE$43,'RevPAR Raw Data'!BB$1,FALSE)</f>
        <v>23.485690057515999</v>
      </c>
      <c r="BM27" s="49">
        <f>VLOOKUP($A27,'RevPAR Raw Data'!$B$6:$BE$43,'RevPAR Raw Data'!BC$1,FALSE)</f>
        <v>25.303162808445698</v>
      </c>
      <c r="BN27" s="50">
        <f>VLOOKUP($A27,'RevPAR Raw Data'!$B$6:$BE$43,'RevPAR Raw Data'!BE$1,FALSE)</f>
        <v>27.294061503773001</v>
      </c>
    </row>
    <row r="28" spans="1:66" x14ac:dyDescent="0.45">
      <c r="A28" s="63" t="s">
        <v>49</v>
      </c>
      <c r="B28" s="47">
        <f>VLOOKUP($A28,'Occupancy Raw Data'!$B$8:$BE$45,'Occupancy Raw Data'!AG$3,FALSE)</f>
        <v>46.537823096988298</v>
      </c>
      <c r="C28" s="48">
        <f>VLOOKUP($A28,'Occupancy Raw Data'!$B$8:$BE$45,'Occupancy Raw Data'!AH$3,FALSE)</f>
        <v>60.522883566516398</v>
      </c>
      <c r="D28" s="48">
        <f>VLOOKUP($A28,'Occupancy Raw Data'!$B$8:$BE$45,'Occupancy Raw Data'!AI$3,FALSE)</f>
        <v>65.816931467868102</v>
      </c>
      <c r="E28" s="48">
        <f>VLOOKUP($A28,'Occupancy Raw Data'!$B$8:$BE$45,'Occupancy Raw Data'!AJ$3,FALSE)</f>
        <v>66.480910599952495</v>
      </c>
      <c r="F28" s="48">
        <f>VLOOKUP($A28,'Occupancy Raw Data'!$B$8:$BE$45,'Occupancy Raw Data'!AK$3,FALSE)</f>
        <v>70.595209864832796</v>
      </c>
      <c r="G28" s="49">
        <f>VLOOKUP($A28,'Occupancy Raw Data'!$B$8:$BE$45,'Occupancy Raw Data'!AL$3,FALSE)</f>
        <v>61.990751719231604</v>
      </c>
      <c r="H28" s="48">
        <f>VLOOKUP($A28,'Occupancy Raw Data'!$B$8:$BE$45,'Occupancy Raw Data'!AN$3,FALSE)</f>
        <v>73.002134218638801</v>
      </c>
      <c r="I28" s="48">
        <f>VLOOKUP($A28,'Occupancy Raw Data'!$B$8:$BE$45,'Occupancy Raw Data'!AO$3,FALSE)</f>
        <v>76.434669196110903</v>
      </c>
      <c r="J28" s="49">
        <f>VLOOKUP($A28,'Occupancy Raw Data'!$B$8:$BE$45,'Occupancy Raw Data'!AP$3,FALSE)</f>
        <v>74.718401707374895</v>
      </c>
      <c r="K28" s="50">
        <f>VLOOKUP($A28,'Occupancy Raw Data'!$B$8:$BE$45,'Occupancy Raw Data'!AR$3,FALSE)</f>
        <v>65.627223144415396</v>
      </c>
      <c r="M28" s="47">
        <f>VLOOKUP($A28,'Occupancy Raw Data'!$B$8:$BE$45,'Occupancy Raw Data'!AT$3,FALSE)</f>
        <v>-15.9275420004086</v>
      </c>
      <c r="N28" s="48">
        <f>VLOOKUP($A28,'Occupancy Raw Data'!$B$8:$BE$45,'Occupancy Raw Data'!AU$3,FALSE)</f>
        <v>-6.2235385139450399</v>
      </c>
      <c r="O28" s="48">
        <f>VLOOKUP($A28,'Occupancy Raw Data'!$B$8:$BE$45,'Occupancy Raw Data'!AV$3,FALSE)</f>
        <v>-2.0795580751429199</v>
      </c>
      <c r="P28" s="48">
        <f>VLOOKUP($A28,'Occupancy Raw Data'!$B$8:$BE$45,'Occupancy Raw Data'!AW$3,FALSE)</f>
        <v>-1.58731344258989</v>
      </c>
      <c r="Q28" s="48">
        <f>VLOOKUP($A28,'Occupancy Raw Data'!$B$8:$BE$45,'Occupancy Raw Data'!AX$3,FALSE)</f>
        <v>-2.8427624986445199</v>
      </c>
      <c r="R28" s="49">
        <f>VLOOKUP($A28,'Occupancy Raw Data'!$B$8:$BE$45,'Occupancy Raw Data'!AY$3,FALSE)</f>
        <v>-5.3328607052720001</v>
      </c>
      <c r="S28" s="48">
        <f>VLOOKUP($A28,'Occupancy Raw Data'!$B$8:$BE$45,'Occupancy Raw Data'!BA$3,FALSE)</f>
        <v>-9.4777912971697607</v>
      </c>
      <c r="T28" s="48">
        <f>VLOOKUP($A28,'Occupancy Raw Data'!$B$8:$BE$45,'Occupancy Raw Data'!BB$3,FALSE)</f>
        <v>-3.89609612551603</v>
      </c>
      <c r="U28" s="49">
        <f>VLOOKUP($A28,'Occupancy Raw Data'!$B$8:$BE$45,'Occupancy Raw Data'!BC$3,FALSE)</f>
        <v>-6.7063216719388201</v>
      </c>
      <c r="V28" s="50">
        <f>VLOOKUP($A28,'Occupancy Raw Data'!$B$8:$BE$45,'Occupancy Raw Data'!BE$3,FALSE)</f>
        <v>-5.7974406275855204</v>
      </c>
      <c r="X28" s="51">
        <f>VLOOKUP($A28,'ADR Raw Data'!$B$6:$BE$43,'ADR Raw Data'!AG$1,FALSE)</f>
        <v>118.871045859872</v>
      </c>
      <c r="Y28" s="52">
        <f>VLOOKUP($A28,'ADR Raw Data'!$B$6:$BE$43,'ADR Raw Data'!AH$1,FALSE)</f>
        <v>120.17025173866099</v>
      </c>
      <c r="Z28" s="52">
        <f>VLOOKUP($A28,'ADR Raw Data'!$B$6:$BE$43,'ADR Raw Data'!AI$1,FALSE)</f>
        <v>124.00911907764301</v>
      </c>
      <c r="AA28" s="52">
        <f>VLOOKUP($A28,'ADR Raw Data'!$B$6:$BE$43,'ADR Raw Data'!AJ$1,FALSE)</f>
        <v>127.06930622436199</v>
      </c>
      <c r="AB28" s="52">
        <f>VLOOKUP($A28,'ADR Raw Data'!$B$6:$BE$43,'ADR Raw Data'!AK$1,FALSE)</f>
        <v>145.04701965065499</v>
      </c>
      <c r="AC28" s="53">
        <f>VLOOKUP($A28,'ADR Raw Data'!$B$6:$BE$43,'ADR Raw Data'!AL$1,FALSE)</f>
        <v>127.936043455807</v>
      </c>
      <c r="AD28" s="52">
        <f>VLOOKUP($A28,'ADR Raw Data'!$B$6:$BE$43,'ADR Raw Data'!AN$1,FALSE)</f>
        <v>167.80076092252699</v>
      </c>
      <c r="AE28" s="52">
        <f>VLOOKUP($A28,'ADR Raw Data'!$B$6:$BE$43,'ADR Raw Data'!AO$1,FALSE)</f>
        <v>173.74440238889301</v>
      </c>
      <c r="AF28" s="53">
        <f>VLOOKUP($A28,'ADR Raw Data'!$B$6:$BE$43,'ADR Raw Data'!AP$1,FALSE)</f>
        <v>170.840843813226</v>
      </c>
      <c r="AG28" s="54">
        <f>VLOOKUP($A28,'ADR Raw Data'!$B$6:$BE$43,'ADR Raw Data'!AR$1,FALSE)</f>
        <v>141.89269983223599</v>
      </c>
      <c r="AI28" s="47">
        <f>VLOOKUP($A28,'ADR Raw Data'!$B$6:$BE$43,'ADR Raw Data'!AT$1,FALSE)</f>
        <v>1.0676943960409899</v>
      </c>
      <c r="AJ28" s="48">
        <f>VLOOKUP($A28,'ADR Raw Data'!$B$6:$BE$43,'ADR Raw Data'!AU$1,FALSE)</f>
        <v>4.6285204528534498</v>
      </c>
      <c r="AK28" s="48">
        <f>VLOOKUP($A28,'ADR Raw Data'!$B$6:$BE$43,'ADR Raw Data'!AV$1,FALSE)</f>
        <v>5.0698336861079003</v>
      </c>
      <c r="AL28" s="48">
        <f>VLOOKUP($A28,'ADR Raw Data'!$B$6:$BE$43,'ADR Raw Data'!AW$1,FALSE)</f>
        <v>5.3584881332716403</v>
      </c>
      <c r="AM28" s="48">
        <f>VLOOKUP($A28,'ADR Raw Data'!$B$6:$BE$43,'ADR Raw Data'!AX$1,FALSE)</f>
        <v>11.475051742030001</v>
      </c>
      <c r="AN28" s="49">
        <f>VLOOKUP($A28,'ADR Raw Data'!$B$6:$BE$43,'ADR Raw Data'!AY$1,FALSE)</f>
        <v>6.1173687658337697</v>
      </c>
      <c r="AO28" s="48">
        <f>VLOOKUP($A28,'ADR Raw Data'!$B$6:$BE$43,'ADR Raw Data'!BA$1,FALSE)</f>
        <v>2.89456055587927</v>
      </c>
      <c r="AP28" s="48">
        <f>VLOOKUP($A28,'ADR Raw Data'!$B$6:$BE$43,'ADR Raw Data'!BB$1,FALSE)</f>
        <v>6.7711136913325101</v>
      </c>
      <c r="AQ28" s="49">
        <f>VLOOKUP($A28,'ADR Raw Data'!$B$6:$BE$43,'ADR Raw Data'!BC$1,FALSE)</f>
        <v>4.8718412843523398</v>
      </c>
      <c r="AR28" s="50">
        <f>VLOOKUP($A28,'ADR Raw Data'!$B$6:$BE$43,'ADR Raw Data'!BE$1,FALSE)</f>
        <v>5.49475605092272</v>
      </c>
      <c r="AT28" s="51">
        <f>VLOOKUP($A28,'RevPAR Raw Data'!$B$6:$BE$43,'RevPAR Raw Data'!AG$1,FALSE)</f>
        <v>55.319997035807397</v>
      </c>
      <c r="AU28" s="52">
        <f>VLOOKUP($A28,'RevPAR Raw Data'!$B$6:$BE$43,'RevPAR Raw Data'!AH$1,FALSE)</f>
        <v>72.730501541380093</v>
      </c>
      <c r="AV28" s="52">
        <f>VLOOKUP($A28,'RevPAR Raw Data'!$B$6:$BE$43,'RevPAR Raw Data'!AI$1,FALSE)</f>
        <v>81.618996917239699</v>
      </c>
      <c r="AW28" s="52">
        <f>VLOOKUP($A28,'RevPAR Raw Data'!$B$6:$BE$43,'RevPAR Raw Data'!AJ$1,FALSE)</f>
        <v>84.476831870998296</v>
      </c>
      <c r="AX28" s="52">
        <f>VLOOKUP($A28,'RevPAR Raw Data'!$B$6:$BE$43,'RevPAR Raw Data'!AK$1,FALSE)</f>
        <v>102.396247925065</v>
      </c>
      <c r="AY28" s="53">
        <f>VLOOKUP($A28,'RevPAR Raw Data'!$B$6:$BE$43,'RevPAR Raw Data'!AL$1,FALSE)</f>
        <v>79.308515058098095</v>
      </c>
      <c r="AZ28" s="52">
        <f>VLOOKUP($A28,'RevPAR Raw Data'!$B$6:$BE$43,'RevPAR Raw Data'!AN$1,FALSE)</f>
        <v>122.49813670856</v>
      </c>
      <c r="BA28" s="52">
        <f>VLOOKUP($A28,'RevPAR Raw Data'!$B$6:$BE$43,'RevPAR Raw Data'!AO$1,FALSE)</f>
        <v>132.80095921271001</v>
      </c>
      <c r="BB28" s="53">
        <f>VLOOKUP($A28,'RevPAR Raw Data'!$B$6:$BE$43,'RevPAR Raw Data'!AP$1,FALSE)</f>
        <v>127.649547960635</v>
      </c>
      <c r="BC28" s="54">
        <f>VLOOKUP($A28,'RevPAR Raw Data'!$B$6:$BE$43,'RevPAR Raw Data'!AR$1,FALSE)</f>
        <v>93.120238744537403</v>
      </c>
      <c r="BE28" s="47">
        <f>VLOOKUP($A28,'RevPAR Raw Data'!$B$6:$BE$43,'RevPAR Raw Data'!AT$1,FALSE)</f>
        <v>-15.029905077733099</v>
      </c>
      <c r="BF28" s="48">
        <f>VLOOKUP($A28,'RevPAR Raw Data'!$B$6:$BE$43,'RevPAR Raw Data'!AU$1,FALSE)</f>
        <v>-1.88307581410075</v>
      </c>
      <c r="BG28" s="48">
        <f>VLOOKUP($A28,'RevPAR Raw Data'!$B$6:$BE$43,'RevPAR Raw Data'!AV$1,FALSE)</f>
        <v>2.8848454751492101</v>
      </c>
      <c r="BH28" s="48">
        <f>VLOOKUP($A28,'RevPAR Raw Data'!$B$6:$BE$43,'RevPAR Raw Data'!AW$1,FALSE)</f>
        <v>3.6861186882227401</v>
      </c>
      <c r="BI28" s="48">
        <f>VLOOKUP($A28,'RevPAR Raw Data'!$B$6:$BE$43,'RevPAR Raw Data'!AX$1,FALSE)</f>
        <v>8.3060807757630197</v>
      </c>
      <c r="BJ28" s="49">
        <f>VLOOKUP($A28,'RevPAR Raw Data'!$B$6:$BE$43,'RevPAR Raw Data'!AY$1,FALSE)</f>
        <v>0.45827730545204298</v>
      </c>
      <c r="BK28" s="48">
        <f>VLOOKUP($A28,'RevPAR Raw Data'!$B$6:$BE$43,'RevPAR Raw Data'!BA$1,FALSE)</f>
        <v>-6.8575711497469198</v>
      </c>
      <c r="BL28" s="48">
        <f>VLOOKUP($A28,'RevPAR Raw Data'!$B$6:$BE$43,'RevPAR Raw Data'!BB$1,FALSE)</f>
        <v>2.61120846763419</v>
      </c>
      <c r="BM28" s="49">
        <f>VLOOKUP($A28,'RevPAR Raw Data'!$B$6:$BE$43,'RevPAR Raw Data'!BC$1,FALSE)</f>
        <v>-2.1612017354614599</v>
      </c>
      <c r="BN28" s="50">
        <f>VLOOKUP($A28,'RevPAR Raw Data'!$B$6:$BE$43,'RevPAR Raw Data'!BE$1,FALSE)</f>
        <v>-0.62123979634571203</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41.1692467996427</v>
      </c>
      <c r="C30" s="48">
        <f>VLOOKUP($A30,'Occupancy Raw Data'!$B$8:$BE$45,'Occupancy Raw Data'!AH$3,FALSE)</f>
        <v>54.513992259600997</v>
      </c>
      <c r="D30" s="48">
        <f>VLOOKUP($A30,'Occupancy Raw Data'!$B$8:$BE$45,'Occupancy Raw Data'!AI$3,FALSE)</f>
        <v>57.729234891336702</v>
      </c>
      <c r="E30" s="48">
        <f>VLOOKUP($A30,'Occupancy Raw Data'!$B$8:$BE$45,'Occupancy Raw Data'!AJ$3,FALSE)</f>
        <v>56.8770467401012</v>
      </c>
      <c r="F30" s="48">
        <f>VLOOKUP($A30,'Occupancy Raw Data'!$B$8:$BE$45,'Occupancy Raw Data'!AK$3,FALSE)</f>
        <v>52.195593926763898</v>
      </c>
      <c r="G30" s="49">
        <f>VLOOKUP($A30,'Occupancy Raw Data'!$B$8:$BE$45,'Occupancy Raw Data'!AL$3,FALSE)</f>
        <v>52.497022923489098</v>
      </c>
      <c r="H30" s="48">
        <f>VLOOKUP($A30,'Occupancy Raw Data'!$B$8:$BE$45,'Occupancy Raw Data'!AN$3,FALSE)</f>
        <v>59.411283119976098</v>
      </c>
      <c r="I30" s="48">
        <f>VLOOKUP($A30,'Occupancy Raw Data'!$B$8:$BE$45,'Occupancy Raw Data'!AO$3,FALSE)</f>
        <v>59.1321821970824</v>
      </c>
      <c r="J30" s="49">
        <f>VLOOKUP($A30,'Occupancy Raw Data'!$B$8:$BE$45,'Occupancy Raw Data'!AP$3,FALSE)</f>
        <v>59.271732658529302</v>
      </c>
      <c r="K30" s="50">
        <f>VLOOKUP($A30,'Occupancy Raw Data'!$B$8:$BE$45,'Occupancy Raw Data'!AR$3,FALSE)</f>
        <v>54.432654276357702</v>
      </c>
      <c r="M30" s="47">
        <f>VLOOKUP($A30,'Occupancy Raw Data'!$B$8:$BE$45,'Occupancy Raw Data'!AT$3,FALSE)</f>
        <v>-7.1426175494970501</v>
      </c>
      <c r="N30" s="48">
        <f>VLOOKUP($A30,'Occupancy Raw Data'!$B$8:$BE$45,'Occupancy Raw Data'!AU$3,FALSE)</f>
        <v>-3.10940209234679</v>
      </c>
      <c r="O30" s="48">
        <f>VLOOKUP($A30,'Occupancy Raw Data'!$B$8:$BE$45,'Occupancy Raw Data'!AV$3,FALSE)</f>
        <v>-4.5038387482744398</v>
      </c>
      <c r="P30" s="48">
        <f>VLOOKUP($A30,'Occupancy Raw Data'!$B$8:$BE$45,'Occupancy Raw Data'!AW$3,FALSE)</f>
        <v>-5.0687362516422398</v>
      </c>
      <c r="Q30" s="48">
        <f>VLOOKUP($A30,'Occupancy Raw Data'!$B$8:$BE$45,'Occupancy Raw Data'!AX$3,FALSE)</f>
        <v>-7.8967903207143797</v>
      </c>
      <c r="R30" s="49">
        <f>VLOOKUP($A30,'Occupancy Raw Data'!$B$8:$BE$45,'Occupancy Raw Data'!AY$3,FALSE)</f>
        <v>-5.4571136743009703</v>
      </c>
      <c r="S30" s="48">
        <f>VLOOKUP($A30,'Occupancy Raw Data'!$B$8:$BE$45,'Occupancy Raw Data'!BA$3,FALSE)</f>
        <v>-6.0452581481368304</v>
      </c>
      <c r="T30" s="48">
        <f>VLOOKUP($A30,'Occupancy Raw Data'!$B$8:$BE$45,'Occupancy Raw Data'!BB$3,FALSE)</f>
        <v>-6.7077351017354303</v>
      </c>
      <c r="U30" s="49">
        <f>VLOOKUP($A30,'Occupancy Raw Data'!$B$8:$BE$45,'Occupancy Raw Data'!BC$3,FALSE)</f>
        <v>-6.3768886707191204</v>
      </c>
      <c r="V30" s="50">
        <f>VLOOKUP($A30,'Occupancy Raw Data'!$B$8:$BE$45,'Occupancy Raw Data'!BE$3,FALSE)</f>
        <v>-5.7451996215360701</v>
      </c>
      <c r="X30" s="51">
        <f>VLOOKUP($A30,'ADR Raw Data'!$B$6:$BE$43,'ADR Raw Data'!AG$1,FALSE)</f>
        <v>86.517680556810902</v>
      </c>
      <c r="Y30" s="52">
        <f>VLOOKUP($A30,'ADR Raw Data'!$B$6:$BE$43,'ADR Raw Data'!AH$1,FALSE)</f>
        <v>94.895137552051295</v>
      </c>
      <c r="Z30" s="52">
        <f>VLOOKUP($A30,'ADR Raw Data'!$B$6:$BE$43,'ADR Raw Data'!AI$1,FALSE)</f>
        <v>96.684628376200607</v>
      </c>
      <c r="AA30" s="52">
        <f>VLOOKUP($A30,'ADR Raw Data'!$B$6:$BE$43,'ADR Raw Data'!AJ$1,FALSE)</f>
        <v>96.425796257524198</v>
      </c>
      <c r="AB30" s="52">
        <f>VLOOKUP($A30,'ADR Raw Data'!$B$6:$BE$43,'ADR Raw Data'!AK$1,FALSE)</f>
        <v>92.677715670896902</v>
      </c>
      <c r="AC30" s="53">
        <f>VLOOKUP($A30,'ADR Raw Data'!$B$6:$BE$43,'ADR Raw Data'!AL$1,FALSE)</f>
        <v>93.865486921386506</v>
      </c>
      <c r="AD30" s="52">
        <f>VLOOKUP($A30,'ADR Raw Data'!$B$6:$BE$43,'ADR Raw Data'!AN$1,FALSE)</f>
        <v>100.496028813028</v>
      </c>
      <c r="AE30" s="52">
        <f>VLOOKUP($A30,'ADR Raw Data'!$B$6:$BE$43,'ADR Raw Data'!AO$1,FALSE)</f>
        <v>101.40679043423501</v>
      </c>
      <c r="AF30" s="53">
        <f>VLOOKUP($A30,'ADR Raw Data'!$B$6:$BE$43,'ADR Raw Data'!AP$1,FALSE)</f>
        <v>100.950337466645</v>
      </c>
      <c r="AG30" s="54">
        <f>VLOOKUP($A30,'ADR Raw Data'!$B$6:$BE$43,'ADR Raw Data'!AR$1,FALSE)</f>
        <v>96.069685711495197</v>
      </c>
      <c r="AI30" s="47">
        <f>VLOOKUP($A30,'ADR Raw Data'!$B$6:$BE$43,'ADR Raw Data'!AT$1,FALSE)</f>
        <v>5.4916247047143303</v>
      </c>
      <c r="AJ30" s="48">
        <f>VLOOKUP($A30,'ADR Raw Data'!$B$6:$BE$43,'ADR Raw Data'!AU$1,FALSE)</f>
        <v>8.4301735280589796</v>
      </c>
      <c r="AK30" s="48">
        <f>VLOOKUP($A30,'ADR Raw Data'!$B$6:$BE$43,'ADR Raw Data'!AV$1,FALSE)</f>
        <v>8.2697804981963099</v>
      </c>
      <c r="AL30" s="48">
        <f>VLOOKUP($A30,'ADR Raw Data'!$B$6:$BE$43,'ADR Raw Data'!AW$1,FALSE)</f>
        <v>6.2419733735110796</v>
      </c>
      <c r="AM30" s="48">
        <f>VLOOKUP($A30,'ADR Raw Data'!$B$6:$BE$43,'ADR Raw Data'!AX$1,FALSE)</f>
        <v>4.9951568579115602</v>
      </c>
      <c r="AN30" s="49">
        <f>VLOOKUP($A30,'ADR Raw Data'!$B$6:$BE$43,'ADR Raw Data'!AY$1,FALSE)</f>
        <v>6.8112461950292396</v>
      </c>
      <c r="AO30" s="48">
        <f>VLOOKUP($A30,'ADR Raw Data'!$B$6:$BE$43,'ADR Raw Data'!BA$1,FALSE)</f>
        <v>5.8363607568289204</v>
      </c>
      <c r="AP30" s="48">
        <f>VLOOKUP($A30,'ADR Raw Data'!$B$6:$BE$43,'ADR Raw Data'!BB$1,FALSE)</f>
        <v>4.6439011432777901</v>
      </c>
      <c r="AQ30" s="49">
        <f>VLOOKUP($A30,'ADR Raw Data'!$B$6:$BE$43,'ADR Raw Data'!BC$1,FALSE)</f>
        <v>5.2316786187312996</v>
      </c>
      <c r="AR30" s="50">
        <f>VLOOKUP($A30,'ADR Raw Data'!$B$6:$BE$43,'ADR Raw Data'!BE$1,FALSE)</f>
        <v>6.2697901417293398</v>
      </c>
      <c r="AT30" s="51">
        <f>VLOOKUP($A30,'RevPAR Raw Data'!$B$6:$BE$43,'RevPAR Raw Data'!AG$1,FALSE)</f>
        <v>35.618677433759999</v>
      </c>
      <c r="AU30" s="52">
        <f>VLOOKUP($A30,'RevPAR Raw Data'!$B$6:$BE$43,'RevPAR Raw Data'!AH$1,FALSE)</f>
        <v>51.731127939863001</v>
      </c>
      <c r="AV30" s="52">
        <f>VLOOKUP($A30,'RevPAR Raw Data'!$B$6:$BE$43,'RevPAR Raw Data'!AI$1,FALSE)</f>
        <v>55.815296219112803</v>
      </c>
      <c r="AW30" s="52">
        <f>VLOOKUP($A30,'RevPAR Raw Data'!$B$6:$BE$43,'RevPAR Raw Data'!AJ$1,FALSE)</f>
        <v>54.844145206906802</v>
      </c>
      <c r="AX30" s="52">
        <f>VLOOKUP($A30,'RevPAR Raw Data'!$B$6:$BE$43,'RevPAR Raw Data'!AK$1,FALSE)</f>
        <v>48.373684132182099</v>
      </c>
      <c r="AY30" s="53">
        <f>VLOOKUP($A30,'RevPAR Raw Data'!$B$6:$BE$43,'RevPAR Raw Data'!AL$1,FALSE)</f>
        <v>49.276586186364902</v>
      </c>
      <c r="AZ30" s="52">
        <f>VLOOKUP($A30,'RevPAR Raw Data'!$B$6:$BE$43,'RevPAR Raw Data'!AN$1,FALSE)</f>
        <v>59.705980202441197</v>
      </c>
      <c r="BA30" s="52">
        <f>VLOOKUP($A30,'RevPAR Raw Data'!$B$6:$BE$43,'RevPAR Raw Data'!AO$1,FALSE)</f>
        <v>59.964048079785599</v>
      </c>
      <c r="BB30" s="53">
        <f>VLOOKUP($A30,'RevPAR Raw Data'!$B$6:$BE$43,'RevPAR Raw Data'!AP$1,FALSE)</f>
        <v>59.835014141113398</v>
      </c>
      <c r="BC30" s="54">
        <f>VLOOKUP($A30,'RevPAR Raw Data'!$B$6:$BE$43,'RevPAR Raw Data'!AR$1,FALSE)</f>
        <v>52.293279887721603</v>
      </c>
      <c r="BE30" s="47">
        <f>VLOOKUP($A30,'RevPAR Raw Data'!$B$6:$BE$43,'RevPAR Raw Data'!AT$1,FALSE)</f>
        <v>-2.0432385946941598</v>
      </c>
      <c r="BF30" s="48">
        <f>VLOOKUP($A30,'RevPAR Raw Data'!$B$6:$BE$43,'RevPAR Raw Data'!AU$1,FALSE)</f>
        <v>5.05864344364225</v>
      </c>
      <c r="BG30" s="48">
        <f>VLOOKUP($A30,'RevPAR Raw Data'!$B$6:$BE$43,'RevPAR Raw Data'!AV$1,FALSE)</f>
        <v>3.3934841714468602</v>
      </c>
      <c r="BH30" s="48">
        <f>VLOOKUP($A30,'RevPAR Raw Data'!$B$6:$BE$43,'RevPAR Raw Data'!AW$1,FALSE)</f>
        <v>0.85684795466782904</v>
      </c>
      <c r="BI30" s="48">
        <f>VLOOKUP($A30,'RevPAR Raw Data'!$B$6:$BE$43,'RevPAR Raw Data'!AX$1,FALSE)</f>
        <v>-3.2960905260628799</v>
      </c>
      <c r="BJ30" s="49">
        <f>VLOOKUP($A30,'RevPAR Raw Data'!$B$6:$BE$43,'RevPAR Raw Data'!AY$1,FALSE)</f>
        <v>0.98243507322902401</v>
      </c>
      <c r="BK30" s="48">
        <f>VLOOKUP($A30,'RevPAR Raw Data'!$B$6:$BE$43,'RevPAR Raw Data'!BA$1,FALSE)</f>
        <v>-0.56172046551477595</v>
      </c>
      <c r="BL30" s="48">
        <f>VLOOKUP($A30,'RevPAR Raw Data'!$B$6:$BE$43,'RevPAR Raw Data'!BB$1,FALSE)</f>
        <v>-2.37533454553517</v>
      </c>
      <c r="BM30" s="49">
        <f>VLOOKUP($A30,'RevPAR Raw Data'!$B$6:$BE$43,'RevPAR Raw Data'!BC$1,FALSE)</f>
        <v>-1.4788283731141201</v>
      </c>
      <c r="BN30" s="50">
        <f>VLOOKUP($A30,'RevPAR Raw Data'!$B$6:$BE$43,'RevPAR Raw Data'!BE$1,FALSE)</f>
        <v>0.164378560699527</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49.419753086419703</v>
      </c>
      <c r="C32" s="48">
        <f>VLOOKUP($A32,'Occupancy Raw Data'!$B$8:$BE$45,'Occupancy Raw Data'!AH$3,FALSE)</f>
        <v>62.815937149270397</v>
      </c>
      <c r="D32" s="48">
        <f>VLOOKUP($A32,'Occupancy Raw Data'!$B$8:$BE$45,'Occupancy Raw Data'!AI$3,FALSE)</f>
        <v>68.531986531986504</v>
      </c>
      <c r="E32" s="48">
        <f>VLOOKUP($A32,'Occupancy Raw Data'!$B$8:$BE$45,'Occupancy Raw Data'!AJ$3,FALSE)</f>
        <v>68.698092031425304</v>
      </c>
      <c r="F32" s="48">
        <f>VLOOKUP($A32,'Occupancy Raw Data'!$B$8:$BE$45,'Occupancy Raw Data'!AK$3,FALSE)</f>
        <v>68.624017957351199</v>
      </c>
      <c r="G32" s="49">
        <f>VLOOKUP($A32,'Occupancy Raw Data'!$B$8:$BE$45,'Occupancy Raw Data'!AL$3,FALSE)</f>
        <v>63.617957351290599</v>
      </c>
      <c r="H32" s="48">
        <f>VLOOKUP($A32,'Occupancy Raw Data'!$B$8:$BE$45,'Occupancy Raw Data'!AN$3,FALSE)</f>
        <v>79.868686868686794</v>
      </c>
      <c r="I32" s="48">
        <f>VLOOKUP($A32,'Occupancy Raw Data'!$B$8:$BE$45,'Occupancy Raw Data'!AO$3,FALSE)</f>
        <v>81.810325476992105</v>
      </c>
      <c r="J32" s="49">
        <f>VLOOKUP($A32,'Occupancy Raw Data'!$B$8:$BE$45,'Occupancy Raw Data'!AP$3,FALSE)</f>
        <v>80.839506172839506</v>
      </c>
      <c r="K32" s="50">
        <f>VLOOKUP($A32,'Occupancy Raw Data'!$B$8:$BE$45,'Occupancy Raw Data'!AR$3,FALSE)</f>
        <v>68.538399871733205</v>
      </c>
      <c r="M32" s="47">
        <f>VLOOKUP($A32,'Occupancy Raw Data'!$B$8:$BE$45,'Occupancy Raw Data'!AT$3,FALSE)</f>
        <v>-2.2305312094031402</v>
      </c>
      <c r="N32" s="48">
        <f>VLOOKUP($A32,'Occupancy Raw Data'!$B$8:$BE$45,'Occupancy Raw Data'!AU$3,FALSE)</f>
        <v>5.0183749982939201</v>
      </c>
      <c r="O32" s="48">
        <f>VLOOKUP($A32,'Occupancy Raw Data'!$B$8:$BE$45,'Occupancy Raw Data'!AV$3,FALSE)</f>
        <v>8.5161534243017005</v>
      </c>
      <c r="P32" s="48">
        <f>VLOOKUP($A32,'Occupancy Raw Data'!$B$8:$BE$45,'Occupancy Raw Data'!AW$3,FALSE)</f>
        <v>8.6196483923140903</v>
      </c>
      <c r="Q32" s="48">
        <f>VLOOKUP($A32,'Occupancy Raw Data'!$B$8:$BE$45,'Occupancy Raw Data'!AX$3,FALSE)</f>
        <v>1.40902156592057</v>
      </c>
      <c r="R32" s="49">
        <f>VLOOKUP($A32,'Occupancy Raw Data'!$B$8:$BE$45,'Occupancy Raw Data'!AY$3,FALSE)</f>
        <v>4.4806534240442</v>
      </c>
      <c r="S32" s="48">
        <f>VLOOKUP($A32,'Occupancy Raw Data'!$B$8:$BE$45,'Occupancy Raw Data'!BA$3,FALSE)</f>
        <v>-1.54299931804649</v>
      </c>
      <c r="T32" s="48">
        <f>VLOOKUP($A32,'Occupancy Raw Data'!$B$8:$BE$45,'Occupancy Raw Data'!BB$3,FALSE)</f>
        <v>-2.3327097975550202</v>
      </c>
      <c r="U32" s="49">
        <f>VLOOKUP($A32,'Occupancy Raw Data'!$B$8:$BE$45,'Occupancy Raw Data'!BC$3,FALSE)</f>
        <v>-1.9441860714180501</v>
      </c>
      <c r="V32" s="50">
        <f>VLOOKUP($A32,'Occupancy Raw Data'!$B$8:$BE$45,'Occupancy Raw Data'!BE$3,FALSE)</f>
        <v>2.2196604516577998</v>
      </c>
      <c r="X32" s="51">
        <f>VLOOKUP($A32,'ADR Raw Data'!$B$6:$BE$43,'ADR Raw Data'!AG$1,FALSE)</f>
        <v>93.472209706356495</v>
      </c>
      <c r="Y32" s="52">
        <f>VLOOKUP($A32,'ADR Raw Data'!$B$6:$BE$43,'ADR Raw Data'!AH$1,FALSE)</f>
        <v>102.39033472279201</v>
      </c>
      <c r="Z32" s="52">
        <f>VLOOKUP($A32,'ADR Raw Data'!$B$6:$BE$43,'ADR Raw Data'!AI$1,FALSE)</f>
        <v>107.698941803412</v>
      </c>
      <c r="AA32" s="52">
        <f>VLOOKUP($A32,'ADR Raw Data'!$B$6:$BE$43,'ADR Raw Data'!AJ$1,FALSE)</f>
        <v>106.82404439797401</v>
      </c>
      <c r="AB32" s="52">
        <f>VLOOKUP($A32,'ADR Raw Data'!$B$6:$BE$43,'ADR Raw Data'!AK$1,FALSE)</f>
        <v>109.324970049391</v>
      </c>
      <c r="AC32" s="53">
        <f>VLOOKUP($A32,'ADR Raw Data'!$B$6:$BE$43,'ADR Raw Data'!AL$1,FALSE)</f>
        <v>104.60212465263299</v>
      </c>
      <c r="AD32" s="52">
        <f>VLOOKUP($A32,'ADR Raw Data'!$B$6:$BE$43,'ADR Raw Data'!AN$1,FALSE)</f>
        <v>126.56340735073</v>
      </c>
      <c r="AE32" s="52">
        <f>VLOOKUP($A32,'ADR Raw Data'!$B$6:$BE$43,'ADR Raw Data'!AO$1,FALSE)</f>
        <v>128.430726220624</v>
      </c>
      <c r="AF32" s="53">
        <f>VLOOKUP($A32,'ADR Raw Data'!$B$6:$BE$43,'ADR Raw Data'!AP$1,FALSE)</f>
        <v>127.508279305964</v>
      </c>
      <c r="AG32" s="54">
        <f>VLOOKUP($A32,'ADR Raw Data'!$B$6:$BE$43,'ADR Raw Data'!AR$1,FALSE)</f>
        <v>112.321352055329</v>
      </c>
      <c r="AI32" s="47">
        <f>VLOOKUP($A32,'ADR Raw Data'!$B$6:$BE$43,'ADR Raw Data'!AT$1,FALSE)</f>
        <v>2.7343155399328198</v>
      </c>
      <c r="AJ32" s="48">
        <f>VLOOKUP($A32,'ADR Raw Data'!$B$6:$BE$43,'ADR Raw Data'!AU$1,FALSE)</f>
        <v>7.7648208299001897</v>
      </c>
      <c r="AK32" s="48">
        <f>VLOOKUP($A32,'ADR Raw Data'!$B$6:$BE$43,'ADR Raw Data'!AV$1,FALSE)</f>
        <v>9.7681448927981105</v>
      </c>
      <c r="AL32" s="48">
        <f>VLOOKUP($A32,'ADR Raw Data'!$B$6:$BE$43,'ADR Raw Data'!AW$1,FALSE)</f>
        <v>9.4980352913003205</v>
      </c>
      <c r="AM32" s="48">
        <f>VLOOKUP($A32,'ADR Raw Data'!$B$6:$BE$43,'ADR Raw Data'!AX$1,FALSE)</f>
        <v>5.6377803416036096</v>
      </c>
      <c r="AN32" s="49">
        <f>VLOOKUP($A32,'ADR Raw Data'!$B$6:$BE$43,'ADR Raw Data'!AY$1,FALSE)</f>
        <v>7.3912296182617796</v>
      </c>
      <c r="AO32" s="48">
        <f>VLOOKUP($A32,'ADR Raw Data'!$B$6:$BE$43,'ADR Raw Data'!BA$1,FALSE)</f>
        <v>3.56429386962941</v>
      </c>
      <c r="AP32" s="48">
        <f>VLOOKUP($A32,'ADR Raw Data'!$B$6:$BE$43,'ADR Raw Data'!BB$1,FALSE)</f>
        <v>2.74417278062722</v>
      </c>
      <c r="AQ32" s="49">
        <f>VLOOKUP($A32,'ADR Raw Data'!$B$6:$BE$43,'ADR Raw Data'!BC$1,FALSE)</f>
        <v>3.1399868155095798</v>
      </c>
      <c r="AR32" s="50">
        <f>VLOOKUP($A32,'ADR Raw Data'!$B$6:$BE$43,'ADR Raw Data'!BE$1,FALSE)</f>
        <v>5.3482861616072004</v>
      </c>
      <c r="AT32" s="51">
        <f>VLOOKUP($A32,'RevPAR Raw Data'!$B$6:$BE$43,'RevPAR Raw Data'!AG$1,FALSE)</f>
        <v>46.193735241301901</v>
      </c>
      <c r="AU32" s="52">
        <f>VLOOKUP($A32,'RevPAR Raw Data'!$B$6:$BE$43,'RevPAR Raw Data'!AH$1,FALSE)</f>
        <v>64.317448306397296</v>
      </c>
      <c r="AV32" s="52">
        <f>VLOOKUP($A32,'RevPAR Raw Data'!$B$6:$BE$43,'RevPAR Raw Data'!AI$1,FALSE)</f>
        <v>73.808224291806894</v>
      </c>
      <c r="AW32" s="52">
        <f>VLOOKUP($A32,'RevPAR Raw Data'!$B$6:$BE$43,'RevPAR Raw Data'!AJ$1,FALSE)</f>
        <v>73.386080332210895</v>
      </c>
      <c r="AX32" s="52">
        <f>VLOOKUP($A32,'RevPAR Raw Data'!$B$6:$BE$43,'RevPAR Raw Data'!AK$1,FALSE)</f>
        <v>75.023187078563396</v>
      </c>
      <c r="AY32" s="53">
        <f>VLOOKUP($A32,'RevPAR Raw Data'!$B$6:$BE$43,'RevPAR Raw Data'!AL$1,FALSE)</f>
        <v>66.545735050056095</v>
      </c>
      <c r="AZ32" s="52">
        <f>VLOOKUP($A32,'RevPAR Raw Data'!$B$6:$BE$43,'RevPAR Raw Data'!AN$1,FALSE)</f>
        <v>101.084531507295</v>
      </c>
      <c r="BA32" s="52">
        <f>VLOOKUP($A32,'RevPAR Raw Data'!$B$6:$BE$43,'RevPAR Raw Data'!AO$1,FALSE)</f>
        <v>105.069595133557</v>
      </c>
      <c r="BB32" s="53">
        <f>VLOOKUP($A32,'RevPAR Raw Data'!$B$6:$BE$43,'RevPAR Raw Data'!AP$1,FALSE)</f>
        <v>103.07706332042601</v>
      </c>
      <c r="BC32" s="54">
        <f>VLOOKUP($A32,'RevPAR Raw Data'!$B$6:$BE$43,'RevPAR Raw Data'!AR$1,FALSE)</f>
        <v>76.983257413019004</v>
      </c>
      <c r="BE32" s="47">
        <f>VLOOKUP($A32,'RevPAR Raw Data'!$B$6:$BE$43,'RevPAR Raw Data'!AT$1,FALSE)</f>
        <v>0.44279456904790998</v>
      </c>
      <c r="BF32" s="48">
        <f>VLOOKUP($A32,'RevPAR Raw Data'!$B$6:$BE$43,'RevPAR Raw Data'!AU$1,FALSE)</f>
        <v>13.1728636553841</v>
      </c>
      <c r="BG32" s="48">
        <f>VLOOKUP($A32,'RevPAR Raw Data'!$B$6:$BE$43,'RevPAR Raw Data'!AV$1,FALSE)</f>
        <v>19.1161685228785</v>
      </c>
      <c r="BH32" s="48">
        <f>VLOOKUP($A32,'RevPAR Raw Data'!$B$6:$BE$43,'RevPAR Raw Data'!AW$1,FALSE)</f>
        <v>18.936380929902398</v>
      </c>
      <c r="BI32" s="48">
        <f>VLOOKUP($A32,'RevPAR Raw Data'!$B$6:$BE$43,'RevPAR Raw Data'!AX$1,FALSE)</f>
        <v>7.1262394483766096</v>
      </c>
      <c r="BJ32" s="49">
        <f>VLOOKUP($A32,'RevPAR Raw Data'!$B$6:$BE$43,'RevPAR Raw Data'!AY$1,FALSE)</f>
        <v>12.2030584252756</v>
      </c>
      <c r="BK32" s="48">
        <f>VLOOKUP($A32,'RevPAR Raw Data'!$B$6:$BE$43,'RevPAR Raw Data'!BA$1,FALSE)</f>
        <v>1.9662975214813501</v>
      </c>
      <c r="BL32" s="48">
        <f>VLOOKUP($A32,'RevPAR Raw Data'!$B$6:$BE$43,'RevPAR Raw Data'!BB$1,FALSE)</f>
        <v>0.34744939575667499</v>
      </c>
      <c r="BM32" s="49">
        <f>VLOOKUP($A32,'RevPAR Raw Data'!$B$6:$BE$43,'RevPAR Raw Data'!BC$1,FALSE)</f>
        <v>1.1347535577800301</v>
      </c>
      <c r="BN32" s="50">
        <f>VLOOKUP($A32,'RevPAR Raw Data'!$B$6:$BE$43,'RevPAR Raw Data'!BE$1,FALSE)</f>
        <v>7.6866604060356796</v>
      </c>
    </row>
    <row r="33" spans="1:66" x14ac:dyDescent="0.45">
      <c r="A33" s="63" t="s">
        <v>46</v>
      </c>
      <c r="B33" s="47">
        <f>VLOOKUP($A33,'Occupancy Raw Data'!$B$8:$BE$45,'Occupancy Raw Data'!AG$3,FALSE)</f>
        <v>62.393658159319401</v>
      </c>
      <c r="C33" s="48">
        <f>VLOOKUP($A33,'Occupancy Raw Data'!$B$8:$BE$45,'Occupancy Raw Data'!AH$3,FALSE)</f>
        <v>71.553557617942701</v>
      </c>
      <c r="D33" s="48">
        <f>VLOOKUP($A33,'Occupancy Raw Data'!$B$8:$BE$45,'Occupancy Raw Data'!AI$3,FALSE)</f>
        <v>72.887664346481003</v>
      </c>
      <c r="E33" s="48">
        <f>VLOOKUP($A33,'Occupancy Raw Data'!$B$8:$BE$45,'Occupancy Raw Data'!AJ$3,FALSE)</f>
        <v>73.506380510440806</v>
      </c>
      <c r="F33" s="48">
        <f>VLOOKUP($A33,'Occupancy Raw Data'!$B$8:$BE$45,'Occupancy Raw Data'!AK$3,FALSE)</f>
        <v>71.500386697602394</v>
      </c>
      <c r="G33" s="49">
        <f>VLOOKUP($A33,'Occupancy Raw Data'!$B$8:$BE$45,'Occupancy Raw Data'!AL$3,FALSE)</f>
        <v>70.368329466357295</v>
      </c>
      <c r="H33" s="48">
        <f>VLOOKUP($A33,'Occupancy Raw Data'!$B$8:$BE$45,'Occupancy Raw Data'!AN$3,FALSE)</f>
        <v>77.735885537509603</v>
      </c>
      <c r="I33" s="48">
        <f>VLOOKUP($A33,'Occupancy Raw Data'!$B$8:$BE$45,'Occupancy Raw Data'!AO$3,FALSE)</f>
        <v>79.509860788863094</v>
      </c>
      <c r="J33" s="49">
        <f>VLOOKUP($A33,'Occupancy Raw Data'!$B$8:$BE$45,'Occupancy Raw Data'!AP$3,FALSE)</f>
        <v>78.622873163186298</v>
      </c>
      <c r="K33" s="50">
        <f>VLOOKUP($A33,'Occupancy Raw Data'!$B$8:$BE$45,'Occupancy Raw Data'!AR$3,FALSE)</f>
        <v>72.726770522594094</v>
      </c>
      <c r="M33" s="47">
        <f>VLOOKUP($A33,'Occupancy Raw Data'!$B$8:$BE$45,'Occupancy Raw Data'!AT$3,FALSE)</f>
        <v>6.5671672626570397</v>
      </c>
      <c r="N33" s="48">
        <f>VLOOKUP($A33,'Occupancy Raw Data'!$B$8:$BE$45,'Occupancy Raw Data'!AU$3,FALSE)</f>
        <v>7.5445060766685401</v>
      </c>
      <c r="O33" s="48">
        <f>VLOOKUP($A33,'Occupancy Raw Data'!$B$8:$BE$45,'Occupancy Raw Data'!AV$3,FALSE)</f>
        <v>8.0587048005582105</v>
      </c>
      <c r="P33" s="48">
        <f>VLOOKUP($A33,'Occupancy Raw Data'!$B$8:$BE$45,'Occupancy Raw Data'!AW$3,FALSE)</f>
        <v>8.4916024051154793</v>
      </c>
      <c r="Q33" s="48">
        <f>VLOOKUP($A33,'Occupancy Raw Data'!$B$8:$BE$45,'Occupancy Raw Data'!AX$3,FALSE)</f>
        <v>5.7735116282416996</v>
      </c>
      <c r="R33" s="49">
        <f>VLOOKUP($A33,'Occupancy Raw Data'!$B$8:$BE$45,'Occupancy Raw Data'!AY$3,FALSE)</f>
        <v>7.3063600513565099</v>
      </c>
      <c r="S33" s="48">
        <f>VLOOKUP($A33,'Occupancy Raw Data'!$B$8:$BE$45,'Occupancy Raw Data'!BA$3,FALSE)</f>
        <v>4.2962796641413501</v>
      </c>
      <c r="T33" s="48">
        <f>VLOOKUP($A33,'Occupancy Raw Data'!$B$8:$BE$45,'Occupancy Raw Data'!BB$3,FALSE)</f>
        <v>1.92708679458989</v>
      </c>
      <c r="U33" s="49">
        <f>VLOOKUP($A33,'Occupancy Raw Data'!$B$8:$BE$45,'Occupancy Raw Data'!BC$3,FALSE)</f>
        <v>3.0847134331272898</v>
      </c>
      <c r="V33" s="50">
        <f>VLOOKUP($A33,'Occupancy Raw Data'!$B$8:$BE$45,'Occupancy Raw Data'!BE$3,FALSE)</f>
        <v>5.9659413672447998</v>
      </c>
      <c r="X33" s="51">
        <f>VLOOKUP($A33,'ADR Raw Data'!$B$6:$BE$43,'ADR Raw Data'!AG$1,FALSE)</f>
        <v>85.9332774713356</v>
      </c>
      <c r="Y33" s="52">
        <f>VLOOKUP($A33,'ADR Raw Data'!$B$6:$BE$43,'ADR Raw Data'!AH$1,FALSE)</f>
        <v>88.980622448152403</v>
      </c>
      <c r="Z33" s="52">
        <f>VLOOKUP($A33,'ADR Raw Data'!$B$6:$BE$43,'ADR Raw Data'!AI$1,FALSE)</f>
        <v>90.222206923536007</v>
      </c>
      <c r="AA33" s="52">
        <f>VLOOKUP($A33,'ADR Raw Data'!$B$6:$BE$43,'ADR Raw Data'!AJ$1,FALSE)</f>
        <v>90.037873163674604</v>
      </c>
      <c r="AB33" s="52">
        <f>VLOOKUP($A33,'ADR Raw Data'!$B$6:$BE$43,'ADR Raw Data'!AK$1,FALSE)</f>
        <v>90.291610316387207</v>
      </c>
      <c r="AC33" s="53">
        <f>VLOOKUP($A33,'ADR Raw Data'!$B$6:$BE$43,'ADR Raw Data'!AL$1,FALSE)</f>
        <v>89.184725643984606</v>
      </c>
      <c r="AD33" s="52">
        <f>VLOOKUP($A33,'ADR Raw Data'!$B$6:$BE$43,'ADR Raw Data'!AN$1,FALSE)</f>
        <v>98.566169344608795</v>
      </c>
      <c r="AE33" s="52">
        <f>VLOOKUP($A33,'ADR Raw Data'!$B$6:$BE$43,'ADR Raw Data'!AO$1,FALSE)</f>
        <v>99.276387069122705</v>
      </c>
      <c r="AF33" s="53">
        <f>VLOOKUP($A33,'ADR Raw Data'!$B$6:$BE$43,'ADR Raw Data'!AP$1,FALSE)</f>
        <v>98.925284384125902</v>
      </c>
      <c r="AG33" s="54">
        <f>VLOOKUP($A33,'ADR Raw Data'!$B$6:$BE$43,'ADR Raw Data'!AR$1,FALSE)</f>
        <v>92.193367083175005</v>
      </c>
      <c r="AI33" s="47">
        <f>VLOOKUP($A33,'ADR Raw Data'!$B$6:$BE$43,'ADR Raw Data'!AT$1,FALSE)</f>
        <v>4.2473063324581402</v>
      </c>
      <c r="AJ33" s="48">
        <f>VLOOKUP($A33,'ADR Raw Data'!$B$6:$BE$43,'ADR Raw Data'!AU$1,FALSE)</f>
        <v>4.5198444608369996</v>
      </c>
      <c r="AK33" s="48">
        <f>VLOOKUP($A33,'ADR Raw Data'!$B$6:$BE$43,'ADR Raw Data'!AV$1,FALSE)</f>
        <v>4.6610012442134199</v>
      </c>
      <c r="AL33" s="48">
        <f>VLOOKUP($A33,'ADR Raw Data'!$B$6:$BE$43,'ADR Raw Data'!AW$1,FALSE)</f>
        <v>5.0416195980226099</v>
      </c>
      <c r="AM33" s="48">
        <f>VLOOKUP($A33,'ADR Raw Data'!$B$6:$BE$43,'ADR Raw Data'!AX$1,FALSE)</f>
        <v>3.14331263556124</v>
      </c>
      <c r="AN33" s="49">
        <f>VLOOKUP($A33,'ADR Raw Data'!$B$6:$BE$43,'ADR Raw Data'!AY$1,FALSE)</f>
        <v>4.3244905753584204</v>
      </c>
      <c r="AO33" s="48">
        <f>VLOOKUP($A33,'ADR Raw Data'!$B$6:$BE$43,'ADR Raw Data'!BA$1,FALSE)</f>
        <v>4.3252810608249703</v>
      </c>
      <c r="AP33" s="48">
        <f>VLOOKUP($A33,'ADR Raw Data'!$B$6:$BE$43,'ADR Raw Data'!BB$1,FALSE)</f>
        <v>3.4651842265328199</v>
      </c>
      <c r="AQ33" s="49">
        <f>VLOOKUP($A33,'ADR Raw Data'!$B$6:$BE$43,'ADR Raw Data'!BC$1,FALSE)</f>
        <v>3.8778373813341598</v>
      </c>
      <c r="AR33" s="50">
        <f>VLOOKUP($A33,'ADR Raw Data'!$B$6:$BE$43,'ADR Raw Data'!BE$1,FALSE)</f>
        <v>4.07709474137818</v>
      </c>
      <c r="AT33" s="51">
        <f>VLOOKUP($A33,'RevPAR Raw Data'!$B$6:$BE$43,'RevPAR Raw Data'!AG$1,FALSE)</f>
        <v>53.6169153905645</v>
      </c>
      <c r="AU33" s="52">
        <f>VLOOKUP($A33,'RevPAR Raw Data'!$B$6:$BE$43,'RevPAR Raw Data'!AH$1,FALSE)</f>
        <v>63.668800952242798</v>
      </c>
      <c r="AV33" s="52">
        <f>VLOOKUP($A33,'RevPAR Raw Data'!$B$6:$BE$43,'RevPAR Raw Data'!AI$1,FALSE)</f>
        <v>65.760859348414499</v>
      </c>
      <c r="AW33" s="52">
        <f>VLOOKUP($A33,'RevPAR Raw Data'!$B$6:$BE$43,'RevPAR Raw Data'!AJ$1,FALSE)</f>
        <v>66.183581651198693</v>
      </c>
      <c r="AX33" s="52">
        <f>VLOOKUP($A33,'RevPAR Raw Data'!$B$6:$BE$43,'RevPAR Raw Data'!AK$1,FALSE)</f>
        <v>64.558850531709197</v>
      </c>
      <c r="AY33" s="53">
        <f>VLOOKUP($A33,'RevPAR Raw Data'!$B$6:$BE$43,'RevPAR Raw Data'!AL$1,FALSE)</f>
        <v>62.757801574825898</v>
      </c>
      <c r="AZ33" s="52">
        <f>VLOOKUP($A33,'RevPAR Raw Data'!$B$6:$BE$43,'RevPAR Raw Data'!AN$1,FALSE)</f>
        <v>76.621284580433098</v>
      </c>
      <c r="BA33" s="52">
        <f>VLOOKUP($A33,'RevPAR Raw Data'!$B$6:$BE$43,'RevPAR Raw Data'!AO$1,FALSE)</f>
        <v>78.934517154872296</v>
      </c>
      <c r="BB33" s="53">
        <f>VLOOKUP($A33,'RevPAR Raw Data'!$B$6:$BE$43,'RevPAR Raw Data'!AP$1,FALSE)</f>
        <v>77.777900867652704</v>
      </c>
      <c r="BC33" s="54">
        <f>VLOOKUP($A33,'RevPAR Raw Data'!$B$6:$BE$43,'RevPAR Raw Data'!AR$1,FALSE)</f>
        <v>67.049258515633596</v>
      </c>
      <c r="BE33" s="47">
        <f>VLOOKUP($A33,'RevPAR Raw Data'!$B$6:$BE$43,'RevPAR Raw Data'!AT$1,FALSE)</f>
        <v>11.0934013061251</v>
      </c>
      <c r="BF33" s="48">
        <f>VLOOKUP($A33,'RevPAR Raw Data'!$B$6:$BE$43,'RevPAR Raw Data'!AU$1,FALSE)</f>
        <v>12.4053504775093</v>
      </c>
      <c r="BG33" s="48">
        <f>VLOOKUP($A33,'RevPAR Raw Data'!$B$6:$BE$43,'RevPAR Raw Data'!AV$1,FALSE)</f>
        <v>13.095322375793099</v>
      </c>
      <c r="BH33" s="48">
        <f>VLOOKUP($A33,'RevPAR Raw Data'!$B$6:$BE$43,'RevPAR Raw Data'!AW$1,FALSE)</f>
        <v>13.9613362941805</v>
      </c>
      <c r="BI33" s="48">
        <f>VLOOKUP($A33,'RevPAR Raw Data'!$B$6:$BE$43,'RevPAR Raw Data'!AX$1,FALSE)</f>
        <v>9.09830378432906</v>
      </c>
      <c r="BJ33" s="49">
        <f>VLOOKUP($A33,'RevPAR Raw Data'!$B$6:$BE$43,'RevPAR Raw Data'!AY$1,FALSE)</f>
        <v>11.946813478537599</v>
      </c>
      <c r="BK33" s="48">
        <f>VLOOKUP($A33,'RevPAR Raw Data'!$B$6:$BE$43,'RevPAR Raw Data'!BA$1,FALSE)</f>
        <v>8.8073868955995103</v>
      </c>
      <c r="BL33" s="48">
        <f>VLOOKUP($A33,'RevPAR Raw Data'!$B$6:$BE$43,'RevPAR Raw Data'!BB$1,FALSE)</f>
        <v>5.4590481287604398</v>
      </c>
      <c r="BM33" s="49">
        <f>VLOOKUP($A33,'RevPAR Raw Data'!$B$6:$BE$43,'RevPAR Raw Data'!BC$1,FALSE)</f>
        <v>7.0821709850783003</v>
      </c>
      <c r="BN33" s="50">
        <f>VLOOKUP($A33,'RevPAR Raw Data'!$B$6:$BE$43,'RevPAR Raw Data'!BE$1,FALSE)</f>
        <v>10.2862731903806</v>
      </c>
    </row>
    <row r="34" spans="1:66" x14ac:dyDescent="0.45">
      <c r="A34" s="63" t="s">
        <v>95</v>
      </c>
      <c r="B34" s="47">
        <f>VLOOKUP($A34,'Occupancy Raw Data'!$B$8:$BE$45,'Occupancy Raw Data'!AG$3,FALSE)</f>
        <v>52.132936507936499</v>
      </c>
      <c r="C34" s="48">
        <f>VLOOKUP($A34,'Occupancy Raw Data'!$B$8:$BE$45,'Occupancy Raw Data'!AH$3,FALSE)</f>
        <v>63.075396825396801</v>
      </c>
      <c r="D34" s="48">
        <f>VLOOKUP($A34,'Occupancy Raw Data'!$B$8:$BE$45,'Occupancy Raw Data'!AI$3,FALSE)</f>
        <v>69.593253968253904</v>
      </c>
      <c r="E34" s="48">
        <f>VLOOKUP($A34,'Occupancy Raw Data'!$B$8:$BE$45,'Occupancy Raw Data'!AJ$3,FALSE)</f>
        <v>70.0694444444444</v>
      </c>
      <c r="F34" s="48">
        <f>VLOOKUP($A34,'Occupancy Raw Data'!$B$8:$BE$45,'Occupancy Raw Data'!AK$3,FALSE)</f>
        <v>70.386904761904702</v>
      </c>
      <c r="G34" s="49">
        <f>VLOOKUP($A34,'Occupancy Raw Data'!$B$8:$BE$45,'Occupancy Raw Data'!AL$3,FALSE)</f>
        <v>65.051587301587304</v>
      </c>
      <c r="H34" s="48">
        <f>VLOOKUP($A34,'Occupancy Raw Data'!$B$8:$BE$45,'Occupancy Raw Data'!AN$3,FALSE)</f>
        <v>78.105158730158706</v>
      </c>
      <c r="I34" s="48">
        <f>VLOOKUP($A34,'Occupancy Raw Data'!$B$8:$BE$45,'Occupancy Raw Data'!AO$3,FALSE)</f>
        <v>79.1666666666666</v>
      </c>
      <c r="J34" s="49">
        <f>VLOOKUP($A34,'Occupancy Raw Data'!$B$8:$BE$45,'Occupancy Raw Data'!AP$3,FALSE)</f>
        <v>78.635912698412596</v>
      </c>
      <c r="K34" s="50">
        <f>VLOOKUP($A34,'Occupancy Raw Data'!$B$8:$BE$45,'Occupancy Raw Data'!AR$3,FALSE)</f>
        <v>68.932823129251702</v>
      </c>
      <c r="M34" s="47">
        <f>VLOOKUP($A34,'Occupancy Raw Data'!$B$8:$BE$45,'Occupancy Raw Data'!AT$3,FALSE)</f>
        <v>-3.16933849272157</v>
      </c>
      <c r="N34" s="48">
        <f>VLOOKUP($A34,'Occupancy Raw Data'!$B$8:$BE$45,'Occupancy Raw Data'!AU$3,FALSE)</f>
        <v>-4.1170260895792401</v>
      </c>
      <c r="O34" s="48">
        <f>VLOOKUP($A34,'Occupancy Raw Data'!$B$8:$BE$45,'Occupancy Raw Data'!AV$3,FALSE)</f>
        <v>1.3435423288067001</v>
      </c>
      <c r="P34" s="48">
        <f>VLOOKUP($A34,'Occupancy Raw Data'!$B$8:$BE$45,'Occupancy Raw Data'!AW$3,FALSE)</f>
        <v>0.62686992449066803</v>
      </c>
      <c r="Q34" s="48">
        <f>VLOOKUP($A34,'Occupancy Raw Data'!$B$8:$BE$45,'Occupancy Raw Data'!AX$3,FALSE)</f>
        <v>-4.8927613941018704</v>
      </c>
      <c r="R34" s="49">
        <f>VLOOKUP($A34,'Occupancy Raw Data'!$B$8:$BE$45,'Occupancy Raw Data'!AY$3,FALSE)</f>
        <v>-2.0114169580680801</v>
      </c>
      <c r="S34" s="48">
        <f>VLOOKUP($A34,'Occupancy Raw Data'!$B$8:$BE$45,'Occupancy Raw Data'!BA$3,FALSE)</f>
        <v>-3.0418719211822598</v>
      </c>
      <c r="T34" s="48">
        <f>VLOOKUP($A34,'Occupancy Raw Data'!$B$8:$BE$45,'Occupancy Raw Data'!BB$3,FALSE)</f>
        <v>-4.4883303411130999</v>
      </c>
      <c r="U34" s="49">
        <f>VLOOKUP($A34,'Occupancy Raw Data'!$B$8:$BE$45,'Occupancy Raw Data'!BC$3,FALSE)</f>
        <v>-3.7754172989377799</v>
      </c>
      <c r="V34" s="50">
        <f>VLOOKUP($A34,'Occupancy Raw Data'!$B$8:$BE$45,'Occupancy Raw Data'!BE$3,FALSE)</f>
        <v>-2.5934233187807898</v>
      </c>
      <c r="X34" s="51">
        <f>VLOOKUP($A34,'ADR Raw Data'!$B$6:$BE$43,'ADR Raw Data'!AG$1,FALSE)</f>
        <v>89.764323501427199</v>
      </c>
      <c r="Y34" s="52">
        <f>VLOOKUP($A34,'ADR Raw Data'!$B$6:$BE$43,'ADR Raw Data'!AH$1,FALSE)</f>
        <v>96.619501415539403</v>
      </c>
      <c r="Z34" s="52">
        <f>VLOOKUP($A34,'ADR Raw Data'!$B$6:$BE$43,'ADR Raw Data'!AI$1,FALSE)</f>
        <v>99.551931575195994</v>
      </c>
      <c r="AA34" s="52">
        <f>VLOOKUP($A34,'ADR Raw Data'!$B$6:$BE$43,'ADR Raw Data'!AJ$1,FALSE)</f>
        <v>100.277040917457</v>
      </c>
      <c r="AB34" s="52">
        <f>VLOOKUP($A34,'ADR Raw Data'!$B$6:$BE$43,'ADR Raw Data'!AK$1,FALSE)</f>
        <v>101.16013389711</v>
      </c>
      <c r="AC34" s="53">
        <f>VLOOKUP($A34,'ADR Raw Data'!$B$6:$BE$43,'ADR Raw Data'!AL$1,FALSE)</f>
        <v>97.918715305313199</v>
      </c>
      <c r="AD34" s="52">
        <f>VLOOKUP($A34,'ADR Raw Data'!$B$6:$BE$43,'ADR Raw Data'!AN$1,FALSE)</f>
        <v>113.550665565857</v>
      </c>
      <c r="AE34" s="52">
        <f>VLOOKUP($A34,'ADR Raw Data'!$B$6:$BE$43,'ADR Raw Data'!AO$1,FALSE)</f>
        <v>115.463235588972</v>
      </c>
      <c r="AF34" s="53">
        <f>VLOOKUP($A34,'ADR Raw Data'!$B$6:$BE$43,'ADR Raw Data'!AP$1,FALSE)</f>
        <v>114.51340503374701</v>
      </c>
      <c r="AG34" s="54">
        <f>VLOOKUP($A34,'ADR Raw Data'!$B$6:$BE$43,'ADR Raw Data'!AR$1,FALSE)</f>
        <v>103.327453483829</v>
      </c>
      <c r="AI34" s="47">
        <f>VLOOKUP($A34,'ADR Raw Data'!$B$6:$BE$43,'ADR Raw Data'!AT$1,FALSE)</f>
        <v>4.8302162018501198</v>
      </c>
      <c r="AJ34" s="48">
        <f>VLOOKUP($A34,'ADR Raw Data'!$B$6:$BE$43,'ADR Raw Data'!AU$1,FALSE)</f>
        <v>6.87223112926171</v>
      </c>
      <c r="AK34" s="48">
        <f>VLOOKUP($A34,'ADR Raw Data'!$B$6:$BE$43,'ADR Raw Data'!AV$1,FALSE)</f>
        <v>6.3890445817258898</v>
      </c>
      <c r="AL34" s="48">
        <f>VLOOKUP($A34,'ADR Raw Data'!$B$6:$BE$43,'ADR Raw Data'!AW$1,FALSE)</f>
        <v>8.0092937663817292</v>
      </c>
      <c r="AM34" s="48">
        <f>VLOOKUP($A34,'ADR Raw Data'!$B$6:$BE$43,'ADR Raw Data'!AX$1,FALSE)</f>
        <v>3.2734887933169299</v>
      </c>
      <c r="AN34" s="49">
        <f>VLOOKUP($A34,'ADR Raw Data'!$B$6:$BE$43,'ADR Raw Data'!AY$1,FALSE)</f>
        <v>5.8808320418066904</v>
      </c>
      <c r="AO34" s="48">
        <f>VLOOKUP($A34,'ADR Raw Data'!$B$6:$BE$43,'ADR Raw Data'!BA$1,FALSE)</f>
        <v>3.95512957794053</v>
      </c>
      <c r="AP34" s="48">
        <f>VLOOKUP($A34,'ADR Raw Data'!$B$6:$BE$43,'ADR Raw Data'!BB$1,FALSE)</f>
        <v>4.7277602269035697</v>
      </c>
      <c r="AQ34" s="49">
        <f>VLOOKUP($A34,'ADR Raw Data'!$B$6:$BE$43,'ADR Raw Data'!BC$1,FALSE)</f>
        <v>4.3422030780864</v>
      </c>
      <c r="AR34" s="50">
        <f>VLOOKUP($A34,'ADR Raw Data'!$B$6:$BE$43,'ADR Raw Data'!BE$1,FALSE)</f>
        <v>5.2456828313341903</v>
      </c>
      <c r="AT34" s="51">
        <f>VLOOKUP($A34,'RevPAR Raw Data'!$B$6:$BE$43,'RevPAR Raw Data'!AG$1,FALSE)</f>
        <v>46.796777777777699</v>
      </c>
      <c r="AU34" s="52">
        <f>VLOOKUP($A34,'RevPAR Raw Data'!$B$6:$BE$43,'RevPAR Raw Data'!AH$1,FALSE)</f>
        <v>60.943133928571399</v>
      </c>
      <c r="AV34" s="52">
        <f>VLOOKUP($A34,'RevPAR Raw Data'!$B$6:$BE$43,'RevPAR Raw Data'!AI$1,FALSE)</f>
        <v>69.281428571428506</v>
      </c>
      <c r="AW34" s="52">
        <f>VLOOKUP($A34,'RevPAR Raw Data'!$B$6:$BE$43,'RevPAR Raw Data'!AJ$1,FALSE)</f>
        <v>70.263565476190394</v>
      </c>
      <c r="AX34" s="52">
        <f>VLOOKUP($A34,'RevPAR Raw Data'!$B$6:$BE$43,'RevPAR Raw Data'!AK$1,FALSE)</f>
        <v>71.203487103174595</v>
      </c>
      <c r="AY34" s="53">
        <f>VLOOKUP($A34,'RevPAR Raw Data'!$B$6:$BE$43,'RevPAR Raw Data'!AL$1,FALSE)</f>
        <v>63.697678571428497</v>
      </c>
      <c r="AZ34" s="52">
        <f>VLOOKUP($A34,'RevPAR Raw Data'!$B$6:$BE$43,'RevPAR Raw Data'!AN$1,FALSE)</f>
        <v>88.688927579365</v>
      </c>
      <c r="BA34" s="52">
        <f>VLOOKUP($A34,'RevPAR Raw Data'!$B$6:$BE$43,'RevPAR Raw Data'!AO$1,FALSE)</f>
        <v>91.408394841269796</v>
      </c>
      <c r="BB34" s="53">
        <f>VLOOKUP($A34,'RevPAR Raw Data'!$B$6:$BE$43,'RevPAR Raw Data'!AP$1,FALSE)</f>
        <v>90.048661210317405</v>
      </c>
      <c r="BC34" s="54">
        <f>VLOOKUP($A34,'RevPAR Raw Data'!$B$6:$BE$43,'RevPAR Raw Data'!AR$1,FALSE)</f>
        <v>71.226530753968206</v>
      </c>
      <c r="BE34" s="47">
        <f>VLOOKUP($A34,'RevPAR Raw Data'!$B$6:$BE$43,'RevPAR Raw Data'!AT$1,FALSE)</f>
        <v>1.5077918077616299</v>
      </c>
      <c r="BF34" s="48">
        <f>VLOOKUP($A34,'RevPAR Raw Data'!$B$6:$BE$43,'RevPAR Raw Data'!AU$1,FALSE)</f>
        <v>2.4722734911545698</v>
      </c>
      <c r="BG34" s="48">
        <f>VLOOKUP($A34,'RevPAR Raw Data'!$B$6:$BE$43,'RevPAR Raw Data'!AV$1,FALSE)</f>
        <v>7.8184264288944201</v>
      </c>
      <c r="BH34" s="48">
        <f>VLOOKUP($A34,'RevPAR Raw Data'!$B$6:$BE$43,'RevPAR Raw Data'!AW$1,FALSE)</f>
        <v>8.6863715446579501</v>
      </c>
      <c r="BI34" s="48">
        <f>VLOOKUP($A34,'RevPAR Raw Data'!$B$6:$BE$43,'RevPAR Raw Data'!AX$1,FALSE)</f>
        <v>-1.7794365967046</v>
      </c>
      <c r="BJ34" s="49">
        <f>VLOOKUP($A34,'RevPAR Raw Data'!$B$6:$BE$43,'RevPAR Raw Data'!AY$1,FALSE)</f>
        <v>3.7511270307742102</v>
      </c>
      <c r="BK34" s="48">
        <f>VLOOKUP($A34,'RevPAR Raw Data'!$B$6:$BE$43,'RevPAR Raw Data'!BA$1,FALSE)</f>
        <v>0.79294768068051702</v>
      </c>
      <c r="BL34" s="48">
        <f>VLOOKUP($A34,'RevPAR Raw Data'!$B$6:$BE$43,'RevPAR Raw Data'!BB$1,FALSE)</f>
        <v>2.72323890712758E-2</v>
      </c>
      <c r="BM34" s="49">
        <f>VLOOKUP($A34,'RevPAR Raw Data'!$B$6:$BE$43,'RevPAR Raw Data'!BC$1,FALSE)</f>
        <v>0.40284949298353501</v>
      </c>
      <c r="BN34" s="50">
        <f>VLOOKUP($A34,'RevPAR Raw Data'!$B$6:$BE$43,'RevPAR Raw Data'!BE$1,FALSE)</f>
        <v>2.5162167507762998</v>
      </c>
    </row>
    <row r="35" spans="1:66" x14ac:dyDescent="0.45">
      <c r="A35" s="63" t="s">
        <v>96</v>
      </c>
      <c r="B35" s="47">
        <f>VLOOKUP($A35,'Occupancy Raw Data'!$B$8:$BE$45,'Occupancy Raw Data'!AG$3,FALSE)</f>
        <v>46.782063197025998</v>
      </c>
      <c r="C35" s="48">
        <f>VLOOKUP($A35,'Occupancy Raw Data'!$B$8:$BE$45,'Occupancy Raw Data'!AH$3,FALSE)</f>
        <v>61.239544609665401</v>
      </c>
      <c r="D35" s="48">
        <f>VLOOKUP($A35,'Occupancy Raw Data'!$B$8:$BE$45,'Occupancy Raw Data'!AI$3,FALSE)</f>
        <v>67.416937732342006</v>
      </c>
      <c r="E35" s="48">
        <f>VLOOKUP($A35,'Occupancy Raw Data'!$B$8:$BE$45,'Occupancy Raw Data'!AJ$3,FALSE)</f>
        <v>68.009409851301101</v>
      </c>
      <c r="F35" s="48">
        <f>VLOOKUP($A35,'Occupancy Raw Data'!$B$8:$BE$45,'Occupancy Raw Data'!AK$3,FALSE)</f>
        <v>68.227230483271299</v>
      </c>
      <c r="G35" s="49">
        <f>VLOOKUP($A35,'Occupancy Raw Data'!$B$8:$BE$45,'Occupancy Raw Data'!AL$3,FALSE)</f>
        <v>62.335037174721101</v>
      </c>
      <c r="H35" s="48">
        <f>VLOOKUP($A35,'Occupancy Raw Data'!$B$8:$BE$45,'Occupancy Raw Data'!AN$3,FALSE)</f>
        <v>82.365241635687696</v>
      </c>
      <c r="I35" s="48">
        <f>VLOOKUP($A35,'Occupancy Raw Data'!$B$8:$BE$45,'Occupancy Raw Data'!AO$3,FALSE)</f>
        <v>83.631505576208099</v>
      </c>
      <c r="J35" s="49">
        <f>VLOOKUP($A35,'Occupancy Raw Data'!$B$8:$BE$45,'Occupancy Raw Data'!AP$3,FALSE)</f>
        <v>82.998373605947904</v>
      </c>
      <c r="K35" s="50">
        <f>VLOOKUP($A35,'Occupancy Raw Data'!$B$8:$BE$45,'Occupancy Raw Data'!AR$3,FALSE)</f>
        <v>68.238847583643107</v>
      </c>
      <c r="M35" s="47">
        <f>VLOOKUP($A35,'Occupancy Raw Data'!$B$8:$BE$45,'Occupancy Raw Data'!AT$3,FALSE)</f>
        <v>-2.5118428228316301</v>
      </c>
      <c r="N35" s="48">
        <f>VLOOKUP($A35,'Occupancy Raw Data'!$B$8:$BE$45,'Occupancy Raw Data'!AU$3,FALSE)</f>
        <v>6.5906602931595897</v>
      </c>
      <c r="O35" s="48">
        <f>VLOOKUP($A35,'Occupancy Raw Data'!$B$8:$BE$45,'Occupancy Raw Data'!AV$3,FALSE)</f>
        <v>8.3036504119038792</v>
      </c>
      <c r="P35" s="48">
        <f>VLOOKUP($A35,'Occupancy Raw Data'!$B$8:$BE$45,'Occupancy Raw Data'!AW$3,FALSE)</f>
        <v>8.0079312756469196</v>
      </c>
      <c r="Q35" s="48">
        <f>VLOOKUP($A35,'Occupancy Raw Data'!$B$8:$BE$45,'Occupancy Raw Data'!AX$3,FALSE)</f>
        <v>1.7146304812006199</v>
      </c>
      <c r="R35" s="49">
        <f>VLOOKUP($A35,'Occupancy Raw Data'!$B$8:$BE$45,'Occupancy Raw Data'!AY$3,FALSE)</f>
        <v>4.6828952068561502</v>
      </c>
      <c r="S35" s="48">
        <f>VLOOKUP($A35,'Occupancy Raw Data'!$B$8:$BE$45,'Occupancy Raw Data'!BA$3,FALSE)</f>
        <v>-1.8385704380266401</v>
      </c>
      <c r="T35" s="48">
        <f>VLOOKUP($A35,'Occupancy Raw Data'!$B$8:$BE$45,'Occupancy Raw Data'!BB$3,FALSE)</f>
        <v>-1.62047719112005</v>
      </c>
      <c r="U35" s="49">
        <f>VLOOKUP($A35,'Occupancy Raw Data'!$B$8:$BE$45,'Occupancy Raw Data'!BC$3,FALSE)</f>
        <v>-1.7288129786031201</v>
      </c>
      <c r="V35" s="50">
        <f>VLOOKUP($A35,'Occupancy Raw Data'!$B$8:$BE$45,'Occupancy Raw Data'!BE$3,FALSE)</f>
        <v>2.3619967004610598</v>
      </c>
      <c r="X35" s="51">
        <f>VLOOKUP($A35,'ADR Raw Data'!$B$6:$BE$43,'ADR Raw Data'!AG$1,FALSE)</f>
        <v>90.040409734293505</v>
      </c>
      <c r="Y35" s="52">
        <f>VLOOKUP($A35,'ADR Raw Data'!$B$6:$BE$43,'ADR Raw Data'!AH$1,FALSE)</f>
        <v>99.323473394669406</v>
      </c>
      <c r="Z35" s="52">
        <f>VLOOKUP($A35,'ADR Raw Data'!$B$6:$BE$43,'ADR Raw Data'!AI$1,FALSE)</f>
        <v>104.03310429500701</v>
      </c>
      <c r="AA35" s="52">
        <f>VLOOKUP($A35,'ADR Raw Data'!$B$6:$BE$43,'ADR Raw Data'!AJ$1,FALSE)</f>
        <v>102.838074048767</v>
      </c>
      <c r="AB35" s="52">
        <f>VLOOKUP($A35,'ADR Raw Data'!$B$6:$BE$43,'ADR Raw Data'!AK$1,FALSE)</f>
        <v>106.668673165332</v>
      </c>
      <c r="AC35" s="53">
        <f>VLOOKUP($A35,'ADR Raw Data'!$B$6:$BE$43,'ADR Raw Data'!AL$1,FALSE)</f>
        <v>101.323621640761</v>
      </c>
      <c r="AD35" s="52">
        <f>VLOOKUP($A35,'ADR Raw Data'!$B$6:$BE$43,'ADR Raw Data'!AN$1,FALSE)</f>
        <v>128.46094710860299</v>
      </c>
      <c r="AE35" s="52">
        <f>VLOOKUP($A35,'ADR Raw Data'!$B$6:$BE$43,'ADR Raw Data'!AO$1,FALSE)</f>
        <v>129.09254271426499</v>
      </c>
      <c r="AF35" s="53">
        <f>VLOOKUP($A35,'ADR Raw Data'!$B$6:$BE$43,'ADR Raw Data'!AP$1,FALSE)</f>
        <v>128.77915389460401</v>
      </c>
      <c r="AG35" s="54">
        <f>VLOOKUP($A35,'ADR Raw Data'!$B$6:$BE$43,'ADR Raw Data'!AR$1,FALSE)</f>
        <v>110.864749623036</v>
      </c>
      <c r="AI35" s="47">
        <f>VLOOKUP($A35,'ADR Raw Data'!$B$6:$BE$43,'ADR Raw Data'!AT$1,FALSE)</f>
        <v>6.2135175556579698</v>
      </c>
      <c r="AJ35" s="48">
        <f>VLOOKUP($A35,'ADR Raw Data'!$B$6:$BE$43,'ADR Raw Data'!AU$1,FALSE)</f>
        <v>11.1292288477882</v>
      </c>
      <c r="AK35" s="48">
        <f>VLOOKUP($A35,'ADR Raw Data'!$B$6:$BE$43,'ADR Raw Data'!AV$1,FALSE)</f>
        <v>12.147398424319899</v>
      </c>
      <c r="AL35" s="48">
        <f>VLOOKUP($A35,'ADR Raw Data'!$B$6:$BE$43,'ADR Raw Data'!AW$1,FALSE)</f>
        <v>9.68894438184698</v>
      </c>
      <c r="AM35" s="48">
        <f>VLOOKUP($A35,'ADR Raw Data'!$B$6:$BE$43,'ADR Raw Data'!AX$1,FALSE)</f>
        <v>8.2073921911418708</v>
      </c>
      <c r="AN35" s="49">
        <f>VLOOKUP($A35,'ADR Raw Data'!$B$6:$BE$43,'ADR Raw Data'!AY$1,FALSE)</f>
        <v>9.7267289617470798</v>
      </c>
      <c r="AO35" s="48">
        <f>VLOOKUP($A35,'ADR Raw Data'!$B$6:$BE$43,'ADR Raw Data'!BA$1,FALSE)</f>
        <v>6.8231651273498599</v>
      </c>
      <c r="AP35" s="48">
        <f>VLOOKUP($A35,'ADR Raw Data'!$B$6:$BE$43,'ADR Raw Data'!BB$1,FALSE)</f>
        <v>5.3175872899019003</v>
      </c>
      <c r="AQ35" s="49">
        <f>VLOOKUP($A35,'ADR Raw Data'!$B$6:$BE$43,'ADR Raw Data'!BC$1,FALSE)</f>
        <v>6.0585698598162097</v>
      </c>
      <c r="AR35" s="50">
        <f>VLOOKUP($A35,'ADR Raw Data'!$B$6:$BE$43,'ADR Raw Data'!BE$1,FALSE)</f>
        <v>7.7733422567312997</v>
      </c>
      <c r="AT35" s="51">
        <f>VLOOKUP($A35,'RevPAR Raw Data'!$B$6:$BE$43,'RevPAR Raw Data'!AG$1,FALSE)</f>
        <v>42.122761384758299</v>
      </c>
      <c r="AU35" s="52">
        <f>VLOOKUP($A35,'RevPAR Raw Data'!$B$6:$BE$43,'RevPAR Raw Data'!AH$1,FALSE)</f>
        <v>60.825242797397699</v>
      </c>
      <c r="AV35" s="52">
        <f>VLOOKUP($A35,'RevPAR Raw Data'!$B$6:$BE$43,'RevPAR Raw Data'!AI$1,FALSE)</f>
        <v>70.135933143587295</v>
      </c>
      <c r="AW35" s="52">
        <f>VLOOKUP($A35,'RevPAR Raw Data'!$B$6:$BE$43,'RevPAR Raw Data'!AJ$1,FALSE)</f>
        <v>69.939567263011099</v>
      </c>
      <c r="AX35" s="52">
        <f>VLOOKUP($A35,'RevPAR Raw Data'!$B$6:$BE$43,'RevPAR Raw Data'!AK$1,FALSE)</f>
        <v>72.777081493959102</v>
      </c>
      <c r="AY35" s="53">
        <f>VLOOKUP($A35,'RevPAR Raw Data'!$B$6:$BE$43,'RevPAR Raw Data'!AL$1,FALSE)</f>
        <v>63.160117216542702</v>
      </c>
      <c r="AZ35" s="52">
        <f>VLOOKUP($A35,'RevPAR Raw Data'!$B$6:$BE$43,'RevPAR Raw Data'!AN$1,FALSE)</f>
        <v>105.807169493494</v>
      </c>
      <c r="BA35" s="52">
        <f>VLOOKUP($A35,'RevPAR Raw Data'!$B$6:$BE$43,'RevPAR Raw Data'!AO$1,FALSE)</f>
        <v>107.96203705855</v>
      </c>
      <c r="BB35" s="53">
        <f>VLOOKUP($A35,'RevPAR Raw Data'!$B$6:$BE$43,'RevPAR Raw Data'!AP$1,FALSE)</f>
        <v>106.88460327602201</v>
      </c>
      <c r="BC35" s="54">
        <f>VLOOKUP($A35,'RevPAR Raw Data'!$B$6:$BE$43,'RevPAR Raw Data'!AR$1,FALSE)</f>
        <v>75.652827519251105</v>
      </c>
      <c r="BE35" s="47">
        <f>VLOOKUP($A35,'RevPAR Raw Data'!$B$6:$BE$43,'RevPAR Raw Data'!AT$1,FALSE)</f>
        <v>3.54560093805916</v>
      </c>
      <c r="BF35" s="48">
        <f>VLOOKUP($A35,'RevPAR Raw Data'!$B$6:$BE$43,'RevPAR Raw Data'!AU$1,FALSE)</f>
        <v>18.4533788075539</v>
      </c>
      <c r="BG35" s="48">
        <f>VLOOKUP($A35,'RevPAR Raw Data'!$B$6:$BE$43,'RevPAR Raw Data'!AV$1,FALSE)</f>
        <v>21.4597263355205</v>
      </c>
      <c r="BH35" s="48">
        <f>VLOOKUP($A35,'RevPAR Raw Data'!$B$6:$BE$43,'RevPAR Raw Data'!AW$1,FALSE)</f>
        <v>18.4727596649278</v>
      </c>
      <c r="BI35" s="48">
        <f>VLOOKUP($A35,'RevPAR Raw Data'!$B$6:$BE$43,'RevPAR Raw Data'!AX$1,FALSE)</f>
        <v>10.062749120563399</v>
      </c>
      <c r="BJ35" s="49">
        <f>VLOOKUP($A35,'RevPAR Raw Data'!$B$6:$BE$43,'RevPAR Raw Data'!AY$1,FALSE)</f>
        <v>14.8651166929367</v>
      </c>
      <c r="BK35" s="48">
        <f>VLOOKUP($A35,'RevPAR Raw Data'!$B$6:$BE$43,'RevPAR Raw Data'!BA$1,FALSE)</f>
        <v>4.8591459923540201</v>
      </c>
      <c r="BL35" s="48">
        <f>VLOOKUP($A35,'RevPAR Raw Data'!$B$6:$BE$43,'RevPAR Raw Data'!BB$1,FALSE)</f>
        <v>3.6109398096310898</v>
      </c>
      <c r="BM35" s="49">
        <f>VLOOKUP($A35,'RevPAR Raw Data'!$B$6:$BE$43,'RevPAR Raw Data'!BC$1,FALSE)</f>
        <v>4.2250155391588402</v>
      </c>
      <c r="BN35" s="50">
        <f>VLOOKUP($A35,'RevPAR Raw Data'!$B$6:$BE$43,'RevPAR Raw Data'!BE$1,FALSE)</f>
        <v>10.318945044811899</v>
      </c>
    </row>
    <row r="36" spans="1:66" x14ac:dyDescent="0.45">
      <c r="A36" s="63" t="s">
        <v>45</v>
      </c>
      <c r="B36" s="47">
        <f>VLOOKUP($A36,'Occupancy Raw Data'!$B$8:$BE$45,'Occupancy Raw Data'!AG$3,FALSE)</f>
        <v>49.638180565127399</v>
      </c>
      <c r="C36" s="48">
        <f>VLOOKUP($A36,'Occupancy Raw Data'!$B$8:$BE$45,'Occupancy Raw Data'!AH$3,FALSE)</f>
        <v>61.207787732598199</v>
      </c>
      <c r="D36" s="48">
        <f>VLOOKUP($A36,'Occupancy Raw Data'!$B$8:$BE$45,'Occupancy Raw Data'!AI$3,FALSE)</f>
        <v>63.482081323225302</v>
      </c>
      <c r="E36" s="48">
        <f>VLOOKUP($A36,'Occupancy Raw Data'!$B$8:$BE$45,'Occupancy Raw Data'!AJ$3,FALSE)</f>
        <v>65.928669882839401</v>
      </c>
      <c r="F36" s="48">
        <f>VLOOKUP($A36,'Occupancy Raw Data'!$B$8:$BE$45,'Occupancy Raw Data'!AK$3,FALSE)</f>
        <v>70.2015851137146</v>
      </c>
      <c r="G36" s="49">
        <f>VLOOKUP($A36,'Occupancy Raw Data'!$B$8:$BE$45,'Occupancy Raw Data'!AL$3,FALSE)</f>
        <v>62.091660923501003</v>
      </c>
      <c r="H36" s="48">
        <f>VLOOKUP($A36,'Occupancy Raw Data'!$B$8:$BE$45,'Occupancy Raw Data'!AN$3,FALSE)</f>
        <v>84.657133011715999</v>
      </c>
      <c r="I36" s="48">
        <f>VLOOKUP($A36,'Occupancy Raw Data'!$B$8:$BE$45,'Occupancy Raw Data'!AO$3,FALSE)</f>
        <v>87.310475534114403</v>
      </c>
      <c r="J36" s="49">
        <f>VLOOKUP($A36,'Occupancy Raw Data'!$B$8:$BE$45,'Occupancy Raw Data'!AP$3,FALSE)</f>
        <v>85.983804272915194</v>
      </c>
      <c r="K36" s="50">
        <f>VLOOKUP($A36,'Occupancy Raw Data'!$B$8:$BE$45,'Occupancy Raw Data'!AR$3,FALSE)</f>
        <v>68.917987594762195</v>
      </c>
      <c r="M36" s="47">
        <f>VLOOKUP($A36,'Occupancy Raw Data'!$B$8:$BE$45,'Occupancy Raw Data'!AT$3,FALSE)</f>
        <v>0.33157249616291601</v>
      </c>
      <c r="N36" s="48">
        <f>VLOOKUP($A36,'Occupancy Raw Data'!$B$8:$BE$45,'Occupancy Raw Data'!AU$3,FALSE)</f>
        <v>4.9224675185664504</v>
      </c>
      <c r="O36" s="48">
        <f>VLOOKUP($A36,'Occupancy Raw Data'!$B$8:$BE$45,'Occupancy Raw Data'!AV$3,FALSE)</f>
        <v>5.4549825790368303</v>
      </c>
      <c r="P36" s="48">
        <f>VLOOKUP($A36,'Occupancy Raw Data'!$B$8:$BE$45,'Occupancy Raw Data'!AW$3,FALSE)</f>
        <v>9.3469503347065004</v>
      </c>
      <c r="Q36" s="48">
        <f>VLOOKUP($A36,'Occupancy Raw Data'!$B$8:$BE$45,'Occupancy Raw Data'!AX$3,FALSE)</f>
        <v>0.77198209616263802</v>
      </c>
      <c r="R36" s="49">
        <f>VLOOKUP($A36,'Occupancy Raw Data'!$B$8:$BE$45,'Occupancy Raw Data'!AY$3,FALSE)</f>
        <v>4.1926956823012302</v>
      </c>
      <c r="S36" s="48">
        <f>VLOOKUP($A36,'Occupancy Raw Data'!$B$8:$BE$45,'Occupancy Raw Data'!BA$3,FALSE)</f>
        <v>-0.50428136414323399</v>
      </c>
      <c r="T36" s="48">
        <f>VLOOKUP($A36,'Occupancy Raw Data'!$B$8:$BE$45,'Occupancy Raw Data'!BB$3,FALSE)</f>
        <v>-1.29602220098166</v>
      </c>
      <c r="U36" s="49">
        <f>VLOOKUP($A36,'Occupancy Raw Data'!$B$8:$BE$45,'Occupancy Raw Data'!BC$3,FALSE)</f>
        <v>-0.90784068691901199</v>
      </c>
      <c r="V36" s="50">
        <f>VLOOKUP($A36,'Occupancy Raw Data'!$B$8:$BE$45,'Occupancy Raw Data'!BE$3,FALSE)</f>
        <v>2.3153961549445699</v>
      </c>
      <c r="X36" s="51">
        <f>VLOOKUP($A36,'ADR Raw Data'!$B$6:$BE$43,'ADR Raw Data'!AG$1,FALSE)</f>
        <v>85.123249635543203</v>
      </c>
      <c r="Y36" s="52">
        <f>VLOOKUP($A36,'ADR Raw Data'!$B$6:$BE$43,'ADR Raw Data'!AH$1,FALSE)</f>
        <v>88.458882477128697</v>
      </c>
      <c r="Z36" s="52">
        <f>VLOOKUP($A36,'ADR Raw Data'!$B$6:$BE$43,'ADR Raw Data'!AI$1,FALSE)</f>
        <v>89.8902437508481</v>
      </c>
      <c r="AA36" s="52">
        <f>VLOOKUP($A36,'ADR Raw Data'!$B$6:$BE$43,'ADR Raw Data'!AJ$1,FALSE)</f>
        <v>90.698648948124898</v>
      </c>
      <c r="AB36" s="52">
        <f>VLOOKUP($A36,'ADR Raw Data'!$B$6:$BE$43,'ADR Raw Data'!AK$1,FALSE)</f>
        <v>98.560784010307998</v>
      </c>
      <c r="AC36" s="53">
        <f>VLOOKUP($A36,'ADR Raw Data'!$B$6:$BE$43,'ADR Raw Data'!AL$1,FALSE)</f>
        <v>90.978143068427698</v>
      </c>
      <c r="AD36" s="52">
        <f>VLOOKUP($A36,'ADR Raw Data'!$B$6:$BE$43,'ADR Raw Data'!AN$1,FALSE)</f>
        <v>117.76812780095599</v>
      </c>
      <c r="AE36" s="52">
        <f>VLOOKUP($A36,'ADR Raw Data'!$B$6:$BE$43,'ADR Raw Data'!AO$1,FALSE)</f>
        <v>120.420217612234</v>
      </c>
      <c r="AF36" s="53">
        <f>VLOOKUP($A36,'ADR Raw Data'!$B$6:$BE$43,'ADR Raw Data'!AP$1,FALSE)</f>
        <v>119.114632672076</v>
      </c>
      <c r="AG36" s="54">
        <f>VLOOKUP($A36,'ADR Raw Data'!$B$6:$BE$43,'ADR Raw Data'!AR$1,FALSE)</f>
        <v>101.0077967375</v>
      </c>
      <c r="AI36" s="47">
        <f>VLOOKUP($A36,'ADR Raw Data'!$B$6:$BE$43,'ADR Raw Data'!AT$1,FALSE)</f>
        <v>5.1837994305895903</v>
      </c>
      <c r="AJ36" s="48">
        <f>VLOOKUP($A36,'ADR Raw Data'!$B$6:$BE$43,'ADR Raw Data'!AU$1,FALSE)</f>
        <v>4.7958830943523898</v>
      </c>
      <c r="AK36" s="48">
        <f>VLOOKUP($A36,'ADR Raw Data'!$B$6:$BE$43,'ADR Raw Data'!AV$1,FALSE)</f>
        <v>5.1749779846243698</v>
      </c>
      <c r="AL36" s="48">
        <f>VLOOKUP($A36,'ADR Raw Data'!$B$6:$BE$43,'ADR Raw Data'!AW$1,FALSE)</f>
        <v>7.2972705446227399</v>
      </c>
      <c r="AM36" s="48">
        <f>VLOOKUP($A36,'ADR Raw Data'!$B$6:$BE$43,'ADR Raw Data'!AX$1,FALSE)</f>
        <v>4.3038059166759997</v>
      </c>
      <c r="AN36" s="49">
        <f>VLOOKUP($A36,'ADR Raw Data'!$B$6:$BE$43,'ADR Raw Data'!AY$1,FALSE)</f>
        <v>5.2652158003576996</v>
      </c>
      <c r="AO36" s="48">
        <f>VLOOKUP($A36,'ADR Raw Data'!$B$6:$BE$43,'ADR Raw Data'!BA$1,FALSE)</f>
        <v>4.2644113904638203</v>
      </c>
      <c r="AP36" s="48">
        <f>VLOOKUP($A36,'ADR Raw Data'!$B$6:$BE$43,'ADR Raw Data'!BB$1,FALSE)</f>
        <v>3.9199121663707901</v>
      </c>
      <c r="AQ36" s="49">
        <f>VLOOKUP($A36,'ADR Raw Data'!$B$6:$BE$43,'ADR Raw Data'!BC$1,FALSE)</f>
        <v>4.0819874918536199</v>
      </c>
      <c r="AR36" s="50">
        <f>VLOOKUP($A36,'ADR Raw Data'!$B$6:$BE$43,'ADR Raw Data'!BE$1,FALSE)</f>
        <v>4.4127784630678404</v>
      </c>
      <c r="AT36" s="51">
        <f>VLOOKUP($A36,'RevPAR Raw Data'!$B$6:$BE$43,'RevPAR Raw Data'!AG$1,FALSE)</f>
        <v>42.253632356995098</v>
      </c>
      <c r="AU36" s="52">
        <f>VLOOKUP($A36,'RevPAR Raw Data'!$B$6:$BE$43,'RevPAR Raw Data'!AH$1,FALSE)</f>
        <v>54.1437250172294</v>
      </c>
      <c r="AV36" s="52">
        <f>VLOOKUP($A36,'RevPAR Raw Data'!$B$6:$BE$43,'RevPAR Raw Data'!AI$1,FALSE)</f>
        <v>57.064197639558898</v>
      </c>
      <c r="AW36" s="52">
        <f>VLOOKUP($A36,'RevPAR Raw Data'!$B$6:$BE$43,'RevPAR Raw Data'!AJ$1,FALSE)</f>
        <v>59.7964128532046</v>
      </c>
      <c r="AX36" s="52">
        <f>VLOOKUP($A36,'RevPAR Raw Data'!$B$6:$BE$43,'RevPAR Raw Data'!AK$1,FALSE)</f>
        <v>69.191232675740807</v>
      </c>
      <c r="AY36" s="53">
        <f>VLOOKUP($A36,'RevPAR Raw Data'!$B$6:$BE$43,'RevPAR Raw Data'!AL$1,FALSE)</f>
        <v>56.489840108545799</v>
      </c>
      <c r="AZ36" s="52">
        <f>VLOOKUP($A36,'RevPAR Raw Data'!$B$6:$BE$43,'RevPAR Raw Data'!AN$1,FALSE)</f>
        <v>99.699120597863498</v>
      </c>
      <c r="BA36" s="52">
        <f>VLOOKUP($A36,'RevPAR Raw Data'!$B$6:$BE$43,'RevPAR Raw Data'!AO$1,FALSE)</f>
        <v>105.13946463645701</v>
      </c>
      <c r="BB36" s="53">
        <f>VLOOKUP($A36,'RevPAR Raw Data'!$B$6:$BE$43,'RevPAR Raw Data'!AP$1,FALSE)</f>
        <v>102.41929261716</v>
      </c>
      <c r="BC36" s="54">
        <f>VLOOKUP($A36,'RevPAR Raw Data'!$B$6:$BE$43,'RevPAR Raw Data'!AR$1,FALSE)</f>
        <v>69.612540825292896</v>
      </c>
      <c r="BE36" s="47">
        <f>VLOOKUP($A36,'RevPAR Raw Data'!$B$6:$BE$43,'RevPAR Raw Data'!AT$1,FALSE)</f>
        <v>5.5325599799205998</v>
      </c>
      <c r="BF36" s="48">
        <f>VLOOKUP($A36,'RevPAR Raw Data'!$B$6:$BE$43,'RevPAR Raw Data'!AU$1,FALSE)</f>
        <v>9.9544264004667706</v>
      </c>
      <c r="BG36" s="48">
        <f>VLOOKUP($A36,'RevPAR Raw Data'!$B$6:$BE$43,'RevPAR Raw Data'!AV$1,FALSE)</f>
        <v>10.9122547111914</v>
      </c>
      <c r="BH36" s="48">
        <f>VLOOKUP($A36,'RevPAR Raw Data'!$B$6:$BE$43,'RevPAR Raw Data'!AW$1,FALSE)</f>
        <v>17.326293132924199</v>
      </c>
      <c r="BI36" s="48">
        <f>VLOOKUP($A36,'RevPAR Raw Data'!$B$6:$BE$43,'RevPAR Raw Data'!AX$1,FALSE)</f>
        <v>5.1090126239689599</v>
      </c>
      <c r="BJ36" s="49">
        <f>VLOOKUP($A36,'RevPAR Raw Data'!$B$6:$BE$43,'RevPAR Raw Data'!AY$1,FALSE)</f>
        <v>9.6786659581843697</v>
      </c>
      <c r="BK36" s="48">
        <f>VLOOKUP($A36,'RevPAR Raw Data'!$B$6:$BE$43,'RevPAR Raw Data'!BA$1,FALSE)</f>
        <v>3.7386253943880798</v>
      </c>
      <c r="BL36" s="48">
        <f>VLOOKUP($A36,'RevPAR Raw Data'!$B$6:$BE$43,'RevPAR Raw Data'!BB$1,FALSE)</f>
        <v>2.5730870334539699</v>
      </c>
      <c r="BM36" s="49">
        <f>VLOOKUP($A36,'RevPAR Raw Data'!$B$6:$BE$43,'RevPAR Raw Data'!BC$1,FALSE)</f>
        <v>3.1370888616486199</v>
      </c>
      <c r="BN36" s="50">
        <f>VLOOKUP($A36,'RevPAR Raw Data'!$B$6:$BE$43,'RevPAR Raw Data'!BE$1,FALSE)</f>
        <v>6.8303479208725104</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47.585680999788103</v>
      </c>
      <c r="C39" s="48">
        <f>VLOOKUP($A39,'Occupancy Raw Data'!$B$8:$BE$45,'Occupancy Raw Data'!AH$3,FALSE)</f>
        <v>61.597119254395203</v>
      </c>
      <c r="D39" s="48">
        <f>VLOOKUP($A39,'Occupancy Raw Data'!$B$8:$BE$45,'Occupancy Raw Data'!AI$3,FALSE)</f>
        <v>66.552001694556196</v>
      </c>
      <c r="E39" s="48">
        <f>VLOOKUP($A39,'Occupancy Raw Data'!$B$8:$BE$45,'Occupancy Raw Data'!AJ$3,FALSE)</f>
        <v>66.955424584222399</v>
      </c>
      <c r="F39" s="48">
        <f>VLOOKUP($A39,'Occupancy Raw Data'!$B$8:$BE$45,'Occupancy Raw Data'!AK$3,FALSE)</f>
        <v>66.994377265183005</v>
      </c>
      <c r="G39" s="49">
        <f>VLOOKUP($A39,'Occupancy Raw Data'!$B$8:$BE$45,'Occupancy Raw Data'!AL$3,FALSE)</f>
        <v>61.938064476780497</v>
      </c>
      <c r="H39" s="48">
        <f>VLOOKUP($A39,'Occupancy Raw Data'!$B$8:$BE$45,'Occupancy Raw Data'!AN$3,FALSE)</f>
        <v>76.635664430439704</v>
      </c>
      <c r="I39" s="48">
        <f>VLOOKUP($A39,'Occupancy Raw Data'!$B$8:$BE$45,'Occupancy Raw Data'!AO$3,FALSE)</f>
        <v>77.984177000745404</v>
      </c>
      <c r="J39" s="49">
        <f>VLOOKUP($A39,'Occupancy Raw Data'!$B$8:$BE$45,'Occupancy Raw Data'!AP$3,FALSE)</f>
        <v>77.309920715592597</v>
      </c>
      <c r="K39" s="50">
        <f>VLOOKUP($A39,'Occupancy Raw Data'!$B$8:$BE$45,'Occupancy Raw Data'!AR$3,FALSE)</f>
        <v>66.330135011998195</v>
      </c>
      <c r="M39" s="47">
        <f>VLOOKUP($A39,'Occupancy Raw Data'!$B$8:$BE$45,'Occupancy Raw Data'!AT$3,FALSE)</f>
        <v>-4.6847876951038403</v>
      </c>
      <c r="N39" s="48">
        <f>VLOOKUP($A39,'Occupancy Raw Data'!$B$8:$BE$45,'Occupancy Raw Data'!AU$3,FALSE)</f>
        <v>1.9322800387553301</v>
      </c>
      <c r="O39" s="48">
        <f>VLOOKUP($A39,'Occupancy Raw Data'!$B$8:$BE$45,'Occupancy Raw Data'!AV$3,FALSE)</f>
        <v>5.3628318993430302</v>
      </c>
      <c r="P39" s="48">
        <f>VLOOKUP($A39,'Occupancy Raw Data'!$B$8:$BE$45,'Occupancy Raw Data'!AW$3,FALSE)</f>
        <v>5.8276245690615802</v>
      </c>
      <c r="Q39" s="48">
        <f>VLOOKUP($A39,'Occupancy Raw Data'!$B$8:$BE$45,'Occupancy Raw Data'!AX$3,FALSE)</f>
        <v>0.27879074164592299</v>
      </c>
      <c r="R39" s="49">
        <f>VLOOKUP($A39,'Occupancy Raw Data'!$B$8:$BE$45,'Occupancy Raw Data'!AY$3,FALSE)</f>
        <v>2.0013227146513</v>
      </c>
      <c r="S39" s="48">
        <f>VLOOKUP($A39,'Occupancy Raw Data'!$B$8:$BE$45,'Occupancy Raw Data'!BA$3,FALSE)</f>
        <v>-2.86121584177494</v>
      </c>
      <c r="T39" s="48">
        <f>VLOOKUP($A39,'Occupancy Raw Data'!$B$8:$BE$45,'Occupancy Raw Data'!BB$3,FALSE)</f>
        <v>-2.70647137526701</v>
      </c>
      <c r="U39" s="49">
        <f>VLOOKUP($A39,'Occupancy Raw Data'!$B$8:$BE$45,'Occupancy Raw Data'!BC$3,FALSE)</f>
        <v>-2.7832303834068801</v>
      </c>
      <c r="V39" s="50">
        <f>VLOOKUP($A39,'Occupancy Raw Data'!$B$8:$BE$45,'Occupancy Raw Data'!BE$3,FALSE)</f>
        <v>0.35274901446380802</v>
      </c>
      <c r="X39" s="51">
        <f>VLOOKUP($A39,'ADR Raw Data'!$B$6:$BE$43,'ADR Raw Data'!AG$1,FALSE)</f>
        <v>97.299459430585898</v>
      </c>
      <c r="Y39" s="52">
        <f>VLOOKUP($A39,'ADR Raw Data'!$B$6:$BE$43,'ADR Raw Data'!AH$1,FALSE)</f>
        <v>105.110307290233</v>
      </c>
      <c r="Z39" s="52">
        <f>VLOOKUP($A39,'ADR Raw Data'!$B$6:$BE$43,'ADR Raw Data'!AI$1,FALSE)</f>
        <v>109.418395376075</v>
      </c>
      <c r="AA39" s="52">
        <f>VLOOKUP($A39,'ADR Raw Data'!$B$6:$BE$43,'ADR Raw Data'!AJ$1,FALSE)</f>
        <v>109.293427259735</v>
      </c>
      <c r="AB39" s="52">
        <f>VLOOKUP($A39,'ADR Raw Data'!$B$6:$BE$43,'ADR Raw Data'!AK$1,FALSE)</f>
        <v>114.274947607912</v>
      </c>
      <c r="AC39" s="53">
        <f>VLOOKUP($A39,'ADR Raw Data'!$B$6:$BE$43,'ADR Raw Data'!AL$1,FALSE)</f>
        <v>107.72392806247299</v>
      </c>
      <c r="AD39" s="52">
        <f>VLOOKUP($A39,'ADR Raw Data'!$B$6:$BE$43,'ADR Raw Data'!AN$1,FALSE)</f>
        <v>132.222053209244</v>
      </c>
      <c r="AE39" s="52">
        <f>VLOOKUP($A39,'ADR Raw Data'!$B$6:$BE$43,'ADR Raw Data'!AO$1,FALSE)</f>
        <v>134.068872970184</v>
      </c>
      <c r="AF39" s="53">
        <f>VLOOKUP($A39,'ADR Raw Data'!$B$6:$BE$43,'ADR Raw Data'!AP$1,FALSE)</f>
        <v>133.153516582848</v>
      </c>
      <c r="AG39" s="54">
        <f>VLOOKUP($A39,'ADR Raw Data'!$B$6:$BE$43,'ADR Raw Data'!AR$1,FALSE)</f>
        <v>116.19243156314199</v>
      </c>
      <c r="AI39" s="47">
        <f>VLOOKUP($A39,'ADR Raw Data'!$B$6:$BE$43,'ADR Raw Data'!AT$1,FALSE)</f>
        <v>1.96878213894139</v>
      </c>
      <c r="AJ39" s="48">
        <f>VLOOKUP($A39,'ADR Raw Data'!$B$6:$BE$43,'ADR Raw Data'!AU$1,FALSE)</f>
        <v>6.2319126172250998</v>
      </c>
      <c r="AK39" s="48">
        <f>VLOOKUP($A39,'ADR Raw Data'!$B$6:$BE$43,'ADR Raw Data'!AV$1,FALSE)</f>
        <v>7.8914175678670402</v>
      </c>
      <c r="AL39" s="48">
        <f>VLOOKUP($A39,'ADR Raw Data'!$B$6:$BE$43,'ADR Raw Data'!AW$1,FALSE)</f>
        <v>7.7156155130658899</v>
      </c>
      <c r="AM39" s="48">
        <f>VLOOKUP($A39,'ADR Raw Data'!$B$6:$BE$43,'ADR Raw Data'!AX$1,FALSE)</f>
        <v>6.5209094943264097</v>
      </c>
      <c r="AN39" s="49">
        <f>VLOOKUP($A39,'ADR Raw Data'!$B$6:$BE$43,'ADR Raw Data'!AY$1,FALSE)</f>
        <v>6.4036395568509299</v>
      </c>
      <c r="AO39" s="48">
        <f>VLOOKUP($A39,'ADR Raw Data'!$B$6:$BE$43,'ADR Raw Data'!BA$1,FALSE)</f>
        <v>3.52048414956925</v>
      </c>
      <c r="AP39" s="48">
        <f>VLOOKUP($A39,'ADR Raw Data'!$B$6:$BE$43,'ADR Raw Data'!BB$1,FALSE)</f>
        <v>3.5540009343402401</v>
      </c>
      <c r="AQ39" s="49">
        <f>VLOOKUP($A39,'ADR Raw Data'!$B$6:$BE$43,'ADR Raw Data'!BC$1,FALSE)</f>
        <v>3.5380602868640998</v>
      </c>
      <c r="AR39" s="50">
        <f>VLOOKUP($A39,'ADR Raw Data'!$B$6:$BE$43,'ADR Raw Data'!BE$1,FALSE)</f>
        <v>5.0076869854871697</v>
      </c>
      <c r="AT39" s="51">
        <f>VLOOKUP($A39,'RevPAR Raw Data'!$B$6:$BE$43,'RevPAR Raw Data'!AG$1,FALSE)</f>
        <v>46.3006103791569</v>
      </c>
      <c r="AU39" s="52">
        <f>VLOOKUP($A39,'RevPAR Raw Data'!$B$6:$BE$43,'RevPAR Raw Data'!AH$1,FALSE)</f>
        <v>64.744921330226603</v>
      </c>
      <c r="AV39" s="52">
        <f>VLOOKUP($A39,'RevPAR Raw Data'!$B$6:$BE$43,'RevPAR Raw Data'!AI$1,FALSE)</f>
        <v>72.820132344842094</v>
      </c>
      <c r="AW39" s="52">
        <f>VLOOKUP($A39,'RevPAR Raw Data'!$B$6:$BE$43,'RevPAR Raw Data'!AJ$1,FALSE)</f>
        <v>73.177878264404001</v>
      </c>
      <c r="AX39" s="52">
        <f>VLOOKUP($A39,'RevPAR Raw Data'!$B$6:$BE$43,'RevPAR Raw Data'!AK$1,FALSE)</f>
        <v>76.5577895200352</v>
      </c>
      <c r="AY39" s="53">
        <f>VLOOKUP($A39,'RevPAR Raw Data'!$B$6:$BE$43,'RevPAR Raw Data'!AL$1,FALSE)</f>
        <v>66.722116020255498</v>
      </c>
      <c r="AZ39" s="52">
        <f>VLOOKUP($A39,'RevPAR Raw Data'!$B$6:$BE$43,'RevPAR Raw Data'!AN$1,FALSE)</f>
        <v>101.32924900047399</v>
      </c>
      <c r="BA39" s="52">
        <f>VLOOKUP($A39,'RevPAR Raw Data'!$B$6:$BE$43,'RevPAR Raw Data'!AO$1,FALSE)</f>
        <v>104.552507199972</v>
      </c>
      <c r="BB39" s="53">
        <f>VLOOKUP($A39,'RevPAR Raw Data'!$B$6:$BE$43,'RevPAR Raw Data'!AP$1,FALSE)</f>
        <v>102.940878100223</v>
      </c>
      <c r="BC39" s="54">
        <f>VLOOKUP($A39,'RevPAR Raw Data'!$B$6:$BE$43,'RevPAR Raw Data'!AR$1,FALSE)</f>
        <v>77.070596729556001</v>
      </c>
      <c r="BE39" s="47">
        <f>VLOOKUP($A39,'RevPAR Raw Data'!$B$6:$BE$43,'RevPAR Raw Data'!AT$1,FALSE)</f>
        <v>-2.8082388195509802</v>
      </c>
      <c r="BF39" s="48">
        <f>VLOOKUP($A39,'RevPAR Raw Data'!$B$6:$BE$43,'RevPAR Raw Data'!AU$1,FALSE)</f>
        <v>8.2846106595157494</v>
      </c>
      <c r="BG39" s="48">
        <f>VLOOKUP($A39,'RevPAR Raw Data'!$B$6:$BE$43,'RevPAR Raw Data'!AV$1,FALSE)</f>
        <v>13.67745292585</v>
      </c>
      <c r="BH39" s="48">
        <f>VLOOKUP($A39,'RevPAR Raw Data'!$B$6:$BE$43,'RevPAR Raw Data'!AW$1,FALSE)</f>
        <v>13.9928771874212</v>
      </c>
      <c r="BI39" s="48">
        <f>VLOOKUP($A39,'RevPAR Raw Data'!$B$6:$BE$43,'RevPAR Raw Data'!AX$1,FALSE)</f>
        <v>6.81787992791363</v>
      </c>
      <c r="BJ39" s="49">
        <f>VLOOKUP($A39,'RevPAR Raw Data'!$B$6:$BE$43,'RevPAR Raw Data'!AY$1,FALSE)</f>
        <v>8.53311976451789</v>
      </c>
      <c r="BK39" s="48">
        <f>VLOOKUP($A39,'RevPAR Raw Data'!$B$6:$BE$43,'RevPAR Raw Data'!BA$1,FALSE)</f>
        <v>0.55853965759965896</v>
      </c>
      <c r="BL39" s="48">
        <f>VLOOKUP($A39,'RevPAR Raw Data'!$B$6:$BE$43,'RevPAR Raw Data'!BB$1,FALSE)</f>
        <v>0.75134154110858498</v>
      </c>
      <c r="BM39" s="49">
        <f>VLOOKUP($A39,'RevPAR Raw Data'!$B$6:$BE$43,'RevPAR Raw Data'!BC$1,FALSE)</f>
        <v>0.65635753456997403</v>
      </c>
      <c r="BN39" s="50">
        <f>VLOOKUP($A39,'RevPAR Raw Data'!$B$6:$BE$43,'RevPAR Raw Data'!BE$1,FALSE)</f>
        <v>5.3781005664397199</v>
      </c>
    </row>
    <row r="40" spans="1:66" x14ac:dyDescent="0.45">
      <c r="A40" s="63" t="s">
        <v>79</v>
      </c>
      <c r="B40" s="47">
        <f>VLOOKUP($A40,'Occupancy Raw Data'!$B$8:$BE$45,'Occupancy Raw Data'!AG$3,FALSE)</f>
        <v>40.877437325905198</v>
      </c>
      <c r="C40" s="48">
        <f>VLOOKUP($A40,'Occupancy Raw Data'!$B$8:$BE$45,'Occupancy Raw Data'!AH$3,FALSE)</f>
        <v>54.642525533890399</v>
      </c>
      <c r="D40" s="48">
        <f>VLOOKUP($A40,'Occupancy Raw Data'!$B$8:$BE$45,'Occupancy Raw Data'!AI$3,FALSE)</f>
        <v>59.679665738161503</v>
      </c>
      <c r="E40" s="48">
        <f>VLOOKUP($A40,'Occupancy Raw Data'!$B$8:$BE$45,'Occupancy Raw Data'!AJ$3,FALSE)</f>
        <v>57.8922934076137</v>
      </c>
      <c r="F40" s="48">
        <f>VLOOKUP($A40,'Occupancy Raw Data'!$B$8:$BE$45,'Occupancy Raw Data'!AK$3,FALSE)</f>
        <v>52.8087279480037</v>
      </c>
      <c r="G40" s="49">
        <f>VLOOKUP($A40,'Occupancy Raw Data'!$B$8:$BE$45,'Occupancy Raw Data'!AL$3,FALSE)</f>
        <v>53.180129990714903</v>
      </c>
      <c r="H40" s="48">
        <f>VLOOKUP($A40,'Occupancy Raw Data'!$B$8:$BE$45,'Occupancy Raw Data'!AN$3,FALSE)</f>
        <v>57.149489322191201</v>
      </c>
      <c r="I40" s="48">
        <f>VLOOKUP($A40,'Occupancy Raw Data'!$B$8:$BE$45,'Occupancy Raw Data'!AO$3,FALSE)</f>
        <v>57.706592386258102</v>
      </c>
      <c r="J40" s="49">
        <f>VLOOKUP($A40,'Occupancy Raw Data'!$B$8:$BE$45,'Occupancy Raw Data'!AP$3,FALSE)</f>
        <v>57.428040854224598</v>
      </c>
      <c r="K40" s="50">
        <f>VLOOKUP($A40,'Occupancy Raw Data'!$B$8:$BE$45,'Occupancy Raw Data'!AR$3,FALSE)</f>
        <v>54.393818808860502</v>
      </c>
      <c r="M40" s="47">
        <f>VLOOKUP($A40,'Occupancy Raw Data'!$B$8:$BE$45,'Occupancy Raw Data'!AT$3,FALSE)</f>
        <v>-5.67536889897843E-2</v>
      </c>
      <c r="N40" s="48">
        <f>VLOOKUP($A40,'Occupancy Raw Data'!$B$8:$BE$45,'Occupancy Raw Data'!AU$3,FALSE)</f>
        <v>-3.2072368421052602</v>
      </c>
      <c r="O40" s="48">
        <f>VLOOKUP($A40,'Occupancy Raw Data'!$B$8:$BE$45,'Occupancy Raw Data'!AV$3,FALSE)</f>
        <v>3.3775633293124199</v>
      </c>
      <c r="P40" s="48">
        <f>VLOOKUP($A40,'Occupancy Raw Data'!$B$8:$BE$45,'Occupancy Raw Data'!AW$3,FALSE)</f>
        <v>1.71288743882544</v>
      </c>
      <c r="Q40" s="48">
        <f>VLOOKUP($A40,'Occupancy Raw Data'!$B$8:$BE$45,'Occupancy Raw Data'!AX$3,FALSE)</f>
        <v>-3.3970276008492499</v>
      </c>
      <c r="R40" s="49">
        <f>VLOOKUP($A40,'Occupancy Raw Data'!$B$8:$BE$45,'Occupancy Raw Data'!AY$3,FALSE)</f>
        <v>-0.28725626740947002</v>
      </c>
      <c r="S40" s="48">
        <f>VLOOKUP($A40,'Occupancy Raw Data'!$B$8:$BE$45,'Occupancy Raw Data'!BA$3,FALSE)</f>
        <v>-3.71529135705905</v>
      </c>
      <c r="T40" s="48">
        <f>VLOOKUP($A40,'Occupancy Raw Data'!$B$8:$BE$45,'Occupancy Raw Data'!BB$3,FALSE)</f>
        <v>-6.3300678221552298</v>
      </c>
      <c r="U40" s="49">
        <f>VLOOKUP($A40,'Occupancy Raw Data'!$B$8:$BE$45,'Occupancy Raw Data'!BC$3,FALSE)</f>
        <v>-5.0470159278449396</v>
      </c>
      <c r="V40" s="50">
        <f>VLOOKUP($A40,'Occupancy Raw Data'!$B$8:$BE$45,'Occupancy Raw Data'!BE$3,FALSE)</f>
        <v>-1.77256123121144</v>
      </c>
      <c r="X40" s="51">
        <f>VLOOKUP($A40,'ADR Raw Data'!$B$6:$BE$43,'ADR Raw Data'!AG$1,FALSE)</f>
        <v>91.8530153321976</v>
      </c>
      <c r="Y40" s="52">
        <f>VLOOKUP($A40,'ADR Raw Data'!$B$6:$BE$43,'ADR Raw Data'!AH$1,FALSE)</f>
        <v>95.140208156329606</v>
      </c>
      <c r="Z40" s="52">
        <f>VLOOKUP($A40,'ADR Raw Data'!$B$6:$BE$43,'ADR Raw Data'!AI$1,FALSE)</f>
        <v>96.163450019447595</v>
      </c>
      <c r="AA40" s="52">
        <f>VLOOKUP($A40,'ADR Raw Data'!$B$6:$BE$43,'ADR Raw Data'!AJ$1,FALSE)</f>
        <v>93.8552646351242</v>
      </c>
      <c r="AB40" s="52">
        <f>VLOOKUP($A40,'ADR Raw Data'!$B$6:$BE$43,'ADR Raw Data'!AK$1,FALSE)</f>
        <v>93.658839560439503</v>
      </c>
      <c r="AC40" s="53">
        <f>VLOOKUP($A40,'ADR Raw Data'!$B$6:$BE$43,'ADR Raw Data'!AL$1,FALSE)</f>
        <v>94.290556962025306</v>
      </c>
      <c r="AD40" s="52">
        <f>VLOOKUP($A40,'ADR Raw Data'!$B$6:$BE$43,'ADR Raw Data'!AN$1,FALSE)</f>
        <v>112.073359057676</v>
      </c>
      <c r="AE40" s="52">
        <f>VLOOKUP($A40,'ADR Raw Data'!$B$6:$BE$43,'ADR Raw Data'!AO$1,FALSE)</f>
        <v>114.923740949316</v>
      </c>
      <c r="AF40" s="53">
        <f>VLOOKUP($A40,'ADR Raw Data'!$B$6:$BE$43,'ADR Raw Data'!AP$1,FALSE)</f>
        <v>113.505462813257</v>
      </c>
      <c r="AG40" s="54">
        <f>VLOOKUP($A40,'ADR Raw Data'!$B$6:$BE$43,'ADR Raw Data'!AR$1,FALSE)</f>
        <v>100.08677437054099</v>
      </c>
      <c r="AI40" s="47">
        <f>VLOOKUP($A40,'ADR Raw Data'!$B$6:$BE$43,'ADR Raw Data'!AT$1,FALSE)</f>
        <v>-5.5049028233318102</v>
      </c>
      <c r="AJ40" s="48">
        <f>VLOOKUP($A40,'ADR Raw Data'!$B$6:$BE$43,'ADR Raw Data'!AU$1,FALSE)</f>
        <v>-1.6894420883924799</v>
      </c>
      <c r="AK40" s="48">
        <f>VLOOKUP($A40,'ADR Raw Data'!$B$6:$BE$43,'ADR Raw Data'!AV$1,FALSE)</f>
        <v>2.1451732209375098</v>
      </c>
      <c r="AL40" s="48">
        <f>VLOOKUP($A40,'ADR Raw Data'!$B$6:$BE$43,'ADR Raw Data'!AW$1,FALSE)</f>
        <v>-1.15823694699052</v>
      </c>
      <c r="AM40" s="48">
        <f>VLOOKUP($A40,'ADR Raw Data'!$B$6:$BE$43,'ADR Raw Data'!AX$1,FALSE)</f>
        <v>-4.2595350688560396</v>
      </c>
      <c r="AN40" s="49">
        <f>VLOOKUP($A40,'ADR Raw Data'!$B$6:$BE$43,'ADR Raw Data'!AY$1,FALSE)</f>
        <v>-1.8810301010022901</v>
      </c>
      <c r="AO40" s="48">
        <f>VLOOKUP($A40,'ADR Raw Data'!$B$6:$BE$43,'ADR Raw Data'!BA$1,FALSE)</f>
        <v>2.3039773706859901</v>
      </c>
      <c r="AP40" s="48">
        <f>VLOOKUP($A40,'ADR Raw Data'!$B$6:$BE$43,'ADR Raw Data'!BB$1,FALSE)</f>
        <v>1.0869319895420699</v>
      </c>
      <c r="AQ40" s="49">
        <f>VLOOKUP($A40,'ADR Raw Data'!$B$6:$BE$43,'ADR Raw Data'!BC$1,FALSE)</f>
        <v>1.6552851944623299</v>
      </c>
      <c r="AR40" s="50">
        <f>VLOOKUP($A40,'ADR Raw Data'!$B$6:$BE$43,'ADR Raw Data'!BE$1,FALSE)</f>
        <v>-0.85849849529289302</v>
      </c>
      <c r="AT40" s="51">
        <f>VLOOKUP($A40,'RevPAR Raw Data'!$B$6:$BE$43,'RevPAR Raw Data'!AG$1,FALSE)</f>
        <v>37.547158774373202</v>
      </c>
      <c r="AU40" s="52">
        <f>VLOOKUP($A40,'RevPAR Raw Data'!$B$6:$BE$43,'RevPAR Raw Data'!AH$1,FALSE)</f>
        <v>51.987012534818902</v>
      </c>
      <c r="AV40" s="52">
        <f>VLOOKUP($A40,'RevPAR Raw Data'!$B$6:$BE$43,'RevPAR Raw Data'!AI$1,FALSE)</f>
        <v>57.390025533890402</v>
      </c>
      <c r="AW40" s="52">
        <f>VLOOKUP($A40,'RevPAR Raw Data'!$B$6:$BE$43,'RevPAR Raw Data'!AJ$1,FALSE)</f>
        <v>54.334965181058401</v>
      </c>
      <c r="AX40" s="52">
        <f>VLOOKUP($A40,'RevPAR Raw Data'!$B$6:$BE$43,'RevPAR Raw Data'!AK$1,FALSE)</f>
        <v>49.460041782729803</v>
      </c>
      <c r="AY40" s="53">
        <f>VLOOKUP($A40,'RevPAR Raw Data'!$B$6:$BE$43,'RevPAR Raw Data'!AL$1,FALSE)</f>
        <v>50.143840761374101</v>
      </c>
      <c r="AZ40" s="52">
        <f>VLOOKUP($A40,'RevPAR Raw Data'!$B$6:$BE$43,'RevPAR Raw Data'!AN$1,FALSE)</f>
        <v>64.049352367688002</v>
      </c>
      <c r="BA40" s="52">
        <f>VLOOKUP($A40,'RevPAR Raw Data'!$B$6:$BE$43,'RevPAR Raw Data'!AO$1,FALSE)</f>
        <v>66.318574744661007</v>
      </c>
      <c r="BB40" s="53">
        <f>VLOOKUP($A40,'RevPAR Raw Data'!$B$6:$BE$43,'RevPAR Raw Data'!AP$1,FALSE)</f>
        <v>65.183963556174504</v>
      </c>
      <c r="BC40" s="54">
        <f>VLOOKUP($A40,'RevPAR Raw Data'!$B$6:$BE$43,'RevPAR Raw Data'!AR$1,FALSE)</f>
        <v>54.441018702745701</v>
      </c>
      <c r="BE40" s="47">
        <f>VLOOKUP($A40,'RevPAR Raw Data'!$B$6:$BE$43,'RevPAR Raw Data'!AT$1,FALSE)</f>
        <v>-5.5585322768940504</v>
      </c>
      <c r="BF40" s="48">
        <f>VLOOKUP($A40,'RevPAR Raw Data'!$B$6:$BE$43,'RevPAR Raw Data'!AU$1,FALSE)</f>
        <v>-4.8424945214127897</v>
      </c>
      <c r="BG40" s="48">
        <f>VLOOKUP($A40,'RevPAR Raw Data'!$B$6:$BE$43,'RevPAR Raw Data'!AV$1,FALSE)</f>
        <v>5.59519113431055</v>
      </c>
      <c r="BH40" s="48">
        <f>VLOOKUP($A40,'RevPAR Raw Data'!$B$6:$BE$43,'RevPAR Raw Data'!AW$1,FALSE)</f>
        <v>0.53481119665809096</v>
      </c>
      <c r="BI40" s="48">
        <f>VLOOKUP($A40,'RevPAR Raw Data'!$B$6:$BE$43,'RevPAR Raw Data'!AX$1,FALSE)</f>
        <v>-7.5118650877484097</v>
      </c>
      <c r="BJ40" s="49">
        <f>VLOOKUP($A40,'RevPAR Raw Data'!$B$6:$BE$43,'RevPAR Raw Data'!AY$1,FALSE)</f>
        <v>-2.1628829915547798</v>
      </c>
      <c r="BK40" s="48">
        <f>VLOOKUP($A40,'RevPAR Raw Data'!$B$6:$BE$43,'RevPAR Raw Data'!BA$1,FALSE)</f>
        <v>-1.4969134584947501</v>
      </c>
      <c r="BL40" s="48">
        <f>VLOOKUP($A40,'RevPAR Raw Data'!$B$6:$BE$43,'RevPAR Raw Data'!BB$1,FALSE)</f>
        <v>-5.3119393647318702</v>
      </c>
      <c r="BM40" s="49">
        <f>VLOOKUP($A40,'RevPAR Raw Data'!$B$6:$BE$43,'RevPAR Raw Data'!BC$1,FALSE)</f>
        <v>-3.47527324079838</v>
      </c>
      <c r="BN40" s="50">
        <f>VLOOKUP($A40,'RevPAR Raw Data'!$B$6:$BE$43,'RevPAR Raw Data'!BE$1,FALSE)</f>
        <v>-2.61584231500624</v>
      </c>
    </row>
    <row r="41" spans="1:66" x14ac:dyDescent="0.45">
      <c r="A41" s="63" t="s">
        <v>80</v>
      </c>
      <c r="B41" s="47">
        <f>VLOOKUP($A41,'Occupancy Raw Data'!$B$8:$BE$45,'Occupancy Raw Data'!AG$3,FALSE)</f>
        <v>36.8660105980317</v>
      </c>
      <c r="C41" s="48">
        <f>VLOOKUP($A41,'Occupancy Raw Data'!$B$8:$BE$45,'Occupancy Raw Data'!AH$3,FALSE)</f>
        <v>47.747918243754697</v>
      </c>
      <c r="D41" s="48">
        <f>VLOOKUP($A41,'Occupancy Raw Data'!$B$8:$BE$45,'Occupancy Raw Data'!AI$3,FALSE)</f>
        <v>50.605601816805397</v>
      </c>
      <c r="E41" s="48">
        <f>VLOOKUP($A41,'Occupancy Raw Data'!$B$8:$BE$45,'Occupancy Raw Data'!AJ$3,FALSE)</f>
        <v>52.460257380772099</v>
      </c>
      <c r="F41" s="48">
        <f>VLOOKUP($A41,'Occupancy Raw Data'!$B$8:$BE$45,'Occupancy Raw Data'!AK$3,FALSE)</f>
        <v>49.375473126419301</v>
      </c>
      <c r="G41" s="49">
        <f>VLOOKUP($A41,'Occupancy Raw Data'!$B$8:$BE$45,'Occupancy Raw Data'!AL$3,FALSE)</f>
        <v>47.411052233156603</v>
      </c>
      <c r="H41" s="48">
        <f>VLOOKUP($A41,'Occupancy Raw Data'!$B$8:$BE$45,'Occupancy Raw Data'!AN$3,FALSE)</f>
        <v>55.545041635124903</v>
      </c>
      <c r="I41" s="48">
        <f>VLOOKUP($A41,'Occupancy Raw Data'!$B$8:$BE$45,'Occupancy Raw Data'!AO$3,FALSE)</f>
        <v>59.576078728236098</v>
      </c>
      <c r="J41" s="49">
        <f>VLOOKUP($A41,'Occupancy Raw Data'!$B$8:$BE$45,'Occupancy Raw Data'!AP$3,FALSE)</f>
        <v>57.560560181680501</v>
      </c>
      <c r="K41" s="50">
        <f>VLOOKUP($A41,'Occupancy Raw Data'!$B$8:$BE$45,'Occupancy Raw Data'!AR$3,FALSE)</f>
        <v>50.310911647020603</v>
      </c>
      <c r="M41" s="47">
        <f>VLOOKUP($A41,'Occupancy Raw Data'!$B$8:$BE$45,'Occupancy Raw Data'!AT$3,FALSE)</f>
        <v>-1.91339375629405</v>
      </c>
      <c r="N41" s="48">
        <f>VLOOKUP($A41,'Occupancy Raw Data'!$B$8:$BE$45,'Occupancy Raw Data'!AU$3,FALSE)</f>
        <v>2.0631067961165002</v>
      </c>
      <c r="O41" s="48">
        <f>VLOOKUP($A41,'Occupancy Raw Data'!$B$8:$BE$45,'Occupancy Raw Data'!AV$3,FALSE)</f>
        <v>5.4000788332676297</v>
      </c>
      <c r="P41" s="48">
        <f>VLOOKUP($A41,'Occupancy Raw Data'!$B$8:$BE$45,'Occupancy Raw Data'!AW$3,FALSE)</f>
        <v>12.7287515250101</v>
      </c>
      <c r="Q41" s="48">
        <f>VLOOKUP($A41,'Occupancy Raw Data'!$B$8:$BE$45,'Occupancy Raw Data'!AX$3,FALSE)</f>
        <v>1.9937451133698201</v>
      </c>
      <c r="R41" s="49">
        <f>VLOOKUP($A41,'Occupancy Raw Data'!$B$8:$BE$45,'Occupancy Raw Data'!AY$3,FALSE)</f>
        <v>4.2790542790542698</v>
      </c>
      <c r="S41" s="48">
        <f>VLOOKUP($A41,'Occupancy Raw Data'!$B$8:$BE$45,'Occupancy Raw Data'!BA$3,FALSE)</f>
        <v>-2.4916943521594601</v>
      </c>
      <c r="T41" s="48">
        <f>VLOOKUP($A41,'Occupancy Raw Data'!$B$8:$BE$45,'Occupancy Raw Data'!BB$3,FALSE)</f>
        <v>0.83279948750800703</v>
      </c>
      <c r="U41" s="49">
        <f>VLOOKUP($A41,'Occupancy Raw Data'!$B$8:$BE$45,'Occupancy Raw Data'!BC$3,FALSE)</f>
        <v>-0.79908675799086704</v>
      </c>
      <c r="V41" s="50">
        <f>VLOOKUP($A41,'Occupancy Raw Data'!$B$8:$BE$45,'Occupancy Raw Data'!BE$3,FALSE)</f>
        <v>2.5628306878306799</v>
      </c>
      <c r="X41" s="51">
        <f>VLOOKUP($A41,'ADR Raw Data'!$B$6:$BE$43,'ADR Raw Data'!AG$1,FALSE)</f>
        <v>94.714101642710403</v>
      </c>
      <c r="Y41" s="52">
        <f>VLOOKUP($A41,'ADR Raw Data'!$B$6:$BE$43,'ADR Raw Data'!AH$1,FALSE)</f>
        <v>97.554347998414499</v>
      </c>
      <c r="Z41" s="52">
        <f>VLOOKUP($A41,'ADR Raw Data'!$B$6:$BE$43,'ADR Raw Data'!AI$1,FALSE)</f>
        <v>97.688863126402296</v>
      </c>
      <c r="AA41" s="52">
        <f>VLOOKUP($A41,'ADR Raw Data'!$B$6:$BE$43,'ADR Raw Data'!AJ$1,FALSE)</f>
        <v>99.426233766233693</v>
      </c>
      <c r="AB41" s="52">
        <f>VLOOKUP($A41,'ADR Raw Data'!$B$6:$BE$43,'ADR Raw Data'!AK$1,FALSE)</f>
        <v>100.41711000383199</v>
      </c>
      <c r="AC41" s="53">
        <f>VLOOKUP($A41,'ADR Raw Data'!$B$6:$BE$43,'ADR Raw Data'!AL$1,FALSE)</f>
        <v>98.151881686092906</v>
      </c>
      <c r="AD41" s="52">
        <f>VLOOKUP($A41,'ADR Raw Data'!$B$6:$BE$43,'ADR Raw Data'!AN$1,FALSE)</f>
        <v>118.677993185689</v>
      </c>
      <c r="AE41" s="52">
        <f>VLOOKUP($A41,'ADR Raw Data'!$B$6:$BE$43,'ADR Raw Data'!AO$1,FALSE)</f>
        <v>119.407623888182</v>
      </c>
      <c r="AF41" s="53">
        <f>VLOOKUP($A41,'ADR Raw Data'!$B$6:$BE$43,'ADR Raw Data'!AP$1,FALSE)</f>
        <v>119.055582771658</v>
      </c>
      <c r="AG41" s="54">
        <f>VLOOKUP($A41,'ADR Raw Data'!$B$6:$BE$43,'ADR Raw Data'!AR$1,FALSE)</f>
        <v>104.984984684829</v>
      </c>
      <c r="AI41" s="47">
        <f>VLOOKUP($A41,'ADR Raw Data'!$B$6:$BE$43,'ADR Raw Data'!AT$1,FALSE)</f>
        <v>2.2577528719620101</v>
      </c>
      <c r="AJ41" s="48">
        <f>VLOOKUP($A41,'ADR Raw Data'!$B$6:$BE$43,'ADR Raw Data'!AU$1,FALSE)</f>
        <v>4.7141709662088003</v>
      </c>
      <c r="AK41" s="48">
        <f>VLOOKUP($A41,'ADR Raw Data'!$B$6:$BE$43,'ADR Raw Data'!AV$1,FALSE)</f>
        <v>5.0681598857202399</v>
      </c>
      <c r="AL41" s="48">
        <f>VLOOKUP($A41,'ADR Raw Data'!$B$6:$BE$43,'ADR Raw Data'!AW$1,FALSE)</f>
        <v>7.6128164127942197</v>
      </c>
      <c r="AM41" s="48">
        <f>VLOOKUP($A41,'ADR Raw Data'!$B$6:$BE$43,'ADR Raw Data'!AX$1,FALSE)</f>
        <v>5.3701496382104601</v>
      </c>
      <c r="AN41" s="49">
        <f>VLOOKUP($A41,'ADR Raw Data'!$B$6:$BE$43,'ADR Raw Data'!AY$1,FALSE)</f>
        <v>5.1648193787126999</v>
      </c>
      <c r="AO41" s="48">
        <f>VLOOKUP($A41,'ADR Raw Data'!$B$6:$BE$43,'ADR Raw Data'!BA$1,FALSE)</f>
        <v>6.0659736818837304</v>
      </c>
      <c r="AP41" s="48">
        <f>VLOOKUP($A41,'ADR Raw Data'!$B$6:$BE$43,'ADR Raw Data'!BB$1,FALSE)</f>
        <v>6.5221796824471001</v>
      </c>
      <c r="AQ41" s="49">
        <f>VLOOKUP($A41,'ADR Raw Data'!$B$6:$BE$43,'ADR Raw Data'!BC$1,FALSE)</f>
        <v>6.3039088297038903</v>
      </c>
      <c r="AR41" s="50">
        <f>VLOOKUP($A41,'ADR Raw Data'!$B$6:$BE$43,'ADR Raw Data'!BE$1,FALSE)</f>
        <v>5.3651173361328901</v>
      </c>
      <c r="AT41" s="51">
        <f>VLOOKUP($A41,'RevPAR Raw Data'!$B$6:$BE$43,'RevPAR Raw Data'!AG$1,FALSE)</f>
        <v>34.917310749432197</v>
      </c>
      <c r="AU41" s="52">
        <f>VLOOKUP($A41,'RevPAR Raw Data'!$B$6:$BE$43,'RevPAR Raw Data'!AH$1,FALSE)</f>
        <v>46.580170325510899</v>
      </c>
      <c r="AV41" s="52">
        <f>VLOOKUP($A41,'RevPAR Raw Data'!$B$6:$BE$43,'RevPAR Raw Data'!AI$1,FALSE)</f>
        <v>49.436037093111203</v>
      </c>
      <c r="AW41" s="52">
        <f>VLOOKUP($A41,'RevPAR Raw Data'!$B$6:$BE$43,'RevPAR Raw Data'!AJ$1,FALSE)</f>
        <v>52.159258137774401</v>
      </c>
      <c r="AX41" s="52">
        <f>VLOOKUP($A41,'RevPAR Raw Data'!$B$6:$BE$43,'RevPAR Raw Data'!AK$1,FALSE)</f>
        <v>49.581423164269403</v>
      </c>
      <c r="AY41" s="53">
        <f>VLOOKUP($A41,'RevPAR Raw Data'!$B$6:$BE$43,'RevPAR Raw Data'!AL$1,FALSE)</f>
        <v>46.534839894019598</v>
      </c>
      <c r="AZ41" s="52">
        <f>VLOOKUP($A41,'RevPAR Raw Data'!$B$6:$BE$43,'RevPAR Raw Data'!AN$1,FALSE)</f>
        <v>65.919740726722097</v>
      </c>
      <c r="BA41" s="52">
        <f>VLOOKUP($A41,'RevPAR Raw Data'!$B$6:$BE$43,'RevPAR Raw Data'!AO$1,FALSE)</f>
        <v>71.138380015140001</v>
      </c>
      <c r="BB41" s="53">
        <f>VLOOKUP($A41,'RevPAR Raw Data'!$B$6:$BE$43,'RevPAR Raw Data'!AP$1,FALSE)</f>
        <v>68.529060370931106</v>
      </c>
      <c r="BC41" s="54">
        <f>VLOOKUP($A41,'RevPAR Raw Data'!$B$6:$BE$43,'RevPAR Raw Data'!AR$1,FALSE)</f>
        <v>52.818902887422901</v>
      </c>
      <c r="BE41" s="47">
        <f>VLOOKUP($A41,'RevPAR Raw Data'!$B$6:$BE$43,'RevPAR Raw Data'!AT$1,FALSE)</f>
        <v>0.30115941318328798</v>
      </c>
      <c r="BF41" s="48">
        <f>VLOOKUP($A41,'RevPAR Raw Data'!$B$6:$BE$43,'RevPAR Raw Data'!AU$1,FALSE)</f>
        <v>6.8745361439097099</v>
      </c>
      <c r="BG41" s="48">
        <f>VLOOKUP($A41,'RevPAR Raw Data'!$B$6:$BE$43,'RevPAR Raw Data'!AV$1,FALSE)</f>
        <v>10.741923348212801</v>
      </c>
      <c r="BH41" s="48">
        <f>VLOOKUP($A41,'RevPAR Raw Data'!$B$6:$BE$43,'RevPAR Raw Data'!AW$1,FALSE)</f>
        <v>21.310584423044101</v>
      </c>
      <c r="BI41" s="48">
        <f>VLOOKUP($A41,'RevPAR Raw Data'!$B$6:$BE$43,'RevPAR Raw Data'!AX$1,FALSE)</f>
        <v>7.4709618475727497</v>
      </c>
      <c r="BJ41" s="49">
        <f>VLOOKUP($A41,'RevPAR Raw Data'!$B$6:$BE$43,'RevPAR Raw Data'!AY$1,FALSE)</f>
        <v>9.6648790823972099</v>
      </c>
      <c r="BK41" s="48">
        <f>VLOOKUP($A41,'RevPAR Raw Data'!$B$6:$BE$43,'RevPAR Raw Data'!BA$1,FALSE)</f>
        <v>3.42313380608929</v>
      </c>
      <c r="BL41" s="48">
        <f>VLOOKUP($A41,'RevPAR Raw Data'!$B$6:$BE$43,'RevPAR Raw Data'!BB$1,FALSE)</f>
        <v>7.4092958489248799</v>
      </c>
      <c r="BM41" s="49">
        <f>VLOOKUP($A41,'RevPAR Raw Data'!$B$6:$BE$43,'RevPAR Raw Data'!BC$1,FALSE)</f>
        <v>5.4544483710190397</v>
      </c>
      <c r="BN41" s="50">
        <f>VLOOKUP($A41,'RevPAR Raw Data'!$B$6:$BE$43,'RevPAR Raw Data'!BE$1,FALSE)</f>
        <v>8.0654468974921105</v>
      </c>
    </row>
    <row r="42" spans="1:66" x14ac:dyDescent="0.45">
      <c r="A42" s="63" t="s">
        <v>81</v>
      </c>
      <c r="B42" s="47">
        <f>VLOOKUP($A42,'Occupancy Raw Data'!$B$8:$BE$45,'Occupancy Raw Data'!AG$3,FALSE)</f>
        <v>45.0374746020426</v>
      </c>
      <c r="C42" s="48">
        <f>VLOOKUP($A42,'Occupancy Raw Data'!$B$8:$BE$45,'Occupancy Raw Data'!AH$3,FALSE)</f>
        <v>51.786939731151598</v>
      </c>
      <c r="D42" s="48">
        <f>VLOOKUP($A42,'Occupancy Raw Data'!$B$8:$BE$45,'Occupancy Raw Data'!AI$3,FALSE)</f>
        <v>56.137895770819497</v>
      </c>
      <c r="E42" s="48">
        <f>VLOOKUP($A42,'Occupancy Raw Data'!$B$8:$BE$45,'Occupancy Raw Data'!AJ$3,FALSE)</f>
        <v>57.527698596245799</v>
      </c>
      <c r="F42" s="48">
        <f>VLOOKUP($A42,'Occupancy Raw Data'!$B$8:$BE$45,'Occupancy Raw Data'!AK$3,FALSE)</f>
        <v>60.2182272898402</v>
      </c>
      <c r="G42" s="49">
        <f>VLOOKUP($A42,'Occupancy Raw Data'!$B$8:$BE$45,'Occupancy Raw Data'!AL$3,FALSE)</f>
        <v>54.143047391006</v>
      </c>
      <c r="H42" s="48">
        <f>VLOOKUP($A42,'Occupancy Raw Data'!$B$8:$BE$45,'Occupancy Raw Data'!AN$3,FALSE)</f>
        <v>73.290727524427695</v>
      </c>
      <c r="I42" s="48">
        <f>VLOOKUP($A42,'Occupancy Raw Data'!$B$8:$BE$45,'Occupancy Raw Data'!AO$3,FALSE)</f>
        <v>76.140747012889193</v>
      </c>
      <c r="J42" s="49">
        <f>VLOOKUP($A42,'Occupancy Raw Data'!$B$8:$BE$45,'Occupancy Raw Data'!AP$3,FALSE)</f>
        <v>74.715737268658501</v>
      </c>
      <c r="K42" s="50">
        <f>VLOOKUP($A42,'Occupancy Raw Data'!$B$8:$BE$45,'Occupancy Raw Data'!AR$3,FALSE)</f>
        <v>60.024572479207499</v>
      </c>
      <c r="M42" s="47">
        <f>VLOOKUP($A42,'Occupancy Raw Data'!$B$8:$BE$45,'Occupancy Raw Data'!AT$3,FALSE)</f>
        <v>-2.63894294758156</v>
      </c>
      <c r="N42" s="48">
        <f>VLOOKUP($A42,'Occupancy Raw Data'!$B$8:$BE$45,'Occupancy Raw Data'!AU$3,FALSE)</f>
        <v>-0.58495064104194505</v>
      </c>
      <c r="O42" s="48">
        <f>VLOOKUP($A42,'Occupancy Raw Data'!$B$8:$BE$45,'Occupancy Raw Data'!AV$3,FALSE)</f>
        <v>2.5524467822443602</v>
      </c>
      <c r="P42" s="48">
        <f>VLOOKUP($A42,'Occupancy Raw Data'!$B$8:$BE$45,'Occupancy Raw Data'!AW$3,FALSE)</f>
        <v>3.6985875192205202</v>
      </c>
      <c r="Q42" s="48">
        <f>VLOOKUP($A42,'Occupancy Raw Data'!$B$8:$BE$45,'Occupancy Raw Data'!AX$3,FALSE)</f>
        <v>2.6896180870593498</v>
      </c>
      <c r="R42" s="49">
        <f>VLOOKUP($A42,'Occupancy Raw Data'!$B$8:$BE$45,'Occupancy Raw Data'!AY$3,FALSE)</f>
        <v>1.3062678219013699</v>
      </c>
      <c r="S42" s="48">
        <f>VLOOKUP($A42,'Occupancy Raw Data'!$B$8:$BE$45,'Occupancy Raw Data'!BA$3,FALSE)</f>
        <v>0.17734267650706001</v>
      </c>
      <c r="T42" s="48">
        <f>VLOOKUP($A42,'Occupancy Raw Data'!$B$8:$BE$45,'Occupancy Raw Data'!BB$3,FALSE)</f>
        <v>-2.4172659110361199</v>
      </c>
      <c r="U42" s="49">
        <f>VLOOKUP($A42,'Occupancy Raw Data'!$B$8:$BE$45,'Occupancy Raw Data'!BC$3,FALSE)</f>
        <v>-1.16171450731355</v>
      </c>
      <c r="V42" s="50">
        <f>VLOOKUP($A42,'Occupancy Raw Data'!$B$8:$BE$45,'Occupancy Raw Data'!BE$3,FALSE)</f>
        <v>0.41442523996550101</v>
      </c>
      <c r="X42" s="51">
        <f>VLOOKUP($A42,'ADR Raw Data'!$B$6:$BE$43,'ADR Raw Data'!AG$1,FALSE)</f>
        <v>95.020077530959995</v>
      </c>
      <c r="Y42" s="52">
        <f>VLOOKUP($A42,'ADR Raw Data'!$B$6:$BE$43,'ADR Raw Data'!AH$1,FALSE)</f>
        <v>97.105694464292597</v>
      </c>
      <c r="Z42" s="52">
        <f>VLOOKUP($A42,'ADR Raw Data'!$B$6:$BE$43,'ADR Raw Data'!AI$1,FALSE)</f>
        <v>100.566188878235</v>
      </c>
      <c r="AA42" s="52">
        <f>VLOOKUP($A42,'ADR Raw Data'!$B$6:$BE$43,'ADR Raw Data'!AJ$1,FALSE)</f>
        <v>101.32108964695099</v>
      </c>
      <c r="AB42" s="52">
        <f>VLOOKUP($A42,'ADR Raw Data'!$B$6:$BE$43,'ADR Raw Data'!AK$1,FALSE)</f>
        <v>104.992917685411</v>
      </c>
      <c r="AC42" s="53">
        <f>VLOOKUP($A42,'ADR Raw Data'!$B$6:$BE$43,'ADR Raw Data'!AL$1,FALSE)</f>
        <v>100.127612784289</v>
      </c>
      <c r="AD42" s="52">
        <f>VLOOKUP($A42,'ADR Raw Data'!$B$6:$BE$43,'ADR Raw Data'!AN$1,FALSE)</f>
        <v>131.59100228312499</v>
      </c>
      <c r="AE42" s="52">
        <f>VLOOKUP($A42,'ADR Raw Data'!$B$6:$BE$43,'ADR Raw Data'!AO$1,FALSE)</f>
        <v>136.72712458738499</v>
      </c>
      <c r="AF42" s="53">
        <f>VLOOKUP($A42,'ADR Raw Data'!$B$6:$BE$43,'ADR Raw Data'!AP$1,FALSE)</f>
        <v>134.20804257003101</v>
      </c>
      <c r="AG42" s="54">
        <f>VLOOKUP($A42,'ADR Raw Data'!$B$6:$BE$43,'ADR Raw Data'!AR$1,FALSE)</f>
        <v>112.25555022989199</v>
      </c>
      <c r="AI42" s="47">
        <f>VLOOKUP($A42,'ADR Raw Data'!$B$6:$BE$43,'ADR Raw Data'!AT$1,FALSE)</f>
        <v>3.1872848236352</v>
      </c>
      <c r="AJ42" s="48">
        <f>VLOOKUP($A42,'ADR Raw Data'!$B$6:$BE$43,'ADR Raw Data'!AU$1,FALSE)</f>
        <v>5.05589132261185</v>
      </c>
      <c r="AK42" s="48">
        <f>VLOOKUP($A42,'ADR Raw Data'!$B$6:$BE$43,'ADR Raw Data'!AV$1,FALSE)</f>
        <v>6.4518801678231297</v>
      </c>
      <c r="AL42" s="48">
        <f>VLOOKUP($A42,'ADR Raw Data'!$B$6:$BE$43,'ADR Raw Data'!AW$1,FALSE)</f>
        <v>6.5368640101026898</v>
      </c>
      <c r="AM42" s="48">
        <f>VLOOKUP($A42,'ADR Raw Data'!$B$6:$BE$43,'ADR Raw Data'!AX$1,FALSE)</f>
        <v>7.3690051213351202</v>
      </c>
      <c r="AN42" s="49">
        <f>VLOOKUP($A42,'ADR Raw Data'!$B$6:$BE$43,'ADR Raw Data'!AY$1,FALSE)</f>
        <v>5.9311532404921197</v>
      </c>
      <c r="AO42" s="48">
        <f>VLOOKUP($A42,'ADR Raw Data'!$B$6:$BE$43,'ADR Raw Data'!BA$1,FALSE)</f>
        <v>6.5983220242097103</v>
      </c>
      <c r="AP42" s="48">
        <f>VLOOKUP($A42,'ADR Raw Data'!$B$6:$BE$43,'ADR Raw Data'!BB$1,FALSE)</f>
        <v>5.0270309677218101</v>
      </c>
      <c r="AQ42" s="49">
        <f>VLOOKUP($A42,'ADR Raw Data'!$B$6:$BE$43,'ADR Raw Data'!BC$1,FALSE)</f>
        <v>5.7400315942006799</v>
      </c>
      <c r="AR42" s="50">
        <f>VLOOKUP($A42,'ADR Raw Data'!$B$6:$BE$43,'ADR Raw Data'!BE$1,FALSE)</f>
        <v>5.6670132052258202</v>
      </c>
      <c r="AT42" s="51">
        <f>VLOOKUP($A42,'RevPAR Raw Data'!$B$6:$BE$43,'RevPAR Raw Data'!AG$1,FALSE)</f>
        <v>42.794643284847297</v>
      </c>
      <c r="AU42" s="52">
        <f>VLOOKUP($A42,'RevPAR Raw Data'!$B$6:$BE$43,'RevPAR Raw Data'!AH$1,FALSE)</f>
        <v>50.288067467739502</v>
      </c>
      <c r="AV42" s="52">
        <f>VLOOKUP($A42,'RevPAR Raw Data'!$B$6:$BE$43,'RevPAR Raw Data'!AI$1,FALSE)</f>
        <v>56.455742293149598</v>
      </c>
      <c r="AW42" s="52">
        <f>VLOOKUP($A42,'RevPAR Raw Data'!$B$6:$BE$43,'RevPAR Raw Data'!AJ$1,FALSE)</f>
        <v>58.2876910665304</v>
      </c>
      <c r="AX42" s="52">
        <f>VLOOKUP($A42,'RevPAR Raw Data'!$B$6:$BE$43,'RevPAR Raw Data'!AK$1,FALSE)</f>
        <v>63.224873810036001</v>
      </c>
      <c r="AY42" s="53">
        <f>VLOOKUP($A42,'RevPAR Raw Data'!$B$6:$BE$43,'RevPAR Raw Data'!AL$1,FALSE)</f>
        <v>54.212140841281098</v>
      </c>
      <c r="AZ42" s="52">
        <f>VLOOKUP($A42,'RevPAR Raw Data'!$B$6:$BE$43,'RevPAR Raw Data'!AN$1,FALSE)</f>
        <v>96.444002929989296</v>
      </c>
      <c r="BA42" s="52">
        <f>VLOOKUP($A42,'RevPAR Raw Data'!$B$6:$BE$43,'RevPAR Raw Data'!AO$1,FALSE)</f>
        <v>104.105054030079</v>
      </c>
      <c r="BB42" s="53">
        <f>VLOOKUP($A42,'RevPAR Raw Data'!$B$6:$BE$43,'RevPAR Raw Data'!AP$1,FALSE)</f>
        <v>100.27452848003399</v>
      </c>
      <c r="BC42" s="54">
        <f>VLOOKUP($A42,'RevPAR Raw Data'!$B$6:$BE$43,'RevPAR Raw Data'!AR$1,FALSE)</f>
        <v>67.380914109675103</v>
      </c>
      <c r="BE42" s="47">
        <f>VLOOKUP($A42,'RevPAR Raw Data'!$B$6:$BE$43,'RevPAR Raw Data'!AT$1,FALSE)</f>
        <v>0.46423124798098098</v>
      </c>
      <c r="BF42" s="48">
        <f>VLOOKUP($A42,'RevPAR Raw Data'!$B$6:$BE$43,'RevPAR Raw Data'!AU$1,FALSE)</f>
        <v>4.4413662128678997</v>
      </c>
      <c r="BG42" s="48">
        <f>VLOOKUP($A42,'RevPAR Raw Data'!$B$6:$BE$43,'RevPAR Raw Data'!AV$1,FALSE)</f>
        <v>9.1690077578053604</v>
      </c>
      <c r="BH42" s="48">
        <f>VLOOKUP($A42,'RevPAR Raw Data'!$B$6:$BE$43,'RevPAR Raw Data'!AW$1,FALSE)</f>
        <v>10.4772231657492</v>
      </c>
      <c r="BI42" s="48">
        <f>VLOOKUP($A42,'RevPAR Raw Data'!$B$6:$BE$43,'RevPAR Raw Data'!AX$1,FALSE)</f>
        <v>10.256821302974201</v>
      </c>
      <c r="BJ42" s="49">
        <f>VLOOKUP($A42,'RevPAR Raw Data'!$B$6:$BE$43,'RevPAR Raw Data'!AY$1,FALSE)</f>
        <v>7.3148978086416996</v>
      </c>
      <c r="BK42" s="48">
        <f>VLOOKUP($A42,'RevPAR Raw Data'!$B$6:$BE$43,'RevPAR Raw Data'!BA$1,FALSE)</f>
        <v>6.7873663415990597</v>
      </c>
      <c r="BL42" s="48">
        <f>VLOOKUP($A42,'RevPAR Raw Data'!$B$6:$BE$43,'RevPAR Raw Data'!BB$1,FALSE)</f>
        <v>2.48824835076572</v>
      </c>
      <c r="BM42" s="49">
        <f>VLOOKUP($A42,'RevPAR Raw Data'!$B$6:$BE$43,'RevPAR Raw Data'!BC$1,FALSE)</f>
        <v>4.5116343071329101</v>
      </c>
      <c r="BN42" s="50">
        <f>VLOOKUP($A42,'RevPAR Raw Data'!$B$6:$BE$43,'RevPAR Raw Data'!BE$1,FALSE)</f>
        <v>6.1049239782659503</v>
      </c>
    </row>
    <row r="43" spans="1:66" x14ac:dyDescent="0.45">
      <c r="A43" s="66" t="s">
        <v>82</v>
      </c>
      <c r="B43" s="47">
        <f>VLOOKUP($A43,'Occupancy Raw Data'!$B$8:$BE$45,'Occupancy Raw Data'!AG$3,FALSE)</f>
        <v>53.010593867780301</v>
      </c>
      <c r="C43" s="48">
        <f>VLOOKUP($A43,'Occupancy Raw Data'!$B$8:$BE$45,'Occupancy Raw Data'!AH$3,FALSE)</f>
        <v>68.921259040440006</v>
      </c>
      <c r="D43" s="48">
        <f>VLOOKUP($A43,'Occupancy Raw Data'!$B$8:$BE$45,'Occupancy Raw Data'!AI$3,FALSE)</f>
        <v>75.448202098400699</v>
      </c>
      <c r="E43" s="48">
        <f>VLOOKUP($A43,'Occupancy Raw Data'!$B$8:$BE$45,'Occupancy Raw Data'!AJ$3,FALSE)</f>
        <v>74.467250687582705</v>
      </c>
      <c r="F43" s="48">
        <f>VLOOKUP($A43,'Occupancy Raw Data'!$B$8:$BE$45,'Occupancy Raw Data'!AK$3,FALSE)</f>
        <v>66.928796984822199</v>
      </c>
      <c r="G43" s="49">
        <f>VLOOKUP($A43,'Occupancy Raw Data'!$B$8:$BE$45,'Occupancy Raw Data'!AL$3,FALSE)</f>
        <v>67.755220535805194</v>
      </c>
      <c r="H43" s="48">
        <f>VLOOKUP($A43,'Occupancy Raw Data'!$B$8:$BE$45,'Occupancy Raw Data'!AN$3,FALSE)</f>
        <v>68.513802587348394</v>
      </c>
      <c r="I43" s="48">
        <f>VLOOKUP($A43,'Occupancy Raw Data'!$B$8:$BE$45,'Occupancy Raw Data'!AO$3,FALSE)</f>
        <v>72.568503616176002</v>
      </c>
      <c r="J43" s="49">
        <f>VLOOKUP($A43,'Occupancy Raw Data'!$B$8:$BE$45,'Occupancy Raw Data'!AP$3,FALSE)</f>
        <v>70.541153101762205</v>
      </c>
      <c r="K43" s="50">
        <f>VLOOKUP($A43,'Occupancy Raw Data'!$B$8:$BE$45,'Occupancy Raw Data'!AR$3,FALSE)</f>
        <v>68.551201268935799</v>
      </c>
      <c r="M43" s="47">
        <f>VLOOKUP($A43,'Occupancy Raw Data'!$B$8:$BE$45,'Occupancy Raw Data'!AT$3,FALSE)</f>
        <v>12.2725386565766</v>
      </c>
      <c r="N43" s="48">
        <f>VLOOKUP($A43,'Occupancy Raw Data'!$B$8:$BE$45,'Occupancy Raw Data'!AU$3,FALSE)</f>
        <v>21.5133283604962</v>
      </c>
      <c r="O43" s="48">
        <f>VLOOKUP($A43,'Occupancy Raw Data'!$B$8:$BE$45,'Occupancy Raw Data'!AV$3,FALSE)</f>
        <v>23.991190181018101</v>
      </c>
      <c r="P43" s="48">
        <f>VLOOKUP($A43,'Occupancy Raw Data'!$B$8:$BE$45,'Occupancy Raw Data'!AW$3,FALSE)</f>
        <v>22.470590431807398</v>
      </c>
      <c r="Q43" s="48">
        <f>VLOOKUP($A43,'Occupancy Raw Data'!$B$8:$BE$45,'Occupancy Raw Data'!AX$3,FALSE)</f>
        <v>14.4496822227393</v>
      </c>
      <c r="R43" s="49">
        <f>VLOOKUP($A43,'Occupancy Raw Data'!$B$8:$BE$45,'Occupancy Raw Data'!AY$3,FALSE)</f>
        <v>19.258922188426801</v>
      </c>
      <c r="S43" s="48">
        <f>VLOOKUP($A43,'Occupancy Raw Data'!$B$8:$BE$45,'Occupancy Raw Data'!BA$3,FALSE)</f>
        <v>4.3157774069222601</v>
      </c>
      <c r="T43" s="48">
        <f>VLOOKUP($A43,'Occupancy Raw Data'!$B$8:$BE$45,'Occupancy Raw Data'!BB$3,FALSE)</f>
        <v>2.7482078318538901</v>
      </c>
      <c r="U43" s="49">
        <f>VLOOKUP($A43,'Occupancy Raw Data'!$B$8:$BE$45,'Occupancy Raw Data'!BC$3,FALSE)</f>
        <v>3.5035392488389201</v>
      </c>
      <c r="V43" s="50">
        <f>VLOOKUP($A43,'Occupancy Raw Data'!$B$8:$BE$45,'Occupancy Raw Data'!BE$3,FALSE)</f>
        <v>14.1502270934546</v>
      </c>
      <c r="X43" s="51">
        <f>VLOOKUP($A43,'ADR Raw Data'!$B$6:$BE$43,'ADR Raw Data'!AG$1,FALSE)</f>
        <v>134.354256972934</v>
      </c>
      <c r="Y43" s="52">
        <f>VLOOKUP($A43,'ADR Raw Data'!$B$6:$BE$43,'ADR Raw Data'!AH$1,FALSE)</f>
        <v>153.81419058527899</v>
      </c>
      <c r="Z43" s="52">
        <f>VLOOKUP($A43,'ADR Raw Data'!$B$6:$BE$43,'ADR Raw Data'!AI$1,FALSE)</f>
        <v>160.13148081142199</v>
      </c>
      <c r="AA43" s="52">
        <f>VLOOKUP($A43,'ADR Raw Data'!$B$6:$BE$43,'ADR Raw Data'!AJ$1,FALSE)</f>
        <v>158.49172718505699</v>
      </c>
      <c r="AB43" s="52">
        <f>VLOOKUP($A43,'ADR Raw Data'!$B$6:$BE$43,'ADR Raw Data'!AK$1,FALSE)</f>
        <v>143.62492352063799</v>
      </c>
      <c r="AC43" s="53">
        <f>VLOOKUP($A43,'ADR Raw Data'!$B$6:$BE$43,'ADR Raw Data'!AL$1,FALSE)</f>
        <v>151.19125898853301</v>
      </c>
      <c r="AD43" s="52">
        <f>VLOOKUP($A43,'ADR Raw Data'!$B$6:$BE$43,'ADR Raw Data'!AN$1,FALSE)</f>
        <v>129.753369759143</v>
      </c>
      <c r="AE43" s="52">
        <f>VLOOKUP($A43,'ADR Raw Data'!$B$6:$BE$43,'ADR Raw Data'!AO$1,FALSE)</f>
        <v>131.88145401842999</v>
      </c>
      <c r="AF43" s="53">
        <f>VLOOKUP($A43,'ADR Raw Data'!$B$6:$BE$43,'ADR Raw Data'!AP$1,FALSE)</f>
        <v>130.84799242602</v>
      </c>
      <c r="AG43" s="54">
        <f>VLOOKUP($A43,'ADR Raw Data'!$B$6:$BE$43,'ADR Raw Data'!AR$1,FALSE)</f>
        <v>145.21017184027201</v>
      </c>
      <c r="AI43" s="47">
        <f>VLOOKUP($A43,'ADR Raw Data'!$B$6:$BE$43,'ADR Raw Data'!AT$1,FALSE)</f>
        <v>18.874054680771501</v>
      </c>
      <c r="AJ43" s="48">
        <f>VLOOKUP($A43,'ADR Raw Data'!$B$6:$BE$43,'ADR Raw Data'!AU$1,FALSE)</f>
        <v>23.363189018382201</v>
      </c>
      <c r="AK43" s="48">
        <f>VLOOKUP($A43,'ADR Raw Data'!$B$6:$BE$43,'ADR Raw Data'!AV$1,FALSE)</f>
        <v>23.320217950871701</v>
      </c>
      <c r="AL43" s="48">
        <f>VLOOKUP($A43,'ADR Raw Data'!$B$6:$BE$43,'ADR Raw Data'!AW$1,FALSE)</f>
        <v>24.1483884771907</v>
      </c>
      <c r="AM43" s="48">
        <f>VLOOKUP($A43,'ADR Raw Data'!$B$6:$BE$43,'ADR Raw Data'!AX$1,FALSE)</f>
        <v>20.225350503144899</v>
      </c>
      <c r="AN43" s="49">
        <f>VLOOKUP($A43,'ADR Raw Data'!$B$6:$BE$43,'ADR Raw Data'!AY$1,FALSE)</f>
        <v>22.506188808128499</v>
      </c>
      <c r="AO43" s="48">
        <f>VLOOKUP($A43,'ADR Raw Data'!$B$6:$BE$43,'ADR Raw Data'!BA$1,FALSE)</f>
        <v>11.964852906327399</v>
      </c>
      <c r="AP43" s="48">
        <f>VLOOKUP($A43,'ADR Raw Data'!$B$6:$BE$43,'ADR Raw Data'!BB$1,FALSE)</f>
        <v>12.008081119315699</v>
      </c>
      <c r="AQ43" s="49">
        <f>VLOOKUP($A43,'ADR Raw Data'!$B$6:$BE$43,'ADR Raw Data'!BC$1,FALSE)</f>
        <v>11.9805364434451</v>
      </c>
      <c r="AR43" s="50">
        <f>VLOOKUP($A43,'ADR Raw Data'!$B$6:$BE$43,'ADR Raw Data'!BE$1,FALSE)</f>
        <v>19.725356651662899</v>
      </c>
      <c r="AT43" s="51">
        <f>VLOOKUP($A43,'RevPAR Raw Data'!$B$6:$BE$43,'RevPAR Raw Data'!AG$1,FALSE)</f>
        <v>71.221989507996298</v>
      </c>
      <c r="AU43" s="52">
        <f>VLOOKUP($A43,'RevPAR Raw Data'!$B$6:$BE$43,'RevPAR Raw Data'!AH$1,FALSE)</f>
        <v>106.010676734236</v>
      </c>
      <c r="AV43" s="52">
        <f>VLOOKUP($A43,'RevPAR Raw Data'!$B$6:$BE$43,'RevPAR Raw Data'!AI$1,FALSE)</f>
        <v>120.816323265763</v>
      </c>
      <c r="AW43" s="52">
        <f>VLOOKUP($A43,'RevPAR Raw Data'!$B$6:$BE$43,'RevPAR Raw Data'!AJ$1,FALSE)</f>
        <v>118.02443180197599</v>
      </c>
      <c r="AX43" s="52">
        <f>VLOOKUP($A43,'RevPAR Raw Data'!$B$6:$BE$43,'RevPAR Raw Data'!AK$1,FALSE)</f>
        <v>96.126433482734001</v>
      </c>
      <c r="AY43" s="53">
        <f>VLOOKUP($A43,'RevPAR Raw Data'!$B$6:$BE$43,'RevPAR Raw Data'!AL$1,FALSE)</f>
        <v>102.439970958541</v>
      </c>
      <c r="AZ43" s="52">
        <f>VLOOKUP($A43,'RevPAR Raw Data'!$B$6:$BE$43,'RevPAR Raw Data'!AN$1,FALSE)</f>
        <v>88.898967607211901</v>
      </c>
      <c r="BA43" s="52">
        <f>VLOOKUP($A43,'RevPAR Raw Data'!$B$6:$BE$43,'RevPAR Raw Data'!AO$1,FALSE)</f>
        <v>95.704397728430195</v>
      </c>
      <c r="BB43" s="53">
        <f>VLOOKUP($A43,'RevPAR Raw Data'!$B$6:$BE$43,'RevPAR Raw Data'!AP$1,FALSE)</f>
        <v>92.301682667821098</v>
      </c>
      <c r="BC43" s="54">
        <f>VLOOKUP($A43,'RevPAR Raw Data'!$B$6:$BE$43,'RevPAR Raw Data'!AR$1,FALSE)</f>
        <v>99.543317161192604</v>
      </c>
      <c r="BE43" s="47">
        <f>VLOOKUP($A43,'RevPAR Raw Data'!$B$6:$BE$43,'RevPAR Raw Data'!AT$1,FALSE)</f>
        <v>33.462918994109302</v>
      </c>
      <c r="BF43" s="48">
        <f>VLOOKUP($A43,'RevPAR Raw Data'!$B$6:$BE$43,'RevPAR Raw Data'!AU$1,FALSE)</f>
        <v>49.902716947886397</v>
      </c>
      <c r="BG43" s="48">
        <f>VLOOKUP($A43,'RevPAR Raw Data'!$B$6:$BE$43,'RevPAR Raw Data'!AV$1,FALSE)</f>
        <v>52.906205971111497</v>
      </c>
      <c r="BH43" s="48">
        <f>VLOOKUP($A43,'RevPAR Raw Data'!$B$6:$BE$43,'RevPAR Raw Data'!AW$1,FALSE)</f>
        <v>52.045264379589398</v>
      </c>
      <c r="BI43" s="48">
        <f>VLOOKUP($A43,'RevPAR Raw Data'!$B$6:$BE$43,'RevPAR Raw Data'!AX$1,FALSE)</f>
        <v>37.597531602023899</v>
      </c>
      <c r="BJ43" s="49">
        <f>VLOOKUP($A43,'RevPAR Raw Data'!$B$6:$BE$43,'RevPAR Raw Data'!AY$1,FALSE)</f>
        <v>46.099560386693199</v>
      </c>
      <c r="BK43" s="48">
        <f>VLOOKUP($A43,'RevPAR Raw Data'!$B$6:$BE$43,'RevPAR Raw Data'!BA$1,FALSE)</f>
        <v>16.797006731752401</v>
      </c>
      <c r="BL43" s="48">
        <f>VLOOKUP($A43,'RevPAR Raw Data'!$B$6:$BE$43,'RevPAR Raw Data'!BB$1,FALSE)</f>
        <v>15.086295976945999</v>
      </c>
      <c r="BM43" s="49">
        <f>VLOOKUP($A43,'RevPAR Raw Data'!$B$6:$BE$43,'RevPAR Raw Data'!BC$1,FALSE)</f>
        <v>15.903818488801599</v>
      </c>
      <c r="BN43" s="50">
        <f>VLOOKUP($A43,'RevPAR Raw Data'!$B$6:$BE$43,'RevPAR Raw Data'!BE$1,FALSE)</f>
        <v>36.666766506321601</v>
      </c>
    </row>
    <row r="44" spans="1:66" x14ac:dyDescent="0.45">
      <c r="A44" s="63" t="s">
        <v>83</v>
      </c>
      <c r="B44" s="47">
        <f>VLOOKUP($A44,'Occupancy Raw Data'!$B$8:$BE$45,'Occupancy Raw Data'!AG$3,FALSE)</f>
        <v>39.408421296833303</v>
      </c>
      <c r="C44" s="48">
        <f>VLOOKUP($A44,'Occupancy Raw Data'!$B$8:$BE$45,'Occupancy Raw Data'!AH$3,FALSE)</f>
        <v>49.739009395661697</v>
      </c>
      <c r="D44" s="48">
        <f>VLOOKUP($A44,'Occupancy Raw Data'!$B$8:$BE$45,'Occupancy Raw Data'!AI$3,FALSE)</f>
        <v>51.019603294281403</v>
      </c>
      <c r="E44" s="48">
        <f>VLOOKUP($A44,'Occupancy Raw Data'!$B$8:$BE$45,'Occupancy Raw Data'!AJ$3,FALSE)</f>
        <v>53.079491698358197</v>
      </c>
      <c r="F44" s="48">
        <f>VLOOKUP($A44,'Occupancy Raw Data'!$B$8:$BE$45,'Occupancy Raw Data'!AK$3,FALSE)</f>
        <v>51.326407568871097</v>
      </c>
      <c r="G44" s="49">
        <f>VLOOKUP($A44,'Occupancy Raw Data'!$B$8:$BE$45,'Occupancy Raw Data'!AL$3,FALSE)</f>
        <v>48.9151663318844</v>
      </c>
      <c r="H44" s="48">
        <f>VLOOKUP($A44,'Occupancy Raw Data'!$B$8:$BE$45,'Occupancy Raw Data'!AN$3,FALSE)</f>
        <v>59.500510156757201</v>
      </c>
      <c r="I44" s="48">
        <f>VLOOKUP($A44,'Occupancy Raw Data'!$B$8:$BE$45,'Occupancy Raw Data'!AO$3,FALSE)</f>
        <v>61.047212688989802</v>
      </c>
      <c r="J44" s="49">
        <f>VLOOKUP($A44,'Occupancy Raw Data'!$B$8:$BE$45,'Occupancy Raw Data'!AP$3,FALSE)</f>
        <v>60.273861422873502</v>
      </c>
      <c r="K44" s="50">
        <f>VLOOKUP($A44,'Occupancy Raw Data'!$B$8:$BE$45,'Occupancy Raw Data'!AR$3,FALSE)</f>
        <v>52.161120701366002</v>
      </c>
      <c r="M44" s="47">
        <f>VLOOKUP($A44,'Occupancy Raw Data'!$B$8:$BE$45,'Occupancy Raw Data'!AT$3,FALSE)</f>
        <v>-1.268934674407</v>
      </c>
      <c r="N44" s="48">
        <f>VLOOKUP($A44,'Occupancy Raw Data'!$B$8:$BE$45,'Occupancy Raw Data'!AU$3,FALSE)</f>
        <v>5.2730698538468097</v>
      </c>
      <c r="O44" s="48">
        <f>VLOOKUP($A44,'Occupancy Raw Data'!$B$8:$BE$45,'Occupancy Raw Data'!AV$3,FALSE)</f>
        <v>3.5980178857217999</v>
      </c>
      <c r="P44" s="48">
        <f>VLOOKUP($A44,'Occupancy Raw Data'!$B$8:$BE$45,'Occupancy Raw Data'!AW$3,FALSE)</f>
        <v>7.8216537584115704</v>
      </c>
      <c r="Q44" s="48">
        <f>VLOOKUP($A44,'Occupancy Raw Data'!$B$8:$BE$45,'Occupancy Raw Data'!AX$3,FALSE)</f>
        <v>3.6799246718749101</v>
      </c>
      <c r="R44" s="49">
        <f>VLOOKUP($A44,'Occupancy Raw Data'!$B$8:$BE$45,'Occupancy Raw Data'!AY$3,FALSE)</f>
        <v>4.0098068939394</v>
      </c>
      <c r="S44" s="48">
        <f>VLOOKUP($A44,'Occupancy Raw Data'!$B$8:$BE$45,'Occupancy Raw Data'!BA$3,FALSE)</f>
        <v>-1.5836360059819601</v>
      </c>
      <c r="T44" s="48">
        <f>VLOOKUP($A44,'Occupancy Raw Data'!$B$8:$BE$45,'Occupancy Raw Data'!BB$3,FALSE)</f>
        <v>-0.86429264346762402</v>
      </c>
      <c r="U44" s="49">
        <f>VLOOKUP($A44,'Occupancy Raw Data'!$B$8:$BE$45,'Occupancy Raw Data'!BC$3,FALSE)</f>
        <v>-1.2206590251574101</v>
      </c>
      <c r="V44" s="50">
        <f>VLOOKUP($A44,'Occupancy Raw Data'!$B$8:$BE$45,'Occupancy Raw Data'!BE$3,FALSE)</f>
        <v>2.2229249530124702</v>
      </c>
      <c r="X44" s="51">
        <f>VLOOKUP($A44,'ADR Raw Data'!$B$6:$BE$43,'ADR Raw Data'!AG$1,FALSE)</f>
        <v>90.064353917701695</v>
      </c>
      <c r="Y44" s="52">
        <f>VLOOKUP($A44,'ADR Raw Data'!$B$6:$BE$43,'ADR Raw Data'!AH$1,FALSE)</f>
        <v>94.617097481343194</v>
      </c>
      <c r="Z44" s="52">
        <f>VLOOKUP($A44,'ADR Raw Data'!$B$6:$BE$43,'ADR Raw Data'!AI$1,FALSE)</f>
        <v>95.765056384139598</v>
      </c>
      <c r="AA44" s="52">
        <f>VLOOKUP($A44,'ADR Raw Data'!$B$6:$BE$43,'ADR Raw Data'!AJ$1,FALSE)</f>
        <v>96.402132372214894</v>
      </c>
      <c r="AB44" s="52">
        <f>VLOOKUP($A44,'ADR Raw Data'!$B$6:$BE$43,'ADR Raw Data'!AK$1,FALSE)</f>
        <v>97.040283726393696</v>
      </c>
      <c r="AC44" s="53">
        <f>VLOOKUP($A44,'ADR Raw Data'!$B$6:$BE$43,'ADR Raw Data'!AL$1,FALSE)</f>
        <v>95.019236174995001</v>
      </c>
      <c r="AD44" s="52">
        <f>VLOOKUP($A44,'ADR Raw Data'!$B$6:$BE$43,'ADR Raw Data'!AN$1,FALSE)</f>
        <v>110.395465918391</v>
      </c>
      <c r="AE44" s="52">
        <f>VLOOKUP($A44,'ADR Raw Data'!$B$6:$BE$43,'ADR Raw Data'!AO$1,FALSE)</f>
        <v>111.58144875788101</v>
      </c>
      <c r="AF44" s="53">
        <f>VLOOKUP($A44,'ADR Raw Data'!$B$6:$BE$43,'ADR Raw Data'!AP$1,FALSE)</f>
        <v>110.996065788208</v>
      </c>
      <c r="AG44" s="54">
        <f>VLOOKUP($A44,'ADR Raw Data'!$B$6:$BE$43,'ADR Raw Data'!AR$1,FALSE)</f>
        <v>100.295016134359</v>
      </c>
      <c r="AI44" s="47">
        <f>VLOOKUP($A44,'ADR Raw Data'!$B$6:$BE$43,'ADR Raw Data'!AT$1,FALSE)</f>
        <v>7.3274672959187397</v>
      </c>
      <c r="AJ44" s="48">
        <f>VLOOKUP($A44,'ADR Raw Data'!$B$6:$BE$43,'ADR Raw Data'!AU$1,FALSE)</f>
        <v>10.9691838263525</v>
      </c>
      <c r="AK44" s="48">
        <f>VLOOKUP($A44,'ADR Raw Data'!$B$6:$BE$43,'ADR Raw Data'!AV$1,FALSE)</f>
        <v>11.7702663462714</v>
      </c>
      <c r="AL44" s="48">
        <f>VLOOKUP($A44,'ADR Raw Data'!$B$6:$BE$43,'ADR Raw Data'!AW$1,FALSE)</f>
        <v>13.5976082923818</v>
      </c>
      <c r="AM44" s="48">
        <f>VLOOKUP($A44,'ADR Raw Data'!$B$6:$BE$43,'ADR Raw Data'!AX$1,FALSE)</f>
        <v>11.7438632828383</v>
      </c>
      <c r="AN44" s="49">
        <f>VLOOKUP($A44,'ADR Raw Data'!$B$6:$BE$43,'ADR Raw Data'!AY$1,FALSE)</f>
        <v>11.3020383826883</v>
      </c>
      <c r="AO44" s="48">
        <f>VLOOKUP($A44,'ADR Raw Data'!$B$6:$BE$43,'ADR Raw Data'!BA$1,FALSE)</f>
        <v>10.0436405453902</v>
      </c>
      <c r="AP44" s="48">
        <f>VLOOKUP($A44,'ADR Raw Data'!$B$6:$BE$43,'ADR Raw Data'!BB$1,FALSE)</f>
        <v>9.3491397568704997</v>
      </c>
      <c r="AQ44" s="49">
        <f>VLOOKUP($A44,'ADR Raw Data'!$B$6:$BE$43,'ADR Raw Data'!BC$1,FALSE)</f>
        <v>9.6923786305038497</v>
      </c>
      <c r="AR44" s="50">
        <f>VLOOKUP($A44,'ADR Raw Data'!$B$6:$BE$43,'ADR Raw Data'!BE$1,FALSE)</f>
        <v>10.4866785407176</v>
      </c>
      <c r="AT44" s="51">
        <f>VLOOKUP($A44,'RevPAR Raw Data'!$B$6:$BE$43,'RevPAR Raw Data'!AG$1,FALSE)</f>
        <v>35.492940030158898</v>
      </c>
      <c r="AU44" s="52">
        <f>VLOOKUP($A44,'RevPAR Raw Data'!$B$6:$BE$43,'RevPAR Raw Data'!AH$1,FALSE)</f>
        <v>47.061607006147703</v>
      </c>
      <c r="AV44" s="52">
        <f>VLOOKUP($A44,'RevPAR Raw Data'!$B$6:$BE$43,'RevPAR Raw Data'!AI$1,FALSE)</f>
        <v>48.858951861732898</v>
      </c>
      <c r="AW44" s="52">
        <f>VLOOKUP($A44,'RevPAR Raw Data'!$B$6:$BE$43,'RevPAR Raw Data'!AJ$1,FALSE)</f>
        <v>51.169761849550099</v>
      </c>
      <c r="AX44" s="52">
        <f>VLOOKUP($A44,'RevPAR Raw Data'!$B$6:$BE$43,'RevPAR Raw Data'!AK$1,FALSE)</f>
        <v>49.807291531397802</v>
      </c>
      <c r="AY44" s="53">
        <f>VLOOKUP($A44,'RevPAR Raw Data'!$B$6:$BE$43,'RevPAR Raw Data'!AL$1,FALSE)</f>
        <v>46.478817422284898</v>
      </c>
      <c r="AZ44" s="52">
        <f>VLOOKUP($A44,'RevPAR Raw Data'!$B$6:$BE$43,'RevPAR Raw Data'!AN$1,FALSE)</f>
        <v>65.685865411371793</v>
      </c>
      <c r="BA44" s="52">
        <f>VLOOKUP($A44,'RevPAR Raw Data'!$B$6:$BE$43,'RevPAR Raw Data'!AO$1,FALSE)</f>
        <v>68.117364344680396</v>
      </c>
      <c r="BB44" s="53">
        <f>VLOOKUP($A44,'RevPAR Raw Data'!$B$6:$BE$43,'RevPAR Raw Data'!AP$1,FALSE)</f>
        <v>66.901614878026095</v>
      </c>
      <c r="BC44" s="54">
        <f>VLOOKUP($A44,'RevPAR Raw Data'!$B$6:$BE$43,'RevPAR Raw Data'!AR$1,FALSE)</f>
        <v>52.315004423297999</v>
      </c>
      <c r="BE44" s="47">
        <f>VLOOKUP($A44,'RevPAR Raw Data'!$B$6:$BE$43,'RevPAR Raw Data'!AT$1,FALSE)</f>
        <v>5.9655518482379897</v>
      </c>
      <c r="BF44" s="48">
        <f>VLOOKUP($A44,'RevPAR Raw Data'!$B$6:$BE$43,'RevPAR Raw Data'!AU$1,FALSE)</f>
        <v>16.820666405759798</v>
      </c>
      <c r="BG44" s="48">
        <f>VLOOKUP($A44,'RevPAR Raw Data'!$B$6:$BE$43,'RevPAR Raw Data'!AV$1,FALSE)</f>
        <v>15.7917805203291</v>
      </c>
      <c r="BH44" s="48">
        <f>VLOOKUP($A44,'RevPAR Raw Data'!$B$6:$BE$43,'RevPAR Raw Data'!AW$1,FALSE)</f>
        <v>22.4828198908485</v>
      </c>
      <c r="BI44" s="48">
        <f>VLOOKUP($A44,'RevPAR Raw Data'!$B$6:$BE$43,'RevPAR Raw Data'!AX$1,FALSE)</f>
        <v>15.855953277089601</v>
      </c>
      <c r="BJ44" s="49">
        <f>VLOOKUP($A44,'RevPAR Raw Data'!$B$6:$BE$43,'RevPAR Raw Data'!AY$1,FALSE)</f>
        <v>15.7650351908524</v>
      </c>
      <c r="BK44" s="48">
        <f>VLOOKUP($A44,'RevPAR Raw Data'!$B$6:$BE$43,'RevPAR Raw Data'!BA$1,FALSE)</f>
        <v>8.3009498314201107</v>
      </c>
      <c r="BL44" s="48">
        <f>VLOOKUP($A44,'RevPAR Raw Data'!$B$6:$BE$43,'RevPAR Raw Data'!BB$1,FALSE)</f>
        <v>8.4040431862567395</v>
      </c>
      <c r="BM44" s="49">
        <f>VLOOKUP($A44,'RevPAR Raw Data'!$B$6:$BE$43,'RevPAR Raw Data'!BC$1,FALSE)</f>
        <v>8.3534087108407604</v>
      </c>
      <c r="BN44" s="50">
        <f>VLOOKUP($A44,'RevPAR Raw Data'!$B$6:$BE$43,'RevPAR Raw Data'!BE$1,FALSE)</f>
        <v>12.9427144877539</v>
      </c>
    </row>
    <row r="45" spans="1:66" x14ac:dyDescent="0.45">
      <c r="A45" s="63" t="s">
        <v>84</v>
      </c>
      <c r="B45" s="47">
        <f>VLOOKUP($A45,'Occupancy Raw Data'!$B$8:$BE$45,'Occupancy Raw Data'!AG$3,FALSE)</f>
        <v>44.435320869125803</v>
      </c>
      <c r="C45" s="48">
        <f>VLOOKUP($A45,'Occupancy Raw Data'!$B$8:$BE$45,'Occupancy Raw Data'!AH$3,FALSE)</f>
        <v>60.510358767054001</v>
      </c>
      <c r="D45" s="48">
        <f>VLOOKUP($A45,'Occupancy Raw Data'!$B$8:$BE$45,'Occupancy Raw Data'!AI$3,FALSE)</f>
        <v>62.727387569479497</v>
      </c>
      <c r="E45" s="48">
        <f>VLOOKUP($A45,'Occupancy Raw Data'!$B$8:$BE$45,'Occupancy Raw Data'!AJ$3,FALSE)</f>
        <v>63.384284992420397</v>
      </c>
      <c r="F45" s="48">
        <f>VLOOKUP($A45,'Occupancy Raw Data'!$B$8:$BE$45,'Occupancy Raw Data'!AK$3,FALSE)</f>
        <v>57.8638201111672</v>
      </c>
      <c r="G45" s="49">
        <f>VLOOKUP($A45,'Occupancy Raw Data'!$B$8:$BE$45,'Occupancy Raw Data'!AL$3,FALSE)</f>
        <v>57.784234461849401</v>
      </c>
      <c r="H45" s="48">
        <f>VLOOKUP($A45,'Occupancy Raw Data'!$B$8:$BE$45,'Occupancy Raw Data'!AN$3,FALSE)</f>
        <v>61.647296614451697</v>
      </c>
      <c r="I45" s="48">
        <f>VLOOKUP($A45,'Occupancy Raw Data'!$B$8:$BE$45,'Occupancy Raw Data'!AO$3,FALSE)</f>
        <v>61.944163719050003</v>
      </c>
      <c r="J45" s="49">
        <f>VLOOKUP($A45,'Occupancy Raw Data'!$B$8:$BE$45,'Occupancy Raw Data'!AP$3,FALSE)</f>
        <v>61.795730166750801</v>
      </c>
      <c r="K45" s="50">
        <f>VLOOKUP($A45,'Occupancy Raw Data'!$B$8:$BE$45,'Occupancy Raw Data'!AR$3,FALSE)</f>
        <v>58.930376091821202</v>
      </c>
      <c r="M45" s="47">
        <f>VLOOKUP($A45,'Occupancy Raw Data'!$B$8:$BE$45,'Occupancy Raw Data'!AT$3,FALSE)</f>
        <v>4.46985446985446</v>
      </c>
      <c r="N45" s="48">
        <f>VLOOKUP($A45,'Occupancy Raw Data'!$B$8:$BE$45,'Occupancy Raw Data'!AU$3,FALSE)</f>
        <v>12.2963310280154</v>
      </c>
      <c r="O45" s="48">
        <f>VLOOKUP($A45,'Occupancy Raw Data'!$B$8:$BE$45,'Occupancy Raw Data'!AV$3,FALSE)</f>
        <v>12.5963718820861</v>
      </c>
      <c r="P45" s="48">
        <f>VLOOKUP($A45,'Occupancy Raw Data'!$B$8:$BE$45,'Occupancy Raw Data'!AW$3,FALSE)</f>
        <v>14.6071265417999</v>
      </c>
      <c r="Q45" s="48">
        <f>VLOOKUP($A45,'Occupancy Raw Data'!$B$8:$BE$45,'Occupancy Raw Data'!AX$3,FALSE)</f>
        <v>7.8018357260531799</v>
      </c>
      <c r="R45" s="49">
        <f>VLOOKUP($A45,'Occupancy Raw Data'!$B$8:$BE$45,'Occupancy Raw Data'!AY$3,FALSE)</f>
        <v>10.650959142698101</v>
      </c>
      <c r="S45" s="48">
        <f>VLOOKUP($A45,'Occupancy Raw Data'!$B$8:$BE$45,'Occupancy Raw Data'!BA$3,FALSE)</f>
        <v>2.1134128478761198</v>
      </c>
      <c r="T45" s="48">
        <f>VLOOKUP($A45,'Occupancy Raw Data'!$B$8:$BE$45,'Occupancy Raw Data'!BB$3,FALSE)</f>
        <v>0.77065351418002404</v>
      </c>
      <c r="U45" s="49">
        <f>VLOOKUP($A45,'Occupancy Raw Data'!$B$8:$BE$45,'Occupancy Raw Data'!BC$3,FALSE)</f>
        <v>1.4359771902540099</v>
      </c>
      <c r="V45" s="50">
        <f>VLOOKUP($A45,'Occupancy Raw Data'!$B$8:$BE$45,'Occupancy Raw Data'!BE$3,FALSE)</f>
        <v>7.71907832885252</v>
      </c>
      <c r="X45" s="51">
        <f>VLOOKUP($A45,'ADR Raw Data'!$B$6:$BE$43,'ADR Raw Data'!AG$1,FALSE)</f>
        <v>87.509257995735595</v>
      </c>
      <c r="Y45" s="52">
        <f>VLOOKUP($A45,'ADR Raw Data'!$B$6:$BE$43,'ADR Raw Data'!AH$1,FALSE)</f>
        <v>94.703484342379895</v>
      </c>
      <c r="Z45" s="52">
        <f>VLOOKUP($A45,'ADR Raw Data'!$B$6:$BE$43,'ADR Raw Data'!AI$1,FALSE)</f>
        <v>96.156529050448</v>
      </c>
      <c r="AA45" s="52">
        <f>VLOOKUP($A45,'ADR Raw Data'!$B$6:$BE$43,'ADR Raw Data'!AJ$1,FALSE)</f>
        <v>96.391260587942199</v>
      </c>
      <c r="AB45" s="52">
        <f>VLOOKUP($A45,'ADR Raw Data'!$B$6:$BE$43,'ADR Raw Data'!AK$1,FALSE)</f>
        <v>95.147706582250805</v>
      </c>
      <c r="AC45" s="53">
        <f>VLOOKUP($A45,'ADR Raw Data'!$B$6:$BE$43,'ADR Raw Data'!AL$1,FALSE)</f>
        <v>94.371735822657499</v>
      </c>
      <c r="AD45" s="52">
        <f>VLOOKUP($A45,'ADR Raw Data'!$B$6:$BE$43,'ADR Raw Data'!AN$1,FALSE)</f>
        <v>99.581802254098307</v>
      </c>
      <c r="AE45" s="52">
        <f>VLOOKUP($A45,'ADR Raw Data'!$B$6:$BE$43,'ADR Raw Data'!AO$1,FALSE)</f>
        <v>100.34436117059199</v>
      </c>
      <c r="AF45" s="53">
        <f>VLOOKUP($A45,'ADR Raw Data'!$B$6:$BE$43,'ADR Raw Data'!AP$1,FALSE)</f>
        <v>99.963997546890099</v>
      </c>
      <c r="AG45" s="54">
        <f>VLOOKUP($A45,'ADR Raw Data'!$B$6:$BE$43,'ADR Raw Data'!AR$1,FALSE)</f>
        <v>96.047213707146</v>
      </c>
      <c r="AI45" s="47">
        <f>VLOOKUP($A45,'ADR Raw Data'!$B$6:$BE$43,'ADR Raw Data'!AT$1,FALSE)</f>
        <v>9.2378344928185001</v>
      </c>
      <c r="AJ45" s="48">
        <f>VLOOKUP($A45,'ADR Raw Data'!$B$6:$BE$43,'ADR Raw Data'!AU$1,FALSE)</f>
        <v>11.841022845164799</v>
      </c>
      <c r="AK45" s="48">
        <f>VLOOKUP($A45,'ADR Raw Data'!$B$6:$BE$43,'ADR Raw Data'!AV$1,FALSE)</f>
        <v>11.4847829456073</v>
      </c>
      <c r="AL45" s="48">
        <f>VLOOKUP($A45,'ADR Raw Data'!$B$6:$BE$43,'ADR Raw Data'!AW$1,FALSE)</f>
        <v>11.559253436565401</v>
      </c>
      <c r="AM45" s="48">
        <f>VLOOKUP($A45,'ADR Raw Data'!$B$6:$BE$43,'ADR Raw Data'!AX$1,FALSE)</f>
        <v>11.1723062484119</v>
      </c>
      <c r="AN45" s="49">
        <f>VLOOKUP($A45,'ADR Raw Data'!$B$6:$BE$43,'ADR Raw Data'!AY$1,FALSE)</f>
        <v>11.2596429493292</v>
      </c>
      <c r="AO45" s="48">
        <f>VLOOKUP($A45,'ADR Raw Data'!$B$6:$BE$43,'ADR Raw Data'!BA$1,FALSE)</f>
        <v>9.1337665730553805</v>
      </c>
      <c r="AP45" s="48">
        <f>VLOOKUP($A45,'ADR Raw Data'!$B$6:$BE$43,'ADR Raw Data'!BB$1,FALSE)</f>
        <v>8.9280504862626699</v>
      </c>
      <c r="AQ45" s="49">
        <f>VLOOKUP($A45,'ADR Raw Data'!$B$6:$BE$43,'ADR Raw Data'!BC$1,FALSE)</f>
        <v>9.0267392744063901</v>
      </c>
      <c r="AR45" s="50">
        <f>VLOOKUP($A45,'ADR Raw Data'!$B$6:$BE$43,'ADR Raw Data'!BE$1,FALSE)</f>
        <v>10.391702617247301</v>
      </c>
      <c r="AT45" s="51">
        <f>VLOOKUP($A45,'RevPAR Raw Data'!$B$6:$BE$43,'RevPAR Raw Data'!AG$1,FALSE)</f>
        <v>38.8850195805962</v>
      </c>
      <c r="AU45" s="52">
        <f>VLOOKUP($A45,'RevPAR Raw Data'!$B$6:$BE$43,'RevPAR Raw Data'!AH$1,FALSE)</f>
        <v>57.305418140474899</v>
      </c>
      <c r="AV45" s="52">
        <f>VLOOKUP($A45,'RevPAR Raw Data'!$B$6:$BE$43,'RevPAR Raw Data'!AI$1,FALSE)</f>
        <v>60.316478650833702</v>
      </c>
      <c r="AW45" s="52">
        <f>VLOOKUP($A45,'RevPAR Raw Data'!$B$6:$BE$43,'RevPAR Raw Data'!AJ$1,FALSE)</f>
        <v>61.096911318847901</v>
      </c>
      <c r="AX45" s="52">
        <f>VLOOKUP($A45,'RevPAR Raw Data'!$B$6:$BE$43,'RevPAR Raw Data'!AK$1,FALSE)</f>
        <v>55.056097776654802</v>
      </c>
      <c r="AY45" s="53">
        <f>VLOOKUP($A45,'RevPAR Raw Data'!$B$6:$BE$43,'RevPAR Raw Data'!AL$1,FALSE)</f>
        <v>54.531985093481502</v>
      </c>
      <c r="AZ45" s="52">
        <f>VLOOKUP($A45,'RevPAR Raw Data'!$B$6:$BE$43,'RevPAR Raw Data'!AN$1,FALSE)</f>
        <v>61.389489009600801</v>
      </c>
      <c r="BA45" s="52">
        <f>VLOOKUP($A45,'RevPAR Raw Data'!$B$6:$BE$43,'RevPAR Raw Data'!AO$1,FALSE)</f>
        <v>62.157475366346603</v>
      </c>
      <c r="BB45" s="53">
        <f>VLOOKUP($A45,'RevPAR Raw Data'!$B$6:$BE$43,'RevPAR Raw Data'!AP$1,FALSE)</f>
        <v>61.773482187973698</v>
      </c>
      <c r="BC45" s="54">
        <f>VLOOKUP($A45,'RevPAR Raw Data'!$B$6:$BE$43,'RevPAR Raw Data'!AR$1,FALSE)</f>
        <v>56.6009842633364</v>
      </c>
      <c r="BE45" s="47">
        <f>VLOOKUP($A45,'RevPAR Raw Data'!$B$6:$BE$43,'RevPAR Raw Data'!AT$1,FALSE)</f>
        <v>14.120606720667899</v>
      </c>
      <c r="BF45" s="48">
        <f>VLOOKUP($A45,'RevPAR Raw Data'!$B$6:$BE$43,'RevPAR Raw Data'!AU$1,FALSE)</f>
        <v>25.593365239324701</v>
      </c>
      <c r="BG45" s="48">
        <f>VLOOKUP($A45,'RevPAR Raw Data'!$B$6:$BE$43,'RevPAR Raw Data'!AV$1,FALSE)</f>
        <v>25.527820797372598</v>
      </c>
      <c r="BH45" s="48">
        <f>VLOOKUP($A45,'RevPAR Raw Data'!$B$6:$BE$43,'RevPAR Raw Data'!AW$1,FALSE)</f>
        <v>27.8548547551318</v>
      </c>
      <c r="BI45" s="48">
        <f>VLOOKUP($A45,'RevPAR Raw Data'!$B$6:$BE$43,'RevPAR Raw Data'!AX$1,FALSE)</f>
        <v>19.8457869547778</v>
      </c>
      <c r="BJ45" s="49">
        <f>VLOOKUP($A45,'RevPAR Raw Data'!$B$6:$BE$43,'RevPAR Raw Data'!AY$1,FALSE)</f>
        <v>23.109862062174201</v>
      </c>
      <c r="BK45" s="48">
        <f>VLOOKUP($A45,'RevPAR Raw Data'!$B$6:$BE$43,'RevPAR Raw Data'!BA$1,FALSE)</f>
        <v>11.440213617181399</v>
      </c>
      <c r="BL45" s="48">
        <f>VLOOKUP($A45,'RevPAR Raw Data'!$B$6:$BE$43,'RevPAR Raw Data'!BB$1,FALSE)</f>
        <v>9.7675083352628498</v>
      </c>
      <c r="BM45" s="49">
        <f>VLOOKUP($A45,'RevPAR Raw Data'!$B$6:$BE$43,'RevPAR Raw Data'!BC$1,FALSE)</f>
        <v>10.592338381664501</v>
      </c>
      <c r="BN45" s="50">
        <f>VLOOKUP($A45,'RevPAR Raw Data'!$B$6:$BE$43,'RevPAR Raw Data'!BE$1,FALSE)</f>
        <v>18.9129246108266</v>
      </c>
    </row>
    <row r="46" spans="1:66" x14ac:dyDescent="0.45">
      <c r="A46" s="66" t="s">
        <v>85</v>
      </c>
      <c r="B46" s="47">
        <f>VLOOKUP($A46,'Occupancy Raw Data'!$B$8:$BE$45,'Occupancy Raw Data'!AG$3,FALSE)</f>
        <v>36.955698599015498</v>
      </c>
      <c r="C46" s="48">
        <f>VLOOKUP($A46,'Occupancy Raw Data'!$B$8:$BE$45,'Occupancy Raw Data'!AH$3,FALSE)</f>
        <v>46.071563801590301</v>
      </c>
      <c r="D46" s="48">
        <f>VLOOKUP($A46,'Occupancy Raw Data'!$B$8:$BE$45,'Occupancy Raw Data'!AI$3,FALSE)</f>
        <v>48.804114603054302</v>
      </c>
      <c r="E46" s="48">
        <f>VLOOKUP($A46,'Occupancy Raw Data'!$B$8:$BE$45,'Occupancy Raw Data'!AJ$3,FALSE)</f>
        <v>50.930834279944399</v>
      </c>
      <c r="F46" s="48">
        <f>VLOOKUP($A46,'Occupancy Raw Data'!$B$8:$BE$45,'Occupancy Raw Data'!AK$3,FALSE)</f>
        <v>50.590054272371503</v>
      </c>
      <c r="G46" s="49">
        <f>VLOOKUP($A46,'Occupancy Raw Data'!$B$8:$BE$45,'Occupancy Raw Data'!AL$3,FALSE)</f>
        <v>46.670453111195201</v>
      </c>
      <c r="H46" s="48">
        <f>VLOOKUP($A46,'Occupancy Raw Data'!$B$8:$BE$45,'Occupancy Raw Data'!AN$3,FALSE)</f>
        <v>59.895241701375703</v>
      </c>
      <c r="I46" s="48">
        <f>VLOOKUP($A46,'Occupancy Raw Data'!$B$8:$BE$45,'Occupancy Raw Data'!AO$3,FALSE)</f>
        <v>59.320964281206599</v>
      </c>
      <c r="J46" s="49">
        <f>VLOOKUP($A46,'Occupancy Raw Data'!$B$8:$BE$45,'Occupancy Raw Data'!AP$3,FALSE)</f>
        <v>59.608102991291098</v>
      </c>
      <c r="K46" s="50">
        <f>VLOOKUP($A46,'Occupancy Raw Data'!$B$8:$BE$45,'Occupancy Raw Data'!AR$3,FALSE)</f>
        <v>50.366924505508301</v>
      </c>
      <c r="M46" s="47">
        <f>VLOOKUP($A46,'Occupancy Raw Data'!$B$8:$BE$45,'Occupancy Raw Data'!AT$3,FALSE)</f>
        <v>0.246893272999446</v>
      </c>
      <c r="N46" s="48">
        <f>VLOOKUP($A46,'Occupancy Raw Data'!$B$8:$BE$45,'Occupancy Raw Data'!AU$3,FALSE)</f>
        <v>0.76865173804370701</v>
      </c>
      <c r="O46" s="48">
        <f>VLOOKUP($A46,'Occupancy Raw Data'!$B$8:$BE$45,'Occupancy Raw Data'!AV$3,FALSE)</f>
        <v>2.33732296866711</v>
      </c>
      <c r="P46" s="48">
        <f>VLOOKUP($A46,'Occupancy Raw Data'!$B$8:$BE$45,'Occupancy Raw Data'!AW$3,FALSE)</f>
        <v>6.3114660468356396</v>
      </c>
      <c r="Q46" s="48">
        <f>VLOOKUP($A46,'Occupancy Raw Data'!$B$8:$BE$45,'Occupancy Raw Data'!AX$3,FALSE)</f>
        <v>3.31544664649708</v>
      </c>
      <c r="R46" s="49">
        <f>VLOOKUP($A46,'Occupancy Raw Data'!$B$8:$BE$45,'Occupancy Raw Data'!AY$3,FALSE)</f>
        <v>2.73135019154341</v>
      </c>
      <c r="S46" s="48">
        <f>VLOOKUP($A46,'Occupancy Raw Data'!$B$8:$BE$45,'Occupancy Raw Data'!BA$3,FALSE)</f>
        <v>3.0756880283392598</v>
      </c>
      <c r="T46" s="48">
        <f>VLOOKUP($A46,'Occupancy Raw Data'!$B$8:$BE$45,'Occupancy Raw Data'!BB$3,FALSE)</f>
        <v>4.44725713001601</v>
      </c>
      <c r="U46" s="49">
        <f>VLOOKUP($A46,'Occupancy Raw Data'!$B$8:$BE$45,'Occupancy Raw Data'!BC$3,FALSE)</f>
        <v>3.75363681475265</v>
      </c>
      <c r="V46" s="50">
        <f>VLOOKUP($A46,'Occupancy Raw Data'!$B$8:$BE$45,'Occupancy Raw Data'!BE$3,FALSE)</f>
        <v>3.0747606424766798</v>
      </c>
      <c r="X46" s="51">
        <f>VLOOKUP($A46,'ADR Raw Data'!$B$6:$BE$43,'ADR Raw Data'!AG$1,FALSE)</f>
        <v>95.072231045081907</v>
      </c>
      <c r="Y46" s="52">
        <f>VLOOKUP($A46,'ADR Raw Data'!$B$6:$BE$43,'ADR Raw Data'!AH$1,FALSE)</f>
        <v>95.633820286281704</v>
      </c>
      <c r="Z46" s="52">
        <f>VLOOKUP($A46,'ADR Raw Data'!$B$6:$BE$43,'ADR Raw Data'!AI$1,FALSE)</f>
        <v>95.893421477985299</v>
      </c>
      <c r="AA46" s="52">
        <f>VLOOKUP($A46,'ADR Raw Data'!$B$6:$BE$43,'ADR Raw Data'!AJ$1,FALSE)</f>
        <v>97.618278917043497</v>
      </c>
      <c r="AB46" s="52">
        <f>VLOOKUP($A46,'ADR Raw Data'!$B$6:$BE$43,'ADR Raw Data'!AK$1,FALSE)</f>
        <v>102.78822927711499</v>
      </c>
      <c r="AC46" s="53">
        <f>VLOOKUP($A46,'ADR Raw Data'!$B$6:$BE$43,'ADR Raw Data'!AL$1,FALSE)</f>
        <v>97.583352489385206</v>
      </c>
      <c r="AD46" s="52">
        <f>VLOOKUP($A46,'ADR Raw Data'!$B$6:$BE$43,'ADR Raw Data'!AN$1,FALSE)</f>
        <v>122.399825624275</v>
      </c>
      <c r="AE46" s="52">
        <f>VLOOKUP($A46,'ADR Raw Data'!$B$6:$BE$43,'ADR Raw Data'!AO$1,FALSE)</f>
        <v>121.77718989361701</v>
      </c>
      <c r="AF46" s="53">
        <f>VLOOKUP($A46,'ADR Raw Data'!$B$6:$BE$43,'ADR Raw Data'!AP$1,FALSE)</f>
        <v>122.090007410936</v>
      </c>
      <c r="AG46" s="54">
        <f>VLOOKUP($A46,'ADR Raw Data'!$B$6:$BE$43,'ADR Raw Data'!AR$1,FALSE)</f>
        <v>105.86994263263399</v>
      </c>
      <c r="AI46" s="47">
        <f>VLOOKUP($A46,'ADR Raw Data'!$B$6:$BE$43,'ADR Raw Data'!AT$1,FALSE)</f>
        <v>2.9042613108506399</v>
      </c>
      <c r="AJ46" s="48">
        <f>VLOOKUP($A46,'ADR Raw Data'!$B$6:$BE$43,'ADR Raw Data'!AU$1,FALSE)</f>
        <v>5.8214046388356904</v>
      </c>
      <c r="AK46" s="48">
        <f>VLOOKUP($A46,'ADR Raw Data'!$B$6:$BE$43,'ADR Raw Data'!AV$1,FALSE)</f>
        <v>5.27063479611083</v>
      </c>
      <c r="AL46" s="48">
        <f>VLOOKUP($A46,'ADR Raw Data'!$B$6:$BE$43,'ADR Raw Data'!AW$1,FALSE)</f>
        <v>4.4332634294085604</v>
      </c>
      <c r="AM46" s="48">
        <f>VLOOKUP($A46,'ADR Raw Data'!$B$6:$BE$43,'ADR Raw Data'!AX$1,FALSE)</f>
        <v>5.0134715695934799</v>
      </c>
      <c r="AN46" s="49">
        <f>VLOOKUP($A46,'ADR Raw Data'!$B$6:$BE$43,'ADR Raw Data'!AY$1,FALSE)</f>
        <v>4.7888812586858798</v>
      </c>
      <c r="AO46" s="48">
        <f>VLOOKUP($A46,'ADR Raw Data'!$B$6:$BE$43,'ADR Raw Data'!BA$1,FALSE)</f>
        <v>6.8612444779180404</v>
      </c>
      <c r="AP46" s="48">
        <f>VLOOKUP($A46,'ADR Raw Data'!$B$6:$BE$43,'ADR Raw Data'!BB$1,FALSE)</f>
        <v>4.8638373498403498</v>
      </c>
      <c r="AQ46" s="49">
        <f>VLOOKUP($A46,'ADR Raw Data'!$B$6:$BE$43,'ADR Raw Data'!BC$1,FALSE)</f>
        <v>5.8652931304086504</v>
      </c>
      <c r="AR46" s="50">
        <f>VLOOKUP($A46,'ADR Raw Data'!$B$6:$BE$43,'ADR Raw Data'!BE$1,FALSE)</f>
        <v>5.2573845749330701</v>
      </c>
      <c r="AT46" s="51">
        <f>VLOOKUP($A46,'RevPAR Raw Data'!$B$6:$BE$43,'RevPAR Raw Data'!AG$1,FALSE)</f>
        <v>35.134607156380099</v>
      </c>
      <c r="AU46" s="52">
        <f>VLOOKUP($A46,'RevPAR Raw Data'!$B$6:$BE$43,'RevPAR Raw Data'!AH$1,FALSE)</f>
        <v>44.059996529092501</v>
      </c>
      <c r="AV46" s="52">
        <f>VLOOKUP($A46,'RevPAR Raw Data'!$B$6:$BE$43,'RevPAR Raw Data'!AI$1,FALSE)</f>
        <v>46.799935314905902</v>
      </c>
      <c r="AW46" s="52">
        <f>VLOOKUP($A46,'RevPAR Raw Data'!$B$6:$BE$43,'RevPAR Raw Data'!AJ$1,FALSE)</f>
        <v>49.717803862173398</v>
      </c>
      <c r="AX46" s="52">
        <f>VLOOKUP($A46,'RevPAR Raw Data'!$B$6:$BE$43,'RevPAR Raw Data'!AK$1,FALSE)</f>
        <v>52.000620976902603</v>
      </c>
      <c r="AY46" s="53">
        <f>VLOOKUP($A46,'RevPAR Raw Data'!$B$6:$BE$43,'RevPAR Raw Data'!AL$1,FALSE)</f>
        <v>45.542592767890902</v>
      </c>
      <c r="AZ46" s="52">
        <f>VLOOKUP($A46,'RevPAR Raw Data'!$B$6:$BE$43,'RevPAR Raw Data'!AN$1,FALSE)</f>
        <v>73.3116713997223</v>
      </c>
      <c r="BA46" s="52">
        <f>VLOOKUP($A46,'RevPAR Raw Data'!$B$6:$BE$43,'RevPAR Raw Data'!AO$1,FALSE)</f>
        <v>72.239403319449707</v>
      </c>
      <c r="BB46" s="53">
        <f>VLOOKUP($A46,'RevPAR Raw Data'!$B$6:$BE$43,'RevPAR Raw Data'!AP$1,FALSE)</f>
        <v>72.775537359585996</v>
      </c>
      <c r="BC46" s="54">
        <f>VLOOKUP($A46,'RevPAR Raw Data'!$B$6:$BE$43,'RevPAR Raw Data'!AR$1,FALSE)</f>
        <v>53.323434079803803</v>
      </c>
      <c r="BE46" s="47">
        <f>VLOOKUP($A46,'RevPAR Raw Data'!$B$6:$BE$43,'RevPAR Raw Data'!AT$1,FALSE)</f>
        <v>3.1583250096569002</v>
      </c>
      <c r="BF46" s="48">
        <f>VLOOKUP($A46,'RevPAR Raw Data'!$B$6:$BE$43,'RevPAR Raw Data'!AU$1,FALSE)</f>
        <v>6.6348027048143701</v>
      </c>
      <c r="BG46" s="48">
        <f>VLOOKUP($A46,'RevPAR Raw Data'!$B$6:$BE$43,'RevPAR Raw Data'!AV$1,FALSE)</f>
        <v>7.7311495224620099</v>
      </c>
      <c r="BH46" s="48">
        <f>VLOOKUP($A46,'RevPAR Raw Data'!$B$6:$BE$43,'RevPAR Raw Data'!AW$1,FALSE)</f>
        <v>11.0245333923581</v>
      </c>
      <c r="BI46" s="48">
        <f>VLOOKUP($A46,'RevPAR Raw Data'!$B$6:$BE$43,'RevPAR Raw Data'!AX$1,FALSE)</f>
        <v>8.49513719111774</v>
      </c>
      <c r="BJ46" s="49">
        <f>VLOOKUP($A46,'RevPAR Raw Data'!$B$6:$BE$43,'RevPAR Raw Data'!AY$1,FALSE)</f>
        <v>7.6510325676612103</v>
      </c>
      <c r="BK46" s="48">
        <f>VLOOKUP($A46,'RevPAR Raw Data'!$B$6:$BE$43,'RevPAR Raw Data'!BA$1,FALSE)</f>
        <v>10.147962981259701</v>
      </c>
      <c r="BL46" s="48">
        <f>VLOOKUP($A46,'RevPAR Raw Data'!$B$6:$BE$43,'RevPAR Raw Data'!BB$1,FALSE)</f>
        <v>9.5274018331895203</v>
      </c>
      <c r="BM46" s="49">
        <f>VLOOKUP($A46,'RevPAR Raw Data'!$B$6:$BE$43,'RevPAR Raw Data'!BC$1,FALSE)</f>
        <v>9.8390917473974806</v>
      </c>
      <c r="BN46" s="50">
        <f>VLOOKUP($A46,'RevPAR Raw Data'!$B$6:$BE$43,'RevPAR Raw Data'!BE$1,FALSE)</f>
        <v>8.4937972091434393</v>
      </c>
    </row>
    <row r="47" spans="1:66" x14ac:dyDescent="0.45">
      <c r="A47" s="63" t="s">
        <v>86</v>
      </c>
      <c r="B47" s="47">
        <f>VLOOKUP($A47,'Occupancy Raw Data'!$B$8:$BE$45,'Occupancy Raw Data'!AG$3,FALSE)</f>
        <v>43.471448467966503</v>
      </c>
      <c r="C47" s="48">
        <f>VLOOKUP($A47,'Occupancy Raw Data'!$B$8:$BE$45,'Occupancy Raw Data'!AH$3,FALSE)</f>
        <v>57.486072423398298</v>
      </c>
      <c r="D47" s="48">
        <f>VLOOKUP($A47,'Occupancy Raw Data'!$B$8:$BE$45,'Occupancy Raw Data'!AI$3,FALSE)</f>
        <v>61.577298050139198</v>
      </c>
      <c r="E47" s="48">
        <f>VLOOKUP($A47,'Occupancy Raw Data'!$B$8:$BE$45,'Occupancy Raw Data'!AJ$3,FALSE)</f>
        <v>60.080083565459603</v>
      </c>
      <c r="F47" s="48">
        <f>VLOOKUP($A47,'Occupancy Raw Data'!$B$8:$BE$45,'Occupancy Raw Data'!AK$3,FALSE)</f>
        <v>54.874651810584901</v>
      </c>
      <c r="G47" s="49">
        <f>VLOOKUP($A47,'Occupancy Raw Data'!$B$8:$BE$45,'Occupancy Raw Data'!AL$3,FALSE)</f>
        <v>55.497910863509702</v>
      </c>
      <c r="H47" s="48">
        <f>VLOOKUP($A47,'Occupancy Raw Data'!$B$8:$BE$45,'Occupancy Raw Data'!AN$3,FALSE)</f>
        <v>55.571030640668504</v>
      </c>
      <c r="I47" s="48">
        <f>VLOOKUP($A47,'Occupancy Raw Data'!$B$8:$BE$45,'Occupancy Raw Data'!AO$3,FALSE)</f>
        <v>55.153203342618298</v>
      </c>
      <c r="J47" s="49">
        <f>VLOOKUP($A47,'Occupancy Raw Data'!$B$8:$BE$45,'Occupancy Raw Data'!AP$3,FALSE)</f>
        <v>55.362116991643397</v>
      </c>
      <c r="K47" s="50">
        <f>VLOOKUP($A47,'Occupancy Raw Data'!$B$8:$BE$45,'Occupancy Raw Data'!AR$3,FALSE)</f>
        <v>55.459112614405001</v>
      </c>
      <c r="M47" s="47">
        <f>VLOOKUP($A47,'Occupancy Raw Data'!$B$8:$BE$45,'Occupancy Raw Data'!AT$3,FALSE)</f>
        <v>22.401960784313701</v>
      </c>
      <c r="N47" s="48">
        <f>VLOOKUP($A47,'Occupancy Raw Data'!$B$8:$BE$45,'Occupancy Raw Data'!AU$3,FALSE)</f>
        <v>10.103367789263</v>
      </c>
      <c r="O47" s="48">
        <f>VLOOKUP($A47,'Occupancy Raw Data'!$B$8:$BE$45,'Occupancy Raw Data'!AV$3,FALSE)</f>
        <v>10.7042253521126</v>
      </c>
      <c r="P47" s="48">
        <f>VLOOKUP($A47,'Occupancy Raw Data'!$B$8:$BE$45,'Occupancy Raw Data'!AW$3,FALSE)</f>
        <v>11.7551813471502</v>
      </c>
      <c r="Q47" s="48">
        <f>VLOOKUP($A47,'Occupancy Raw Data'!$B$8:$BE$45,'Occupancy Raw Data'!AX$3,FALSE)</f>
        <v>7.9452054794520501</v>
      </c>
      <c r="R47" s="49">
        <f>VLOOKUP($A47,'Occupancy Raw Data'!$B$8:$BE$45,'Occupancy Raw Data'!AY$3,FALSE)</f>
        <v>11.9154613116135</v>
      </c>
      <c r="S47" s="48">
        <f>VLOOKUP($A47,'Occupancy Raw Data'!$B$8:$BE$45,'Occupancy Raw Data'!BA$3,FALSE)</f>
        <v>3.77113133940182</v>
      </c>
      <c r="T47" s="48">
        <f>VLOOKUP($A47,'Occupancy Raw Data'!$B$8:$BE$45,'Occupancy Raw Data'!BB$3,FALSE)</f>
        <v>7.6452599388379197</v>
      </c>
      <c r="U47" s="49">
        <f>VLOOKUP($A47,'Occupancy Raw Data'!$B$8:$BE$45,'Occupancy Raw Data'!BC$3,FALSE)</f>
        <v>5.6653929224123596</v>
      </c>
      <c r="V47" s="50">
        <f>VLOOKUP($A47,'Occupancy Raw Data'!$B$8:$BE$45,'Occupancy Raw Data'!BE$3,FALSE)</f>
        <v>10.058733527466501</v>
      </c>
      <c r="X47" s="51">
        <f>VLOOKUP($A47,'ADR Raw Data'!$B$6:$BE$43,'ADR Raw Data'!AG$1,FALSE)</f>
        <v>81.979187024429294</v>
      </c>
      <c r="Y47" s="52">
        <f>VLOOKUP($A47,'ADR Raw Data'!$B$6:$BE$43,'ADR Raw Data'!AH$1,FALSE)</f>
        <v>88.516586917019893</v>
      </c>
      <c r="Z47" s="52">
        <f>VLOOKUP($A47,'ADR Raw Data'!$B$6:$BE$43,'ADR Raw Data'!AI$1,FALSE)</f>
        <v>88.980616341532297</v>
      </c>
      <c r="AA47" s="52">
        <f>VLOOKUP($A47,'ADR Raw Data'!$B$6:$BE$43,'ADR Raw Data'!AJ$1,FALSE)</f>
        <v>88.800901188061403</v>
      </c>
      <c r="AB47" s="52">
        <f>VLOOKUP($A47,'ADR Raw Data'!$B$6:$BE$43,'ADR Raw Data'!AK$1,FALSE)</f>
        <v>88.15</v>
      </c>
      <c r="AC47" s="53">
        <f>VLOOKUP($A47,'ADR Raw Data'!$B$6:$BE$43,'ADR Raw Data'!AL$1,FALSE)</f>
        <v>87.584475186649001</v>
      </c>
      <c r="AD47" s="52">
        <f>VLOOKUP($A47,'ADR Raw Data'!$B$6:$BE$43,'ADR Raw Data'!AN$1,FALSE)</f>
        <v>91.671143483709201</v>
      </c>
      <c r="AE47" s="52">
        <f>VLOOKUP($A47,'ADR Raw Data'!$B$6:$BE$43,'ADR Raw Data'!AO$1,FALSE)</f>
        <v>92.748652146464593</v>
      </c>
      <c r="AF47" s="53">
        <f>VLOOKUP($A47,'ADR Raw Data'!$B$6:$BE$43,'ADR Raw Data'!AP$1,FALSE)</f>
        <v>92.2078647798742</v>
      </c>
      <c r="AG47" s="54">
        <f>VLOOKUP($A47,'ADR Raw Data'!$B$6:$BE$43,'ADR Raw Data'!AR$1,FALSE)</f>
        <v>88.903133324364305</v>
      </c>
      <c r="AI47" s="47">
        <f>VLOOKUP($A47,'ADR Raw Data'!$B$6:$BE$43,'ADR Raw Data'!AT$1,FALSE)</f>
        <v>5.9513902078644199</v>
      </c>
      <c r="AJ47" s="48">
        <f>VLOOKUP($A47,'ADR Raw Data'!$B$6:$BE$43,'ADR Raw Data'!AU$1,FALSE)</f>
        <v>6.9903187894903498</v>
      </c>
      <c r="AK47" s="48">
        <f>VLOOKUP($A47,'ADR Raw Data'!$B$6:$BE$43,'ADR Raw Data'!AV$1,FALSE)</f>
        <v>5.5988748862763504</v>
      </c>
      <c r="AL47" s="48">
        <f>VLOOKUP($A47,'ADR Raw Data'!$B$6:$BE$43,'ADR Raw Data'!AW$1,FALSE)</f>
        <v>7.2855983034185003</v>
      </c>
      <c r="AM47" s="48">
        <f>VLOOKUP($A47,'ADR Raw Data'!$B$6:$BE$43,'ADR Raw Data'!AX$1,FALSE)</f>
        <v>8.0859909263331105</v>
      </c>
      <c r="AN47" s="49">
        <f>VLOOKUP($A47,'ADR Raw Data'!$B$6:$BE$43,'ADR Raw Data'!AY$1,FALSE)</f>
        <v>6.7122075560872503</v>
      </c>
      <c r="AO47" s="48">
        <f>VLOOKUP($A47,'ADR Raw Data'!$B$6:$BE$43,'ADR Raw Data'!BA$1,FALSE)</f>
        <v>4.4793235361078203</v>
      </c>
      <c r="AP47" s="48">
        <f>VLOOKUP($A47,'ADR Raw Data'!$B$6:$BE$43,'ADR Raw Data'!BB$1,FALSE)</f>
        <v>6.2073335029708803</v>
      </c>
      <c r="AQ47" s="49">
        <f>VLOOKUP($A47,'ADR Raw Data'!$B$6:$BE$43,'ADR Raw Data'!BC$1,FALSE)</f>
        <v>5.3334764561403798</v>
      </c>
      <c r="AR47" s="50">
        <f>VLOOKUP($A47,'ADR Raw Data'!$B$6:$BE$43,'ADR Raw Data'!BE$1,FALSE)</f>
        <v>6.2183244084184297</v>
      </c>
      <c r="AT47" s="51">
        <f>VLOOKUP($A47,'RevPAR Raw Data'!$B$6:$BE$43,'RevPAR Raw Data'!AG$1,FALSE)</f>
        <v>35.6375400417827</v>
      </c>
      <c r="AU47" s="52">
        <f>VLOOKUP($A47,'RevPAR Raw Data'!$B$6:$BE$43,'RevPAR Raw Data'!AH$1,FALSE)</f>
        <v>50.884709261838402</v>
      </c>
      <c r="AV47" s="52">
        <f>VLOOKUP($A47,'RevPAR Raw Data'!$B$6:$BE$43,'RevPAR Raw Data'!AI$1,FALSE)</f>
        <v>54.791859331476303</v>
      </c>
      <c r="AW47" s="52">
        <f>VLOOKUP($A47,'RevPAR Raw Data'!$B$6:$BE$43,'RevPAR Raw Data'!AJ$1,FALSE)</f>
        <v>53.351655640668497</v>
      </c>
      <c r="AX47" s="52">
        <f>VLOOKUP($A47,'RevPAR Raw Data'!$B$6:$BE$43,'RevPAR Raw Data'!AK$1,FALSE)</f>
        <v>48.372005571030599</v>
      </c>
      <c r="AY47" s="53">
        <f>VLOOKUP($A47,'RevPAR Raw Data'!$B$6:$BE$43,'RevPAR Raw Data'!AL$1,FALSE)</f>
        <v>48.607553969359302</v>
      </c>
      <c r="AZ47" s="52">
        <f>VLOOKUP($A47,'RevPAR Raw Data'!$B$6:$BE$43,'RevPAR Raw Data'!AN$1,FALSE)</f>
        <v>50.942599233983202</v>
      </c>
      <c r="BA47" s="52">
        <f>VLOOKUP($A47,'RevPAR Raw Data'!$B$6:$BE$43,'RevPAR Raw Data'!AO$1,FALSE)</f>
        <v>51.153852715877399</v>
      </c>
      <c r="BB47" s="53">
        <f>VLOOKUP($A47,'RevPAR Raw Data'!$B$6:$BE$43,'RevPAR Raw Data'!AP$1,FALSE)</f>
        <v>51.048225974930297</v>
      </c>
      <c r="BC47" s="54">
        <f>VLOOKUP($A47,'RevPAR Raw Data'!$B$6:$BE$43,'RevPAR Raw Data'!AR$1,FALSE)</f>
        <v>49.304888828093901</v>
      </c>
      <c r="BE47" s="47">
        <f>VLOOKUP($A47,'RevPAR Raw Data'!$B$6:$BE$43,'RevPAR Raw Data'!AT$1,FALSE)</f>
        <v>29.686579092665401</v>
      </c>
      <c r="BF47" s="48">
        <f>VLOOKUP($A47,'RevPAR Raw Data'!$B$6:$BE$43,'RevPAR Raw Data'!AU$1,FALSE)</f>
        <v>17.799944195697599</v>
      </c>
      <c r="BG47" s="48">
        <f>VLOOKUP($A47,'RevPAR Raw Data'!$B$6:$BE$43,'RevPAR Raw Data'!AV$1,FALSE)</f>
        <v>16.902416423398801</v>
      </c>
      <c r="BH47" s="48">
        <f>VLOOKUP($A47,'RevPAR Raw Data'!$B$6:$BE$43,'RevPAR Raw Data'!AW$1,FALSE)</f>
        <v>19.897214943360499</v>
      </c>
      <c r="BI47" s="48">
        <f>VLOOKUP($A47,'RevPAR Raw Data'!$B$6:$BE$43,'RevPAR Raw Data'!AX$1,FALSE)</f>
        <v>16.673644999932101</v>
      </c>
      <c r="BJ47" s="49">
        <f>VLOOKUP($A47,'RevPAR Raw Data'!$B$6:$BE$43,'RevPAR Raw Data'!AY$1,FALSE)</f>
        <v>19.4274593622015</v>
      </c>
      <c r="BK47" s="48">
        <f>VLOOKUP($A47,'RevPAR Raw Data'!$B$6:$BE$43,'RevPAR Raw Data'!BA$1,FALSE)</f>
        <v>8.4193760491730103</v>
      </c>
      <c r="BL47" s="48">
        <f>VLOOKUP($A47,'RevPAR Raw Data'!$B$6:$BE$43,'RevPAR Raw Data'!BB$1,FALSE)</f>
        <v>14.327160223381499</v>
      </c>
      <c r="BM47" s="49">
        <f>VLOOKUP($A47,'RevPAR Raw Data'!$B$6:$BE$43,'RevPAR Raw Data'!BC$1,FALSE)</f>
        <v>11.3010317762174</v>
      </c>
      <c r="BN47" s="50">
        <f>VLOOKUP($A47,'RevPAR Raw Data'!$B$6:$BE$43,'RevPAR Raw Data'!BE$1,FALSE)</f>
        <v>16.902542618001199</v>
      </c>
    </row>
    <row r="48" spans="1:66" ht="16.5" thickBot="1" x14ac:dyDescent="0.5">
      <c r="A48" s="63" t="s">
        <v>87</v>
      </c>
      <c r="B48" s="67">
        <f>VLOOKUP($A48,'Occupancy Raw Data'!$B$8:$BE$45,'Occupancy Raw Data'!AG$3,FALSE)</f>
        <v>37.098665884767598</v>
      </c>
      <c r="C48" s="68">
        <f>VLOOKUP($A48,'Occupancy Raw Data'!$B$8:$BE$45,'Occupancy Raw Data'!AH$3,FALSE)</f>
        <v>51.202169769828402</v>
      </c>
      <c r="D48" s="68">
        <f>VLOOKUP($A48,'Occupancy Raw Data'!$B$8:$BE$45,'Occupancy Raw Data'!AI$3,FALSE)</f>
        <v>55.666324585837799</v>
      </c>
      <c r="E48" s="68">
        <f>VLOOKUP($A48,'Occupancy Raw Data'!$B$8:$BE$45,'Occupancy Raw Data'!AJ$3,FALSE)</f>
        <v>57.235009529394503</v>
      </c>
      <c r="F48" s="68">
        <f>VLOOKUP($A48,'Occupancy Raw Data'!$B$8:$BE$45,'Occupancy Raw Data'!AK$3,FALSE)</f>
        <v>55.721301861896997</v>
      </c>
      <c r="G48" s="69">
        <f>VLOOKUP($A48,'Occupancy Raw Data'!$B$8:$BE$45,'Occupancy Raw Data'!AL$3,FALSE)</f>
        <v>51.384694326345098</v>
      </c>
      <c r="H48" s="68">
        <f>VLOOKUP($A48,'Occupancy Raw Data'!$B$8:$BE$45,'Occupancy Raw Data'!AN$3,FALSE)</f>
        <v>64.601964521331098</v>
      </c>
      <c r="I48" s="68">
        <f>VLOOKUP($A48,'Occupancy Raw Data'!$B$8:$BE$45,'Occupancy Raw Data'!AO$3,FALSE)</f>
        <v>63.315496261545199</v>
      </c>
      <c r="J48" s="69">
        <f>VLOOKUP($A48,'Occupancy Raw Data'!$B$8:$BE$45,'Occupancy Raw Data'!AP$3,FALSE)</f>
        <v>63.958730391438202</v>
      </c>
      <c r="K48" s="70">
        <f>VLOOKUP($A48,'Occupancy Raw Data'!$B$8:$BE$45,'Occupancy Raw Data'!AR$3,FALSE)</f>
        <v>54.977276059228799</v>
      </c>
      <c r="M48" s="67">
        <f>VLOOKUP($A48,'Occupancy Raw Data'!$B$8:$BE$45,'Occupancy Raw Data'!AT$3,FALSE)</f>
        <v>-1.5939044969012499</v>
      </c>
      <c r="N48" s="68">
        <f>VLOOKUP($A48,'Occupancy Raw Data'!$B$8:$BE$45,'Occupancy Raw Data'!AU$3,FALSE)</f>
        <v>6.3240362853079004</v>
      </c>
      <c r="O48" s="68">
        <f>VLOOKUP($A48,'Occupancy Raw Data'!$B$8:$BE$45,'Occupancy Raw Data'!AV$3,FALSE)</f>
        <v>9.8852122373453994</v>
      </c>
      <c r="P48" s="68">
        <f>VLOOKUP($A48,'Occupancy Raw Data'!$B$8:$BE$45,'Occupancy Raw Data'!AW$3,FALSE)</f>
        <v>9.8804192380356906</v>
      </c>
      <c r="Q48" s="68">
        <f>VLOOKUP($A48,'Occupancy Raw Data'!$B$8:$BE$45,'Occupancy Raw Data'!AX$3,FALSE)</f>
        <v>6.9183492509842903</v>
      </c>
      <c r="R48" s="69">
        <f>VLOOKUP($A48,'Occupancy Raw Data'!$B$8:$BE$45,'Occupancy Raw Data'!AY$3,FALSE)</f>
        <v>6.7431635775778904</v>
      </c>
      <c r="S48" s="68">
        <f>VLOOKUP($A48,'Occupancy Raw Data'!$B$8:$BE$45,'Occupancy Raw Data'!BA$3,FALSE)</f>
        <v>3.6177322568740502</v>
      </c>
      <c r="T48" s="68">
        <f>VLOOKUP($A48,'Occupancy Raw Data'!$B$8:$BE$45,'Occupancy Raw Data'!BB$3,FALSE)</f>
        <v>3.0203943613726398</v>
      </c>
      <c r="U48" s="69">
        <f>VLOOKUP($A48,'Occupancy Raw Data'!$B$8:$BE$45,'Occupancy Raw Data'!BC$3,FALSE)</f>
        <v>3.3212037150333602</v>
      </c>
      <c r="V48" s="70">
        <f>VLOOKUP($A48,'Occupancy Raw Data'!$B$8:$BE$45,'Occupancy Raw Data'!BE$3,FALSE)</f>
        <v>5.5865326177422299</v>
      </c>
      <c r="X48" s="71">
        <f>VLOOKUP($A48,'ADR Raw Data'!$B$6:$BE$43,'ADR Raw Data'!AG$1,FALSE)</f>
        <v>95.943706777316706</v>
      </c>
      <c r="Y48" s="72">
        <f>VLOOKUP($A48,'ADR Raw Data'!$B$6:$BE$43,'ADR Raw Data'!AH$1,FALSE)</f>
        <v>102.184591267</v>
      </c>
      <c r="Z48" s="72">
        <f>VLOOKUP($A48,'ADR Raw Data'!$B$6:$BE$43,'ADR Raw Data'!AI$1,FALSE)</f>
        <v>106.675439162496</v>
      </c>
      <c r="AA48" s="72">
        <f>VLOOKUP($A48,'ADR Raw Data'!$B$6:$BE$43,'ADR Raw Data'!AJ$1,FALSE)</f>
        <v>108.037913678278</v>
      </c>
      <c r="AB48" s="72">
        <f>VLOOKUP($A48,'ADR Raw Data'!$B$6:$BE$43,'ADR Raw Data'!AK$1,FALSE)</f>
        <v>107.30330921528601</v>
      </c>
      <c r="AC48" s="73">
        <f>VLOOKUP($A48,'ADR Raw Data'!$B$6:$BE$43,'ADR Raw Data'!AL$1,FALSE)</f>
        <v>104.670534244425</v>
      </c>
      <c r="AD48" s="72">
        <f>VLOOKUP($A48,'ADR Raw Data'!$B$6:$BE$43,'ADR Raw Data'!AN$1,FALSE)</f>
        <v>125.63868432996701</v>
      </c>
      <c r="AE48" s="72">
        <f>VLOOKUP($A48,'ADR Raw Data'!$B$6:$BE$43,'ADR Raw Data'!AO$1,FALSE)</f>
        <v>128.40702228654101</v>
      </c>
      <c r="AF48" s="73">
        <f>VLOOKUP($A48,'ADR Raw Data'!$B$6:$BE$43,'ADR Raw Data'!AP$1,FALSE)</f>
        <v>127.008932695338</v>
      </c>
      <c r="AG48" s="74">
        <f>VLOOKUP($A48,'ADR Raw Data'!$B$6:$BE$43,'ADR Raw Data'!AR$1,FALSE)</f>
        <v>112.095605142857</v>
      </c>
      <c r="AI48" s="67">
        <f>VLOOKUP($A48,'ADR Raw Data'!$B$6:$BE$43,'ADR Raw Data'!AT$1,FALSE)</f>
        <v>7.6852832063104497</v>
      </c>
      <c r="AJ48" s="68">
        <f>VLOOKUP($A48,'ADR Raw Data'!$B$6:$BE$43,'ADR Raw Data'!AU$1,FALSE)</f>
        <v>11.4576133745442</v>
      </c>
      <c r="AK48" s="68">
        <f>VLOOKUP($A48,'ADR Raw Data'!$B$6:$BE$43,'ADR Raw Data'!AV$1,FALSE)</f>
        <v>14.106656497007201</v>
      </c>
      <c r="AL48" s="68">
        <f>VLOOKUP($A48,'ADR Raw Data'!$B$6:$BE$43,'ADR Raw Data'!AW$1,FALSE)</f>
        <v>16.606172514387001</v>
      </c>
      <c r="AM48" s="68">
        <f>VLOOKUP($A48,'ADR Raw Data'!$B$6:$BE$43,'ADR Raw Data'!AX$1,FALSE)</f>
        <v>13.8638320139704</v>
      </c>
      <c r="AN48" s="69">
        <f>VLOOKUP($A48,'ADR Raw Data'!$B$6:$BE$43,'ADR Raw Data'!AY$1,FALSE)</f>
        <v>13.257338353726199</v>
      </c>
      <c r="AO48" s="68">
        <f>VLOOKUP($A48,'ADR Raw Data'!$B$6:$BE$43,'ADR Raw Data'!BA$1,FALSE)</f>
        <v>12.152926575206701</v>
      </c>
      <c r="AP48" s="68">
        <f>VLOOKUP($A48,'ADR Raw Data'!$B$6:$BE$43,'ADR Raw Data'!BB$1,FALSE)</f>
        <v>11.0615614377355</v>
      </c>
      <c r="AQ48" s="69">
        <f>VLOOKUP($A48,'ADR Raw Data'!$B$6:$BE$43,'ADR Raw Data'!BC$1,FALSE)</f>
        <v>11.599024686857399</v>
      </c>
      <c r="AR48" s="70">
        <f>VLOOKUP($A48,'ADR Raw Data'!$B$6:$BE$43,'ADR Raw Data'!BE$1,FALSE)</f>
        <v>12.456750575870901</v>
      </c>
      <c r="AT48" s="71">
        <f>VLOOKUP($A48,'RevPAR Raw Data'!$B$6:$BE$43,'RevPAR Raw Data'!AG$1,FALSE)</f>
        <v>35.593835214777798</v>
      </c>
      <c r="AU48" s="72">
        <f>VLOOKUP($A48,'RevPAR Raw Data'!$B$6:$BE$43,'RevPAR Raw Data'!AH$1,FALSE)</f>
        <v>52.320727899135001</v>
      </c>
      <c r="AV48" s="72">
        <f>VLOOKUP($A48,'RevPAR Raw Data'!$B$6:$BE$43,'RevPAR Raw Data'!AI$1,FALSE)</f>
        <v>59.3822962175634</v>
      </c>
      <c r="AW48" s="72">
        <f>VLOOKUP($A48,'RevPAR Raw Data'!$B$6:$BE$43,'RevPAR Raw Data'!AJ$1,FALSE)</f>
        <v>61.835510189121798</v>
      </c>
      <c r="AX48" s="72">
        <f>VLOOKUP($A48,'RevPAR Raw Data'!$B$6:$BE$43,'RevPAR Raw Data'!AK$1,FALSE)</f>
        <v>59.790800835654501</v>
      </c>
      <c r="AY48" s="73">
        <f>VLOOKUP($A48,'RevPAR Raw Data'!$B$6:$BE$43,'RevPAR Raw Data'!AL$1,FALSE)</f>
        <v>53.784634071250501</v>
      </c>
      <c r="AZ48" s="72">
        <f>VLOOKUP($A48,'RevPAR Raw Data'!$B$6:$BE$43,'RevPAR Raw Data'!AN$1,FALSE)</f>
        <v>81.1650582759126</v>
      </c>
      <c r="BA48" s="72">
        <f>VLOOKUP($A48,'RevPAR Raw Data'!$B$6:$BE$43,'RevPAR Raw Data'!AO$1,FALSE)</f>
        <v>81.301543395396493</v>
      </c>
      <c r="BB48" s="73">
        <f>VLOOKUP($A48,'RevPAR Raw Data'!$B$6:$BE$43,'RevPAR Raw Data'!AP$1,FALSE)</f>
        <v>81.233300835654504</v>
      </c>
      <c r="BC48" s="74">
        <f>VLOOKUP($A48,'RevPAR Raw Data'!$B$6:$BE$43,'RevPAR Raw Data'!AR$1,FALSE)</f>
        <v>61.627110289651696</v>
      </c>
      <c r="BE48" s="67">
        <f>VLOOKUP($A48,'RevPAR Raw Data'!$B$6:$BE$43,'RevPAR Raw Data'!AT$1,FALSE)</f>
        <v>5.9688826347842197</v>
      </c>
      <c r="BF48" s="68">
        <f>VLOOKUP($A48,'RevPAR Raw Data'!$B$6:$BE$43,'RevPAR Raw Data'!AU$1,FALSE)</f>
        <v>18.506233287088602</v>
      </c>
      <c r="BG48" s="68">
        <f>VLOOKUP($A48,'RevPAR Raw Data'!$B$6:$BE$43,'RevPAR Raw Data'!AV$1,FALSE)</f>
        <v>25.386341668675001</v>
      </c>
      <c r="BH48" s="68">
        <f>VLOOKUP($A48,'RevPAR Raw Data'!$B$6:$BE$43,'RevPAR Raw Data'!AW$1,FALSE)</f>
        <v>28.127351216235599</v>
      </c>
      <c r="BI48" s="68">
        <f>VLOOKUP($A48,'RevPAR Raw Data'!$B$6:$BE$43,'RevPAR Raw Data'!AX$1,FALSE)</f>
        <v>21.741329583250899</v>
      </c>
      <c r="BJ48" s="69">
        <f>VLOOKUP($A48,'RevPAR Raw Data'!$B$6:$BE$43,'RevPAR Raw Data'!AY$1,FALSE)</f>
        <v>20.8944659425289</v>
      </c>
      <c r="BK48" s="68">
        <f>VLOOKUP($A48,'RevPAR Raw Data'!$B$6:$BE$43,'RevPAR Raw Data'!BA$1,FALSE)</f>
        <v>16.2103191769463</v>
      </c>
      <c r="BL48" s="68">
        <f>VLOOKUP($A48,'RevPAR Raw Data'!$B$6:$BE$43,'RevPAR Raw Data'!BB$1,FALSE)</f>
        <v>14.416058577053301</v>
      </c>
      <c r="BM48" s="69">
        <f>VLOOKUP($A48,'RevPAR Raw Data'!$B$6:$BE$43,'RevPAR Raw Data'!BC$1,FALSE)</f>
        <v>15.3054556406983</v>
      </c>
      <c r="BN48" s="70">
        <f>VLOOKUP($A48,'RevPAR Raw Data'!$B$6:$BE$43,'RevPAR Raw Data'!BE$1,FALSE)</f>
        <v>18.739183627645001</v>
      </c>
    </row>
    <row r="49" spans="1:11" ht="14.25" customHeight="1" x14ac:dyDescent="0.45">
      <c r="A49" s="165" t="s">
        <v>108</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129</v>
      </c>
    </row>
    <row r="2" spans="1:57" ht="54" x14ac:dyDescent="0.4">
      <c r="A2" s="115" t="s">
        <v>110</v>
      </c>
      <c r="B2" s="116" t="s">
        <v>130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50.869850527041798</v>
      </c>
      <c r="H8" s="127">
        <v>60.626315740162099</v>
      </c>
      <c r="I8" s="127">
        <v>65.497880117314594</v>
      </c>
      <c r="J8" s="127">
        <v>65.995865255989202</v>
      </c>
      <c r="K8" s="127">
        <v>64.676594955021798</v>
      </c>
      <c r="L8" s="128">
        <v>61.533355282085701</v>
      </c>
      <c r="M8" s="129"/>
      <c r="N8" s="130">
        <v>72.225029512578104</v>
      </c>
      <c r="O8" s="131">
        <v>74.614335741244702</v>
      </c>
      <c r="P8" s="132">
        <v>73.419682626911396</v>
      </c>
      <c r="Q8" s="129"/>
      <c r="R8" s="133">
        <v>64.929571273756494</v>
      </c>
      <c r="S8" s="125"/>
      <c r="T8" s="126">
        <v>-3.1180864527344001</v>
      </c>
      <c r="U8" s="127">
        <v>1.40699436126523</v>
      </c>
      <c r="V8" s="127">
        <v>2.7261118991136701</v>
      </c>
      <c r="W8" s="127">
        <v>1.5958392978995199</v>
      </c>
      <c r="X8" s="127">
        <v>-1.3534862960652501</v>
      </c>
      <c r="Y8" s="128">
        <v>0.355847546446662</v>
      </c>
      <c r="Z8" s="129"/>
      <c r="AA8" s="130">
        <v>-2.9140533625053902</v>
      </c>
      <c r="AB8" s="131">
        <v>-2.2783671802485901</v>
      </c>
      <c r="AC8" s="132">
        <v>-2.5920726673013599</v>
      </c>
      <c r="AD8" s="129"/>
      <c r="AE8" s="133">
        <v>-0.61599669412144897</v>
      </c>
      <c r="AF8" s="29"/>
      <c r="AG8" s="126">
        <v>51.4608020409459</v>
      </c>
      <c r="AH8" s="127">
        <v>61.354766571012298</v>
      </c>
      <c r="AI8" s="127">
        <v>65.842927151583893</v>
      </c>
      <c r="AJ8" s="127">
        <v>66.281575293303405</v>
      </c>
      <c r="AK8" s="127">
        <v>64.825178746394698</v>
      </c>
      <c r="AL8" s="128">
        <v>61.9535071300716</v>
      </c>
      <c r="AM8" s="129"/>
      <c r="AN8" s="130">
        <v>71.646023189983694</v>
      </c>
      <c r="AO8" s="131">
        <v>73.360982854973699</v>
      </c>
      <c r="AP8" s="132">
        <v>72.503504103938198</v>
      </c>
      <c r="AQ8" s="129"/>
      <c r="AR8" s="133">
        <v>64.968226359947806</v>
      </c>
      <c r="AS8" s="125"/>
      <c r="AT8" s="126">
        <v>-0.27945205449471999</v>
      </c>
      <c r="AU8" s="127">
        <v>4.3087938408703002</v>
      </c>
      <c r="AV8" s="127">
        <v>5.7149500131888296</v>
      </c>
      <c r="AW8" s="127">
        <v>4.72863962126599</v>
      </c>
      <c r="AX8" s="127">
        <v>1.3827494420311299</v>
      </c>
      <c r="AY8" s="128">
        <v>3.27526718595026</v>
      </c>
      <c r="AZ8" s="129"/>
      <c r="BA8" s="130">
        <v>-1.6467187915577699</v>
      </c>
      <c r="BB8" s="131">
        <v>-2.4380032866451198</v>
      </c>
      <c r="BC8" s="132">
        <v>-2.04864370505683</v>
      </c>
      <c r="BD8" s="129"/>
      <c r="BE8" s="133">
        <v>1.51548194236933</v>
      </c>
    </row>
    <row r="9" spans="1:57" x14ac:dyDescent="0.25">
      <c r="A9" s="20" t="s">
        <v>18</v>
      </c>
      <c r="B9" s="3" t="str">
        <f>TRIM(A9)</f>
        <v>Virginia</v>
      </c>
      <c r="C9" s="10"/>
      <c r="D9" s="24" t="s">
        <v>16</v>
      </c>
      <c r="E9" s="27" t="s">
        <v>17</v>
      </c>
      <c r="F9" s="3"/>
      <c r="G9" s="140">
        <v>48.141542185559103</v>
      </c>
      <c r="H9" s="129">
        <v>60.219129216167097</v>
      </c>
      <c r="I9" s="129">
        <v>65.110042360735093</v>
      </c>
      <c r="J9" s="129">
        <v>66.390419466828007</v>
      </c>
      <c r="K9" s="129">
        <v>67.996942383030202</v>
      </c>
      <c r="L9" s="141">
        <v>61.571615122463903</v>
      </c>
      <c r="M9" s="129"/>
      <c r="N9" s="142">
        <v>75.701500143325703</v>
      </c>
      <c r="O9" s="143">
        <v>78.127209606013295</v>
      </c>
      <c r="P9" s="144">
        <v>76.914354874669499</v>
      </c>
      <c r="Q9" s="129"/>
      <c r="R9" s="145">
        <v>65.955255051665503</v>
      </c>
      <c r="S9" s="125"/>
      <c r="T9" s="140">
        <v>0.22671837328011901</v>
      </c>
      <c r="U9" s="129">
        <v>5.9231474535652602</v>
      </c>
      <c r="V9" s="129">
        <v>8.5333835987500901</v>
      </c>
      <c r="W9" s="129">
        <v>9.7963014199178193</v>
      </c>
      <c r="X9" s="129">
        <v>5.41634679249991</v>
      </c>
      <c r="Y9" s="141">
        <v>6.21462343205922</v>
      </c>
      <c r="Z9" s="129"/>
      <c r="AA9" s="142">
        <v>-0.11050830667962</v>
      </c>
      <c r="AB9" s="143">
        <v>-0.50565919609227905</v>
      </c>
      <c r="AC9" s="144">
        <v>-0.31159075603268999</v>
      </c>
      <c r="AD9" s="129"/>
      <c r="AE9" s="145">
        <v>3.9472675700703101</v>
      </c>
      <c r="AF9" s="30"/>
      <c r="AG9" s="140">
        <v>46.743328595738703</v>
      </c>
      <c r="AH9" s="129">
        <v>59.156888738758802</v>
      </c>
      <c r="AI9" s="129">
        <v>64.059024480404801</v>
      </c>
      <c r="AJ9" s="129">
        <v>64.529424505344593</v>
      </c>
      <c r="AK9" s="129">
        <v>62.1499509485405</v>
      </c>
      <c r="AL9" s="141">
        <v>59.328510856308199</v>
      </c>
      <c r="AM9" s="129"/>
      <c r="AN9" s="142">
        <v>69.4939627797648</v>
      </c>
      <c r="AO9" s="143">
        <v>71.923183499007806</v>
      </c>
      <c r="AP9" s="144">
        <v>70.708573139386303</v>
      </c>
      <c r="AQ9" s="129"/>
      <c r="AR9" s="145">
        <v>62.580737064775299</v>
      </c>
      <c r="AS9" s="125"/>
      <c r="AT9" s="140">
        <v>2.7033021641142101</v>
      </c>
      <c r="AU9" s="129">
        <v>8.8077661519182602</v>
      </c>
      <c r="AV9" s="129">
        <v>11.571565076650399</v>
      </c>
      <c r="AW9" s="129">
        <v>11.9308307007538</v>
      </c>
      <c r="AX9" s="129">
        <v>6.5497281469442399</v>
      </c>
      <c r="AY9" s="141">
        <v>8.5454755156063804</v>
      </c>
      <c r="AZ9" s="129"/>
      <c r="BA9" s="142">
        <v>1.0580854446806101</v>
      </c>
      <c r="BB9" s="143">
        <v>0.14574310512653099</v>
      </c>
      <c r="BC9" s="144">
        <v>0.59201060578362596</v>
      </c>
      <c r="BD9" s="129"/>
      <c r="BE9" s="145">
        <v>5.8423388952395401</v>
      </c>
    </row>
    <row r="10" spans="1:57" x14ac:dyDescent="0.25">
      <c r="A10" s="21" t="s">
        <v>19</v>
      </c>
      <c r="B10" s="3" t="str">
        <f t="shared" ref="B10:B45" si="0">TRIM(A10)</f>
        <v>Norfolk/Virginia Beach, VA</v>
      </c>
      <c r="C10" s="3"/>
      <c r="D10" s="24" t="s">
        <v>16</v>
      </c>
      <c r="E10" s="27" t="s">
        <v>17</v>
      </c>
      <c r="F10" s="3"/>
      <c r="G10" s="140">
        <v>47.816331854943897</v>
      </c>
      <c r="H10" s="129">
        <v>52.697625880511303</v>
      </c>
      <c r="I10" s="129">
        <v>56.7362379337333</v>
      </c>
      <c r="J10" s="129">
        <v>58.695538742499302</v>
      </c>
      <c r="K10" s="129">
        <v>65.421340986172694</v>
      </c>
      <c r="L10" s="141">
        <v>56.273415079572104</v>
      </c>
      <c r="M10" s="129"/>
      <c r="N10" s="142">
        <v>76.530133055048196</v>
      </c>
      <c r="O10" s="143">
        <v>79.376467518914595</v>
      </c>
      <c r="P10" s="144">
        <v>77.953300286981403</v>
      </c>
      <c r="Q10" s="129"/>
      <c r="R10" s="145">
        <v>62.4676679959748</v>
      </c>
      <c r="S10" s="125"/>
      <c r="T10" s="140">
        <v>-3.7271536177673199</v>
      </c>
      <c r="U10" s="129">
        <v>-4.1226773203990303</v>
      </c>
      <c r="V10" s="129">
        <v>-0.988732929788392</v>
      </c>
      <c r="W10" s="129">
        <v>0.69389316150566704</v>
      </c>
      <c r="X10" s="129">
        <v>0.43115560445905099</v>
      </c>
      <c r="Y10" s="141">
        <v>-1.40114837333033</v>
      </c>
      <c r="Z10" s="129"/>
      <c r="AA10" s="142">
        <v>1.06355115564962</v>
      </c>
      <c r="AB10" s="143">
        <v>-0.183882215357378</v>
      </c>
      <c r="AC10" s="144">
        <v>0.42457602447336801</v>
      </c>
      <c r="AD10" s="129"/>
      <c r="AE10" s="145">
        <v>-0.75786477153439502</v>
      </c>
      <c r="AF10" s="30"/>
      <c r="AG10" s="140">
        <v>45.056351455473802</v>
      </c>
      <c r="AH10" s="129">
        <v>51.855745497760303</v>
      </c>
      <c r="AI10" s="129">
        <v>56.293340994867599</v>
      </c>
      <c r="AJ10" s="129">
        <v>57.650597692749301</v>
      </c>
      <c r="AK10" s="129">
        <v>60.329775016965002</v>
      </c>
      <c r="AL10" s="141">
        <v>54.238527319015603</v>
      </c>
      <c r="AM10" s="129"/>
      <c r="AN10" s="142">
        <v>73.259499863029703</v>
      </c>
      <c r="AO10" s="143">
        <v>76.146310283202197</v>
      </c>
      <c r="AP10" s="144">
        <v>74.702905073116</v>
      </c>
      <c r="AQ10" s="129"/>
      <c r="AR10" s="145">
        <v>60.0889812098983</v>
      </c>
      <c r="AS10" s="125"/>
      <c r="AT10" s="140">
        <v>-2.67766574365498</v>
      </c>
      <c r="AU10" s="129">
        <v>-0.53271038821348304</v>
      </c>
      <c r="AV10" s="129">
        <v>2.7400053485981899</v>
      </c>
      <c r="AW10" s="129">
        <v>3.83739423001715</v>
      </c>
      <c r="AX10" s="129">
        <v>2.8530448401115098</v>
      </c>
      <c r="AY10" s="141">
        <v>1.4127631111383601</v>
      </c>
      <c r="AZ10" s="129"/>
      <c r="BA10" s="142">
        <v>0.21989666562847601</v>
      </c>
      <c r="BB10" s="143">
        <v>-2.29158161965728</v>
      </c>
      <c r="BC10" s="144">
        <v>-1.07602980085162</v>
      </c>
      <c r="BD10" s="129"/>
      <c r="BE10" s="145">
        <v>0.51433655448818405</v>
      </c>
    </row>
    <row r="11" spans="1:57" x14ac:dyDescent="0.25">
      <c r="A11" s="21" t="s">
        <v>20</v>
      </c>
      <c r="B11" s="2" t="s">
        <v>72</v>
      </c>
      <c r="C11" s="3"/>
      <c r="D11" s="24" t="s">
        <v>16</v>
      </c>
      <c r="E11" s="27" t="s">
        <v>17</v>
      </c>
      <c r="F11" s="3"/>
      <c r="G11" s="140">
        <v>49.445566778900101</v>
      </c>
      <c r="H11" s="129">
        <v>62.2087542087542</v>
      </c>
      <c r="I11" s="129">
        <v>67.551066217732796</v>
      </c>
      <c r="J11" s="129">
        <v>68.879910213243505</v>
      </c>
      <c r="K11" s="129">
        <v>83.259259259259196</v>
      </c>
      <c r="L11" s="141">
        <v>66.268911335577997</v>
      </c>
      <c r="M11" s="129"/>
      <c r="N11" s="142">
        <v>91.4163860830527</v>
      </c>
      <c r="O11" s="143">
        <v>91.874298540965199</v>
      </c>
      <c r="P11" s="144">
        <v>91.645342312008907</v>
      </c>
      <c r="Q11" s="129"/>
      <c r="R11" s="145">
        <v>73.5193201859868</v>
      </c>
      <c r="S11" s="125"/>
      <c r="T11" s="140">
        <v>-0.62022999033749704</v>
      </c>
      <c r="U11" s="129">
        <v>7.0235503812864604</v>
      </c>
      <c r="V11" s="129">
        <v>6.47871862348482</v>
      </c>
      <c r="W11" s="129">
        <v>9.3747853851007594</v>
      </c>
      <c r="X11" s="129">
        <v>7.5199808443862901</v>
      </c>
      <c r="Y11" s="141">
        <v>6.2909970031653497</v>
      </c>
      <c r="Z11" s="129"/>
      <c r="AA11" s="142">
        <v>6.0606435435386601</v>
      </c>
      <c r="AB11" s="143">
        <v>4.01355229788338</v>
      </c>
      <c r="AC11" s="144">
        <v>5.0245670630193997</v>
      </c>
      <c r="AD11" s="129"/>
      <c r="AE11" s="145">
        <v>5.8364629168201896</v>
      </c>
      <c r="AF11" s="30"/>
      <c r="AG11" s="140">
        <v>49.419753086419703</v>
      </c>
      <c r="AH11" s="129">
        <v>62.815937149270397</v>
      </c>
      <c r="AI11" s="129">
        <v>68.531986531986504</v>
      </c>
      <c r="AJ11" s="129">
        <v>68.698092031425304</v>
      </c>
      <c r="AK11" s="129">
        <v>68.624017957351199</v>
      </c>
      <c r="AL11" s="141">
        <v>63.617957351290599</v>
      </c>
      <c r="AM11" s="129"/>
      <c r="AN11" s="142">
        <v>79.868686868686794</v>
      </c>
      <c r="AO11" s="143">
        <v>81.810325476992105</v>
      </c>
      <c r="AP11" s="144">
        <v>80.839506172839506</v>
      </c>
      <c r="AQ11" s="129"/>
      <c r="AR11" s="145">
        <v>68.538399871733205</v>
      </c>
      <c r="AS11" s="125"/>
      <c r="AT11" s="140">
        <v>-2.2305312094031402</v>
      </c>
      <c r="AU11" s="129">
        <v>5.0183749982939201</v>
      </c>
      <c r="AV11" s="129">
        <v>8.5161534243017005</v>
      </c>
      <c r="AW11" s="129">
        <v>8.6196483923140903</v>
      </c>
      <c r="AX11" s="129">
        <v>1.40902156592057</v>
      </c>
      <c r="AY11" s="141">
        <v>4.4806534240442</v>
      </c>
      <c r="AZ11" s="129"/>
      <c r="BA11" s="142">
        <v>-1.54299931804649</v>
      </c>
      <c r="BB11" s="143">
        <v>-2.3327097975550202</v>
      </c>
      <c r="BC11" s="144">
        <v>-1.9441860714180501</v>
      </c>
      <c r="BD11" s="129"/>
      <c r="BE11" s="145">
        <v>2.2196604516577998</v>
      </c>
    </row>
    <row r="12" spans="1:57" x14ac:dyDescent="0.25">
      <c r="A12" s="21" t="s">
        <v>21</v>
      </c>
      <c r="B12" s="3" t="str">
        <f t="shared" si="0"/>
        <v>Virginia Area</v>
      </c>
      <c r="C12" s="3"/>
      <c r="D12" s="24" t="s">
        <v>16</v>
      </c>
      <c r="E12" s="27" t="s">
        <v>17</v>
      </c>
      <c r="F12" s="3"/>
      <c r="G12" s="140">
        <v>40.800489135546897</v>
      </c>
      <c r="H12" s="129">
        <v>53.830777913648703</v>
      </c>
      <c r="I12" s="129">
        <v>57.652149374470802</v>
      </c>
      <c r="J12" s="129">
        <v>59.705107703884799</v>
      </c>
      <c r="K12" s="129">
        <v>60.953814316621198</v>
      </c>
      <c r="L12" s="141">
        <v>54.588467688834498</v>
      </c>
      <c r="M12" s="129"/>
      <c r="N12" s="142">
        <v>68.156805568620001</v>
      </c>
      <c r="O12" s="143">
        <v>66.233185965572304</v>
      </c>
      <c r="P12" s="144">
        <v>67.194995767096202</v>
      </c>
      <c r="Q12" s="129"/>
      <c r="R12" s="145">
        <v>58.190332854052102</v>
      </c>
      <c r="S12" s="125"/>
      <c r="T12" s="140">
        <v>-3.9213560423941298</v>
      </c>
      <c r="U12" s="129">
        <v>2.5568300634338899</v>
      </c>
      <c r="V12" s="129">
        <v>6.3732605335931298</v>
      </c>
      <c r="W12" s="129">
        <v>9.5348013147770505</v>
      </c>
      <c r="X12" s="129">
        <v>7.4963711388153698</v>
      </c>
      <c r="Y12" s="141">
        <v>4.8312810342687902</v>
      </c>
      <c r="Z12" s="129"/>
      <c r="AA12" s="142">
        <v>-2.1097736375428702</v>
      </c>
      <c r="AB12" s="143">
        <v>-2.8847474302651102</v>
      </c>
      <c r="AC12" s="144">
        <v>-2.4932538469188099</v>
      </c>
      <c r="AD12" s="129"/>
      <c r="AE12" s="145">
        <v>2.2960229157268599</v>
      </c>
      <c r="AF12" s="30"/>
      <c r="AG12" s="140">
        <v>40.1690349597703</v>
      </c>
      <c r="AH12" s="129">
        <v>52.8925328188961</v>
      </c>
      <c r="AI12" s="129">
        <v>55.769185526749098</v>
      </c>
      <c r="AJ12" s="129">
        <v>57.286695036794903</v>
      </c>
      <c r="AK12" s="129">
        <v>55.771401029788599</v>
      </c>
      <c r="AL12" s="141">
        <v>52.378824370601698</v>
      </c>
      <c r="AM12" s="129"/>
      <c r="AN12" s="142">
        <v>63.145517825228097</v>
      </c>
      <c r="AO12" s="143">
        <v>63.339525914777496</v>
      </c>
      <c r="AP12" s="144">
        <v>63.242521870002797</v>
      </c>
      <c r="AQ12" s="129"/>
      <c r="AR12" s="145">
        <v>55.483113374905898</v>
      </c>
      <c r="AS12" s="125"/>
      <c r="AT12" s="140">
        <v>-0.96736877462973203</v>
      </c>
      <c r="AU12" s="129">
        <v>3.5788510856281399</v>
      </c>
      <c r="AV12" s="129">
        <v>5.3509330593234203</v>
      </c>
      <c r="AW12" s="129">
        <v>7.7813815269533899</v>
      </c>
      <c r="AX12" s="129">
        <v>4.08559872318106</v>
      </c>
      <c r="AY12" s="141">
        <v>4.2124656729580199</v>
      </c>
      <c r="AZ12" s="129"/>
      <c r="BA12" s="142">
        <v>0.14872073029661101</v>
      </c>
      <c r="BB12" s="143">
        <v>1.3232584769046201</v>
      </c>
      <c r="BC12" s="144">
        <v>0.73346670919302703</v>
      </c>
      <c r="BD12" s="129"/>
      <c r="BE12" s="145">
        <v>3.0514535492322801</v>
      </c>
    </row>
    <row r="13" spans="1:57" x14ac:dyDescent="0.25">
      <c r="A13" s="34" t="s">
        <v>22</v>
      </c>
      <c r="B13" s="2" t="s">
        <v>88</v>
      </c>
      <c r="C13" s="3"/>
      <c r="D13" s="24" t="s">
        <v>16</v>
      </c>
      <c r="E13" s="27" t="s">
        <v>17</v>
      </c>
      <c r="F13" s="3"/>
      <c r="G13" s="140">
        <v>53.811703464369003</v>
      </c>
      <c r="H13" s="129">
        <v>68.659127625201904</v>
      </c>
      <c r="I13" s="129">
        <v>76.713336923352998</v>
      </c>
      <c r="J13" s="129">
        <v>76.453060491832701</v>
      </c>
      <c r="K13" s="129">
        <v>70.449649973074798</v>
      </c>
      <c r="L13" s="141">
        <v>69.217375695566304</v>
      </c>
      <c r="M13" s="129"/>
      <c r="N13" s="142">
        <v>73.884401364207505</v>
      </c>
      <c r="O13" s="143">
        <v>84.113265122958097</v>
      </c>
      <c r="P13" s="144">
        <v>78.998833243582794</v>
      </c>
      <c r="Q13" s="129"/>
      <c r="R13" s="145">
        <v>72.012077852142397</v>
      </c>
      <c r="S13" s="125"/>
      <c r="T13" s="140">
        <v>7.0825565642956203</v>
      </c>
      <c r="U13" s="129">
        <v>15.5137072728209</v>
      </c>
      <c r="V13" s="129">
        <v>21.491650347886299</v>
      </c>
      <c r="W13" s="129">
        <v>21.8198776522202</v>
      </c>
      <c r="X13" s="129">
        <v>13.342795580616601</v>
      </c>
      <c r="Y13" s="141">
        <v>16.234488110467201</v>
      </c>
      <c r="Z13" s="129"/>
      <c r="AA13" s="142">
        <v>-3.5780415342872001</v>
      </c>
      <c r="AB13" s="143">
        <v>2.0622445524297102</v>
      </c>
      <c r="AC13" s="144">
        <v>-0.65527137589872697</v>
      </c>
      <c r="AD13" s="129"/>
      <c r="AE13" s="145">
        <v>10.3539918847737</v>
      </c>
      <c r="AF13" s="30"/>
      <c r="AG13" s="140">
        <v>53.861718403000502</v>
      </c>
      <c r="AH13" s="129">
        <v>69.942079832027005</v>
      </c>
      <c r="AI13" s="129">
        <v>76.641931330279505</v>
      </c>
      <c r="AJ13" s="129">
        <v>74.526117393645606</v>
      </c>
      <c r="AK13" s="129">
        <v>66.460464907556897</v>
      </c>
      <c r="AL13" s="141">
        <v>68.286252455447396</v>
      </c>
      <c r="AM13" s="129"/>
      <c r="AN13" s="142">
        <v>67.497756237659303</v>
      </c>
      <c r="AO13" s="143">
        <v>72.679052234787207</v>
      </c>
      <c r="AP13" s="144">
        <v>70.088404236223198</v>
      </c>
      <c r="AQ13" s="129"/>
      <c r="AR13" s="145">
        <v>68.801100485308297</v>
      </c>
      <c r="AS13" s="125"/>
      <c r="AT13" s="140">
        <v>14.379175761252201</v>
      </c>
      <c r="AU13" s="129">
        <v>26.024879657832599</v>
      </c>
      <c r="AV13" s="129">
        <v>29.8448453777631</v>
      </c>
      <c r="AW13" s="129">
        <v>28.828539870837901</v>
      </c>
      <c r="AX13" s="129">
        <v>20.117447969916402</v>
      </c>
      <c r="AY13" s="141">
        <v>24.247020963371799</v>
      </c>
      <c r="AZ13" s="129"/>
      <c r="BA13" s="142">
        <v>5.08428232791554</v>
      </c>
      <c r="BB13" s="143">
        <v>4.2046387011119402</v>
      </c>
      <c r="BC13" s="144">
        <v>4.6263578035523301</v>
      </c>
      <c r="BD13" s="129"/>
      <c r="BE13" s="145">
        <v>17.814357280322099</v>
      </c>
    </row>
    <row r="14" spans="1:57" x14ac:dyDescent="0.25">
      <c r="A14" s="21" t="s">
        <v>23</v>
      </c>
      <c r="B14" s="3" t="str">
        <f t="shared" si="0"/>
        <v>Arlington, VA</v>
      </c>
      <c r="C14" s="3"/>
      <c r="D14" s="24" t="s">
        <v>16</v>
      </c>
      <c r="E14" s="27" t="s">
        <v>17</v>
      </c>
      <c r="F14" s="3"/>
      <c r="G14" s="140">
        <v>62.261425771174999</v>
      </c>
      <c r="H14" s="129">
        <v>78.943567522954694</v>
      </c>
      <c r="I14" s="129">
        <v>85.319302589497497</v>
      </c>
      <c r="J14" s="129">
        <v>81.997317651913704</v>
      </c>
      <c r="K14" s="129">
        <v>75.188280202207693</v>
      </c>
      <c r="L14" s="141">
        <v>76.741978747549695</v>
      </c>
      <c r="M14" s="129"/>
      <c r="N14" s="142">
        <v>79.717321778603093</v>
      </c>
      <c r="O14" s="143">
        <v>91.674404209223098</v>
      </c>
      <c r="P14" s="144">
        <v>85.695862993913096</v>
      </c>
      <c r="Q14" s="129"/>
      <c r="R14" s="145">
        <v>79.300231389367795</v>
      </c>
      <c r="S14" s="125"/>
      <c r="T14" s="140">
        <v>14.6455176965439</v>
      </c>
      <c r="U14" s="129">
        <v>14.914108253746599</v>
      </c>
      <c r="V14" s="129">
        <v>18.4110035224241</v>
      </c>
      <c r="W14" s="129">
        <v>19.020460329948001</v>
      </c>
      <c r="X14" s="129">
        <v>7.8638721447797604</v>
      </c>
      <c r="Y14" s="141">
        <v>15.00051265347</v>
      </c>
      <c r="Z14" s="129"/>
      <c r="AA14" s="142">
        <v>-5.6119706180220197</v>
      </c>
      <c r="AB14" s="143">
        <v>0.98841556781980999</v>
      </c>
      <c r="AC14" s="144">
        <v>-2.1927503541040698</v>
      </c>
      <c r="AD14" s="129"/>
      <c r="AE14" s="145">
        <v>9.0801237005999802</v>
      </c>
      <c r="AF14" s="30"/>
      <c r="AG14" s="140">
        <v>63.223460229031197</v>
      </c>
      <c r="AH14" s="129">
        <v>83.243062003507603</v>
      </c>
      <c r="AI14" s="129">
        <v>89.102960899618196</v>
      </c>
      <c r="AJ14" s="129">
        <v>84.713195089239605</v>
      </c>
      <c r="AK14" s="129">
        <v>73.210048488599995</v>
      </c>
      <c r="AL14" s="141">
        <v>78.698545341999306</v>
      </c>
      <c r="AM14" s="129"/>
      <c r="AN14" s="142">
        <v>70.205302795831997</v>
      </c>
      <c r="AO14" s="143">
        <v>75.4719900959455</v>
      </c>
      <c r="AP14" s="144">
        <v>72.838646445888699</v>
      </c>
      <c r="AQ14" s="129"/>
      <c r="AR14" s="145">
        <v>77.024288514539194</v>
      </c>
      <c r="AS14" s="125"/>
      <c r="AT14" s="140">
        <v>29.649797598952699</v>
      </c>
      <c r="AU14" s="129">
        <v>41.605033683081203</v>
      </c>
      <c r="AV14" s="129">
        <v>43.003389111599802</v>
      </c>
      <c r="AW14" s="129">
        <v>36.788613029495998</v>
      </c>
      <c r="AX14" s="129">
        <v>21.724391762236699</v>
      </c>
      <c r="AY14" s="141">
        <v>34.788905284062501</v>
      </c>
      <c r="AZ14" s="129"/>
      <c r="BA14" s="142">
        <v>4.8855509840464801</v>
      </c>
      <c r="BB14" s="143">
        <v>5.54725357643657</v>
      </c>
      <c r="BC14" s="144">
        <v>5.2273244688366898</v>
      </c>
      <c r="BD14" s="129"/>
      <c r="BE14" s="145">
        <v>25.279664689852201</v>
      </c>
    </row>
    <row r="15" spans="1:57" x14ac:dyDescent="0.25">
      <c r="A15" s="21" t="s">
        <v>24</v>
      </c>
      <c r="B15" s="3" t="str">
        <f t="shared" si="0"/>
        <v>Suburban Virginia Area</v>
      </c>
      <c r="C15" s="3"/>
      <c r="D15" s="24" t="s">
        <v>16</v>
      </c>
      <c r="E15" s="27" t="s">
        <v>17</v>
      </c>
      <c r="F15" s="3"/>
      <c r="G15" s="140">
        <v>48.324946081955403</v>
      </c>
      <c r="H15" s="129">
        <v>62.214234363766998</v>
      </c>
      <c r="I15" s="129">
        <v>66.4414090582314</v>
      </c>
      <c r="J15" s="129">
        <v>64.831056793673596</v>
      </c>
      <c r="K15" s="129">
        <v>56.232925952552101</v>
      </c>
      <c r="L15" s="141">
        <v>59.608914450035897</v>
      </c>
      <c r="M15" s="129"/>
      <c r="N15" s="142">
        <v>66.038820992091999</v>
      </c>
      <c r="O15" s="143">
        <v>72.192667145938103</v>
      </c>
      <c r="P15" s="144">
        <v>69.115744069014994</v>
      </c>
      <c r="Q15" s="129"/>
      <c r="R15" s="145">
        <v>62.325151484029902</v>
      </c>
      <c r="S15" s="125"/>
      <c r="T15" s="140">
        <v>-5.9652430555626603</v>
      </c>
      <c r="U15" s="129">
        <v>4.7947852991263904</v>
      </c>
      <c r="V15" s="129">
        <v>8.4135912791587106</v>
      </c>
      <c r="W15" s="129">
        <v>2.5053876450770902</v>
      </c>
      <c r="X15" s="129">
        <v>-15.1913134419787</v>
      </c>
      <c r="Y15" s="141">
        <v>-1.1773590093070601</v>
      </c>
      <c r="Z15" s="129"/>
      <c r="AA15" s="142">
        <v>-11.2205381704107</v>
      </c>
      <c r="AB15" s="143">
        <v>-9.8647109025859603</v>
      </c>
      <c r="AC15" s="144">
        <v>-10.517573720009199</v>
      </c>
      <c r="AD15" s="129"/>
      <c r="AE15" s="145">
        <v>-4.3410236345116902</v>
      </c>
      <c r="AF15" s="30"/>
      <c r="AG15" s="140">
        <v>45.248023005032302</v>
      </c>
      <c r="AH15" s="129">
        <v>59.076204169662098</v>
      </c>
      <c r="AI15" s="129">
        <v>62.1351545650611</v>
      </c>
      <c r="AJ15" s="129">
        <v>61.452192667145901</v>
      </c>
      <c r="AK15" s="129">
        <v>54.622573687994198</v>
      </c>
      <c r="AL15" s="141">
        <v>56.506829618979097</v>
      </c>
      <c r="AM15" s="129"/>
      <c r="AN15" s="142">
        <v>58.655643421998498</v>
      </c>
      <c r="AO15" s="143">
        <v>66.653486700215595</v>
      </c>
      <c r="AP15" s="144">
        <v>62.6545650611071</v>
      </c>
      <c r="AQ15" s="129"/>
      <c r="AR15" s="145">
        <v>58.263325459587101</v>
      </c>
      <c r="AS15" s="125"/>
      <c r="AT15" s="140">
        <v>-6.9635821376805698</v>
      </c>
      <c r="AU15" s="129">
        <v>-9.8030472893184201E-2</v>
      </c>
      <c r="AV15" s="129">
        <v>1.22381543689954</v>
      </c>
      <c r="AW15" s="129">
        <v>0.53071063799845497</v>
      </c>
      <c r="AX15" s="129">
        <v>-8.5003252577230004</v>
      </c>
      <c r="AY15" s="141">
        <v>-2.5787661496420502</v>
      </c>
      <c r="AZ15" s="129"/>
      <c r="BA15" s="142">
        <v>-12.037456871186</v>
      </c>
      <c r="BB15" s="143">
        <v>-8.3241992780968292</v>
      </c>
      <c r="BC15" s="144">
        <v>-10.1006009666105</v>
      </c>
      <c r="BD15" s="129"/>
      <c r="BE15" s="145">
        <v>-5.0267680596561801</v>
      </c>
    </row>
    <row r="16" spans="1:57" x14ac:dyDescent="0.25">
      <c r="A16" s="21" t="s">
        <v>25</v>
      </c>
      <c r="B16" s="3" t="str">
        <f t="shared" si="0"/>
        <v>Alexandria, VA</v>
      </c>
      <c r="C16" s="3"/>
      <c r="D16" s="24" t="s">
        <v>16</v>
      </c>
      <c r="E16" s="27" t="s">
        <v>17</v>
      </c>
      <c r="F16" s="3"/>
      <c r="G16" s="140">
        <v>54.073463621379702</v>
      </c>
      <c r="H16" s="129">
        <v>70.696962561808306</v>
      </c>
      <c r="I16" s="129">
        <v>78.726159642100299</v>
      </c>
      <c r="J16" s="129">
        <v>81.575229573816799</v>
      </c>
      <c r="K16" s="129">
        <v>75.347303979279403</v>
      </c>
      <c r="L16" s="141">
        <v>72.083823875676899</v>
      </c>
      <c r="M16" s="129"/>
      <c r="N16" s="142">
        <v>78.679067577113202</v>
      </c>
      <c r="O16" s="143">
        <v>87.767836119613804</v>
      </c>
      <c r="P16" s="144">
        <v>83.223451848363496</v>
      </c>
      <c r="Q16" s="129"/>
      <c r="R16" s="145">
        <v>75.2665747250159</v>
      </c>
      <c r="S16" s="125"/>
      <c r="T16" s="140">
        <v>5.2053717477460202</v>
      </c>
      <c r="U16" s="129">
        <v>17.201373243336398</v>
      </c>
      <c r="V16" s="129">
        <v>22.4893870277883</v>
      </c>
      <c r="W16" s="129">
        <v>26.587028574649501</v>
      </c>
      <c r="X16" s="129">
        <v>25.112418759296101</v>
      </c>
      <c r="Y16" s="141">
        <v>19.877392689899398</v>
      </c>
      <c r="Z16" s="129"/>
      <c r="AA16" s="142">
        <v>-1.5344576465337501</v>
      </c>
      <c r="AB16" s="143">
        <v>-0.70441205887175196</v>
      </c>
      <c r="AC16" s="144">
        <v>-1.09850983752693</v>
      </c>
      <c r="AD16" s="129"/>
      <c r="AE16" s="145">
        <v>12.3496450076697</v>
      </c>
      <c r="AF16" s="30"/>
      <c r="AG16" s="140">
        <v>54.284955438824198</v>
      </c>
      <c r="AH16" s="129">
        <v>71.005725078203298</v>
      </c>
      <c r="AI16" s="129">
        <v>78.607684589505894</v>
      </c>
      <c r="AJ16" s="129">
        <v>78.172827878502403</v>
      </c>
      <c r="AK16" s="129">
        <v>70.490934777489898</v>
      </c>
      <c r="AL16" s="141">
        <v>70.516478981192094</v>
      </c>
      <c r="AM16" s="129"/>
      <c r="AN16" s="142">
        <v>69.899340711090105</v>
      </c>
      <c r="AO16" s="143">
        <v>74.593830939486594</v>
      </c>
      <c r="AP16" s="144">
        <v>72.246585825288406</v>
      </c>
      <c r="AQ16" s="129"/>
      <c r="AR16" s="145">
        <v>71.011357035215994</v>
      </c>
      <c r="AS16" s="125"/>
      <c r="AT16" s="140">
        <v>16.798023524427801</v>
      </c>
      <c r="AU16" s="129">
        <v>31.708234848255401</v>
      </c>
      <c r="AV16" s="129">
        <v>37.888221224709703</v>
      </c>
      <c r="AW16" s="129">
        <v>35.407387266489998</v>
      </c>
      <c r="AX16" s="129">
        <v>28.6073589087069</v>
      </c>
      <c r="AY16" s="141">
        <v>30.6151824679493</v>
      </c>
      <c r="AZ16" s="129"/>
      <c r="BA16" s="142">
        <v>10.125348659694099</v>
      </c>
      <c r="BB16" s="143">
        <v>4.2843054568690597</v>
      </c>
      <c r="BC16" s="144">
        <v>7.0305333061070501</v>
      </c>
      <c r="BD16" s="129"/>
      <c r="BE16" s="145">
        <v>22.7533648789964</v>
      </c>
    </row>
    <row r="17" spans="1:57" x14ac:dyDescent="0.25">
      <c r="A17" s="21" t="s">
        <v>26</v>
      </c>
      <c r="B17" s="3" t="str">
        <f t="shared" si="0"/>
        <v>Fairfax/Tysons Corner, VA</v>
      </c>
      <c r="C17" s="3"/>
      <c r="D17" s="24" t="s">
        <v>16</v>
      </c>
      <c r="E17" s="27" t="s">
        <v>17</v>
      </c>
      <c r="F17" s="3"/>
      <c r="G17" s="140">
        <v>49.335644136337301</v>
      </c>
      <c r="H17" s="129">
        <v>69.728480647024796</v>
      </c>
      <c r="I17" s="129">
        <v>79.202772963604801</v>
      </c>
      <c r="J17" s="129">
        <v>77.273252455228103</v>
      </c>
      <c r="K17" s="129">
        <v>64.286539572501397</v>
      </c>
      <c r="L17" s="141">
        <v>67.965337954939301</v>
      </c>
      <c r="M17" s="129"/>
      <c r="N17" s="142">
        <v>69.508954361640605</v>
      </c>
      <c r="O17" s="143">
        <v>80.704794916233297</v>
      </c>
      <c r="P17" s="144">
        <v>75.106874638937001</v>
      </c>
      <c r="Q17" s="129"/>
      <c r="R17" s="145">
        <v>70.005777007510105</v>
      </c>
      <c r="S17" s="125"/>
      <c r="T17" s="140">
        <v>8.9840293695607603</v>
      </c>
      <c r="U17" s="129">
        <v>28.970569217487601</v>
      </c>
      <c r="V17" s="129">
        <v>26.558845728664799</v>
      </c>
      <c r="W17" s="129">
        <v>24.992260207247401</v>
      </c>
      <c r="X17" s="129">
        <v>10.4340314550697</v>
      </c>
      <c r="Y17" s="141">
        <v>20.5268889360432</v>
      </c>
      <c r="Z17" s="129"/>
      <c r="AA17" s="142">
        <v>0.26906797028043999</v>
      </c>
      <c r="AB17" s="143">
        <v>3.65086938979112</v>
      </c>
      <c r="AC17" s="144">
        <v>2.0580755471546901</v>
      </c>
      <c r="AD17" s="129"/>
      <c r="AE17" s="145">
        <v>14.1924690556434</v>
      </c>
      <c r="AF17" s="30"/>
      <c r="AG17" s="140">
        <v>46.172732524552202</v>
      </c>
      <c r="AH17" s="129">
        <v>63.087810514153603</v>
      </c>
      <c r="AI17" s="129">
        <v>74.104563835932893</v>
      </c>
      <c r="AJ17" s="129">
        <v>71.476025418833004</v>
      </c>
      <c r="AK17" s="129">
        <v>59.948006932409001</v>
      </c>
      <c r="AL17" s="141">
        <v>62.957827845176098</v>
      </c>
      <c r="AM17" s="129"/>
      <c r="AN17" s="142">
        <v>62.426343154246098</v>
      </c>
      <c r="AO17" s="143">
        <v>67.4638937030618</v>
      </c>
      <c r="AP17" s="144">
        <v>64.945118428653899</v>
      </c>
      <c r="AQ17" s="129"/>
      <c r="AR17" s="145">
        <v>63.525625154741199</v>
      </c>
      <c r="AS17" s="125"/>
      <c r="AT17" s="140">
        <v>14.6366733116286</v>
      </c>
      <c r="AU17" s="129">
        <v>29.9636984540413</v>
      </c>
      <c r="AV17" s="129">
        <v>31.4956605380568</v>
      </c>
      <c r="AW17" s="129">
        <v>29.557390700944499</v>
      </c>
      <c r="AX17" s="129">
        <v>18.573147557373002</v>
      </c>
      <c r="AY17" s="141">
        <v>25.462758582851201</v>
      </c>
      <c r="AZ17" s="129"/>
      <c r="BA17" s="142">
        <v>7.7140692199852001</v>
      </c>
      <c r="BB17" s="143">
        <v>4.8601262151180897</v>
      </c>
      <c r="BC17" s="144">
        <v>6.2126360660622097</v>
      </c>
      <c r="BD17" s="129"/>
      <c r="BE17" s="145">
        <v>19.154668396866398</v>
      </c>
    </row>
    <row r="18" spans="1:57" x14ac:dyDescent="0.25">
      <c r="A18" s="21" t="s">
        <v>27</v>
      </c>
      <c r="B18" s="3" t="str">
        <f t="shared" si="0"/>
        <v>I-95 Fredericksburg, VA</v>
      </c>
      <c r="C18" s="3"/>
      <c r="D18" s="24" t="s">
        <v>16</v>
      </c>
      <c r="E18" s="27" t="s">
        <v>17</v>
      </c>
      <c r="F18" s="3"/>
      <c r="G18" s="140">
        <v>51.461639422503197</v>
      </c>
      <c r="H18" s="129">
        <v>61.508173249015599</v>
      </c>
      <c r="I18" s="129">
        <v>64.753609354492298</v>
      </c>
      <c r="J18" s="129">
        <v>67.557570695620996</v>
      </c>
      <c r="K18" s="129">
        <v>69.896193771626201</v>
      </c>
      <c r="L18" s="141">
        <v>63.035437298651701</v>
      </c>
      <c r="M18" s="129"/>
      <c r="N18" s="142">
        <v>85.192697768762599</v>
      </c>
      <c r="O18" s="143">
        <v>84.464860995107898</v>
      </c>
      <c r="P18" s="144">
        <v>84.828779381935306</v>
      </c>
      <c r="Q18" s="129"/>
      <c r="R18" s="145">
        <v>69.2621064653041</v>
      </c>
      <c r="S18" s="125"/>
      <c r="T18" s="140">
        <v>-0.350599506300528</v>
      </c>
      <c r="U18" s="129">
        <v>7.5387174568337398</v>
      </c>
      <c r="V18" s="129">
        <v>9.3244415335516493</v>
      </c>
      <c r="W18" s="129">
        <v>8.4700398272286108</v>
      </c>
      <c r="X18" s="129">
        <v>3.7345384918826499</v>
      </c>
      <c r="Y18" s="141">
        <v>5.8594335785132703</v>
      </c>
      <c r="Z18" s="129"/>
      <c r="AA18" s="142">
        <v>4.8488811784591503E-2</v>
      </c>
      <c r="AB18" s="143">
        <v>-4.0727717313559104</v>
      </c>
      <c r="AC18" s="144">
        <v>-2.0466383078583901</v>
      </c>
      <c r="AD18" s="129"/>
      <c r="AE18" s="145">
        <v>2.9517012881210101</v>
      </c>
      <c r="AF18" s="30"/>
      <c r="AG18" s="140">
        <v>53.149982102374402</v>
      </c>
      <c r="AH18" s="129">
        <v>62.0212385156902</v>
      </c>
      <c r="AI18" s="129">
        <v>65.377043312253903</v>
      </c>
      <c r="AJ18" s="129">
        <v>68.989380742154793</v>
      </c>
      <c r="AK18" s="129">
        <v>66.787972795609093</v>
      </c>
      <c r="AL18" s="141">
        <v>63.2651234936165</v>
      </c>
      <c r="AM18" s="129"/>
      <c r="AN18" s="142">
        <v>74.931392435270197</v>
      </c>
      <c r="AO18" s="143">
        <v>80.011335162868306</v>
      </c>
      <c r="AP18" s="144">
        <v>77.471363799069294</v>
      </c>
      <c r="AQ18" s="129"/>
      <c r="AR18" s="145">
        <v>67.324049295174405</v>
      </c>
      <c r="AS18" s="125"/>
      <c r="AT18" s="140">
        <v>4.2208829579313302E-2</v>
      </c>
      <c r="AU18" s="129">
        <v>6.48219060063205</v>
      </c>
      <c r="AV18" s="129">
        <v>8.4818801920084699</v>
      </c>
      <c r="AW18" s="129">
        <v>11.170679381593001</v>
      </c>
      <c r="AX18" s="129">
        <v>7.4209075870141996</v>
      </c>
      <c r="AY18" s="141">
        <v>6.9137649034116802</v>
      </c>
      <c r="AZ18" s="129"/>
      <c r="BA18" s="142">
        <v>0.88358576976372105</v>
      </c>
      <c r="BB18" s="143">
        <v>3.4444788221620901</v>
      </c>
      <c r="BC18" s="144">
        <v>2.18997545134307</v>
      </c>
      <c r="BD18" s="129"/>
      <c r="BE18" s="145">
        <v>5.3132192964255101</v>
      </c>
    </row>
    <row r="19" spans="1:57" x14ac:dyDescent="0.25">
      <c r="A19" s="21" t="s">
        <v>28</v>
      </c>
      <c r="B19" s="3" t="str">
        <f t="shared" si="0"/>
        <v>Dulles Airport Area, VA</v>
      </c>
      <c r="C19" s="3"/>
      <c r="D19" s="24" t="s">
        <v>16</v>
      </c>
      <c r="E19" s="27" t="s">
        <v>17</v>
      </c>
      <c r="F19" s="3"/>
      <c r="G19" s="140">
        <v>55.663062037564004</v>
      </c>
      <c r="H19" s="129">
        <v>73.743122747106796</v>
      </c>
      <c r="I19" s="129">
        <v>80.364257256687495</v>
      </c>
      <c r="J19" s="129">
        <v>82.090684879529505</v>
      </c>
      <c r="K19" s="129">
        <v>72.007209258205194</v>
      </c>
      <c r="L19" s="141">
        <v>72.773667235818607</v>
      </c>
      <c r="M19" s="129"/>
      <c r="N19" s="142">
        <v>70.385126162018494</v>
      </c>
      <c r="O19" s="143">
        <v>72.832479605387903</v>
      </c>
      <c r="P19" s="144">
        <v>71.608802883703206</v>
      </c>
      <c r="Q19" s="129"/>
      <c r="R19" s="145">
        <v>72.440848849499901</v>
      </c>
      <c r="S19" s="125"/>
      <c r="T19" s="140">
        <v>7.9202379475580598</v>
      </c>
      <c r="U19" s="129">
        <v>9.79964474093061</v>
      </c>
      <c r="V19" s="129">
        <v>13.504047899132701</v>
      </c>
      <c r="W19" s="129">
        <v>11.7426582434876</v>
      </c>
      <c r="X19" s="129">
        <v>5.1107007162843701</v>
      </c>
      <c r="Y19" s="141">
        <v>9.7600304317163094</v>
      </c>
      <c r="Z19" s="129"/>
      <c r="AA19" s="142">
        <v>3.3202715453973499</v>
      </c>
      <c r="AB19" s="143">
        <v>1.0016647123792699</v>
      </c>
      <c r="AC19" s="144">
        <v>2.1280083739879001</v>
      </c>
      <c r="AD19" s="129"/>
      <c r="AE19" s="145">
        <v>7.4912999415527599</v>
      </c>
      <c r="AF19" s="30"/>
      <c r="AG19" s="140">
        <v>50.365205843293403</v>
      </c>
      <c r="AH19" s="129">
        <v>67.551223676721605</v>
      </c>
      <c r="AI19" s="129">
        <v>75.258489850123297</v>
      </c>
      <c r="AJ19" s="129">
        <v>74.663251754885195</v>
      </c>
      <c r="AK19" s="129">
        <v>68.895845190665895</v>
      </c>
      <c r="AL19" s="141">
        <v>67.3468032631379</v>
      </c>
      <c r="AM19" s="129"/>
      <c r="AN19" s="142">
        <v>69.061847846708403</v>
      </c>
      <c r="AO19" s="143">
        <v>69.453139821665701</v>
      </c>
      <c r="AP19" s="144">
        <v>69.257493834187002</v>
      </c>
      <c r="AQ19" s="129"/>
      <c r="AR19" s="145">
        <v>67.892714854866199</v>
      </c>
      <c r="AS19" s="125"/>
      <c r="AT19" s="140">
        <v>8.5880935242422307</v>
      </c>
      <c r="AU19" s="129">
        <v>11.445081153416099</v>
      </c>
      <c r="AV19" s="129">
        <v>14.4343616518521</v>
      </c>
      <c r="AW19" s="129">
        <v>14.439130775645101</v>
      </c>
      <c r="AX19" s="129">
        <v>10.800285605831</v>
      </c>
      <c r="AY19" s="141">
        <v>12.175718776694501</v>
      </c>
      <c r="AZ19" s="129"/>
      <c r="BA19" s="142">
        <v>7.5818901768294902</v>
      </c>
      <c r="BB19" s="143">
        <v>2.9398183628618599</v>
      </c>
      <c r="BC19" s="144">
        <v>5.2031215621513498</v>
      </c>
      <c r="BD19" s="129"/>
      <c r="BE19" s="145">
        <v>10.0498763847121</v>
      </c>
    </row>
    <row r="20" spans="1:57" x14ac:dyDescent="0.25">
      <c r="A20" s="21" t="s">
        <v>29</v>
      </c>
      <c r="B20" s="3" t="str">
        <f t="shared" si="0"/>
        <v>Williamsburg, VA</v>
      </c>
      <c r="C20" s="3"/>
      <c r="D20" s="24" t="s">
        <v>16</v>
      </c>
      <c r="E20" s="27" t="s">
        <v>17</v>
      </c>
      <c r="F20" s="3"/>
      <c r="G20" s="140">
        <v>37.180687441487201</v>
      </c>
      <c r="H20" s="129">
        <v>38.839106593553502</v>
      </c>
      <c r="I20" s="129">
        <v>41.794837501671701</v>
      </c>
      <c r="J20" s="129">
        <v>46.796843653871797</v>
      </c>
      <c r="K20" s="129">
        <v>53.818376354152697</v>
      </c>
      <c r="L20" s="141">
        <v>43.685970308947397</v>
      </c>
      <c r="M20" s="129"/>
      <c r="N20" s="142">
        <v>71.419018322856701</v>
      </c>
      <c r="O20" s="143">
        <v>75.578440551023107</v>
      </c>
      <c r="P20" s="144">
        <v>73.498729436939897</v>
      </c>
      <c r="Q20" s="129"/>
      <c r="R20" s="145">
        <v>52.203901488373802</v>
      </c>
      <c r="S20" s="125"/>
      <c r="T20" s="140">
        <v>5.7937787033450503</v>
      </c>
      <c r="U20" s="129">
        <v>3.86141432015445</v>
      </c>
      <c r="V20" s="129">
        <v>2.9988299310972999</v>
      </c>
      <c r="W20" s="129">
        <v>10.225062420616</v>
      </c>
      <c r="X20" s="129">
        <v>14.384995200490399</v>
      </c>
      <c r="Y20" s="141">
        <v>7.8008383338436698</v>
      </c>
      <c r="Z20" s="129"/>
      <c r="AA20" s="142">
        <v>7.9696816159314299</v>
      </c>
      <c r="AB20" s="143">
        <v>6.9982108027210996</v>
      </c>
      <c r="AC20" s="144">
        <v>7.4680088291270703</v>
      </c>
      <c r="AD20" s="129"/>
      <c r="AE20" s="145">
        <v>7.6667061890212498</v>
      </c>
      <c r="AF20" s="30"/>
      <c r="AG20" s="140">
        <v>36.875963278161201</v>
      </c>
      <c r="AH20" s="129">
        <v>40.226496012866001</v>
      </c>
      <c r="AI20" s="129">
        <v>42.826509414996899</v>
      </c>
      <c r="AJ20" s="129">
        <v>44.2169804998994</v>
      </c>
      <c r="AK20" s="129">
        <v>47.007974267908502</v>
      </c>
      <c r="AL20" s="141">
        <v>42.230784694766399</v>
      </c>
      <c r="AM20" s="129"/>
      <c r="AN20" s="142">
        <v>63.377691587535097</v>
      </c>
      <c r="AO20" s="143">
        <v>67.359903704694304</v>
      </c>
      <c r="AP20" s="144">
        <v>65.3687976461147</v>
      </c>
      <c r="AQ20" s="129"/>
      <c r="AR20" s="145">
        <v>48.851448963385998</v>
      </c>
      <c r="AS20" s="125"/>
      <c r="AT20" s="140">
        <v>8.9306090699105596</v>
      </c>
      <c r="AU20" s="129">
        <v>6.6128151630146004</v>
      </c>
      <c r="AV20" s="129">
        <v>9.4848103488679296</v>
      </c>
      <c r="AW20" s="129">
        <v>6.70050825861499</v>
      </c>
      <c r="AX20" s="129">
        <v>2.6262185718056799</v>
      </c>
      <c r="AY20" s="141">
        <v>6.6725968456820803</v>
      </c>
      <c r="AZ20" s="129"/>
      <c r="BA20" s="142">
        <v>-1.5406876733627499</v>
      </c>
      <c r="BB20" s="143">
        <v>-0.33879771074326898</v>
      </c>
      <c r="BC20" s="144">
        <v>-0.92508105973494603</v>
      </c>
      <c r="BD20" s="129"/>
      <c r="BE20" s="145">
        <v>3.6544035467740699</v>
      </c>
    </row>
    <row r="21" spans="1:57" x14ac:dyDescent="0.25">
      <c r="A21" s="21" t="s">
        <v>30</v>
      </c>
      <c r="B21" s="3" t="str">
        <f t="shared" si="0"/>
        <v>Virginia Beach, VA</v>
      </c>
      <c r="C21" s="3"/>
      <c r="D21" s="24" t="s">
        <v>16</v>
      </c>
      <c r="E21" s="27" t="s">
        <v>17</v>
      </c>
      <c r="F21" s="3"/>
      <c r="G21" s="140">
        <v>43.219457556604503</v>
      </c>
      <c r="H21" s="129">
        <v>42.219377550204001</v>
      </c>
      <c r="I21" s="129">
        <v>48.795903672293697</v>
      </c>
      <c r="J21" s="129">
        <v>52.388191055284402</v>
      </c>
      <c r="K21" s="129">
        <v>69.541563325065994</v>
      </c>
      <c r="L21" s="141">
        <v>51.2328986318905</v>
      </c>
      <c r="M21" s="129"/>
      <c r="N21" s="142">
        <v>81.446515721257697</v>
      </c>
      <c r="O21" s="143">
        <v>83.286662933034606</v>
      </c>
      <c r="P21" s="144">
        <v>82.366589327146102</v>
      </c>
      <c r="Q21" s="129"/>
      <c r="R21" s="145">
        <v>60.128238830534997</v>
      </c>
      <c r="S21" s="125"/>
      <c r="T21" s="140">
        <v>-12.5244558310052</v>
      </c>
      <c r="U21" s="129">
        <v>-12.388438710522401</v>
      </c>
      <c r="V21" s="129">
        <v>-2.4486133841005402</v>
      </c>
      <c r="W21" s="129">
        <v>2.7247808683973198</v>
      </c>
      <c r="X21" s="129">
        <v>6.7359507305483897</v>
      </c>
      <c r="Y21" s="141">
        <v>-2.8830016979761699</v>
      </c>
      <c r="Z21" s="129"/>
      <c r="AA21" s="142">
        <v>5.3166636528521902</v>
      </c>
      <c r="AB21" s="143">
        <v>2.34421197687668</v>
      </c>
      <c r="AC21" s="144">
        <v>3.79256823419724</v>
      </c>
      <c r="AD21" s="129"/>
      <c r="AE21" s="145">
        <v>-0.37519456706494297</v>
      </c>
      <c r="AF21" s="30"/>
      <c r="AG21" s="140">
        <v>37.975064143681799</v>
      </c>
      <c r="AH21" s="129">
        <v>43.292976266837698</v>
      </c>
      <c r="AI21" s="129">
        <v>48.574807568954398</v>
      </c>
      <c r="AJ21" s="129">
        <v>49.969997599807897</v>
      </c>
      <c r="AK21" s="129">
        <v>56.960556844547497</v>
      </c>
      <c r="AL21" s="141">
        <v>47.359967315025401</v>
      </c>
      <c r="AM21" s="129"/>
      <c r="AN21" s="142">
        <v>76.556124489959103</v>
      </c>
      <c r="AO21" s="143">
        <v>80.862468997519798</v>
      </c>
      <c r="AP21" s="144">
        <v>78.709296743739401</v>
      </c>
      <c r="AQ21" s="129"/>
      <c r="AR21" s="145">
        <v>56.3252185054683</v>
      </c>
      <c r="AS21" s="125"/>
      <c r="AT21" s="140">
        <v>-8.7948176557186404</v>
      </c>
      <c r="AU21" s="129">
        <v>-2.9655533577213702</v>
      </c>
      <c r="AV21" s="129">
        <v>2.7435938535623898</v>
      </c>
      <c r="AW21" s="129">
        <v>5.5604991092621896</v>
      </c>
      <c r="AX21" s="129">
        <v>7.0044429739480698</v>
      </c>
      <c r="AY21" s="141">
        <v>1.13312350522107</v>
      </c>
      <c r="AZ21" s="129"/>
      <c r="BA21" s="142">
        <v>3.08285259244429</v>
      </c>
      <c r="BB21" s="143">
        <v>-0.60684882293193598</v>
      </c>
      <c r="BC21" s="144">
        <v>1.15395748513813</v>
      </c>
      <c r="BD21" s="129"/>
      <c r="BE21" s="145">
        <v>1.1276523338230799</v>
      </c>
    </row>
    <row r="22" spans="1:57" x14ac:dyDescent="0.25">
      <c r="A22" s="34" t="s">
        <v>31</v>
      </c>
      <c r="B22" s="3" t="str">
        <f t="shared" si="0"/>
        <v>Norfolk/Portsmouth, VA</v>
      </c>
      <c r="C22" s="3"/>
      <c r="D22" s="24" t="s">
        <v>16</v>
      </c>
      <c r="E22" s="27" t="s">
        <v>17</v>
      </c>
      <c r="F22" s="3"/>
      <c r="G22" s="140">
        <v>58.036184788336499</v>
      </c>
      <c r="H22" s="129">
        <v>68.434920077287799</v>
      </c>
      <c r="I22" s="129">
        <v>71.456174249077804</v>
      </c>
      <c r="J22" s="129">
        <v>71.544001405234397</v>
      </c>
      <c r="K22" s="129">
        <v>71.1926927806077</v>
      </c>
      <c r="L22" s="141">
        <v>68.1327946601089</v>
      </c>
      <c r="M22" s="129"/>
      <c r="N22" s="142">
        <v>77.393290005269606</v>
      </c>
      <c r="O22" s="143">
        <v>78.605304760231803</v>
      </c>
      <c r="P22" s="144">
        <v>77.999297382750697</v>
      </c>
      <c r="Q22" s="129"/>
      <c r="R22" s="145">
        <v>70.951795438006499</v>
      </c>
      <c r="S22" s="125"/>
      <c r="T22" s="140">
        <v>0.90321715566056004</v>
      </c>
      <c r="U22" s="129">
        <v>-2.0441340070192799</v>
      </c>
      <c r="V22" s="129">
        <v>0.189967046109105</v>
      </c>
      <c r="W22" s="129">
        <v>4.1604561496817203</v>
      </c>
      <c r="X22" s="129">
        <v>2.8338895719889901</v>
      </c>
      <c r="Y22" s="141">
        <v>1.20210069250798</v>
      </c>
      <c r="Z22" s="129"/>
      <c r="AA22" s="142">
        <v>2.7938869349207498</v>
      </c>
      <c r="AB22" s="143">
        <v>-0.69256594081201805</v>
      </c>
      <c r="AC22" s="144">
        <v>1.0070501017472699</v>
      </c>
      <c r="AD22" s="129"/>
      <c r="AE22" s="145">
        <v>1.1407554296364899</v>
      </c>
      <c r="AF22" s="30"/>
      <c r="AG22" s="140">
        <v>53.666783769541503</v>
      </c>
      <c r="AH22" s="129">
        <v>61.825926576497402</v>
      </c>
      <c r="AI22" s="129">
        <v>68.887229931494801</v>
      </c>
      <c r="AJ22" s="129">
        <v>71.825048304935805</v>
      </c>
      <c r="AK22" s="129">
        <v>72.641840857193003</v>
      </c>
      <c r="AL22" s="141">
        <v>65.769365887932494</v>
      </c>
      <c r="AM22" s="129"/>
      <c r="AN22" s="142">
        <v>77.801686281398204</v>
      </c>
      <c r="AO22" s="143">
        <v>77.814860354821704</v>
      </c>
      <c r="AP22" s="144">
        <v>77.808273318109897</v>
      </c>
      <c r="AQ22" s="129"/>
      <c r="AR22" s="145">
        <v>69.209053725125997</v>
      </c>
      <c r="AS22" s="125"/>
      <c r="AT22" s="140">
        <v>-2.44388576439336</v>
      </c>
      <c r="AU22" s="129">
        <v>-2.85106542774151</v>
      </c>
      <c r="AV22" s="129">
        <v>1.3442694167531399</v>
      </c>
      <c r="AW22" s="129">
        <v>6.3670080157226101</v>
      </c>
      <c r="AX22" s="129">
        <v>6.0188281569259399</v>
      </c>
      <c r="AY22" s="141">
        <v>1.91486639558254</v>
      </c>
      <c r="AZ22" s="129"/>
      <c r="BA22" s="142">
        <v>1.9541370450861999</v>
      </c>
      <c r="BB22" s="143">
        <v>-2.5045715532382302</v>
      </c>
      <c r="BC22" s="144">
        <v>-0.32524325741473098</v>
      </c>
      <c r="BD22" s="129"/>
      <c r="BE22" s="145">
        <v>1.18444882917825</v>
      </c>
    </row>
    <row r="23" spans="1:57" x14ac:dyDescent="0.25">
      <c r="A23" s="35" t="s">
        <v>32</v>
      </c>
      <c r="B23" s="3" t="str">
        <f t="shared" si="0"/>
        <v>Newport News/Hampton, VA</v>
      </c>
      <c r="C23" s="3"/>
      <c r="D23" s="24" t="s">
        <v>16</v>
      </c>
      <c r="E23" s="27" t="s">
        <v>17</v>
      </c>
      <c r="F23" s="3"/>
      <c r="G23" s="140">
        <v>49.271599596134401</v>
      </c>
      <c r="H23" s="129">
        <v>56.021924130967797</v>
      </c>
      <c r="I23" s="129">
        <v>59.656714265108803</v>
      </c>
      <c r="J23" s="129">
        <v>61.012548680225002</v>
      </c>
      <c r="K23" s="129">
        <v>61.0558199913457</v>
      </c>
      <c r="L23" s="141">
        <v>57.403721332756298</v>
      </c>
      <c r="M23" s="129"/>
      <c r="N23" s="142">
        <v>73.013125631039898</v>
      </c>
      <c r="O23" s="143">
        <v>78.566277224866496</v>
      </c>
      <c r="P23" s="144">
        <v>75.789701427953204</v>
      </c>
      <c r="Q23" s="129"/>
      <c r="R23" s="145">
        <v>62.656858502812597</v>
      </c>
      <c r="S23" s="125"/>
      <c r="T23" s="140">
        <v>-5.3495755942502103E-2</v>
      </c>
      <c r="U23" s="129">
        <v>-1.6652758159187899</v>
      </c>
      <c r="V23" s="129">
        <v>0.51122874152517295</v>
      </c>
      <c r="W23" s="129">
        <v>-3.02085645981367</v>
      </c>
      <c r="X23" s="129">
        <v>-15.487909941307599</v>
      </c>
      <c r="Y23" s="141">
        <v>-4.5752453986077697</v>
      </c>
      <c r="Z23" s="129"/>
      <c r="AA23" s="142">
        <v>-6.6348297380372196</v>
      </c>
      <c r="AB23" s="143">
        <v>-3.10113333697144</v>
      </c>
      <c r="AC23" s="144">
        <v>-4.8360458074083299</v>
      </c>
      <c r="AD23" s="129"/>
      <c r="AE23" s="145">
        <v>-4.6655394702881301</v>
      </c>
      <c r="AF23" s="30"/>
      <c r="AG23" s="140">
        <v>48.622529929323498</v>
      </c>
      <c r="AH23" s="129">
        <v>55.931775566132899</v>
      </c>
      <c r="AI23" s="129">
        <v>59.317755661329798</v>
      </c>
      <c r="AJ23" s="129">
        <v>60.882734746862802</v>
      </c>
      <c r="AK23" s="129">
        <v>61.163998269147498</v>
      </c>
      <c r="AL23" s="141">
        <v>57.183758834559299</v>
      </c>
      <c r="AM23" s="129"/>
      <c r="AN23" s="142">
        <v>71.091158228760904</v>
      </c>
      <c r="AO23" s="143">
        <v>73.398961488533104</v>
      </c>
      <c r="AP23" s="144">
        <v>72.245059858646997</v>
      </c>
      <c r="AQ23" s="129"/>
      <c r="AR23" s="145">
        <v>61.4869876985844</v>
      </c>
      <c r="AS23" s="125"/>
      <c r="AT23" s="140">
        <v>-2.0604317864133099</v>
      </c>
      <c r="AU23" s="129">
        <v>-0.290765560507251</v>
      </c>
      <c r="AV23" s="129">
        <v>1.7762489762834699</v>
      </c>
      <c r="AW23" s="129">
        <v>1.2641770832410899</v>
      </c>
      <c r="AX23" s="129">
        <v>-2.7417597573976602</v>
      </c>
      <c r="AY23" s="141">
        <v>-0.38844208696732602</v>
      </c>
      <c r="AZ23" s="129"/>
      <c r="BA23" s="142">
        <v>-1.9772658673197101</v>
      </c>
      <c r="BB23" s="143">
        <v>-4.5004239598381801</v>
      </c>
      <c r="BC23" s="144">
        <v>-3.2754358562004402</v>
      </c>
      <c r="BD23" s="129"/>
      <c r="BE23" s="145">
        <v>-1.3766441024956</v>
      </c>
    </row>
    <row r="24" spans="1:57" x14ac:dyDescent="0.25">
      <c r="A24" s="36" t="s">
        <v>33</v>
      </c>
      <c r="B24" s="3" t="str">
        <f t="shared" si="0"/>
        <v>Chesapeake/Suffolk, VA</v>
      </c>
      <c r="C24" s="3"/>
      <c r="D24" s="25" t="s">
        <v>16</v>
      </c>
      <c r="E24" s="28" t="s">
        <v>17</v>
      </c>
      <c r="F24" s="3"/>
      <c r="G24" s="153">
        <v>59.811452513966401</v>
      </c>
      <c r="H24" s="154">
        <v>73.987430167597694</v>
      </c>
      <c r="I24" s="154">
        <v>75.401536312849103</v>
      </c>
      <c r="J24" s="154">
        <v>72.416201117318394</v>
      </c>
      <c r="K24" s="154">
        <v>71.124301675977605</v>
      </c>
      <c r="L24" s="155">
        <v>70.5481843575418</v>
      </c>
      <c r="M24" s="129"/>
      <c r="N24" s="156">
        <v>75.872905027932902</v>
      </c>
      <c r="O24" s="157">
        <v>77.548882681564194</v>
      </c>
      <c r="P24" s="158">
        <v>76.710893854748605</v>
      </c>
      <c r="Q24" s="129"/>
      <c r="R24" s="159">
        <v>72.308958499600905</v>
      </c>
      <c r="S24" s="125"/>
      <c r="T24" s="153">
        <v>-3.3905847404874199</v>
      </c>
      <c r="U24" s="154">
        <v>-1.3386061621646901</v>
      </c>
      <c r="V24" s="154">
        <v>-3.4765935776046701</v>
      </c>
      <c r="W24" s="154">
        <v>-7.6286104705356701</v>
      </c>
      <c r="X24" s="154">
        <v>-6.4420511379168204</v>
      </c>
      <c r="Y24" s="155">
        <v>-4.5194989998853803</v>
      </c>
      <c r="Z24" s="129"/>
      <c r="AA24" s="156">
        <v>-7.7800351963608199</v>
      </c>
      <c r="AB24" s="157">
        <v>-9.5263035381750392</v>
      </c>
      <c r="AC24" s="158">
        <v>-8.6710514165109593</v>
      </c>
      <c r="AD24" s="129"/>
      <c r="AE24" s="159">
        <v>-5.8171879705909202</v>
      </c>
      <c r="AF24" s="31"/>
      <c r="AG24" s="153">
        <v>58.259123450323003</v>
      </c>
      <c r="AH24" s="154">
        <v>70.809324253535806</v>
      </c>
      <c r="AI24" s="154">
        <v>74.467434957220107</v>
      </c>
      <c r="AJ24" s="154">
        <v>73.910955914447797</v>
      </c>
      <c r="AK24" s="154">
        <v>71.789611523352207</v>
      </c>
      <c r="AL24" s="155">
        <v>69.847394887554103</v>
      </c>
      <c r="AM24" s="129"/>
      <c r="AN24" s="156">
        <v>77.075512876473098</v>
      </c>
      <c r="AO24" s="157">
        <v>78.9917066783064</v>
      </c>
      <c r="AP24" s="158">
        <v>78.0336097773897</v>
      </c>
      <c r="AQ24" s="129"/>
      <c r="AR24" s="159">
        <v>72.186400937866296</v>
      </c>
      <c r="AS24" s="75"/>
      <c r="AT24" s="153">
        <v>-2.2155237061264299</v>
      </c>
      <c r="AU24" s="154">
        <v>0.52167861057306597</v>
      </c>
      <c r="AV24" s="154">
        <v>0.93514796189910698</v>
      </c>
      <c r="AW24" s="154">
        <v>0.39476540532044302</v>
      </c>
      <c r="AX24" s="154">
        <v>-0.18398213252838599</v>
      </c>
      <c r="AY24" s="155">
        <v>-2.9699392315014998E-2</v>
      </c>
      <c r="AZ24" s="129"/>
      <c r="BA24" s="156">
        <v>-3.1683644932948698</v>
      </c>
      <c r="BB24" s="157">
        <v>-5.6613802398618098</v>
      </c>
      <c r="BC24" s="158">
        <v>-4.4464274189988604</v>
      </c>
      <c r="BD24" s="129"/>
      <c r="BE24" s="159">
        <v>-1.4366874217247401</v>
      </c>
    </row>
    <row r="25" spans="1:57" ht="13" x14ac:dyDescent="0.3">
      <c r="A25" s="19" t="s">
        <v>43</v>
      </c>
      <c r="B25" s="3" t="str">
        <f t="shared" si="0"/>
        <v>Richmond CBD/Airport, VA</v>
      </c>
      <c r="C25" s="9"/>
      <c r="D25" s="23" t="s">
        <v>16</v>
      </c>
      <c r="E25" s="26" t="s">
        <v>17</v>
      </c>
      <c r="F25" s="3"/>
      <c r="G25" s="126">
        <v>55.436507936507901</v>
      </c>
      <c r="H25" s="127">
        <v>63.253968253968203</v>
      </c>
      <c r="I25" s="127">
        <v>69.4444444444444</v>
      </c>
      <c r="J25" s="127">
        <v>71.984126984126902</v>
      </c>
      <c r="K25" s="127">
        <v>84.603174603174594</v>
      </c>
      <c r="L25" s="128">
        <v>68.9444444444444</v>
      </c>
      <c r="M25" s="129"/>
      <c r="N25" s="130">
        <v>90.079365079365004</v>
      </c>
      <c r="O25" s="131">
        <v>91.071428571428498</v>
      </c>
      <c r="P25" s="132">
        <v>90.575396825396794</v>
      </c>
      <c r="Q25" s="129"/>
      <c r="R25" s="133">
        <v>75.124716553287897</v>
      </c>
      <c r="S25" s="125"/>
      <c r="T25" s="126">
        <v>5.1166290443942799</v>
      </c>
      <c r="U25" s="127">
        <v>-5.6246299585553503</v>
      </c>
      <c r="V25" s="127">
        <v>0.74841681059297605</v>
      </c>
      <c r="W25" s="127">
        <v>2.8927963698241599</v>
      </c>
      <c r="X25" s="127">
        <v>0.851466414380321</v>
      </c>
      <c r="Y25" s="128">
        <v>0.63716404077849798</v>
      </c>
      <c r="Z25" s="129"/>
      <c r="AA25" s="130">
        <v>2.0224719101123498</v>
      </c>
      <c r="AB25" s="131">
        <v>2.0453534904401902</v>
      </c>
      <c r="AC25" s="132">
        <v>2.0339740724184101</v>
      </c>
      <c r="AD25" s="129"/>
      <c r="AE25" s="133">
        <v>1.1139935907217999</v>
      </c>
      <c r="AF25" s="29"/>
      <c r="AG25" s="126">
        <v>52.132936507936499</v>
      </c>
      <c r="AH25" s="127">
        <v>63.075396825396801</v>
      </c>
      <c r="AI25" s="127">
        <v>69.593253968253904</v>
      </c>
      <c r="AJ25" s="127">
        <v>70.0694444444444</v>
      </c>
      <c r="AK25" s="127">
        <v>70.386904761904702</v>
      </c>
      <c r="AL25" s="128">
        <v>65.051587301587304</v>
      </c>
      <c r="AM25" s="129"/>
      <c r="AN25" s="130">
        <v>78.105158730158706</v>
      </c>
      <c r="AO25" s="131">
        <v>79.1666666666666</v>
      </c>
      <c r="AP25" s="132">
        <v>78.635912698412596</v>
      </c>
      <c r="AQ25" s="129"/>
      <c r="AR25" s="133">
        <v>68.932823129251702</v>
      </c>
      <c r="AS25" s="125"/>
      <c r="AT25" s="126">
        <v>-3.16933849272157</v>
      </c>
      <c r="AU25" s="127">
        <v>-4.1170260895792401</v>
      </c>
      <c r="AV25" s="127">
        <v>1.3435423288067001</v>
      </c>
      <c r="AW25" s="127">
        <v>0.62686992449066803</v>
      </c>
      <c r="AX25" s="127">
        <v>-4.8927613941018704</v>
      </c>
      <c r="AY25" s="128">
        <v>-2.0114169580680801</v>
      </c>
      <c r="AZ25" s="129"/>
      <c r="BA25" s="130">
        <v>-3.0418719211822598</v>
      </c>
      <c r="BB25" s="131">
        <v>-4.4883303411130999</v>
      </c>
      <c r="BC25" s="132">
        <v>-3.7754172989377799</v>
      </c>
      <c r="BD25" s="129"/>
      <c r="BE25" s="133">
        <v>-2.5934233187807898</v>
      </c>
    </row>
    <row r="26" spans="1:57" x14ac:dyDescent="0.25">
      <c r="A26" s="20" t="s">
        <v>44</v>
      </c>
      <c r="B26" s="3" t="str">
        <f t="shared" si="0"/>
        <v>Richmond North/Glen Allen, VA</v>
      </c>
      <c r="C26" s="10"/>
      <c r="D26" s="24" t="s">
        <v>16</v>
      </c>
      <c r="E26" s="27" t="s">
        <v>17</v>
      </c>
      <c r="F26" s="3"/>
      <c r="G26" s="140">
        <v>47.095724907063101</v>
      </c>
      <c r="H26" s="129">
        <v>61.489312267657901</v>
      </c>
      <c r="I26" s="129">
        <v>69.052044609665401</v>
      </c>
      <c r="J26" s="129">
        <v>70.295074349442302</v>
      </c>
      <c r="K26" s="129">
        <v>84.990706319702596</v>
      </c>
      <c r="L26" s="141">
        <v>66.584572490706293</v>
      </c>
      <c r="M26" s="129"/>
      <c r="N26" s="142">
        <v>93.087825278810399</v>
      </c>
      <c r="O26" s="143">
        <v>93.552509293680203</v>
      </c>
      <c r="P26" s="144">
        <v>93.320167286245294</v>
      </c>
      <c r="Q26" s="129"/>
      <c r="R26" s="145">
        <v>74.223313860860301</v>
      </c>
      <c r="S26" s="125"/>
      <c r="T26" s="140">
        <v>-2.33636008941484</v>
      </c>
      <c r="U26" s="129">
        <v>6.0690636617100298</v>
      </c>
      <c r="V26" s="129">
        <v>9.7081593798461991</v>
      </c>
      <c r="W26" s="129">
        <v>9.6901230837941803</v>
      </c>
      <c r="X26" s="129">
        <v>6.9284783782924997</v>
      </c>
      <c r="Y26" s="141">
        <v>6.4658817144467697</v>
      </c>
      <c r="Z26" s="129"/>
      <c r="AA26" s="142">
        <v>4.1753260089272004</v>
      </c>
      <c r="AB26" s="143">
        <v>3.6187311364163999</v>
      </c>
      <c r="AC26" s="144">
        <v>3.8955902523785402</v>
      </c>
      <c r="AD26" s="129"/>
      <c r="AE26" s="145">
        <v>5.5280598871729598</v>
      </c>
      <c r="AF26" s="30"/>
      <c r="AG26" s="140">
        <v>46.782063197025998</v>
      </c>
      <c r="AH26" s="129">
        <v>61.239544609665401</v>
      </c>
      <c r="AI26" s="129">
        <v>67.416937732342006</v>
      </c>
      <c r="AJ26" s="129">
        <v>68.009409851301101</v>
      </c>
      <c r="AK26" s="129">
        <v>68.227230483271299</v>
      </c>
      <c r="AL26" s="141">
        <v>62.335037174721101</v>
      </c>
      <c r="AM26" s="129"/>
      <c r="AN26" s="142">
        <v>82.365241635687696</v>
      </c>
      <c r="AO26" s="143">
        <v>83.631505576208099</v>
      </c>
      <c r="AP26" s="144">
        <v>82.998373605947904</v>
      </c>
      <c r="AQ26" s="129"/>
      <c r="AR26" s="145">
        <v>68.238847583643107</v>
      </c>
      <c r="AS26" s="125"/>
      <c r="AT26" s="140">
        <v>-2.5118428228316301</v>
      </c>
      <c r="AU26" s="129">
        <v>6.5906602931595897</v>
      </c>
      <c r="AV26" s="129">
        <v>8.3036504119038792</v>
      </c>
      <c r="AW26" s="129">
        <v>8.0079312756469196</v>
      </c>
      <c r="AX26" s="129">
        <v>1.7146304812006199</v>
      </c>
      <c r="AY26" s="141">
        <v>4.6828952068561502</v>
      </c>
      <c r="AZ26" s="129"/>
      <c r="BA26" s="142">
        <v>-1.8385704380266401</v>
      </c>
      <c r="BB26" s="143">
        <v>-1.62047719112005</v>
      </c>
      <c r="BC26" s="144">
        <v>-1.7288129786031201</v>
      </c>
      <c r="BD26" s="129"/>
      <c r="BE26" s="145">
        <v>2.3619967004610598</v>
      </c>
    </row>
    <row r="27" spans="1:57" x14ac:dyDescent="0.25">
      <c r="A27" s="21" t="s">
        <v>45</v>
      </c>
      <c r="B27" s="3" t="str">
        <f t="shared" si="0"/>
        <v>Richmond West/Midlothian, VA</v>
      </c>
      <c r="C27" s="3"/>
      <c r="D27" s="24" t="s">
        <v>16</v>
      </c>
      <c r="E27" s="27" t="s">
        <v>17</v>
      </c>
      <c r="F27" s="3"/>
      <c r="G27" s="140">
        <v>49.104066161268001</v>
      </c>
      <c r="H27" s="129">
        <v>60.509993108201201</v>
      </c>
      <c r="I27" s="129">
        <v>61.061337008959299</v>
      </c>
      <c r="J27" s="129">
        <v>61.578221915919997</v>
      </c>
      <c r="K27" s="129">
        <v>85.906271536871103</v>
      </c>
      <c r="L27" s="141">
        <v>63.6319779462439</v>
      </c>
      <c r="M27" s="129"/>
      <c r="N27" s="142">
        <v>93.659545141281797</v>
      </c>
      <c r="O27" s="143">
        <v>94.383184011026799</v>
      </c>
      <c r="P27" s="144">
        <v>94.021364576154298</v>
      </c>
      <c r="Q27" s="129"/>
      <c r="R27" s="145">
        <v>72.314659840504007</v>
      </c>
      <c r="S27" s="125"/>
      <c r="T27" s="140">
        <v>0.77975362185241603</v>
      </c>
      <c r="U27" s="129">
        <v>7.6558159593764401</v>
      </c>
      <c r="V27" s="129">
        <v>1.65205357404252</v>
      </c>
      <c r="W27" s="129">
        <v>0.32406941357761698</v>
      </c>
      <c r="X27" s="129">
        <v>5.1173786738085401</v>
      </c>
      <c r="Y27" s="141">
        <v>3.2639821175755501</v>
      </c>
      <c r="Z27" s="129"/>
      <c r="AA27" s="142">
        <v>3.55039302696051</v>
      </c>
      <c r="AB27" s="143">
        <v>2.59041740329008</v>
      </c>
      <c r="AC27" s="144">
        <v>3.0663229147033402</v>
      </c>
      <c r="AD27" s="129"/>
      <c r="AE27" s="145">
        <v>3.1904677887131201</v>
      </c>
      <c r="AF27" s="30"/>
      <c r="AG27" s="140">
        <v>49.638180565127399</v>
      </c>
      <c r="AH27" s="129">
        <v>61.207787732598199</v>
      </c>
      <c r="AI27" s="129">
        <v>63.482081323225302</v>
      </c>
      <c r="AJ27" s="129">
        <v>65.928669882839401</v>
      </c>
      <c r="AK27" s="129">
        <v>70.2015851137146</v>
      </c>
      <c r="AL27" s="141">
        <v>62.091660923501003</v>
      </c>
      <c r="AM27" s="129"/>
      <c r="AN27" s="142">
        <v>84.657133011715999</v>
      </c>
      <c r="AO27" s="143">
        <v>87.310475534114403</v>
      </c>
      <c r="AP27" s="144">
        <v>85.983804272915194</v>
      </c>
      <c r="AQ27" s="129"/>
      <c r="AR27" s="145">
        <v>68.917987594762195</v>
      </c>
      <c r="AS27" s="125"/>
      <c r="AT27" s="140">
        <v>0.33157249616291601</v>
      </c>
      <c r="AU27" s="129">
        <v>4.9224675185664504</v>
      </c>
      <c r="AV27" s="129">
        <v>5.4549825790368303</v>
      </c>
      <c r="AW27" s="129">
        <v>9.3469503347065004</v>
      </c>
      <c r="AX27" s="129">
        <v>0.77198209616263802</v>
      </c>
      <c r="AY27" s="141">
        <v>4.1926956823012302</v>
      </c>
      <c r="AZ27" s="129"/>
      <c r="BA27" s="142">
        <v>-0.50428136414323399</v>
      </c>
      <c r="BB27" s="143">
        <v>-1.29602220098166</v>
      </c>
      <c r="BC27" s="144">
        <v>-0.90784068691901199</v>
      </c>
      <c r="BD27" s="129"/>
      <c r="BE27" s="145">
        <v>2.3153961549445699</v>
      </c>
    </row>
    <row r="28" spans="1:57" x14ac:dyDescent="0.25">
      <c r="A28" s="21" t="s">
        <v>46</v>
      </c>
      <c r="B28" s="3" t="str">
        <f t="shared" si="0"/>
        <v>Petersburg/Chester, VA</v>
      </c>
      <c r="C28" s="3"/>
      <c r="D28" s="24" t="s">
        <v>16</v>
      </c>
      <c r="E28" s="27" t="s">
        <v>17</v>
      </c>
      <c r="F28" s="3"/>
      <c r="G28" s="140">
        <v>59.860788863109001</v>
      </c>
      <c r="H28" s="129">
        <v>69.199535962876993</v>
      </c>
      <c r="I28" s="129">
        <v>70.494972931167794</v>
      </c>
      <c r="J28" s="129">
        <v>72.563805104408303</v>
      </c>
      <c r="K28" s="129">
        <v>79.137664346481003</v>
      </c>
      <c r="L28" s="141">
        <v>70.2513534416086</v>
      </c>
      <c r="M28" s="129"/>
      <c r="N28" s="142">
        <v>86.078886310904807</v>
      </c>
      <c r="O28" s="143">
        <v>86.059551430781099</v>
      </c>
      <c r="P28" s="144">
        <v>86.069218870843002</v>
      </c>
      <c r="Q28" s="129"/>
      <c r="R28" s="145">
        <v>74.770743564246999</v>
      </c>
      <c r="S28" s="125"/>
      <c r="T28" s="140">
        <v>3.6338648766977002</v>
      </c>
      <c r="U28" s="129">
        <v>6.6058101170093</v>
      </c>
      <c r="V28" s="129">
        <v>5.8144140206243202</v>
      </c>
      <c r="W28" s="129">
        <v>7.8192566028838799</v>
      </c>
      <c r="X28" s="129">
        <v>6.4892963114609001</v>
      </c>
      <c r="Y28" s="141">
        <v>6.1483431669679902</v>
      </c>
      <c r="Z28" s="129"/>
      <c r="AA28" s="142">
        <v>8.2982224009355594</v>
      </c>
      <c r="AB28" s="143">
        <v>3.8566263104877998</v>
      </c>
      <c r="AC28" s="144">
        <v>6.0311798775081096</v>
      </c>
      <c r="AD28" s="129"/>
      <c r="AE28" s="145">
        <v>6.1097809940230299</v>
      </c>
      <c r="AF28" s="30"/>
      <c r="AG28" s="140">
        <v>62.393658159319401</v>
      </c>
      <c r="AH28" s="129">
        <v>71.553557617942701</v>
      </c>
      <c r="AI28" s="129">
        <v>72.887664346481003</v>
      </c>
      <c r="AJ28" s="129">
        <v>73.506380510440806</v>
      </c>
      <c r="AK28" s="129">
        <v>71.500386697602394</v>
      </c>
      <c r="AL28" s="141">
        <v>70.368329466357295</v>
      </c>
      <c r="AM28" s="129"/>
      <c r="AN28" s="142">
        <v>77.735885537509603</v>
      </c>
      <c r="AO28" s="143">
        <v>79.509860788863094</v>
      </c>
      <c r="AP28" s="144">
        <v>78.622873163186298</v>
      </c>
      <c r="AQ28" s="129"/>
      <c r="AR28" s="145">
        <v>72.726770522594094</v>
      </c>
      <c r="AS28" s="125"/>
      <c r="AT28" s="140">
        <v>6.5671672626570397</v>
      </c>
      <c r="AU28" s="129">
        <v>7.5445060766685401</v>
      </c>
      <c r="AV28" s="129">
        <v>8.0587048005582105</v>
      </c>
      <c r="AW28" s="129">
        <v>8.4916024051154793</v>
      </c>
      <c r="AX28" s="129">
        <v>5.7735116282416996</v>
      </c>
      <c r="AY28" s="141">
        <v>7.3063600513565099</v>
      </c>
      <c r="AZ28" s="129"/>
      <c r="BA28" s="142">
        <v>4.2962796641413501</v>
      </c>
      <c r="BB28" s="143">
        <v>1.92708679458989</v>
      </c>
      <c r="BC28" s="144">
        <v>3.0847134331272898</v>
      </c>
      <c r="BD28" s="129"/>
      <c r="BE28" s="145">
        <v>5.9659413672447998</v>
      </c>
    </row>
    <row r="29" spans="1:57" x14ac:dyDescent="0.25">
      <c r="A29" s="77" t="s">
        <v>99</v>
      </c>
      <c r="B29" s="37" t="s">
        <v>71</v>
      </c>
      <c r="C29" s="3"/>
      <c r="D29" s="24" t="s">
        <v>16</v>
      </c>
      <c r="E29" s="27" t="s">
        <v>17</v>
      </c>
      <c r="F29" s="3"/>
      <c r="G29" s="140">
        <v>39.611569818767201</v>
      </c>
      <c r="H29" s="129">
        <v>51.861660694812201</v>
      </c>
      <c r="I29" s="129">
        <v>54.800851638365202</v>
      </c>
      <c r="J29" s="129">
        <v>56.826089214311601</v>
      </c>
      <c r="K29" s="129">
        <v>54.629485381938999</v>
      </c>
      <c r="L29" s="141">
        <v>51.545931349638998</v>
      </c>
      <c r="M29" s="129"/>
      <c r="N29" s="142">
        <v>60.809056447006199</v>
      </c>
      <c r="O29" s="143">
        <v>61.484135638988398</v>
      </c>
      <c r="P29" s="144">
        <v>61.146596042997302</v>
      </c>
      <c r="Q29" s="129"/>
      <c r="R29" s="145">
        <v>54.288978404884297</v>
      </c>
      <c r="S29" s="125"/>
      <c r="T29" s="140">
        <v>-4.3996735483379297</v>
      </c>
      <c r="U29" s="129">
        <v>-1.0431848880205301</v>
      </c>
      <c r="V29" s="129">
        <v>3.9110757761120398</v>
      </c>
      <c r="W29" s="129">
        <v>7.9119411407191302</v>
      </c>
      <c r="X29" s="129">
        <v>2.6183291497871299</v>
      </c>
      <c r="Y29" s="141">
        <v>2.08067610664067</v>
      </c>
      <c r="Z29" s="129"/>
      <c r="AA29" s="142">
        <v>-6.9423140663552498</v>
      </c>
      <c r="AB29" s="143">
        <v>-8.3543787494397606</v>
      </c>
      <c r="AC29" s="144">
        <v>-7.6576410815378901</v>
      </c>
      <c r="AD29" s="129"/>
      <c r="AE29" s="145">
        <v>-1.2699418818108099</v>
      </c>
      <c r="AF29" s="30"/>
      <c r="AG29" s="140">
        <v>39.152366094643703</v>
      </c>
      <c r="AH29" s="129">
        <v>51.1817472698907</v>
      </c>
      <c r="AI29" s="129">
        <v>53.527041081643198</v>
      </c>
      <c r="AJ29" s="129">
        <v>54.607415485277997</v>
      </c>
      <c r="AK29" s="129">
        <v>52.020044659085002</v>
      </c>
      <c r="AL29" s="141">
        <v>50.099528086150201</v>
      </c>
      <c r="AM29" s="129"/>
      <c r="AN29" s="142">
        <v>57.662148828997204</v>
      </c>
      <c r="AO29" s="143">
        <v>58.689048138339302</v>
      </c>
      <c r="AP29" s="144">
        <v>58.175598483668203</v>
      </c>
      <c r="AQ29" s="129"/>
      <c r="AR29" s="145">
        <v>52.408364138422399</v>
      </c>
      <c r="AS29" s="125"/>
      <c r="AT29" s="140">
        <v>0.24204020714691199</v>
      </c>
      <c r="AU29" s="129">
        <v>3.5277954957846198</v>
      </c>
      <c r="AV29" s="129">
        <v>5.2846387579822203</v>
      </c>
      <c r="AW29" s="129">
        <v>7.67857899277959</v>
      </c>
      <c r="AX29" s="129">
        <v>2.6826356272857401</v>
      </c>
      <c r="AY29" s="141">
        <v>4.0613155692807803</v>
      </c>
      <c r="AZ29" s="129"/>
      <c r="BA29" s="142">
        <v>-2.0894303565944399</v>
      </c>
      <c r="BB29" s="143">
        <v>-1.6183237280778699</v>
      </c>
      <c r="BC29" s="144">
        <v>-1.8523633840729501</v>
      </c>
      <c r="BD29" s="129"/>
      <c r="BE29" s="145">
        <v>2.1101365441507198</v>
      </c>
    </row>
    <row r="30" spans="1:57" x14ac:dyDescent="0.25">
      <c r="A30" s="21" t="s">
        <v>48</v>
      </c>
      <c r="B30" s="3" t="str">
        <f t="shared" si="0"/>
        <v>Roanoke, VA</v>
      </c>
      <c r="C30" s="3"/>
      <c r="D30" s="24" t="s">
        <v>16</v>
      </c>
      <c r="E30" s="27" t="s">
        <v>17</v>
      </c>
      <c r="F30" s="3"/>
      <c r="G30" s="140">
        <v>40.062916358253098</v>
      </c>
      <c r="H30" s="129">
        <v>54.848260547742399</v>
      </c>
      <c r="I30" s="129">
        <v>61.509992598075399</v>
      </c>
      <c r="J30" s="129">
        <v>65.9141376757957</v>
      </c>
      <c r="K30" s="129">
        <v>63.175425610658699</v>
      </c>
      <c r="L30" s="141">
        <v>57.102146558105098</v>
      </c>
      <c r="M30" s="129"/>
      <c r="N30" s="142">
        <v>72.187268689859295</v>
      </c>
      <c r="O30" s="143">
        <v>69.282013323464099</v>
      </c>
      <c r="P30" s="144">
        <v>70.734641006661704</v>
      </c>
      <c r="Q30" s="129"/>
      <c r="R30" s="145">
        <v>60.9971449719784</v>
      </c>
      <c r="S30" s="125"/>
      <c r="T30" s="140">
        <v>-1.3887895964718</v>
      </c>
      <c r="U30" s="129">
        <v>6.1321115903928103</v>
      </c>
      <c r="V30" s="129">
        <v>14.651011434803101</v>
      </c>
      <c r="W30" s="129">
        <v>20.436727450201499</v>
      </c>
      <c r="X30" s="129">
        <v>11.152180845283199</v>
      </c>
      <c r="Y30" s="141">
        <v>10.8683636014044</v>
      </c>
      <c r="Z30" s="129"/>
      <c r="AA30" s="142">
        <v>13.5844971890049</v>
      </c>
      <c r="AB30" s="143">
        <v>8.4575723593713708</v>
      </c>
      <c r="AC30" s="144">
        <v>11.014485656818</v>
      </c>
      <c r="AD30" s="129"/>
      <c r="AE30" s="145">
        <v>10.916734905869401</v>
      </c>
      <c r="AF30" s="30"/>
      <c r="AG30" s="140">
        <v>39.160806809770499</v>
      </c>
      <c r="AH30" s="129">
        <v>54.057179866765303</v>
      </c>
      <c r="AI30" s="129">
        <v>59.381939304219003</v>
      </c>
      <c r="AJ30" s="129">
        <v>62.083641746854099</v>
      </c>
      <c r="AK30" s="129">
        <v>60.584752035529199</v>
      </c>
      <c r="AL30" s="141">
        <v>55.053663952627602</v>
      </c>
      <c r="AM30" s="129"/>
      <c r="AN30" s="142">
        <v>70.776276831976304</v>
      </c>
      <c r="AO30" s="143">
        <v>69.3236491487786</v>
      </c>
      <c r="AP30" s="144">
        <v>70.049962990377395</v>
      </c>
      <c r="AQ30" s="129"/>
      <c r="AR30" s="145">
        <v>59.338320820556198</v>
      </c>
      <c r="AS30" s="125"/>
      <c r="AT30" s="140">
        <v>-0.15126819855187801</v>
      </c>
      <c r="AU30" s="129">
        <v>7.9987936742978496</v>
      </c>
      <c r="AV30" s="129">
        <v>12.581173647177</v>
      </c>
      <c r="AW30" s="129">
        <v>14.876389738313501</v>
      </c>
      <c r="AX30" s="129">
        <v>14.064880354657101</v>
      </c>
      <c r="AY30" s="141">
        <v>10.474446949916601</v>
      </c>
      <c r="AZ30" s="129"/>
      <c r="BA30" s="142">
        <v>10.1541040313124</v>
      </c>
      <c r="BB30" s="143">
        <v>8.6976938291973092</v>
      </c>
      <c r="BC30" s="144">
        <v>9.4286034762520305</v>
      </c>
      <c r="BD30" s="129"/>
      <c r="BE30" s="145">
        <v>10.121391416529899</v>
      </c>
    </row>
    <row r="31" spans="1:57" x14ac:dyDescent="0.25">
      <c r="A31" s="21" t="s">
        <v>49</v>
      </c>
      <c r="B31" s="3" t="str">
        <f t="shared" si="0"/>
        <v>Charlottesville, VA</v>
      </c>
      <c r="C31" s="3"/>
      <c r="D31" s="24" t="s">
        <v>16</v>
      </c>
      <c r="E31" s="27" t="s">
        <v>17</v>
      </c>
      <c r="F31" s="3"/>
      <c r="G31" s="140">
        <v>47.664216267488698</v>
      </c>
      <c r="H31" s="129">
        <v>59.307564619397603</v>
      </c>
      <c r="I31" s="129">
        <v>67.085605880957999</v>
      </c>
      <c r="J31" s="129">
        <v>68.437277685558399</v>
      </c>
      <c r="K31" s="129">
        <v>91.059995257291902</v>
      </c>
      <c r="L31" s="141">
        <v>66.710931942138899</v>
      </c>
      <c r="M31" s="129"/>
      <c r="N31" s="142">
        <v>86.649276737016805</v>
      </c>
      <c r="O31" s="143">
        <v>78.562959449845806</v>
      </c>
      <c r="P31" s="144">
        <v>82.606118093431306</v>
      </c>
      <c r="Q31" s="129"/>
      <c r="R31" s="145">
        <v>71.252413699651001</v>
      </c>
      <c r="S31" s="125"/>
      <c r="T31" s="140">
        <v>-19.3704709683707</v>
      </c>
      <c r="U31" s="129">
        <v>-8.1288062674798507</v>
      </c>
      <c r="V31" s="129">
        <v>-7.6959195197463703</v>
      </c>
      <c r="W31" s="129">
        <v>1.5631792276533001</v>
      </c>
      <c r="X31" s="129">
        <v>22.2805650597919</v>
      </c>
      <c r="Y31" s="141">
        <v>-1.37388671980027</v>
      </c>
      <c r="Z31" s="129"/>
      <c r="AA31" s="142">
        <v>-5.2402409877573604</v>
      </c>
      <c r="AB31" s="143">
        <v>-6.5200229330947899</v>
      </c>
      <c r="AC31" s="144">
        <v>-5.8531539172135396</v>
      </c>
      <c r="AD31" s="129"/>
      <c r="AE31" s="145">
        <v>-2.9040816420833102</v>
      </c>
      <c r="AF31" s="30"/>
      <c r="AG31" s="140">
        <v>46.537823096988298</v>
      </c>
      <c r="AH31" s="129">
        <v>60.522883566516398</v>
      </c>
      <c r="AI31" s="129">
        <v>65.816931467868102</v>
      </c>
      <c r="AJ31" s="129">
        <v>66.480910599952495</v>
      </c>
      <c r="AK31" s="129">
        <v>70.595209864832796</v>
      </c>
      <c r="AL31" s="141">
        <v>61.990751719231604</v>
      </c>
      <c r="AM31" s="129"/>
      <c r="AN31" s="142">
        <v>73.002134218638801</v>
      </c>
      <c r="AO31" s="143">
        <v>76.434669196110903</v>
      </c>
      <c r="AP31" s="144">
        <v>74.718401707374895</v>
      </c>
      <c r="AQ31" s="129"/>
      <c r="AR31" s="145">
        <v>65.627223144415396</v>
      </c>
      <c r="AS31" s="125"/>
      <c r="AT31" s="140">
        <v>-15.9275420004086</v>
      </c>
      <c r="AU31" s="129">
        <v>-6.2235385139450399</v>
      </c>
      <c r="AV31" s="129">
        <v>-2.0795580751429199</v>
      </c>
      <c r="AW31" s="129">
        <v>-1.58731344258989</v>
      </c>
      <c r="AX31" s="129">
        <v>-2.8427624986445199</v>
      </c>
      <c r="AY31" s="141">
        <v>-5.3328607052720001</v>
      </c>
      <c r="AZ31" s="129"/>
      <c r="BA31" s="142">
        <v>-9.4777912971697607</v>
      </c>
      <c r="BB31" s="143">
        <v>-3.89609612551603</v>
      </c>
      <c r="BC31" s="144">
        <v>-6.7063216719388201</v>
      </c>
      <c r="BD31" s="129"/>
      <c r="BE31" s="145">
        <v>-5.7974406275855204</v>
      </c>
    </row>
    <row r="32" spans="1:57" x14ac:dyDescent="0.25">
      <c r="A32" s="21" t="s">
        <v>50</v>
      </c>
      <c r="B32" t="s">
        <v>73</v>
      </c>
      <c r="C32" s="3"/>
      <c r="D32" s="24" t="s">
        <v>16</v>
      </c>
      <c r="E32" s="27" t="s">
        <v>17</v>
      </c>
      <c r="F32" s="3"/>
      <c r="G32" s="140">
        <v>43.718368562072001</v>
      </c>
      <c r="H32" s="129">
        <v>57.4426912771658</v>
      </c>
      <c r="I32" s="129">
        <v>59.3480202441202</v>
      </c>
      <c r="J32" s="129">
        <v>58.901458767490297</v>
      </c>
      <c r="K32" s="129">
        <v>55.373623102113697</v>
      </c>
      <c r="L32" s="141">
        <v>54.956832390592403</v>
      </c>
      <c r="M32" s="129"/>
      <c r="N32" s="142">
        <v>59.1693956534682</v>
      </c>
      <c r="O32" s="143">
        <v>60.2262578148258</v>
      </c>
      <c r="P32" s="144">
        <v>59.697826734147</v>
      </c>
      <c r="Q32" s="129"/>
      <c r="R32" s="145">
        <v>56.3114022030366</v>
      </c>
      <c r="S32" s="125"/>
      <c r="T32" s="140">
        <v>-0.548354592713032</v>
      </c>
      <c r="U32" s="129">
        <v>1.63778880860507</v>
      </c>
      <c r="V32" s="129">
        <v>-1.24853715901623</v>
      </c>
      <c r="W32" s="129">
        <v>0.97836383169750996</v>
      </c>
      <c r="X32" s="129">
        <v>-4.3640053351866399</v>
      </c>
      <c r="Y32" s="141">
        <v>-0.73042602776544896</v>
      </c>
      <c r="Z32" s="129"/>
      <c r="AA32" s="142">
        <v>-12.3506174586828</v>
      </c>
      <c r="AB32" s="143">
        <v>-11.550331073756899</v>
      </c>
      <c r="AC32" s="144">
        <v>-11.9487506841167</v>
      </c>
      <c r="AD32" s="129"/>
      <c r="AE32" s="145">
        <v>-4.4189974607471303</v>
      </c>
      <c r="AF32" s="30"/>
      <c r="AG32" s="140">
        <v>41.1692467996427</v>
      </c>
      <c r="AH32" s="129">
        <v>54.513992259600997</v>
      </c>
      <c r="AI32" s="129">
        <v>57.729234891336702</v>
      </c>
      <c r="AJ32" s="129">
        <v>56.8770467401012</v>
      </c>
      <c r="AK32" s="129">
        <v>52.195593926763898</v>
      </c>
      <c r="AL32" s="141">
        <v>52.497022923489098</v>
      </c>
      <c r="AM32" s="129"/>
      <c r="AN32" s="142">
        <v>59.411283119976098</v>
      </c>
      <c r="AO32" s="143">
        <v>59.1321821970824</v>
      </c>
      <c r="AP32" s="144">
        <v>59.271732658529302</v>
      </c>
      <c r="AQ32" s="129"/>
      <c r="AR32" s="145">
        <v>54.432654276357702</v>
      </c>
      <c r="AS32" s="125"/>
      <c r="AT32" s="140">
        <v>-7.1426175494970501</v>
      </c>
      <c r="AU32" s="129">
        <v>-3.10940209234679</v>
      </c>
      <c r="AV32" s="129">
        <v>-4.5038387482744398</v>
      </c>
      <c r="AW32" s="129">
        <v>-5.0687362516422398</v>
      </c>
      <c r="AX32" s="129">
        <v>-7.8967903207143797</v>
      </c>
      <c r="AY32" s="141">
        <v>-5.4571136743009703</v>
      </c>
      <c r="AZ32" s="129"/>
      <c r="BA32" s="142">
        <v>-6.0452581481368304</v>
      </c>
      <c r="BB32" s="143">
        <v>-6.7077351017354303</v>
      </c>
      <c r="BC32" s="144">
        <v>-6.3768886707191204</v>
      </c>
      <c r="BD32" s="129"/>
      <c r="BE32" s="145">
        <v>-5.7451996215360701</v>
      </c>
    </row>
    <row r="33" spans="1:57" x14ac:dyDescent="0.25">
      <c r="A33" s="21" t="s">
        <v>51</v>
      </c>
      <c r="B33" s="3" t="str">
        <f t="shared" si="0"/>
        <v>Staunton &amp; Harrisonburg, VA</v>
      </c>
      <c r="C33" s="3"/>
      <c r="D33" s="24" t="s">
        <v>16</v>
      </c>
      <c r="E33" s="27" t="s">
        <v>17</v>
      </c>
      <c r="F33" s="3"/>
      <c r="G33" s="140">
        <v>43.728318422493999</v>
      </c>
      <c r="H33" s="129">
        <v>59.941573854299698</v>
      </c>
      <c r="I33" s="129">
        <v>62.223845170713801</v>
      </c>
      <c r="J33" s="129">
        <v>61.694358225305798</v>
      </c>
      <c r="K33" s="129">
        <v>59.941573854299698</v>
      </c>
      <c r="L33" s="141">
        <v>57.505933905422602</v>
      </c>
      <c r="M33" s="129"/>
      <c r="N33" s="142">
        <v>67.208325725762194</v>
      </c>
      <c r="O33" s="143">
        <v>66.989227679386502</v>
      </c>
      <c r="P33" s="144">
        <v>67.098776702574398</v>
      </c>
      <c r="Q33" s="129"/>
      <c r="R33" s="145">
        <v>60.246746133180302</v>
      </c>
      <c r="S33" s="125"/>
      <c r="T33" s="140">
        <v>8.1083290454296399</v>
      </c>
      <c r="U33" s="129">
        <v>24.1989410261091</v>
      </c>
      <c r="V33" s="129">
        <v>24.8378804439368</v>
      </c>
      <c r="W33" s="129">
        <v>18.195003306600299</v>
      </c>
      <c r="X33" s="129">
        <v>13.3596036834271</v>
      </c>
      <c r="Y33" s="141">
        <v>18.019309679116201</v>
      </c>
      <c r="Z33" s="129"/>
      <c r="AA33" s="142">
        <v>-1.28380134420171</v>
      </c>
      <c r="AB33" s="143">
        <v>1.0691842852103499</v>
      </c>
      <c r="AC33" s="144">
        <v>-0.123085253064539</v>
      </c>
      <c r="AD33" s="129"/>
      <c r="AE33" s="145">
        <v>11.570327619464599</v>
      </c>
      <c r="AF33" s="30"/>
      <c r="AG33" s="140">
        <v>42.970604345444499</v>
      </c>
      <c r="AH33" s="129">
        <v>55.221836771955402</v>
      </c>
      <c r="AI33" s="129">
        <v>56.933540259266003</v>
      </c>
      <c r="AJ33" s="129">
        <v>58.567646521818503</v>
      </c>
      <c r="AK33" s="129">
        <v>56.404053313857901</v>
      </c>
      <c r="AL33" s="141">
        <v>54.019536242468497</v>
      </c>
      <c r="AM33" s="129"/>
      <c r="AN33" s="142">
        <v>63.679934270586003</v>
      </c>
      <c r="AO33" s="143">
        <v>65.067555230965795</v>
      </c>
      <c r="AP33" s="144">
        <v>64.373744750775899</v>
      </c>
      <c r="AQ33" s="129"/>
      <c r="AR33" s="145">
        <v>56.977881530556303</v>
      </c>
      <c r="AS33" s="125"/>
      <c r="AT33" s="140">
        <v>7.8652899664811802</v>
      </c>
      <c r="AU33" s="129">
        <v>15.675551782270601</v>
      </c>
      <c r="AV33" s="129">
        <v>14.003322768577201</v>
      </c>
      <c r="AW33" s="129">
        <v>17.146062124545701</v>
      </c>
      <c r="AX33" s="129">
        <v>12.199559650388</v>
      </c>
      <c r="AY33" s="141">
        <v>13.590140579442499</v>
      </c>
      <c r="AZ33" s="129"/>
      <c r="BA33" s="142">
        <v>2.4492087547785899</v>
      </c>
      <c r="BB33" s="143">
        <v>3.8446105930819501</v>
      </c>
      <c r="BC33" s="144">
        <v>3.1497102410518898</v>
      </c>
      <c r="BD33" s="129"/>
      <c r="BE33" s="145">
        <v>9.9962672436711699</v>
      </c>
    </row>
    <row r="34" spans="1:57" x14ac:dyDescent="0.25">
      <c r="A34" s="21" t="s">
        <v>52</v>
      </c>
      <c r="B34" s="3" t="str">
        <f t="shared" si="0"/>
        <v>Blacksburg &amp; Wytheville, VA</v>
      </c>
      <c r="C34" s="3"/>
      <c r="D34" s="24" t="s">
        <v>16</v>
      </c>
      <c r="E34" s="27" t="s">
        <v>17</v>
      </c>
      <c r="F34" s="3"/>
      <c r="G34" s="140">
        <v>40.159781761496397</v>
      </c>
      <c r="H34" s="129">
        <v>49.415432579890798</v>
      </c>
      <c r="I34" s="129">
        <v>50.2533125487139</v>
      </c>
      <c r="J34" s="129">
        <v>54.618082618861997</v>
      </c>
      <c r="K34" s="129">
        <v>61.165237724084101</v>
      </c>
      <c r="L34" s="141">
        <v>51.122369446609497</v>
      </c>
      <c r="M34" s="129"/>
      <c r="N34" s="142">
        <v>78.1761496492595</v>
      </c>
      <c r="O34" s="143">
        <v>72.876071706936798</v>
      </c>
      <c r="P34" s="144">
        <v>75.526110678098206</v>
      </c>
      <c r="Q34" s="129"/>
      <c r="R34" s="145">
        <v>58.094866941320497</v>
      </c>
      <c r="S34" s="125"/>
      <c r="T34" s="140">
        <v>7.0788359856949103</v>
      </c>
      <c r="U34" s="129">
        <v>8.2875562301752304</v>
      </c>
      <c r="V34" s="129">
        <v>8.3191148634044403</v>
      </c>
      <c r="W34" s="129">
        <v>6.0926784682931698</v>
      </c>
      <c r="X34" s="129">
        <v>4.8722157501844299</v>
      </c>
      <c r="Y34" s="141">
        <v>6.7998677557854599</v>
      </c>
      <c r="Z34" s="129"/>
      <c r="AA34" s="142">
        <v>1.29922902265761</v>
      </c>
      <c r="AB34" s="143">
        <v>4.9562739631067103</v>
      </c>
      <c r="AC34" s="144">
        <v>3.0312319581555101</v>
      </c>
      <c r="AD34" s="129"/>
      <c r="AE34" s="145">
        <v>5.3682848559433003</v>
      </c>
      <c r="AF34" s="30"/>
      <c r="AG34" s="140">
        <v>37.772798129384199</v>
      </c>
      <c r="AH34" s="129">
        <v>46.2685113016367</v>
      </c>
      <c r="AI34" s="129">
        <v>49.064692127825403</v>
      </c>
      <c r="AJ34" s="129">
        <v>51.675759937646099</v>
      </c>
      <c r="AK34" s="129">
        <v>52.1628994544037</v>
      </c>
      <c r="AL34" s="141">
        <v>47.388932190179197</v>
      </c>
      <c r="AM34" s="129"/>
      <c r="AN34" s="142">
        <v>64.755455962587604</v>
      </c>
      <c r="AO34" s="143">
        <v>63.449922057677298</v>
      </c>
      <c r="AP34" s="144">
        <v>64.102689010132494</v>
      </c>
      <c r="AQ34" s="129"/>
      <c r="AR34" s="145">
        <v>52.164291281594402</v>
      </c>
      <c r="AS34" s="125"/>
      <c r="AT34" s="140">
        <v>3.2775239993290999</v>
      </c>
      <c r="AU34" s="129">
        <v>2.3202771752976501</v>
      </c>
      <c r="AV34" s="129">
        <v>2.5679994359186402</v>
      </c>
      <c r="AW34" s="129">
        <v>6.7646590737513899</v>
      </c>
      <c r="AX34" s="129">
        <v>3.4786056462069501</v>
      </c>
      <c r="AY34" s="141">
        <v>3.7226820273144599</v>
      </c>
      <c r="AZ34" s="129"/>
      <c r="BA34" s="142">
        <v>6.6095921335285004</v>
      </c>
      <c r="BB34" s="143">
        <v>8.5898582671841996</v>
      </c>
      <c r="BC34" s="144">
        <v>7.5805331224273198</v>
      </c>
      <c r="BD34" s="129"/>
      <c r="BE34" s="145">
        <v>5.0452656622491299</v>
      </c>
    </row>
    <row r="35" spans="1:57" x14ac:dyDescent="0.25">
      <c r="A35" s="21" t="s">
        <v>53</v>
      </c>
      <c r="B35" s="3" t="str">
        <f t="shared" si="0"/>
        <v>Lynchburg, VA</v>
      </c>
      <c r="C35" s="3"/>
      <c r="D35" s="24" t="s">
        <v>16</v>
      </c>
      <c r="E35" s="27" t="s">
        <v>17</v>
      </c>
      <c r="F35" s="3"/>
      <c r="G35" s="140">
        <v>35.923608824497798</v>
      </c>
      <c r="H35" s="129">
        <v>53.342113928218602</v>
      </c>
      <c r="I35" s="129">
        <v>60.026341784655898</v>
      </c>
      <c r="J35" s="129">
        <v>59.795851168916599</v>
      </c>
      <c r="K35" s="129">
        <v>56.766545933486903</v>
      </c>
      <c r="L35" s="141">
        <v>53.170892327955201</v>
      </c>
      <c r="M35" s="129"/>
      <c r="N35" s="142">
        <v>66.677642410273194</v>
      </c>
      <c r="O35" s="143">
        <v>61.211722094171797</v>
      </c>
      <c r="P35" s="144">
        <v>63.944682252222499</v>
      </c>
      <c r="Q35" s="129"/>
      <c r="R35" s="145">
        <v>56.249118020602999</v>
      </c>
      <c r="S35" s="125"/>
      <c r="T35" s="140">
        <v>-14.022246844206601</v>
      </c>
      <c r="U35" s="129">
        <v>-7.0764001167808699</v>
      </c>
      <c r="V35" s="129">
        <v>-0.65185944670802398</v>
      </c>
      <c r="W35" s="129">
        <v>3.9820605771792299</v>
      </c>
      <c r="X35" s="129">
        <v>-2.4923882132013202</v>
      </c>
      <c r="Y35" s="141">
        <v>-3.4416595324333201</v>
      </c>
      <c r="Z35" s="129"/>
      <c r="AA35" s="142">
        <v>-2.6394246646627901</v>
      </c>
      <c r="AB35" s="143">
        <v>-3.0403693505629499</v>
      </c>
      <c r="AC35" s="144">
        <v>-2.8317418505103702</v>
      </c>
      <c r="AD35" s="129"/>
      <c r="AE35" s="145">
        <v>-3.2443974559416202</v>
      </c>
      <c r="AF35" s="30"/>
      <c r="AG35" s="140">
        <v>38.558765594221903</v>
      </c>
      <c r="AH35" s="129">
        <v>58.0351280367695</v>
      </c>
      <c r="AI35" s="129">
        <v>58.806631648062996</v>
      </c>
      <c r="AJ35" s="129">
        <v>60.1362442547603</v>
      </c>
      <c r="AK35" s="129">
        <v>55.367695338148302</v>
      </c>
      <c r="AL35" s="141">
        <v>54.180892974392599</v>
      </c>
      <c r="AM35" s="129"/>
      <c r="AN35" s="142">
        <v>66.965755679947307</v>
      </c>
      <c r="AO35" s="143">
        <v>60.693118208758598</v>
      </c>
      <c r="AP35" s="144">
        <v>63.829436944352899</v>
      </c>
      <c r="AQ35" s="129"/>
      <c r="AR35" s="145">
        <v>56.931796845662703</v>
      </c>
      <c r="AS35" s="125"/>
      <c r="AT35" s="140">
        <v>-5.1182678602885803</v>
      </c>
      <c r="AU35" s="129">
        <v>-5.09190200248994</v>
      </c>
      <c r="AV35" s="129">
        <v>-4.0031143723224902</v>
      </c>
      <c r="AW35" s="129">
        <v>-1.4920583981139199</v>
      </c>
      <c r="AX35" s="129">
        <v>-5.0195791641471201</v>
      </c>
      <c r="AY35" s="141">
        <v>-4.0663515630560099</v>
      </c>
      <c r="AZ35" s="129"/>
      <c r="BA35" s="142">
        <v>-2.38777722325288</v>
      </c>
      <c r="BB35" s="143">
        <v>-1.2785493542528501</v>
      </c>
      <c r="BC35" s="144">
        <v>-1.86353973413968</v>
      </c>
      <c r="BD35" s="129"/>
      <c r="BE35" s="145">
        <v>-3.3815209135017898</v>
      </c>
    </row>
    <row r="36" spans="1:57" x14ac:dyDescent="0.25">
      <c r="A36" s="21" t="s">
        <v>78</v>
      </c>
      <c r="B36" s="3" t="str">
        <f t="shared" si="0"/>
        <v>Central Virginia</v>
      </c>
      <c r="C36" s="3"/>
      <c r="D36" s="24" t="s">
        <v>16</v>
      </c>
      <c r="E36" s="27" t="s">
        <v>17</v>
      </c>
      <c r="F36" s="3"/>
      <c r="G36" s="140">
        <v>47.208104628311901</v>
      </c>
      <c r="H36" s="129">
        <v>60.513654536829897</v>
      </c>
      <c r="I36" s="129">
        <v>65.944975265975401</v>
      </c>
      <c r="J36" s="129">
        <v>67.303652503896402</v>
      </c>
      <c r="K36" s="129">
        <v>80.361862167107105</v>
      </c>
      <c r="L36" s="141">
        <v>64.266449820424199</v>
      </c>
      <c r="M36" s="129"/>
      <c r="N36" s="142">
        <v>86.931625669173897</v>
      </c>
      <c r="O36" s="143">
        <v>85.637324659483596</v>
      </c>
      <c r="P36" s="144">
        <v>86.284475164328697</v>
      </c>
      <c r="Q36" s="129"/>
      <c r="R36" s="145">
        <v>70.557314204396903</v>
      </c>
      <c r="S36" s="125"/>
      <c r="T36" s="140">
        <v>-5.8611517533433997</v>
      </c>
      <c r="U36" s="129">
        <v>2.6477642949817</v>
      </c>
      <c r="V36" s="129">
        <v>2.8642428057319398</v>
      </c>
      <c r="W36" s="129">
        <v>7.9083951358837998</v>
      </c>
      <c r="X36" s="129">
        <v>8.8794783037947802</v>
      </c>
      <c r="Y36" s="141">
        <v>3.86061397478736</v>
      </c>
      <c r="Z36" s="129"/>
      <c r="AA36" s="142">
        <v>2.8591607767257199</v>
      </c>
      <c r="AB36" s="143">
        <v>1.0674732467779799</v>
      </c>
      <c r="AC36" s="144">
        <v>1.96216510882761</v>
      </c>
      <c r="AD36" s="129"/>
      <c r="AE36" s="145">
        <v>3.1893131918836501</v>
      </c>
      <c r="AF36" s="30"/>
      <c r="AG36" s="140">
        <v>47.585680999788103</v>
      </c>
      <c r="AH36" s="129">
        <v>61.597119254395203</v>
      </c>
      <c r="AI36" s="129">
        <v>66.552001694556196</v>
      </c>
      <c r="AJ36" s="129">
        <v>66.955424584222399</v>
      </c>
      <c r="AK36" s="129">
        <v>66.994377265183005</v>
      </c>
      <c r="AL36" s="141">
        <v>61.938064476780497</v>
      </c>
      <c r="AM36" s="129"/>
      <c r="AN36" s="142">
        <v>76.635664430439704</v>
      </c>
      <c r="AO36" s="143">
        <v>77.984177000745404</v>
      </c>
      <c r="AP36" s="144">
        <v>77.309920715592597</v>
      </c>
      <c r="AQ36" s="129"/>
      <c r="AR36" s="145">
        <v>66.330135011998195</v>
      </c>
      <c r="AS36" s="125"/>
      <c r="AT36" s="140">
        <v>-4.6847876951038403</v>
      </c>
      <c r="AU36" s="129">
        <v>1.9322800387553301</v>
      </c>
      <c r="AV36" s="129">
        <v>5.3628318993430302</v>
      </c>
      <c r="AW36" s="129">
        <v>5.8276245690615802</v>
      </c>
      <c r="AX36" s="129">
        <v>0.27879074164592299</v>
      </c>
      <c r="AY36" s="141">
        <v>2.0013227146513</v>
      </c>
      <c r="AZ36" s="129"/>
      <c r="BA36" s="142">
        <v>-2.86121584177494</v>
      </c>
      <c r="BB36" s="143">
        <v>-2.70647137526701</v>
      </c>
      <c r="BC36" s="144">
        <v>-2.7832303834068801</v>
      </c>
      <c r="BD36" s="129"/>
      <c r="BE36" s="145">
        <v>0.35274901446380802</v>
      </c>
    </row>
    <row r="37" spans="1:57" x14ac:dyDescent="0.25">
      <c r="A37" s="21" t="s">
        <v>79</v>
      </c>
      <c r="B37" s="3" t="str">
        <f t="shared" si="0"/>
        <v>Chesapeake Bay</v>
      </c>
      <c r="C37" s="3"/>
      <c r="D37" s="24" t="s">
        <v>16</v>
      </c>
      <c r="E37" s="27" t="s">
        <v>17</v>
      </c>
      <c r="F37" s="3"/>
      <c r="G37" s="140">
        <v>41.782729805013901</v>
      </c>
      <c r="H37" s="129">
        <v>57.010213556174499</v>
      </c>
      <c r="I37" s="129">
        <v>64.438254410399196</v>
      </c>
      <c r="J37" s="129">
        <v>61.002785515320298</v>
      </c>
      <c r="K37" s="129">
        <v>56.731662024141102</v>
      </c>
      <c r="L37" s="141">
        <v>56.193129062209799</v>
      </c>
      <c r="M37" s="129"/>
      <c r="N37" s="142">
        <v>64.159702878365806</v>
      </c>
      <c r="O37" s="143">
        <v>63.4168987929433</v>
      </c>
      <c r="P37" s="144">
        <v>63.788300835654503</v>
      </c>
      <c r="Q37" s="129"/>
      <c r="R37" s="145">
        <v>58.363178140336899</v>
      </c>
      <c r="S37" s="125"/>
      <c r="T37" s="140">
        <v>-5.0632911392404996</v>
      </c>
      <c r="U37" s="129">
        <v>-9.3057607090103307</v>
      </c>
      <c r="V37" s="129">
        <v>8.6071987480438104</v>
      </c>
      <c r="W37" s="129">
        <v>0.92165898617511499</v>
      </c>
      <c r="X37" s="129">
        <v>-6.5749235474006102</v>
      </c>
      <c r="Y37" s="141">
        <v>-2.2294022617124298</v>
      </c>
      <c r="Z37" s="129"/>
      <c r="AA37" s="142">
        <v>-13.732833957553</v>
      </c>
      <c r="AB37" s="143">
        <v>-12.210796915167</v>
      </c>
      <c r="AC37" s="144">
        <v>-12.982900569981</v>
      </c>
      <c r="AD37" s="129"/>
      <c r="AE37" s="145">
        <v>-5.8622165169020102</v>
      </c>
      <c r="AF37" s="30"/>
      <c r="AG37" s="140">
        <v>40.877437325905198</v>
      </c>
      <c r="AH37" s="129">
        <v>54.642525533890399</v>
      </c>
      <c r="AI37" s="129">
        <v>59.679665738161503</v>
      </c>
      <c r="AJ37" s="129">
        <v>57.8922934076137</v>
      </c>
      <c r="AK37" s="129">
        <v>52.8087279480037</v>
      </c>
      <c r="AL37" s="141">
        <v>53.180129990714903</v>
      </c>
      <c r="AM37" s="129"/>
      <c r="AN37" s="142">
        <v>57.149489322191201</v>
      </c>
      <c r="AO37" s="143">
        <v>57.706592386258102</v>
      </c>
      <c r="AP37" s="144">
        <v>57.428040854224598</v>
      </c>
      <c r="AQ37" s="129"/>
      <c r="AR37" s="145">
        <v>54.393818808860502</v>
      </c>
      <c r="AS37" s="125"/>
      <c r="AT37" s="140">
        <v>-5.67536889897843E-2</v>
      </c>
      <c r="AU37" s="129">
        <v>-3.2072368421052602</v>
      </c>
      <c r="AV37" s="129">
        <v>3.3775633293124199</v>
      </c>
      <c r="AW37" s="129">
        <v>1.71288743882544</v>
      </c>
      <c r="AX37" s="129">
        <v>-3.3970276008492499</v>
      </c>
      <c r="AY37" s="141">
        <v>-0.28725626740947002</v>
      </c>
      <c r="AZ37" s="129"/>
      <c r="BA37" s="142">
        <v>-3.71529135705905</v>
      </c>
      <c r="BB37" s="143">
        <v>-6.3300678221552298</v>
      </c>
      <c r="BC37" s="144">
        <v>-5.0470159278449396</v>
      </c>
      <c r="BD37" s="129"/>
      <c r="BE37" s="145">
        <v>-1.77256123121144</v>
      </c>
    </row>
    <row r="38" spans="1:57" x14ac:dyDescent="0.25">
      <c r="A38" s="21" t="s">
        <v>80</v>
      </c>
      <c r="B38" s="3" t="str">
        <f t="shared" si="0"/>
        <v>Coastal Virginia - Eastern Shore</v>
      </c>
      <c r="C38" s="3"/>
      <c r="D38" s="24" t="s">
        <v>16</v>
      </c>
      <c r="E38" s="27" t="s">
        <v>17</v>
      </c>
      <c r="F38" s="3"/>
      <c r="G38" s="140">
        <v>38.455715367146098</v>
      </c>
      <c r="H38" s="129">
        <v>48.978046934140799</v>
      </c>
      <c r="I38" s="129">
        <v>52.687358062074097</v>
      </c>
      <c r="J38" s="129">
        <v>58.213474640423897</v>
      </c>
      <c r="K38" s="129">
        <v>53.368660105980297</v>
      </c>
      <c r="L38" s="141">
        <v>50.340651021953001</v>
      </c>
      <c r="M38" s="129"/>
      <c r="N38" s="142">
        <v>60.181680545041601</v>
      </c>
      <c r="O38" s="143">
        <v>63.285389856169502</v>
      </c>
      <c r="P38" s="144">
        <v>61.733535200605601</v>
      </c>
      <c r="Q38" s="129"/>
      <c r="R38" s="145">
        <v>53.595760787282302</v>
      </c>
      <c r="S38" s="125"/>
      <c r="T38" s="140">
        <v>-10.405643738977</v>
      </c>
      <c r="U38" s="129">
        <v>-11.4911080711354</v>
      </c>
      <c r="V38" s="129">
        <v>1.7543859649122799</v>
      </c>
      <c r="W38" s="129">
        <v>12.7565982404692</v>
      </c>
      <c r="X38" s="129">
        <v>-3.4246575342465699</v>
      </c>
      <c r="Y38" s="141">
        <v>-2.0329994107248002</v>
      </c>
      <c r="Z38" s="129"/>
      <c r="AA38" s="142">
        <v>-11.3712374581939</v>
      </c>
      <c r="AB38" s="143">
        <v>-7.5221238938052997</v>
      </c>
      <c r="AC38" s="144">
        <v>-9.4392004441976596</v>
      </c>
      <c r="AD38" s="129"/>
      <c r="AE38" s="145">
        <v>-4.6005774783445599</v>
      </c>
      <c r="AF38" s="30"/>
      <c r="AG38" s="140">
        <v>36.8660105980317</v>
      </c>
      <c r="AH38" s="129">
        <v>47.747918243754697</v>
      </c>
      <c r="AI38" s="129">
        <v>50.605601816805397</v>
      </c>
      <c r="AJ38" s="129">
        <v>52.460257380772099</v>
      </c>
      <c r="AK38" s="129">
        <v>49.375473126419301</v>
      </c>
      <c r="AL38" s="141">
        <v>47.411052233156603</v>
      </c>
      <c r="AM38" s="129"/>
      <c r="AN38" s="142">
        <v>55.545041635124903</v>
      </c>
      <c r="AO38" s="143">
        <v>59.576078728236098</v>
      </c>
      <c r="AP38" s="144">
        <v>57.560560181680501</v>
      </c>
      <c r="AQ38" s="129"/>
      <c r="AR38" s="145">
        <v>50.310911647020603</v>
      </c>
      <c r="AS38" s="125"/>
      <c r="AT38" s="140">
        <v>-1.91339375629405</v>
      </c>
      <c r="AU38" s="129">
        <v>2.0631067961165002</v>
      </c>
      <c r="AV38" s="129">
        <v>5.4000788332676297</v>
      </c>
      <c r="AW38" s="129">
        <v>12.7287515250101</v>
      </c>
      <c r="AX38" s="129">
        <v>1.9937451133698201</v>
      </c>
      <c r="AY38" s="141">
        <v>4.2790542790542698</v>
      </c>
      <c r="AZ38" s="129"/>
      <c r="BA38" s="142">
        <v>-2.4916943521594601</v>
      </c>
      <c r="BB38" s="143">
        <v>0.83279948750800703</v>
      </c>
      <c r="BC38" s="144">
        <v>-0.79908675799086704</v>
      </c>
      <c r="BD38" s="129"/>
      <c r="BE38" s="145">
        <v>2.5628306878306799</v>
      </c>
    </row>
    <row r="39" spans="1:57" x14ac:dyDescent="0.25">
      <c r="A39" s="21" t="s">
        <v>81</v>
      </c>
      <c r="B39" s="3" t="str">
        <f t="shared" si="0"/>
        <v>Coastal Virginia - Hampton Roads</v>
      </c>
      <c r="C39" s="3"/>
      <c r="D39" s="24" t="s">
        <v>16</v>
      </c>
      <c r="E39" s="27" t="s">
        <v>17</v>
      </c>
      <c r="F39" s="3"/>
      <c r="G39" s="140">
        <v>47.688296328154401</v>
      </c>
      <c r="H39" s="129">
        <v>52.559002204182498</v>
      </c>
      <c r="I39" s="129">
        <v>56.478146336218401</v>
      </c>
      <c r="J39" s="129">
        <v>58.4135261545078</v>
      </c>
      <c r="K39" s="129">
        <v>65.195419601096702</v>
      </c>
      <c r="L39" s="141">
        <v>56.066878124831902</v>
      </c>
      <c r="M39" s="129"/>
      <c r="N39" s="142">
        <v>76.420622547174801</v>
      </c>
      <c r="O39" s="143">
        <v>79.245739476372194</v>
      </c>
      <c r="P39" s="144">
        <v>77.833181011773505</v>
      </c>
      <c r="Q39" s="129"/>
      <c r="R39" s="145">
        <v>62.285821806815299</v>
      </c>
      <c r="S39" s="125"/>
      <c r="T39" s="140">
        <v>-4.0063493795572098</v>
      </c>
      <c r="U39" s="129">
        <v>-4.3552709316488496</v>
      </c>
      <c r="V39" s="129">
        <v>-1.44568743648096</v>
      </c>
      <c r="W39" s="129">
        <v>0.28174602283906702</v>
      </c>
      <c r="X39" s="129">
        <v>0.12900807184479399</v>
      </c>
      <c r="Y39" s="141">
        <v>-1.73992613201741</v>
      </c>
      <c r="Z39" s="129"/>
      <c r="AA39" s="142">
        <v>0.98178599969284797</v>
      </c>
      <c r="AB39" s="143">
        <v>-0.309345695952226</v>
      </c>
      <c r="AC39" s="144">
        <v>0.32035234078702102</v>
      </c>
      <c r="AD39" s="129"/>
      <c r="AE39" s="145">
        <v>-1.01412500316325</v>
      </c>
      <c r="AF39" s="30"/>
      <c r="AG39" s="140">
        <v>45.0374746020426</v>
      </c>
      <c r="AH39" s="129">
        <v>51.786939731151598</v>
      </c>
      <c r="AI39" s="129">
        <v>56.137895770819497</v>
      </c>
      <c r="AJ39" s="129">
        <v>57.527698596245799</v>
      </c>
      <c r="AK39" s="129">
        <v>60.2182272898402</v>
      </c>
      <c r="AL39" s="141">
        <v>54.143047391006</v>
      </c>
      <c r="AM39" s="129"/>
      <c r="AN39" s="142">
        <v>73.290727524427695</v>
      </c>
      <c r="AO39" s="143">
        <v>76.140747012889193</v>
      </c>
      <c r="AP39" s="144">
        <v>74.715737268658501</v>
      </c>
      <c r="AQ39" s="129"/>
      <c r="AR39" s="145">
        <v>60.024572479207499</v>
      </c>
      <c r="AS39" s="125"/>
      <c r="AT39" s="140">
        <v>-2.63894294758156</v>
      </c>
      <c r="AU39" s="129">
        <v>-0.58495064104194505</v>
      </c>
      <c r="AV39" s="129">
        <v>2.5524467822443602</v>
      </c>
      <c r="AW39" s="129">
        <v>3.6985875192205202</v>
      </c>
      <c r="AX39" s="129">
        <v>2.6896180870593498</v>
      </c>
      <c r="AY39" s="141">
        <v>1.3062678219013699</v>
      </c>
      <c r="AZ39" s="129"/>
      <c r="BA39" s="142">
        <v>0.17734267650706001</v>
      </c>
      <c r="BB39" s="143">
        <v>-2.4172659110361199</v>
      </c>
      <c r="BC39" s="144">
        <v>-1.16171450731355</v>
      </c>
      <c r="BD39" s="129"/>
      <c r="BE39" s="145">
        <v>0.41442523996550101</v>
      </c>
    </row>
    <row r="40" spans="1:57" x14ac:dyDescent="0.25">
      <c r="A40" s="20" t="s">
        <v>82</v>
      </c>
      <c r="B40" s="3" t="str">
        <f t="shared" si="0"/>
        <v>Northern Virginia</v>
      </c>
      <c r="C40" s="3"/>
      <c r="D40" s="24" t="s">
        <v>16</v>
      </c>
      <c r="E40" s="27" t="s">
        <v>17</v>
      </c>
      <c r="F40" s="3"/>
      <c r="G40" s="140">
        <v>54.409697463583498</v>
      </c>
      <c r="H40" s="129">
        <v>70.477742691249802</v>
      </c>
      <c r="I40" s="129">
        <v>76.744422939798298</v>
      </c>
      <c r="J40" s="129">
        <v>76.948151166344005</v>
      </c>
      <c r="K40" s="129">
        <v>70.062137109096398</v>
      </c>
      <c r="L40" s="141">
        <v>69.7284302740144</v>
      </c>
      <c r="M40" s="129"/>
      <c r="N40" s="142">
        <v>75.752266476520305</v>
      </c>
      <c r="O40" s="143">
        <v>82.355098298869294</v>
      </c>
      <c r="P40" s="144">
        <v>79.053682387694806</v>
      </c>
      <c r="Q40" s="129"/>
      <c r="R40" s="145">
        <v>72.392788020780202</v>
      </c>
      <c r="S40" s="125"/>
      <c r="T40" s="140">
        <v>6.4052467544447396</v>
      </c>
      <c r="U40" s="129">
        <v>13.9676836874381</v>
      </c>
      <c r="V40" s="129">
        <v>16.536345019364202</v>
      </c>
      <c r="W40" s="129">
        <v>15.7238283386161</v>
      </c>
      <c r="X40" s="129">
        <v>6.8021435321511401</v>
      </c>
      <c r="Y40" s="141">
        <v>12.1317541366268</v>
      </c>
      <c r="Z40" s="129"/>
      <c r="AA40" s="142">
        <v>-2.0990121468360399</v>
      </c>
      <c r="AB40" s="143">
        <v>-0.85298680500233104</v>
      </c>
      <c r="AC40" s="144">
        <v>-1.45391517399593</v>
      </c>
      <c r="AD40" s="129"/>
      <c r="AE40" s="145">
        <v>7.5075256124980898</v>
      </c>
      <c r="AF40" s="30"/>
      <c r="AG40" s="140">
        <v>53.010593867780301</v>
      </c>
      <c r="AH40" s="129">
        <v>68.921259040440006</v>
      </c>
      <c r="AI40" s="129">
        <v>75.448202098400699</v>
      </c>
      <c r="AJ40" s="129">
        <v>74.467250687582705</v>
      </c>
      <c r="AK40" s="129">
        <v>66.928796984822199</v>
      </c>
      <c r="AL40" s="141">
        <v>67.755220535805194</v>
      </c>
      <c r="AM40" s="129"/>
      <c r="AN40" s="142">
        <v>68.513802587348394</v>
      </c>
      <c r="AO40" s="143">
        <v>72.568503616176002</v>
      </c>
      <c r="AP40" s="144">
        <v>70.541153101762205</v>
      </c>
      <c r="AQ40" s="129"/>
      <c r="AR40" s="145">
        <v>68.551201268935799</v>
      </c>
      <c r="AS40" s="125"/>
      <c r="AT40" s="140">
        <v>12.2725386565766</v>
      </c>
      <c r="AU40" s="129">
        <v>21.5133283604962</v>
      </c>
      <c r="AV40" s="129">
        <v>23.991190181018101</v>
      </c>
      <c r="AW40" s="129">
        <v>22.470590431807398</v>
      </c>
      <c r="AX40" s="129">
        <v>14.4496822227393</v>
      </c>
      <c r="AY40" s="141">
        <v>19.258922188426801</v>
      </c>
      <c r="AZ40" s="129"/>
      <c r="BA40" s="142">
        <v>4.3157774069222601</v>
      </c>
      <c r="BB40" s="143">
        <v>2.7482078318538901</v>
      </c>
      <c r="BC40" s="144">
        <v>3.5035392488389201</v>
      </c>
      <c r="BD40" s="129"/>
      <c r="BE40" s="145">
        <v>14.1502270934546</v>
      </c>
    </row>
    <row r="41" spans="1:57" x14ac:dyDescent="0.25">
      <c r="A41" s="22" t="s">
        <v>83</v>
      </c>
      <c r="B41" s="3" t="str">
        <f t="shared" si="0"/>
        <v>Shenandoah Valley</v>
      </c>
      <c r="C41" s="3"/>
      <c r="D41" s="25" t="s">
        <v>16</v>
      </c>
      <c r="E41" s="28" t="s">
        <v>17</v>
      </c>
      <c r="F41" s="3"/>
      <c r="G41" s="153">
        <v>39.078007605973397</v>
      </c>
      <c r="H41" s="154">
        <v>51.154809386884303</v>
      </c>
      <c r="I41" s="154">
        <v>54.2435766626472</v>
      </c>
      <c r="J41" s="154">
        <v>56.553195436415898</v>
      </c>
      <c r="K41" s="154">
        <v>54.0487895371486</v>
      </c>
      <c r="L41" s="155">
        <v>51.0156757258139</v>
      </c>
      <c r="M41" s="129"/>
      <c r="N41" s="156">
        <v>61.766069937853601</v>
      </c>
      <c r="O41" s="157">
        <v>62.545218439847801</v>
      </c>
      <c r="P41" s="158">
        <v>62.155644188850701</v>
      </c>
      <c r="Q41" s="129"/>
      <c r="R41" s="159">
        <v>54.1985238581101</v>
      </c>
      <c r="S41" s="125"/>
      <c r="T41" s="153">
        <v>-6.0371502508053503</v>
      </c>
      <c r="U41" s="154">
        <v>5.30135829928094</v>
      </c>
      <c r="V41" s="154">
        <v>8.4466125355615702</v>
      </c>
      <c r="W41" s="154">
        <v>9.1878728202183808</v>
      </c>
      <c r="X41" s="154">
        <v>1.21141897925988</v>
      </c>
      <c r="Y41" s="155">
        <v>3.9510455260148198</v>
      </c>
      <c r="Z41" s="129"/>
      <c r="AA41" s="156">
        <v>-6.4944894828757898</v>
      </c>
      <c r="AB41" s="157">
        <v>-7.6281798058837298</v>
      </c>
      <c r="AC41" s="158">
        <v>-7.0683444671692701</v>
      </c>
      <c r="AD41" s="129"/>
      <c r="AE41" s="159">
        <v>6.3334984161589697E-2</v>
      </c>
      <c r="AF41" s="31"/>
      <c r="AG41" s="153">
        <v>39.408421296833303</v>
      </c>
      <c r="AH41" s="154">
        <v>49.739009395661697</v>
      </c>
      <c r="AI41" s="154">
        <v>51.019603294281403</v>
      </c>
      <c r="AJ41" s="154">
        <v>53.079491698358197</v>
      </c>
      <c r="AK41" s="154">
        <v>51.326407568871097</v>
      </c>
      <c r="AL41" s="155">
        <v>48.9151663318844</v>
      </c>
      <c r="AM41" s="129"/>
      <c r="AN41" s="156">
        <v>59.500510156757201</v>
      </c>
      <c r="AO41" s="157">
        <v>61.047212688989802</v>
      </c>
      <c r="AP41" s="158">
        <v>60.273861422873502</v>
      </c>
      <c r="AQ41" s="129"/>
      <c r="AR41" s="159">
        <v>52.161120701366002</v>
      </c>
      <c r="AS41" s="75"/>
      <c r="AT41" s="153">
        <v>-1.268934674407</v>
      </c>
      <c r="AU41" s="154">
        <v>5.2730698538468097</v>
      </c>
      <c r="AV41" s="154">
        <v>3.5980178857217999</v>
      </c>
      <c r="AW41" s="154">
        <v>7.8216537584115704</v>
      </c>
      <c r="AX41" s="154">
        <v>3.6799246718749101</v>
      </c>
      <c r="AY41" s="155">
        <v>4.0098068939394</v>
      </c>
      <c r="AZ41" s="129"/>
      <c r="BA41" s="156">
        <v>-1.5836360059819601</v>
      </c>
      <c r="BB41" s="157">
        <v>-0.86429264346762402</v>
      </c>
      <c r="BC41" s="158">
        <v>-1.2206590251574101</v>
      </c>
      <c r="BD41" s="129"/>
      <c r="BE41" s="159">
        <v>2.2229249530124702</v>
      </c>
    </row>
    <row r="42" spans="1:57" ht="13" x14ac:dyDescent="0.3">
      <c r="A42" s="19" t="s">
        <v>84</v>
      </c>
      <c r="B42" s="3" t="str">
        <f t="shared" si="0"/>
        <v>Southern Virginia</v>
      </c>
      <c r="C42" s="9"/>
      <c r="D42" s="23" t="s">
        <v>16</v>
      </c>
      <c r="E42" s="26" t="s">
        <v>17</v>
      </c>
      <c r="F42" s="3"/>
      <c r="G42" s="126">
        <v>44.896412329459302</v>
      </c>
      <c r="H42" s="127">
        <v>61.824153612935802</v>
      </c>
      <c r="I42" s="127">
        <v>63.794845881758398</v>
      </c>
      <c r="J42" s="127">
        <v>65.310763011622001</v>
      </c>
      <c r="K42" s="127">
        <v>60.965133906013101</v>
      </c>
      <c r="L42" s="128">
        <v>59.358261748357698</v>
      </c>
      <c r="M42" s="129"/>
      <c r="N42" s="130">
        <v>63.466397170287998</v>
      </c>
      <c r="O42" s="131">
        <v>65.588681152096996</v>
      </c>
      <c r="P42" s="132">
        <v>64.527539161192493</v>
      </c>
      <c r="Q42" s="129"/>
      <c r="R42" s="133">
        <v>60.835198152024802</v>
      </c>
      <c r="S42" s="125"/>
      <c r="T42" s="126">
        <v>3.7361354349095102</v>
      </c>
      <c r="U42" s="127">
        <v>10.4241877256317</v>
      </c>
      <c r="V42" s="127">
        <v>10.454943132108401</v>
      </c>
      <c r="W42" s="127">
        <v>16.389013957676699</v>
      </c>
      <c r="X42" s="127">
        <v>13.874469089192999</v>
      </c>
      <c r="Y42" s="128">
        <v>11.293225959260999</v>
      </c>
      <c r="Z42" s="129"/>
      <c r="AA42" s="130">
        <v>-1.25786163522012</v>
      </c>
      <c r="AB42" s="131">
        <v>-0.99160945842867998</v>
      </c>
      <c r="AC42" s="132">
        <v>-1.12272551296941</v>
      </c>
      <c r="AD42" s="129"/>
      <c r="AE42" s="133">
        <v>7.2132815978627303</v>
      </c>
      <c r="AF42" s="29"/>
      <c r="AG42" s="126">
        <v>44.435320869125803</v>
      </c>
      <c r="AH42" s="127">
        <v>60.510358767054001</v>
      </c>
      <c r="AI42" s="127">
        <v>62.727387569479497</v>
      </c>
      <c r="AJ42" s="127">
        <v>63.384284992420397</v>
      </c>
      <c r="AK42" s="127">
        <v>57.8638201111672</v>
      </c>
      <c r="AL42" s="128">
        <v>57.784234461849401</v>
      </c>
      <c r="AM42" s="129"/>
      <c r="AN42" s="130">
        <v>61.647296614451697</v>
      </c>
      <c r="AO42" s="131">
        <v>61.944163719050003</v>
      </c>
      <c r="AP42" s="132">
        <v>61.795730166750801</v>
      </c>
      <c r="AQ42" s="129"/>
      <c r="AR42" s="133">
        <v>58.930376091821202</v>
      </c>
      <c r="AS42" s="125"/>
      <c r="AT42" s="126">
        <v>4.46985446985446</v>
      </c>
      <c r="AU42" s="127">
        <v>12.2963310280154</v>
      </c>
      <c r="AV42" s="127">
        <v>12.5963718820861</v>
      </c>
      <c r="AW42" s="127">
        <v>14.6071265417999</v>
      </c>
      <c r="AX42" s="127">
        <v>7.8018357260531799</v>
      </c>
      <c r="AY42" s="128">
        <v>10.650959142698101</v>
      </c>
      <c r="AZ42" s="129"/>
      <c r="BA42" s="130">
        <v>2.1134128478761198</v>
      </c>
      <c r="BB42" s="131">
        <v>0.77065351418002404</v>
      </c>
      <c r="BC42" s="132">
        <v>1.4359771902540099</v>
      </c>
      <c r="BD42" s="129"/>
      <c r="BE42" s="133">
        <v>7.71907832885252</v>
      </c>
    </row>
    <row r="43" spans="1:57" x14ac:dyDescent="0.25">
      <c r="A43" s="20" t="s">
        <v>85</v>
      </c>
      <c r="B43" s="3" t="str">
        <f t="shared" si="0"/>
        <v>Southwest Virginia - Blue Ridge Highlands</v>
      </c>
      <c r="C43" s="10"/>
      <c r="D43" s="24" t="s">
        <v>16</v>
      </c>
      <c r="E43" s="27" t="s">
        <v>17</v>
      </c>
      <c r="F43" s="3"/>
      <c r="G43" s="140">
        <v>39.353780133787701</v>
      </c>
      <c r="H43" s="129">
        <v>50.170390003786402</v>
      </c>
      <c r="I43" s="129">
        <v>50.7383566830745</v>
      </c>
      <c r="J43" s="129">
        <v>53.868484160040303</v>
      </c>
      <c r="K43" s="129">
        <v>57.339391644579003</v>
      </c>
      <c r="L43" s="141">
        <v>50.294080525053602</v>
      </c>
      <c r="M43" s="129"/>
      <c r="N43" s="142">
        <v>70.049223778871607</v>
      </c>
      <c r="O43" s="143">
        <v>66.401615549665493</v>
      </c>
      <c r="P43" s="144">
        <v>68.2254196642685</v>
      </c>
      <c r="Q43" s="129"/>
      <c r="R43" s="145">
        <v>55.417320279115003</v>
      </c>
      <c r="S43" s="125"/>
      <c r="T43" s="140">
        <v>3.9658758822901099</v>
      </c>
      <c r="U43" s="129">
        <v>7.0032742720069603</v>
      </c>
      <c r="V43" s="129">
        <v>8.7573636006945694</v>
      </c>
      <c r="W43" s="129">
        <v>7.3323617309481204</v>
      </c>
      <c r="X43" s="129">
        <v>5.2270849049968504</v>
      </c>
      <c r="Y43" s="141">
        <v>6.5228680907542698</v>
      </c>
      <c r="Z43" s="129"/>
      <c r="AA43" s="142">
        <v>-1.33857954396566</v>
      </c>
      <c r="AB43" s="143">
        <v>-9.2386383028177504E-2</v>
      </c>
      <c r="AC43" s="144">
        <v>-0.73604662369395202</v>
      </c>
      <c r="AD43" s="129"/>
      <c r="AE43" s="145">
        <v>3.8515490795735201</v>
      </c>
      <c r="AF43" s="30"/>
      <c r="AG43" s="140">
        <v>36.955698599015498</v>
      </c>
      <c r="AH43" s="129">
        <v>46.071563801590301</v>
      </c>
      <c r="AI43" s="129">
        <v>48.804114603054302</v>
      </c>
      <c r="AJ43" s="129">
        <v>50.930834279944399</v>
      </c>
      <c r="AK43" s="129">
        <v>50.590054272371503</v>
      </c>
      <c r="AL43" s="141">
        <v>46.670453111195201</v>
      </c>
      <c r="AM43" s="129"/>
      <c r="AN43" s="142">
        <v>59.895241701375703</v>
      </c>
      <c r="AO43" s="143">
        <v>59.320964281206599</v>
      </c>
      <c r="AP43" s="144">
        <v>59.608102991291098</v>
      </c>
      <c r="AQ43" s="129"/>
      <c r="AR43" s="145">
        <v>50.366924505508301</v>
      </c>
      <c r="AS43" s="125"/>
      <c r="AT43" s="140">
        <v>0.246893272999446</v>
      </c>
      <c r="AU43" s="129">
        <v>0.76865173804370701</v>
      </c>
      <c r="AV43" s="129">
        <v>2.33732296866711</v>
      </c>
      <c r="AW43" s="129">
        <v>6.3114660468356396</v>
      </c>
      <c r="AX43" s="129">
        <v>3.31544664649708</v>
      </c>
      <c r="AY43" s="141">
        <v>2.73135019154341</v>
      </c>
      <c r="AZ43" s="129"/>
      <c r="BA43" s="142">
        <v>3.0756880283392598</v>
      </c>
      <c r="BB43" s="143">
        <v>4.44725713001601</v>
      </c>
      <c r="BC43" s="144">
        <v>3.75363681475265</v>
      </c>
      <c r="BD43" s="129"/>
      <c r="BE43" s="145">
        <v>3.0747606424766798</v>
      </c>
    </row>
    <row r="44" spans="1:57" x14ac:dyDescent="0.25">
      <c r="A44" s="21" t="s">
        <v>86</v>
      </c>
      <c r="B44" s="3" t="str">
        <f t="shared" si="0"/>
        <v>Southwest Virginia - Heart of Appalachia</v>
      </c>
      <c r="C44" s="3"/>
      <c r="D44" s="24" t="s">
        <v>16</v>
      </c>
      <c r="E44" s="27" t="s">
        <v>17</v>
      </c>
      <c r="F44" s="3"/>
      <c r="G44" s="140">
        <v>48.119777158774298</v>
      </c>
      <c r="H44" s="129">
        <v>59.331476323119702</v>
      </c>
      <c r="I44" s="129">
        <v>64.554317548746496</v>
      </c>
      <c r="J44" s="129">
        <v>61.768802228412198</v>
      </c>
      <c r="K44" s="129">
        <v>57.520891364902504</v>
      </c>
      <c r="L44" s="141">
        <v>58.259052924791</v>
      </c>
      <c r="M44" s="129"/>
      <c r="N44" s="142">
        <v>59.749303621169901</v>
      </c>
      <c r="O44" s="143">
        <v>58.844011142061198</v>
      </c>
      <c r="P44" s="144">
        <v>59.296657381615503</v>
      </c>
      <c r="Q44" s="129"/>
      <c r="R44" s="145">
        <v>58.555511341026602</v>
      </c>
      <c r="S44" s="125"/>
      <c r="T44" s="140">
        <v>23.835125448028599</v>
      </c>
      <c r="U44" s="129">
        <v>8.3969465648854893</v>
      </c>
      <c r="V44" s="129">
        <v>9.4451003541912595</v>
      </c>
      <c r="W44" s="129">
        <v>7.6456310679611601</v>
      </c>
      <c r="X44" s="129">
        <v>5.6265984654731396</v>
      </c>
      <c r="Y44" s="141">
        <v>10.165920463523801</v>
      </c>
      <c r="Z44" s="129"/>
      <c r="AA44" s="142">
        <v>0</v>
      </c>
      <c r="AB44" s="143">
        <v>1.80722891566265</v>
      </c>
      <c r="AC44" s="144">
        <v>0.88862559241706096</v>
      </c>
      <c r="AD44" s="129"/>
      <c r="AE44" s="145">
        <v>7.3108477666362797</v>
      </c>
      <c r="AF44" s="30"/>
      <c r="AG44" s="140">
        <v>43.471448467966503</v>
      </c>
      <c r="AH44" s="129">
        <v>57.486072423398298</v>
      </c>
      <c r="AI44" s="129">
        <v>61.577298050139198</v>
      </c>
      <c r="AJ44" s="129">
        <v>60.080083565459603</v>
      </c>
      <c r="AK44" s="129">
        <v>54.874651810584901</v>
      </c>
      <c r="AL44" s="141">
        <v>55.497910863509702</v>
      </c>
      <c r="AM44" s="129"/>
      <c r="AN44" s="142">
        <v>55.571030640668504</v>
      </c>
      <c r="AO44" s="143">
        <v>55.153203342618298</v>
      </c>
      <c r="AP44" s="144">
        <v>55.362116991643397</v>
      </c>
      <c r="AQ44" s="129"/>
      <c r="AR44" s="145">
        <v>55.459112614405001</v>
      </c>
      <c r="AS44" s="125"/>
      <c r="AT44" s="140">
        <v>22.401960784313701</v>
      </c>
      <c r="AU44" s="129">
        <v>10.103367789263</v>
      </c>
      <c r="AV44" s="129">
        <v>10.7042253521126</v>
      </c>
      <c r="AW44" s="129">
        <v>11.7551813471502</v>
      </c>
      <c r="AX44" s="129">
        <v>7.9452054794520501</v>
      </c>
      <c r="AY44" s="141">
        <v>11.9154613116135</v>
      </c>
      <c r="AZ44" s="129"/>
      <c r="BA44" s="142">
        <v>3.77113133940182</v>
      </c>
      <c r="BB44" s="143">
        <v>7.6452599388379197</v>
      </c>
      <c r="BC44" s="144">
        <v>5.6653929224123596</v>
      </c>
      <c r="BD44" s="129"/>
      <c r="BE44" s="145">
        <v>10.058733527466501</v>
      </c>
    </row>
    <row r="45" spans="1:57" x14ac:dyDescent="0.25">
      <c r="A45" s="22" t="s">
        <v>87</v>
      </c>
      <c r="B45" s="3" t="str">
        <f t="shared" si="0"/>
        <v>Virginia Mountains</v>
      </c>
      <c r="C45" s="3"/>
      <c r="D45" s="25" t="s">
        <v>16</v>
      </c>
      <c r="E45" s="28" t="s">
        <v>17</v>
      </c>
      <c r="F45" s="3"/>
      <c r="G45" s="153">
        <v>38.366808385867103</v>
      </c>
      <c r="H45" s="154">
        <v>51.722621316522499</v>
      </c>
      <c r="I45" s="154">
        <v>57.5135610614279</v>
      </c>
      <c r="J45" s="154">
        <v>60.431021844304297</v>
      </c>
      <c r="K45" s="154">
        <v>57.5428822753261</v>
      </c>
      <c r="L45" s="155">
        <v>53.115378976689598</v>
      </c>
      <c r="M45" s="129"/>
      <c r="N45" s="156">
        <v>64.990470605482997</v>
      </c>
      <c r="O45" s="157">
        <v>62.703415921419101</v>
      </c>
      <c r="P45" s="158">
        <v>63.846943263451102</v>
      </c>
      <c r="Q45" s="129"/>
      <c r="R45" s="159">
        <v>56.181540201478597</v>
      </c>
      <c r="S45" s="125"/>
      <c r="T45" s="153">
        <v>-3.3773673994970999</v>
      </c>
      <c r="U45" s="154">
        <v>1.6688821477981901</v>
      </c>
      <c r="V45" s="154">
        <v>8.7901751448544001</v>
      </c>
      <c r="W45" s="154">
        <v>12.6794772286519</v>
      </c>
      <c r="X45" s="154">
        <v>1.77671548745527</v>
      </c>
      <c r="Y45" s="155">
        <v>4.71562604500222</v>
      </c>
      <c r="Z45" s="129"/>
      <c r="AA45" s="156">
        <v>3.4144630008186199</v>
      </c>
      <c r="AB45" s="157">
        <v>-0.99887391372485501</v>
      </c>
      <c r="AC45" s="158">
        <v>1.1992008541849399</v>
      </c>
      <c r="AD45" s="129"/>
      <c r="AE45" s="159">
        <v>3.5473599990018299</v>
      </c>
      <c r="AF45" s="31"/>
      <c r="AG45" s="153">
        <v>37.098665884767598</v>
      </c>
      <c r="AH45" s="154">
        <v>51.202169769828402</v>
      </c>
      <c r="AI45" s="154">
        <v>55.666324585837799</v>
      </c>
      <c r="AJ45" s="154">
        <v>57.235009529394503</v>
      </c>
      <c r="AK45" s="154">
        <v>55.721301861896997</v>
      </c>
      <c r="AL45" s="155">
        <v>51.384694326345098</v>
      </c>
      <c r="AM45" s="129"/>
      <c r="AN45" s="156">
        <v>64.601964521331098</v>
      </c>
      <c r="AO45" s="157">
        <v>63.315496261545199</v>
      </c>
      <c r="AP45" s="158">
        <v>63.958730391438202</v>
      </c>
      <c r="AQ45" s="129"/>
      <c r="AR45" s="159">
        <v>54.977276059228799</v>
      </c>
      <c r="AS45" s="125"/>
      <c r="AT45" s="153">
        <v>-1.5939044969012499</v>
      </c>
      <c r="AU45" s="154">
        <v>6.3240362853079004</v>
      </c>
      <c r="AV45" s="154">
        <v>9.8852122373453994</v>
      </c>
      <c r="AW45" s="154">
        <v>9.8804192380356906</v>
      </c>
      <c r="AX45" s="154">
        <v>6.9183492509842903</v>
      </c>
      <c r="AY45" s="155">
        <v>6.7431635775778904</v>
      </c>
      <c r="AZ45" s="129"/>
      <c r="BA45" s="156">
        <v>3.6177322568740502</v>
      </c>
      <c r="BB45" s="157">
        <v>3.0203943613726398</v>
      </c>
      <c r="BC45" s="158">
        <v>3.3212037150333602</v>
      </c>
      <c r="BD45" s="129"/>
      <c r="BE45" s="159">
        <v>5.5865326177422299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148.26929465443499</v>
      </c>
      <c r="H6" s="118">
        <v>152.69611220853599</v>
      </c>
      <c r="I6" s="118">
        <v>156.96148066578601</v>
      </c>
      <c r="J6" s="118">
        <v>155.84928978143401</v>
      </c>
      <c r="K6" s="118">
        <v>153.81233579389601</v>
      </c>
      <c r="L6" s="119">
        <v>153.78326347644801</v>
      </c>
      <c r="M6" s="120"/>
      <c r="N6" s="121">
        <v>166.91029711313399</v>
      </c>
      <c r="O6" s="122">
        <v>170.46197640929199</v>
      </c>
      <c r="P6" s="123">
        <v>168.71503245090099</v>
      </c>
      <c r="Q6" s="120"/>
      <c r="R6" s="124">
        <v>158.607502814046</v>
      </c>
      <c r="S6" s="125"/>
      <c r="T6" s="126">
        <v>4.4891079849855702</v>
      </c>
      <c r="U6" s="127">
        <v>6.5692827895149604</v>
      </c>
      <c r="V6" s="127">
        <v>6.9041653712931499</v>
      </c>
      <c r="W6" s="127">
        <v>6.1561209646463899</v>
      </c>
      <c r="X6" s="127">
        <v>3.6409833625640702</v>
      </c>
      <c r="Y6" s="128">
        <v>5.6011364526299303</v>
      </c>
      <c r="Z6" s="129"/>
      <c r="AA6" s="130">
        <v>2.9543052786379</v>
      </c>
      <c r="AB6" s="131">
        <v>3.5596392831685901</v>
      </c>
      <c r="AC6" s="132">
        <v>3.2667561434833501</v>
      </c>
      <c r="AD6" s="129"/>
      <c r="AE6" s="133">
        <v>4.7065121827640102</v>
      </c>
      <c r="AF6" s="29"/>
      <c r="AG6" s="117">
        <v>148.45097101465501</v>
      </c>
      <c r="AH6" s="118">
        <v>153.15318416503101</v>
      </c>
      <c r="AI6" s="118">
        <v>157.13434013677301</v>
      </c>
      <c r="AJ6" s="118">
        <v>157.28010933065599</v>
      </c>
      <c r="AK6" s="118">
        <v>155.89643143751999</v>
      </c>
      <c r="AL6" s="119">
        <v>154.67563368934699</v>
      </c>
      <c r="AM6" s="120"/>
      <c r="AN6" s="121">
        <v>166.80895244544499</v>
      </c>
      <c r="AO6" s="122">
        <v>169.01927315069599</v>
      </c>
      <c r="AP6" s="123">
        <v>167.92718463209701</v>
      </c>
      <c r="AQ6" s="120"/>
      <c r="AR6" s="124">
        <v>158.901533851365</v>
      </c>
      <c r="AS6" s="125"/>
      <c r="AT6" s="126">
        <v>6.4742574390229599</v>
      </c>
      <c r="AU6" s="127">
        <v>9.7143753160796198</v>
      </c>
      <c r="AV6" s="127">
        <v>10.5121658745402</v>
      </c>
      <c r="AW6" s="127">
        <v>10.7203380782314</v>
      </c>
      <c r="AX6" s="127">
        <v>8.0024729457015003</v>
      </c>
      <c r="AY6" s="128">
        <v>9.2072732762841305</v>
      </c>
      <c r="AZ6" s="129"/>
      <c r="BA6" s="130">
        <v>5.4147910030760302</v>
      </c>
      <c r="BB6" s="131">
        <v>4.4208312753857903</v>
      </c>
      <c r="BC6" s="132">
        <v>4.9015115616839102</v>
      </c>
      <c r="BD6" s="129"/>
      <c r="BE6" s="133">
        <v>7.56101285744192</v>
      </c>
    </row>
    <row r="7" spans="1:57" x14ac:dyDescent="0.25">
      <c r="A7" s="20" t="s">
        <v>18</v>
      </c>
      <c r="B7" s="3" t="str">
        <f>TRIM(A7)</f>
        <v>Virginia</v>
      </c>
      <c r="C7" s="10"/>
      <c r="D7" s="24" t="s">
        <v>16</v>
      </c>
      <c r="E7" s="27" t="s">
        <v>17</v>
      </c>
      <c r="F7" s="3"/>
      <c r="G7" s="134">
        <v>113.13376046046901</v>
      </c>
      <c r="H7" s="120">
        <v>123.52296384831</v>
      </c>
      <c r="I7" s="120">
        <v>128.80418336512901</v>
      </c>
      <c r="J7" s="120">
        <v>127.08094677662299</v>
      </c>
      <c r="K7" s="120">
        <v>126.761715337486</v>
      </c>
      <c r="L7" s="135">
        <v>124.49792391768101</v>
      </c>
      <c r="M7" s="120"/>
      <c r="N7" s="136">
        <v>135.41700718192499</v>
      </c>
      <c r="O7" s="137">
        <v>138.43720630666601</v>
      </c>
      <c r="P7" s="138">
        <v>136.95091935251401</v>
      </c>
      <c r="Q7" s="120"/>
      <c r="R7" s="139">
        <v>128.64711830875299</v>
      </c>
      <c r="S7" s="125"/>
      <c r="T7" s="140">
        <v>10.201823582658299</v>
      </c>
      <c r="U7" s="129">
        <v>14.515135641438301</v>
      </c>
      <c r="V7" s="129">
        <v>15.6971107064458</v>
      </c>
      <c r="W7" s="129">
        <v>14.9336120881659</v>
      </c>
      <c r="X7" s="129">
        <v>13.0204787627481</v>
      </c>
      <c r="Y7" s="141">
        <v>13.9682071654236</v>
      </c>
      <c r="Z7" s="129"/>
      <c r="AA7" s="142">
        <v>8.30142142560792</v>
      </c>
      <c r="AB7" s="143">
        <v>7.9510203154536896</v>
      </c>
      <c r="AC7" s="144">
        <v>8.1185341114063991</v>
      </c>
      <c r="AD7" s="129"/>
      <c r="AE7" s="145">
        <v>11.5816723195994</v>
      </c>
      <c r="AF7" s="30"/>
      <c r="AG7" s="134">
        <v>109.497735776836</v>
      </c>
      <c r="AH7" s="120">
        <v>120.294015633055</v>
      </c>
      <c r="AI7" s="120">
        <v>125.01083818006801</v>
      </c>
      <c r="AJ7" s="120">
        <v>124.24999959697701</v>
      </c>
      <c r="AK7" s="120">
        <v>119.776387933539</v>
      </c>
      <c r="AL7" s="135">
        <v>120.363841256512</v>
      </c>
      <c r="AM7" s="120"/>
      <c r="AN7" s="136">
        <v>128.20040834183101</v>
      </c>
      <c r="AO7" s="137">
        <v>130.945979105379</v>
      </c>
      <c r="AP7" s="138">
        <v>129.59677501328801</v>
      </c>
      <c r="AQ7" s="120"/>
      <c r="AR7" s="139">
        <v>123.34515186617401</v>
      </c>
      <c r="AS7" s="125"/>
      <c r="AT7" s="140">
        <v>10.570685046691301</v>
      </c>
      <c r="AU7" s="129">
        <v>15.578411553379</v>
      </c>
      <c r="AV7" s="129">
        <v>16.568595926410001</v>
      </c>
      <c r="AW7" s="129">
        <v>16.550281708113001</v>
      </c>
      <c r="AX7" s="129">
        <v>13.1953036221429</v>
      </c>
      <c r="AY7" s="141">
        <v>14.842551253632401</v>
      </c>
      <c r="AZ7" s="129"/>
      <c r="BA7" s="142">
        <v>8.0945354806066394</v>
      </c>
      <c r="BB7" s="143">
        <v>7.5075010240756699</v>
      </c>
      <c r="BC7" s="144">
        <v>7.78556483747247</v>
      </c>
      <c r="BD7" s="129"/>
      <c r="BE7" s="145">
        <v>12.080992303221</v>
      </c>
    </row>
    <row r="8" spans="1:57" x14ac:dyDescent="0.25">
      <c r="A8" s="21" t="s">
        <v>19</v>
      </c>
      <c r="B8" s="3" t="str">
        <f t="shared" ref="B8:B43" si="0">TRIM(A8)</f>
        <v>Norfolk/Virginia Beach, VA</v>
      </c>
      <c r="C8" s="3"/>
      <c r="D8" s="24" t="s">
        <v>16</v>
      </c>
      <c r="E8" s="27" t="s">
        <v>17</v>
      </c>
      <c r="F8" s="3"/>
      <c r="G8" s="134">
        <v>99.509043059799197</v>
      </c>
      <c r="H8" s="120">
        <v>98.70558755879</v>
      </c>
      <c r="I8" s="120">
        <v>101.217520812066</v>
      </c>
      <c r="J8" s="120">
        <v>101.076734425282</v>
      </c>
      <c r="K8" s="120">
        <v>107.123197543467</v>
      </c>
      <c r="L8" s="135">
        <v>101.800487742934</v>
      </c>
      <c r="M8" s="120"/>
      <c r="N8" s="136">
        <v>133.273215916683</v>
      </c>
      <c r="O8" s="137">
        <v>138.88882651437899</v>
      </c>
      <c r="P8" s="138">
        <v>136.13228237420299</v>
      </c>
      <c r="Q8" s="120"/>
      <c r="R8" s="139">
        <v>114.041227779865</v>
      </c>
      <c r="S8" s="125"/>
      <c r="T8" s="140">
        <v>2.2822459677423201</v>
      </c>
      <c r="U8" s="129">
        <v>2.7795364771092901</v>
      </c>
      <c r="V8" s="129">
        <v>4.0010763087874901</v>
      </c>
      <c r="W8" s="129">
        <v>2.11970652184411</v>
      </c>
      <c r="X8" s="129">
        <v>3.8377000395574101</v>
      </c>
      <c r="Y8" s="141">
        <v>3.09866973696472</v>
      </c>
      <c r="Z8" s="129"/>
      <c r="AA8" s="142">
        <v>3.6508146589010702</v>
      </c>
      <c r="AB8" s="143">
        <v>4.05683561917132</v>
      </c>
      <c r="AC8" s="144">
        <v>3.8492843752443</v>
      </c>
      <c r="AD8" s="129"/>
      <c r="AE8" s="145">
        <v>3.5443104690771499</v>
      </c>
      <c r="AF8" s="30"/>
      <c r="AG8" s="134">
        <v>95.162921519666</v>
      </c>
      <c r="AH8" s="120">
        <v>97.316952515267801</v>
      </c>
      <c r="AI8" s="120">
        <v>100.740497094338</v>
      </c>
      <c r="AJ8" s="120">
        <v>101.555890225572</v>
      </c>
      <c r="AK8" s="120">
        <v>105.197032340821</v>
      </c>
      <c r="AL8" s="135">
        <v>100.32490051993</v>
      </c>
      <c r="AM8" s="120"/>
      <c r="AN8" s="136">
        <v>131.90395392183001</v>
      </c>
      <c r="AO8" s="137">
        <v>137.10906322186599</v>
      </c>
      <c r="AP8" s="138">
        <v>134.55679498223199</v>
      </c>
      <c r="AQ8" s="120"/>
      <c r="AR8" s="139">
        <v>112.49137086605801</v>
      </c>
      <c r="AS8" s="125"/>
      <c r="AT8" s="140">
        <v>3.3921415596444899</v>
      </c>
      <c r="AU8" s="129">
        <v>5.3656609788357201</v>
      </c>
      <c r="AV8" s="129">
        <v>6.7111302810322702</v>
      </c>
      <c r="AW8" s="129">
        <v>6.8249398180753698</v>
      </c>
      <c r="AX8" s="129">
        <v>7.6966844895092299</v>
      </c>
      <c r="AY8" s="141">
        <v>6.21500355100736</v>
      </c>
      <c r="AZ8" s="129"/>
      <c r="BA8" s="142">
        <v>7.0932509686130798</v>
      </c>
      <c r="BB8" s="143">
        <v>5.5705769971072296</v>
      </c>
      <c r="BC8" s="144">
        <v>6.2613444232104198</v>
      </c>
      <c r="BD8" s="129"/>
      <c r="BE8" s="145">
        <v>6.0509584080274399</v>
      </c>
    </row>
    <row r="9" spans="1:57" ht="16" x14ac:dyDescent="0.45">
      <c r="A9" s="21" t="s">
        <v>20</v>
      </c>
      <c r="B9" s="160" t="s">
        <v>72</v>
      </c>
      <c r="C9" s="3"/>
      <c r="D9" s="24" t="s">
        <v>16</v>
      </c>
      <c r="E9" s="27" t="s">
        <v>17</v>
      </c>
      <c r="F9" s="3"/>
      <c r="G9" s="134">
        <v>94.865748647176304</v>
      </c>
      <c r="H9" s="120">
        <v>102.459908659883</v>
      </c>
      <c r="I9" s="120">
        <v>107.69603104937801</v>
      </c>
      <c r="J9" s="120">
        <v>106.778361780616</v>
      </c>
      <c r="K9" s="120">
        <v>123.784614585355</v>
      </c>
      <c r="L9" s="135">
        <v>108.65026834853001</v>
      </c>
      <c r="M9" s="120"/>
      <c r="N9" s="136">
        <v>140.676180710111</v>
      </c>
      <c r="O9" s="137">
        <v>141.58675506474401</v>
      </c>
      <c r="P9" s="138">
        <v>141.13260532477699</v>
      </c>
      <c r="Q9" s="120"/>
      <c r="R9" s="139">
        <v>120.219063690844</v>
      </c>
      <c r="S9" s="125"/>
      <c r="T9" s="140">
        <v>4.7572632636008798</v>
      </c>
      <c r="U9" s="129">
        <v>7.89572761841535</v>
      </c>
      <c r="V9" s="129">
        <v>7.9090799763149802</v>
      </c>
      <c r="W9" s="129">
        <v>8.18543935032109</v>
      </c>
      <c r="X9" s="129">
        <v>7.1299291016728796</v>
      </c>
      <c r="Y9" s="141">
        <v>7.4549429848209101</v>
      </c>
      <c r="Z9" s="129"/>
      <c r="AA9" s="142">
        <v>8.5621386487577293</v>
      </c>
      <c r="AB9" s="143">
        <v>7.2874181032165399</v>
      </c>
      <c r="AC9" s="144">
        <v>7.9077649121216602</v>
      </c>
      <c r="AD9" s="129"/>
      <c r="AE9" s="145">
        <v>7.5651125604414098</v>
      </c>
      <c r="AF9" s="30"/>
      <c r="AG9" s="134">
        <v>93.472209706356495</v>
      </c>
      <c r="AH9" s="120">
        <v>102.39033472279201</v>
      </c>
      <c r="AI9" s="120">
        <v>107.698941803412</v>
      </c>
      <c r="AJ9" s="120">
        <v>106.82404439797401</v>
      </c>
      <c r="AK9" s="120">
        <v>109.324970049391</v>
      </c>
      <c r="AL9" s="135">
        <v>104.60212465263299</v>
      </c>
      <c r="AM9" s="120"/>
      <c r="AN9" s="136">
        <v>126.56340735073</v>
      </c>
      <c r="AO9" s="137">
        <v>128.430726220624</v>
      </c>
      <c r="AP9" s="138">
        <v>127.508279305964</v>
      </c>
      <c r="AQ9" s="120"/>
      <c r="AR9" s="139">
        <v>112.321352055329</v>
      </c>
      <c r="AS9" s="125"/>
      <c r="AT9" s="140">
        <v>2.7343155399328198</v>
      </c>
      <c r="AU9" s="129">
        <v>7.7648208299001897</v>
      </c>
      <c r="AV9" s="129">
        <v>9.7681448927981105</v>
      </c>
      <c r="AW9" s="129">
        <v>9.4980352913003205</v>
      </c>
      <c r="AX9" s="129">
        <v>5.6377803416036096</v>
      </c>
      <c r="AY9" s="141">
        <v>7.3912296182617796</v>
      </c>
      <c r="AZ9" s="129"/>
      <c r="BA9" s="142">
        <v>3.56429386962941</v>
      </c>
      <c r="BB9" s="143">
        <v>2.74417278062722</v>
      </c>
      <c r="BC9" s="144">
        <v>3.1399868155095798</v>
      </c>
      <c r="BD9" s="129"/>
      <c r="BE9" s="145">
        <v>5.3482861616072004</v>
      </c>
    </row>
    <row r="10" spans="1:57" x14ac:dyDescent="0.25">
      <c r="A10" s="21" t="s">
        <v>21</v>
      </c>
      <c r="B10" s="3" t="str">
        <f t="shared" si="0"/>
        <v>Virginia Area</v>
      </c>
      <c r="C10" s="3"/>
      <c r="D10" s="24" t="s">
        <v>16</v>
      </c>
      <c r="E10" s="27" t="s">
        <v>17</v>
      </c>
      <c r="F10" s="3"/>
      <c r="G10" s="134">
        <v>97.999581556195906</v>
      </c>
      <c r="H10" s="120">
        <v>102.22855270630301</v>
      </c>
      <c r="I10" s="120">
        <v>104.669975934083</v>
      </c>
      <c r="J10" s="120">
        <v>105.88667572570699</v>
      </c>
      <c r="K10" s="120">
        <v>117.00308719135801</v>
      </c>
      <c r="L10" s="135">
        <v>106.21174590319301</v>
      </c>
      <c r="M10" s="120"/>
      <c r="N10" s="136">
        <v>132.78028326950201</v>
      </c>
      <c r="O10" s="137">
        <v>130.92348127108099</v>
      </c>
      <c r="P10" s="138">
        <v>131.86517113459701</v>
      </c>
      <c r="Q10" s="120"/>
      <c r="R10" s="139">
        <v>114.675507176094</v>
      </c>
      <c r="S10" s="125"/>
      <c r="T10" s="140">
        <v>3.7501481962193401</v>
      </c>
      <c r="U10" s="129">
        <v>7.7165926455743197</v>
      </c>
      <c r="V10" s="129">
        <v>6.94342573604282</v>
      </c>
      <c r="W10" s="129">
        <v>9.2377468792628399</v>
      </c>
      <c r="X10" s="129">
        <v>14.720842595631501</v>
      </c>
      <c r="Y10" s="141">
        <v>9.0275305848407204</v>
      </c>
      <c r="Z10" s="129"/>
      <c r="AA10" s="142">
        <v>7.9670183940177299</v>
      </c>
      <c r="AB10" s="143">
        <v>6.1860446564813101</v>
      </c>
      <c r="AC10" s="144">
        <v>7.08759974471202</v>
      </c>
      <c r="AD10" s="129"/>
      <c r="AE10" s="145">
        <v>7.8588381449068896</v>
      </c>
      <c r="AF10" s="30"/>
      <c r="AG10" s="134">
        <v>95.994124192863495</v>
      </c>
      <c r="AH10" s="120">
        <v>100.385153007895</v>
      </c>
      <c r="AI10" s="120">
        <v>102.12210491346799</v>
      </c>
      <c r="AJ10" s="120">
        <v>103.290439961831</v>
      </c>
      <c r="AK10" s="120">
        <v>107.156203193339</v>
      </c>
      <c r="AL10" s="135">
        <v>102.159831049223</v>
      </c>
      <c r="AM10" s="120"/>
      <c r="AN10" s="136">
        <v>123.76276040890799</v>
      </c>
      <c r="AO10" s="137">
        <v>125.22748027622499</v>
      </c>
      <c r="AP10" s="138">
        <v>124.49624366709099</v>
      </c>
      <c r="AQ10" s="120"/>
      <c r="AR10" s="139">
        <v>109.435053259293</v>
      </c>
      <c r="AS10" s="125"/>
      <c r="AT10" s="140">
        <v>3.9373038680646699</v>
      </c>
      <c r="AU10" s="129">
        <v>7.1113507129325599</v>
      </c>
      <c r="AV10" s="129">
        <v>7.9549449303364197</v>
      </c>
      <c r="AW10" s="129">
        <v>8.8315662503161008</v>
      </c>
      <c r="AX10" s="129">
        <v>9.2741752070685504</v>
      </c>
      <c r="AY10" s="141">
        <v>7.6920527410288102</v>
      </c>
      <c r="AZ10" s="129"/>
      <c r="BA10" s="142">
        <v>7.1260695425986702</v>
      </c>
      <c r="BB10" s="143">
        <v>7.3139393509071704</v>
      </c>
      <c r="BC10" s="144">
        <v>7.2237483743048996</v>
      </c>
      <c r="BD10" s="129"/>
      <c r="BE10" s="145">
        <v>7.3481801812505303</v>
      </c>
    </row>
    <row r="11" spans="1:57" x14ac:dyDescent="0.25">
      <c r="A11" s="34" t="s">
        <v>22</v>
      </c>
      <c r="B11" s="3" t="str">
        <f t="shared" si="0"/>
        <v>Washington, DC</v>
      </c>
      <c r="C11" s="3"/>
      <c r="D11" s="24" t="s">
        <v>16</v>
      </c>
      <c r="E11" s="27" t="s">
        <v>17</v>
      </c>
      <c r="F11" s="3"/>
      <c r="G11" s="134">
        <v>177.09675884383799</v>
      </c>
      <c r="H11" s="120">
        <v>199.28143529411699</v>
      </c>
      <c r="I11" s="120">
        <v>210.73397407398701</v>
      </c>
      <c r="J11" s="120">
        <v>208.109330860255</v>
      </c>
      <c r="K11" s="120">
        <v>192.540360022931</v>
      </c>
      <c r="L11" s="135">
        <v>198.94851448354501</v>
      </c>
      <c r="M11" s="120"/>
      <c r="N11" s="136">
        <v>177.02121862928499</v>
      </c>
      <c r="O11" s="137">
        <v>189.60206073474899</v>
      </c>
      <c r="P11" s="138">
        <v>183.71888531648801</v>
      </c>
      <c r="Q11" s="120"/>
      <c r="R11" s="139">
        <v>194.17501786696701</v>
      </c>
      <c r="S11" s="125"/>
      <c r="T11" s="140">
        <v>19.062979447865899</v>
      </c>
      <c r="U11" s="129">
        <v>19.959672749753398</v>
      </c>
      <c r="V11" s="129">
        <v>23.0413588885956</v>
      </c>
      <c r="W11" s="129">
        <v>25.902874080864699</v>
      </c>
      <c r="X11" s="129">
        <v>25.169214259287099</v>
      </c>
      <c r="Y11" s="141">
        <v>23.1581309664104</v>
      </c>
      <c r="Z11" s="129"/>
      <c r="AA11" s="142">
        <v>13.255114084495199</v>
      </c>
      <c r="AB11" s="143">
        <v>17.3270340038558</v>
      </c>
      <c r="AC11" s="144">
        <v>15.511155013280501</v>
      </c>
      <c r="AD11" s="129"/>
      <c r="AE11" s="145">
        <v>20.8518267277056</v>
      </c>
      <c r="AF11" s="30"/>
      <c r="AG11" s="134">
        <v>175.53641186466001</v>
      </c>
      <c r="AH11" s="120">
        <v>200.33835848899199</v>
      </c>
      <c r="AI11" s="120">
        <v>207.31459159571301</v>
      </c>
      <c r="AJ11" s="120">
        <v>204.01343750376299</v>
      </c>
      <c r="AK11" s="120">
        <v>182.98134010351001</v>
      </c>
      <c r="AL11" s="135">
        <v>195.41549256591</v>
      </c>
      <c r="AM11" s="120"/>
      <c r="AN11" s="136">
        <v>164.12879188495501</v>
      </c>
      <c r="AO11" s="137">
        <v>168.96812784796001</v>
      </c>
      <c r="AP11" s="138">
        <v>166.63789702916401</v>
      </c>
      <c r="AQ11" s="120"/>
      <c r="AR11" s="139">
        <v>187.04033509452799</v>
      </c>
      <c r="AS11" s="125"/>
      <c r="AT11" s="140">
        <v>19.025192223728599</v>
      </c>
      <c r="AU11" s="129">
        <v>25.227231878664401</v>
      </c>
      <c r="AV11" s="129">
        <v>25.989471014252601</v>
      </c>
      <c r="AW11" s="129">
        <v>29.166078410884602</v>
      </c>
      <c r="AX11" s="129">
        <v>25.022991927155701</v>
      </c>
      <c r="AY11" s="141">
        <v>25.549043838893802</v>
      </c>
      <c r="AZ11" s="129"/>
      <c r="BA11" s="142">
        <v>14.831159052468699</v>
      </c>
      <c r="BB11" s="143">
        <v>15.1334019565573</v>
      </c>
      <c r="BC11" s="144">
        <v>14.983486280816299</v>
      </c>
      <c r="BD11" s="129"/>
      <c r="BE11" s="145">
        <v>22.945623280713299</v>
      </c>
    </row>
    <row r="12" spans="1:57" x14ac:dyDescent="0.25">
      <c r="A12" s="21" t="s">
        <v>23</v>
      </c>
      <c r="B12" s="3" t="str">
        <f t="shared" si="0"/>
        <v>Arlington, VA</v>
      </c>
      <c r="C12" s="3"/>
      <c r="D12" s="24" t="s">
        <v>16</v>
      </c>
      <c r="E12" s="27" t="s">
        <v>17</v>
      </c>
      <c r="F12" s="3"/>
      <c r="G12" s="134">
        <v>196.25900414250199</v>
      </c>
      <c r="H12" s="120">
        <v>227.297526136957</v>
      </c>
      <c r="I12" s="120">
        <v>236.328488512696</v>
      </c>
      <c r="J12" s="120">
        <v>232.376568948163</v>
      </c>
      <c r="K12" s="120">
        <v>209.02099615806799</v>
      </c>
      <c r="L12" s="135">
        <v>221.773300083349</v>
      </c>
      <c r="M12" s="120"/>
      <c r="N12" s="136">
        <v>172.74165264656301</v>
      </c>
      <c r="O12" s="137">
        <v>182.504866081476</v>
      </c>
      <c r="P12" s="138">
        <v>177.96382290976899</v>
      </c>
      <c r="Q12" s="120"/>
      <c r="R12" s="139">
        <v>208.24680035683701</v>
      </c>
      <c r="S12" s="125"/>
      <c r="T12" s="140">
        <v>25.066697308916599</v>
      </c>
      <c r="U12" s="129">
        <v>23.582097246914401</v>
      </c>
      <c r="V12" s="129">
        <v>25.7071901679993</v>
      </c>
      <c r="W12" s="129">
        <v>26.314037030724101</v>
      </c>
      <c r="X12" s="129">
        <v>27.8626977240224</v>
      </c>
      <c r="Y12" s="141">
        <v>25.9032604834022</v>
      </c>
      <c r="Z12" s="129"/>
      <c r="AA12" s="142">
        <v>17.537003296284599</v>
      </c>
      <c r="AB12" s="143">
        <v>15.470546425082301</v>
      </c>
      <c r="AC12" s="144">
        <v>16.536777502756198</v>
      </c>
      <c r="AD12" s="129"/>
      <c r="AE12" s="145">
        <v>23.900392091804701</v>
      </c>
      <c r="AF12" s="30"/>
      <c r="AG12" s="134">
        <v>186.29846326438999</v>
      </c>
      <c r="AH12" s="120">
        <v>214.82732052672301</v>
      </c>
      <c r="AI12" s="120">
        <v>221.858531565693</v>
      </c>
      <c r="AJ12" s="120">
        <v>225.96618024052299</v>
      </c>
      <c r="AK12" s="120">
        <v>200.796893429628</v>
      </c>
      <c r="AL12" s="135">
        <v>211.62331924097899</v>
      </c>
      <c r="AM12" s="120"/>
      <c r="AN12" s="136">
        <v>160.45790558412901</v>
      </c>
      <c r="AO12" s="137">
        <v>162.937275647597</v>
      </c>
      <c r="AP12" s="138">
        <v>161.74240908607999</v>
      </c>
      <c r="AQ12" s="120"/>
      <c r="AR12" s="139">
        <v>198.14609370141599</v>
      </c>
      <c r="AS12" s="125"/>
      <c r="AT12" s="140">
        <v>23.325035088905</v>
      </c>
      <c r="AU12" s="129">
        <v>24.744577475940499</v>
      </c>
      <c r="AV12" s="129">
        <v>22.370812138407999</v>
      </c>
      <c r="AW12" s="129">
        <v>27.903646231376001</v>
      </c>
      <c r="AX12" s="129">
        <v>25.120506315475801</v>
      </c>
      <c r="AY12" s="141">
        <v>25.111052799019902</v>
      </c>
      <c r="AZ12" s="129"/>
      <c r="BA12" s="142">
        <v>15.826378543953201</v>
      </c>
      <c r="BB12" s="143">
        <v>16.9409647306897</v>
      </c>
      <c r="BC12" s="144">
        <v>16.4064735854143</v>
      </c>
      <c r="BD12" s="129"/>
      <c r="BE12" s="145">
        <v>24.281665899682402</v>
      </c>
    </row>
    <row r="13" spans="1:57" x14ac:dyDescent="0.25">
      <c r="A13" s="21" t="s">
        <v>24</v>
      </c>
      <c r="B13" s="3" t="str">
        <f t="shared" si="0"/>
        <v>Suburban Virginia Area</v>
      </c>
      <c r="C13" s="3"/>
      <c r="D13" s="24" t="s">
        <v>16</v>
      </c>
      <c r="E13" s="27" t="s">
        <v>17</v>
      </c>
      <c r="F13" s="3"/>
      <c r="G13" s="134">
        <v>111.589705444808</v>
      </c>
      <c r="H13" s="120">
        <v>115.921134735382</v>
      </c>
      <c r="I13" s="120">
        <v>118.617331746375</v>
      </c>
      <c r="J13" s="120">
        <v>116.016101131071</v>
      </c>
      <c r="K13" s="120">
        <v>112.89878803374999</v>
      </c>
      <c r="L13" s="135">
        <v>115.270307298953</v>
      </c>
      <c r="M13" s="120"/>
      <c r="N13" s="136">
        <v>133.919475288482</v>
      </c>
      <c r="O13" s="137">
        <v>136.902511451902</v>
      </c>
      <c r="P13" s="138">
        <v>135.477393384647</v>
      </c>
      <c r="Q13" s="120"/>
      <c r="R13" s="139">
        <v>121.672802952905</v>
      </c>
      <c r="S13" s="125"/>
      <c r="T13" s="140">
        <v>5.9628230108889797</v>
      </c>
      <c r="U13" s="129">
        <v>12.306995389210501</v>
      </c>
      <c r="V13" s="129">
        <v>16.812246359662598</v>
      </c>
      <c r="W13" s="129">
        <v>5.8761324665199401</v>
      </c>
      <c r="X13" s="129">
        <v>0.76083530765483398</v>
      </c>
      <c r="Y13" s="141">
        <v>8.2257944798761091</v>
      </c>
      <c r="Z13" s="129"/>
      <c r="AA13" s="142">
        <v>6.9995573067424699</v>
      </c>
      <c r="AB13" s="143">
        <v>4.0679219597156102</v>
      </c>
      <c r="AC13" s="144">
        <v>5.4519406305399603</v>
      </c>
      <c r="AD13" s="129"/>
      <c r="AE13" s="145">
        <v>6.7786548517747098</v>
      </c>
      <c r="AF13" s="30"/>
      <c r="AG13" s="134">
        <v>105.18760803940199</v>
      </c>
      <c r="AH13" s="120">
        <v>111.584360206875</v>
      </c>
      <c r="AI13" s="120">
        <v>111.54549866944301</v>
      </c>
      <c r="AJ13" s="120">
        <v>109.92352129152999</v>
      </c>
      <c r="AK13" s="120">
        <v>107.848947749407</v>
      </c>
      <c r="AL13" s="135">
        <v>109.46796084019201</v>
      </c>
      <c r="AM13" s="120"/>
      <c r="AN13" s="136">
        <v>125.07876394165901</v>
      </c>
      <c r="AO13" s="137">
        <v>130.32320606158601</v>
      </c>
      <c r="AP13" s="138">
        <v>127.86834801067</v>
      </c>
      <c r="AQ13" s="120"/>
      <c r="AR13" s="139">
        <v>115.121447444959</v>
      </c>
      <c r="AS13" s="125"/>
      <c r="AT13" s="140">
        <v>4.6032667167641703</v>
      </c>
      <c r="AU13" s="129">
        <v>8.0418543951997705</v>
      </c>
      <c r="AV13" s="129">
        <v>7.6203531119439001</v>
      </c>
      <c r="AW13" s="129">
        <v>7.8126895260094003</v>
      </c>
      <c r="AX13" s="129">
        <v>4.2902819241124996</v>
      </c>
      <c r="AY13" s="141">
        <v>6.6413828620709303</v>
      </c>
      <c r="AZ13" s="129"/>
      <c r="BA13" s="142">
        <v>2.44139141435637</v>
      </c>
      <c r="BB13" s="143">
        <v>1.65487434206786</v>
      </c>
      <c r="BC13" s="144">
        <v>2.06472357464741</v>
      </c>
      <c r="BD13" s="129"/>
      <c r="BE13" s="145">
        <v>4.6507779643619998</v>
      </c>
    </row>
    <row r="14" spans="1:57" x14ac:dyDescent="0.25">
      <c r="A14" s="21" t="s">
        <v>25</v>
      </c>
      <c r="B14" s="3" t="str">
        <f t="shared" si="0"/>
        <v>Alexandria, VA</v>
      </c>
      <c r="C14" s="3"/>
      <c r="D14" s="24" t="s">
        <v>16</v>
      </c>
      <c r="E14" s="27" t="s">
        <v>17</v>
      </c>
      <c r="F14" s="3"/>
      <c r="G14" s="134">
        <v>143.92534291312799</v>
      </c>
      <c r="H14" s="120">
        <v>165.03982681099001</v>
      </c>
      <c r="I14" s="120">
        <v>173.73346343651801</v>
      </c>
      <c r="J14" s="120">
        <v>172.15441189204699</v>
      </c>
      <c r="K14" s="120">
        <v>160.81143125</v>
      </c>
      <c r="L14" s="135">
        <v>164.49728914875499</v>
      </c>
      <c r="M14" s="120"/>
      <c r="N14" s="136">
        <v>152.41179709711199</v>
      </c>
      <c r="O14" s="137">
        <v>160.52790878604901</v>
      </c>
      <c r="P14" s="138">
        <v>156.691441505163</v>
      </c>
      <c r="Q14" s="120"/>
      <c r="R14" s="139">
        <v>162.03127480335999</v>
      </c>
      <c r="S14" s="125"/>
      <c r="T14" s="140">
        <v>14.472525871545701</v>
      </c>
      <c r="U14" s="129">
        <v>20.615620663917699</v>
      </c>
      <c r="V14" s="129">
        <v>22.260270730302</v>
      </c>
      <c r="W14" s="129">
        <v>25.168805097578598</v>
      </c>
      <c r="X14" s="129">
        <v>21.577736227212402</v>
      </c>
      <c r="Y14" s="141">
        <v>21.581657869792998</v>
      </c>
      <c r="Z14" s="129"/>
      <c r="AA14" s="142">
        <v>17.912081743912001</v>
      </c>
      <c r="AB14" s="143">
        <v>18.003188515096301</v>
      </c>
      <c r="AC14" s="144">
        <v>17.973879860651401</v>
      </c>
      <c r="AD14" s="129"/>
      <c r="AE14" s="145">
        <v>20.5516998997842</v>
      </c>
      <c r="AF14" s="30"/>
      <c r="AG14" s="134">
        <v>141.44862462625699</v>
      </c>
      <c r="AH14" s="120">
        <v>162.01521092223899</v>
      </c>
      <c r="AI14" s="120">
        <v>167.766721102226</v>
      </c>
      <c r="AJ14" s="120">
        <v>164.611979668674</v>
      </c>
      <c r="AK14" s="120">
        <v>151.251022546972</v>
      </c>
      <c r="AL14" s="135">
        <v>158.55416469486499</v>
      </c>
      <c r="AM14" s="120"/>
      <c r="AN14" s="136">
        <v>142.96040043791299</v>
      </c>
      <c r="AO14" s="137">
        <v>144.322439630681</v>
      </c>
      <c r="AP14" s="138">
        <v>143.66354592304401</v>
      </c>
      <c r="AQ14" s="120"/>
      <c r="AR14" s="139">
        <v>154.22077713757199</v>
      </c>
      <c r="AS14" s="125"/>
      <c r="AT14" s="140">
        <v>18.0529660828036</v>
      </c>
      <c r="AU14" s="129">
        <v>23.3146011288921</v>
      </c>
      <c r="AV14" s="129">
        <v>23.956665525792602</v>
      </c>
      <c r="AW14" s="129">
        <v>22.533131991927899</v>
      </c>
      <c r="AX14" s="129">
        <v>18.860195672021199</v>
      </c>
      <c r="AY14" s="141">
        <v>21.944276668733501</v>
      </c>
      <c r="AZ14" s="129"/>
      <c r="BA14" s="142">
        <v>16.541831933076899</v>
      </c>
      <c r="BB14" s="143">
        <v>14.2170767291581</v>
      </c>
      <c r="BC14" s="144">
        <v>15.278082839189</v>
      </c>
      <c r="BD14" s="129"/>
      <c r="BE14" s="145">
        <v>20.276298693873802</v>
      </c>
    </row>
    <row r="15" spans="1:57" x14ac:dyDescent="0.25">
      <c r="A15" s="21" t="s">
        <v>26</v>
      </c>
      <c r="B15" s="3" t="str">
        <f t="shared" si="0"/>
        <v>Fairfax/Tysons Corner, VA</v>
      </c>
      <c r="C15" s="3"/>
      <c r="D15" s="24" t="s">
        <v>16</v>
      </c>
      <c r="E15" s="27" t="s">
        <v>17</v>
      </c>
      <c r="F15" s="3"/>
      <c r="G15" s="134">
        <v>148.61372833723601</v>
      </c>
      <c r="H15" s="120">
        <v>177.19281855840899</v>
      </c>
      <c r="I15" s="120">
        <v>189.032399708242</v>
      </c>
      <c r="J15" s="120">
        <v>183.725952452153</v>
      </c>
      <c r="K15" s="120">
        <v>161.87969086987701</v>
      </c>
      <c r="L15" s="135">
        <v>174.39188596491201</v>
      </c>
      <c r="M15" s="120"/>
      <c r="N15" s="136">
        <v>131.59935671542499</v>
      </c>
      <c r="O15" s="137">
        <v>135.91376377952699</v>
      </c>
      <c r="P15" s="138">
        <v>133.917342512114</v>
      </c>
      <c r="Q15" s="120"/>
      <c r="R15" s="139">
        <v>161.98508759106801</v>
      </c>
      <c r="S15" s="125"/>
      <c r="T15" s="140">
        <v>19.1857710657839</v>
      </c>
      <c r="U15" s="129">
        <v>27.133695286678101</v>
      </c>
      <c r="V15" s="129">
        <v>28.9265604545845</v>
      </c>
      <c r="W15" s="129">
        <v>27.5909964410173</v>
      </c>
      <c r="X15" s="129">
        <v>21.479487212114599</v>
      </c>
      <c r="Y15" s="141">
        <v>26.0279052742464</v>
      </c>
      <c r="Z15" s="129"/>
      <c r="AA15" s="142">
        <v>9.8058181290640096</v>
      </c>
      <c r="AB15" s="143">
        <v>9.5258469143685094</v>
      </c>
      <c r="AC15" s="144">
        <v>9.6844594891523297</v>
      </c>
      <c r="AD15" s="129"/>
      <c r="AE15" s="145">
        <v>21.984891709533802</v>
      </c>
      <c r="AF15" s="30"/>
      <c r="AG15" s="134">
        <v>142.25764591804801</v>
      </c>
      <c r="AH15" s="120">
        <v>166.903696259328</v>
      </c>
      <c r="AI15" s="120">
        <v>178.78188618203001</v>
      </c>
      <c r="AJ15" s="120">
        <v>176.38710163669401</v>
      </c>
      <c r="AK15" s="120">
        <v>155.15250746843901</v>
      </c>
      <c r="AL15" s="135">
        <v>166.00032446320401</v>
      </c>
      <c r="AM15" s="120"/>
      <c r="AN15" s="136">
        <v>130.29397279289199</v>
      </c>
      <c r="AO15" s="137">
        <v>133.00170876862401</v>
      </c>
      <c r="AP15" s="138">
        <v>131.700348025262</v>
      </c>
      <c r="AQ15" s="120"/>
      <c r="AR15" s="139">
        <v>155.981348312417</v>
      </c>
      <c r="AS15" s="125"/>
      <c r="AT15" s="140">
        <v>19.4642950177712</v>
      </c>
      <c r="AU15" s="129">
        <v>25.320079587682098</v>
      </c>
      <c r="AV15" s="129">
        <v>25.335300154017101</v>
      </c>
      <c r="AW15" s="129">
        <v>25.233294035895</v>
      </c>
      <c r="AX15" s="129">
        <v>20.904686655568302</v>
      </c>
      <c r="AY15" s="141">
        <v>24.112336278469201</v>
      </c>
      <c r="AZ15" s="129"/>
      <c r="BA15" s="142">
        <v>11.2513283609645</v>
      </c>
      <c r="BB15" s="143">
        <v>12.3742071724774</v>
      </c>
      <c r="BC15" s="144">
        <v>11.829607741069699</v>
      </c>
      <c r="BD15" s="129"/>
      <c r="BE15" s="145">
        <v>21.373856672189401</v>
      </c>
    </row>
    <row r="16" spans="1:57" x14ac:dyDescent="0.25">
      <c r="A16" s="21" t="s">
        <v>27</v>
      </c>
      <c r="B16" s="3" t="str">
        <f t="shared" si="0"/>
        <v>I-95 Fredericksburg, VA</v>
      </c>
      <c r="C16" s="3"/>
      <c r="D16" s="24" t="s">
        <v>16</v>
      </c>
      <c r="E16" s="27" t="s">
        <v>17</v>
      </c>
      <c r="F16" s="3"/>
      <c r="G16" s="134">
        <v>87.959207048458097</v>
      </c>
      <c r="H16" s="120">
        <v>93.806329776915604</v>
      </c>
      <c r="I16" s="120">
        <v>96.525597936244694</v>
      </c>
      <c r="J16" s="120">
        <v>96.145551042034597</v>
      </c>
      <c r="K16" s="120">
        <v>98.014783202458105</v>
      </c>
      <c r="L16" s="135">
        <v>94.845005489305294</v>
      </c>
      <c r="M16" s="120"/>
      <c r="N16" s="136">
        <v>114.452470588235</v>
      </c>
      <c r="O16" s="137">
        <v>116.907705890662</v>
      </c>
      <c r="P16" s="138">
        <v>115.67482171742</v>
      </c>
      <c r="Q16" s="120"/>
      <c r="R16" s="139">
        <v>102.13395457006401</v>
      </c>
      <c r="S16" s="125"/>
      <c r="T16" s="140">
        <v>3.0359595797873</v>
      </c>
      <c r="U16" s="129">
        <v>7.5212775463002597</v>
      </c>
      <c r="V16" s="129">
        <v>8.9357713057759902</v>
      </c>
      <c r="W16" s="129">
        <v>7.1200067984167204</v>
      </c>
      <c r="X16" s="129">
        <v>3.7748091143694</v>
      </c>
      <c r="Y16" s="141">
        <v>6.1548947083168999</v>
      </c>
      <c r="Z16" s="129"/>
      <c r="AA16" s="142">
        <v>2.7920016644521302</v>
      </c>
      <c r="AB16" s="143">
        <v>5.1977819298463297</v>
      </c>
      <c r="AC16" s="144">
        <v>3.9906709840828198</v>
      </c>
      <c r="AD16" s="129"/>
      <c r="AE16" s="145">
        <v>4.86394639925956</v>
      </c>
      <c r="AF16" s="30"/>
      <c r="AG16" s="134">
        <v>88.249000448984106</v>
      </c>
      <c r="AH16" s="120">
        <v>92.588610042323893</v>
      </c>
      <c r="AI16" s="120">
        <v>94.633930282429105</v>
      </c>
      <c r="AJ16" s="120">
        <v>95.405530093393196</v>
      </c>
      <c r="AK16" s="120">
        <v>95.091861991960599</v>
      </c>
      <c r="AL16" s="135">
        <v>93.425063039275699</v>
      </c>
      <c r="AM16" s="120"/>
      <c r="AN16" s="136">
        <v>108.08809474522199</v>
      </c>
      <c r="AO16" s="137">
        <v>110.718247772434</v>
      </c>
      <c r="AP16" s="138">
        <v>109.446287276437</v>
      </c>
      <c r="AQ16" s="120"/>
      <c r="AR16" s="139">
        <v>98.692491265159305</v>
      </c>
      <c r="AS16" s="125"/>
      <c r="AT16" s="140">
        <v>3.5187161683866499</v>
      </c>
      <c r="AU16" s="129">
        <v>6.2095202407263601</v>
      </c>
      <c r="AV16" s="129">
        <v>7.6837427406928702</v>
      </c>
      <c r="AW16" s="129">
        <v>7.5351546646196601</v>
      </c>
      <c r="AX16" s="129">
        <v>6.5687193783900897</v>
      </c>
      <c r="AY16" s="141">
        <v>6.4924832493885702</v>
      </c>
      <c r="AZ16" s="129"/>
      <c r="BA16" s="142">
        <v>6.0956345113012498</v>
      </c>
      <c r="BB16" s="143">
        <v>6.5449107556421504</v>
      </c>
      <c r="BC16" s="144">
        <v>6.3430525552535801</v>
      </c>
      <c r="BD16" s="129"/>
      <c r="BE16" s="145">
        <v>6.2630392745909003</v>
      </c>
    </row>
    <row r="17" spans="1:57" x14ac:dyDescent="0.25">
      <c r="A17" s="21" t="s">
        <v>28</v>
      </c>
      <c r="B17" s="3" t="str">
        <f t="shared" si="0"/>
        <v>Dulles Airport Area, VA</v>
      </c>
      <c r="C17" s="3"/>
      <c r="D17" s="24" t="s">
        <v>16</v>
      </c>
      <c r="E17" s="27" t="s">
        <v>17</v>
      </c>
      <c r="F17" s="3"/>
      <c r="G17" s="134">
        <v>120.995490797546</v>
      </c>
      <c r="H17" s="120">
        <v>139.186681245176</v>
      </c>
      <c r="I17" s="120">
        <v>147.166271246458</v>
      </c>
      <c r="J17" s="120">
        <v>144.858488560203</v>
      </c>
      <c r="K17" s="120">
        <v>130.61593729416401</v>
      </c>
      <c r="L17" s="135">
        <v>137.74974295471699</v>
      </c>
      <c r="M17" s="120"/>
      <c r="N17" s="136">
        <v>113.92420350404301</v>
      </c>
      <c r="O17" s="137">
        <v>111.254367022662</v>
      </c>
      <c r="P17" s="138">
        <v>112.566473705126</v>
      </c>
      <c r="Q17" s="120"/>
      <c r="R17" s="139">
        <v>130.63716650766</v>
      </c>
      <c r="S17" s="125"/>
      <c r="T17" s="140">
        <v>19.7066077581485</v>
      </c>
      <c r="U17" s="129">
        <v>23.634459691795701</v>
      </c>
      <c r="V17" s="129">
        <v>24.504206942652001</v>
      </c>
      <c r="W17" s="129">
        <v>23.7599469190321</v>
      </c>
      <c r="X17" s="129">
        <v>21.3396753948069</v>
      </c>
      <c r="Y17" s="141">
        <v>23.033594408603701</v>
      </c>
      <c r="Z17" s="129"/>
      <c r="AA17" s="142">
        <v>15.4588551985237</v>
      </c>
      <c r="AB17" s="143">
        <v>15.0053646014878</v>
      </c>
      <c r="AC17" s="144">
        <v>15.243405601010201</v>
      </c>
      <c r="AD17" s="129"/>
      <c r="AE17" s="145">
        <v>21.280414903919102</v>
      </c>
      <c r="AF17" s="30"/>
      <c r="AG17" s="134">
        <v>114.385577738016</v>
      </c>
      <c r="AH17" s="120">
        <v>132.09932806740301</v>
      </c>
      <c r="AI17" s="120">
        <v>138.80933890026699</v>
      </c>
      <c r="AJ17" s="120">
        <v>137.355961758353</v>
      </c>
      <c r="AK17" s="120">
        <v>126.65308997659299</v>
      </c>
      <c r="AL17" s="135">
        <v>131.00078383593601</v>
      </c>
      <c r="AM17" s="120"/>
      <c r="AN17" s="136">
        <v>112.479840670283</v>
      </c>
      <c r="AO17" s="137">
        <v>110.916391231604</v>
      </c>
      <c r="AP17" s="138">
        <v>111.69590765121799</v>
      </c>
      <c r="AQ17" s="120"/>
      <c r="AR17" s="139">
        <v>125.37422877901</v>
      </c>
      <c r="AS17" s="125"/>
      <c r="AT17" s="140">
        <v>15.5895420027611</v>
      </c>
      <c r="AU17" s="129">
        <v>19.361137532055501</v>
      </c>
      <c r="AV17" s="129">
        <v>20.763203178329199</v>
      </c>
      <c r="AW17" s="129">
        <v>21.807996045399701</v>
      </c>
      <c r="AX17" s="129">
        <v>22.2363397048587</v>
      </c>
      <c r="AY17" s="141">
        <v>20.4156254304783</v>
      </c>
      <c r="AZ17" s="129"/>
      <c r="BA17" s="142">
        <v>15.5853791037483</v>
      </c>
      <c r="BB17" s="143">
        <v>15.0255224187864</v>
      </c>
      <c r="BC17" s="144">
        <v>15.3175617336373</v>
      </c>
      <c r="BD17" s="129"/>
      <c r="BE17" s="145">
        <v>19.2304067700546</v>
      </c>
    </row>
    <row r="18" spans="1:57" x14ac:dyDescent="0.25">
      <c r="A18" s="21" t="s">
        <v>29</v>
      </c>
      <c r="B18" s="3" t="str">
        <f t="shared" si="0"/>
        <v>Williamsburg, VA</v>
      </c>
      <c r="C18" s="3"/>
      <c r="D18" s="24" t="s">
        <v>16</v>
      </c>
      <c r="E18" s="27" t="s">
        <v>17</v>
      </c>
      <c r="F18" s="3"/>
      <c r="G18" s="134">
        <v>119.032467625899</v>
      </c>
      <c r="H18" s="120">
        <v>109.271160468319</v>
      </c>
      <c r="I18" s="120">
        <v>105.6901056</v>
      </c>
      <c r="J18" s="120">
        <v>110.206461846241</v>
      </c>
      <c r="K18" s="120">
        <v>120.18587226640101</v>
      </c>
      <c r="L18" s="135">
        <v>113.137132623071</v>
      </c>
      <c r="M18" s="120"/>
      <c r="N18" s="136">
        <v>153.131786516853</v>
      </c>
      <c r="O18" s="137">
        <v>164.164758449831</v>
      </c>
      <c r="P18" s="138">
        <v>158.80436629969901</v>
      </c>
      <c r="Q18" s="120"/>
      <c r="R18" s="139">
        <v>131.50731764447499</v>
      </c>
      <c r="S18" s="125"/>
      <c r="T18" s="140">
        <v>-0.267384507551571</v>
      </c>
      <c r="U18" s="129">
        <v>-2.2373643862293999</v>
      </c>
      <c r="V18" s="129">
        <v>-6.6603911070533401</v>
      </c>
      <c r="W18" s="129">
        <v>-3.5726522566997199</v>
      </c>
      <c r="X18" s="129">
        <v>-0.88273765471423404</v>
      </c>
      <c r="Y18" s="141">
        <v>-2.5593760719225398</v>
      </c>
      <c r="Z18" s="129"/>
      <c r="AA18" s="142">
        <v>-2.1248966931475901</v>
      </c>
      <c r="AB18" s="143">
        <v>-4.0338507809439601E-2</v>
      </c>
      <c r="AC18" s="144">
        <v>-1.03871894851048</v>
      </c>
      <c r="AD18" s="129"/>
      <c r="AE18" s="145">
        <v>-1.85075826402882</v>
      </c>
      <c r="AF18" s="30"/>
      <c r="AG18" s="134">
        <v>117.06644557513999</v>
      </c>
      <c r="AH18" s="120">
        <v>109.051429285357</v>
      </c>
      <c r="AI18" s="120">
        <v>108.846168048818</v>
      </c>
      <c r="AJ18" s="120">
        <v>107.943632643782</v>
      </c>
      <c r="AK18" s="120">
        <v>119.328787598004</v>
      </c>
      <c r="AL18" s="135">
        <v>112.465551006807</v>
      </c>
      <c r="AM18" s="120"/>
      <c r="AN18" s="136">
        <v>153.24009443418601</v>
      </c>
      <c r="AO18" s="137">
        <v>164.59789586022001</v>
      </c>
      <c r="AP18" s="138">
        <v>159.09197207232501</v>
      </c>
      <c r="AQ18" s="120"/>
      <c r="AR18" s="139">
        <v>130.318116468537</v>
      </c>
      <c r="AS18" s="125"/>
      <c r="AT18" s="140">
        <v>-1.2255343767390501</v>
      </c>
      <c r="AU18" s="129">
        <v>-1.3311838612393001</v>
      </c>
      <c r="AV18" s="129">
        <v>-1.1365527589242099</v>
      </c>
      <c r="AW18" s="129">
        <v>-2.5720500513969702</v>
      </c>
      <c r="AX18" s="129">
        <v>-2.54648995993829E-2</v>
      </c>
      <c r="AY18" s="141">
        <v>-1.2659943728071901</v>
      </c>
      <c r="AZ18" s="129"/>
      <c r="BA18" s="142">
        <v>2.3061489827433701</v>
      </c>
      <c r="BB18" s="143">
        <v>1.6204174264637601</v>
      </c>
      <c r="BC18" s="144">
        <v>1.96359881037221</v>
      </c>
      <c r="BD18" s="129"/>
      <c r="BE18" s="145">
        <v>-0.33444815177543902</v>
      </c>
    </row>
    <row r="19" spans="1:57" x14ac:dyDescent="0.25">
      <c r="A19" s="21" t="s">
        <v>30</v>
      </c>
      <c r="B19" s="3" t="str">
        <f t="shared" si="0"/>
        <v>Virginia Beach, VA</v>
      </c>
      <c r="C19" s="3"/>
      <c r="D19" s="24" t="s">
        <v>16</v>
      </c>
      <c r="E19" s="27" t="s">
        <v>17</v>
      </c>
      <c r="F19" s="3"/>
      <c r="G19" s="134">
        <v>115.56168576453101</v>
      </c>
      <c r="H19" s="120">
        <v>107.313084953572</v>
      </c>
      <c r="I19" s="120">
        <v>111.902278061977</v>
      </c>
      <c r="J19" s="120">
        <v>112.295888882101</v>
      </c>
      <c r="K19" s="120">
        <v>121.797210618959</v>
      </c>
      <c r="L19" s="135">
        <v>114.53002076332</v>
      </c>
      <c r="M19" s="120"/>
      <c r="N19" s="136">
        <v>155.560503811394</v>
      </c>
      <c r="O19" s="137">
        <v>159.080858837656</v>
      </c>
      <c r="P19" s="138">
        <v>157.34034333657101</v>
      </c>
      <c r="Q19" s="120"/>
      <c r="R19" s="139">
        <v>131.28535344624299</v>
      </c>
      <c r="S19" s="125"/>
      <c r="T19" s="140">
        <v>-0.197261016331542</v>
      </c>
      <c r="U19" s="129">
        <v>1.1265636030433299</v>
      </c>
      <c r="V19" s="129">
        <v>5.1642843254781896</v>
      </c>
      <c r="W19" s="129">
        <v>1.65584083054178</v>
      </c>
      <c r="X19" s="129">
        <v>4.65334195485711</v>
      </c>
      <c r="Y19" s="141">
        <v>2.8462200879597099</v>
      </c>
      <c r="Z19" s="129"/>
      <c r="AA19" s="142">
        <v>3.9575527643403001</v>
      </c>
      <c r="AB19" s="143">
        <v>1.2931328626174201</v>
      </c>
      <c r="AC19" s="144">
        <v>2.54282813787185</v>
      </c>
      <c r="AD19" s="129"/>
      <c r="AE19" s="145">
        <v>3.2377685021941698</v>
      </c>
      <c r="AF19" s="30"/>
      <c r="AG19" s="134">
        <v>106.585835017154</v>
      </c>
      <c r="AH19" s="120">
        <v>107.793896004259</v>
      </c>
      <c r="AI19" s="120">
        <v>111.19412362068201</v>
      </c>
      <c r="AJ19" s="120">
        <v>111.80047597166001</v>
      </c>
      <c r="AK19" s="120">
        <v>116.610604326146</v>
      </c>
      <c r="AL19" s="135">
        <v>111.26734008136199</v>
      </c>
      <c r="AM19" s="120"/>
      <c r="AN19" s="136">
        <v>153.26507013193901</v>
      </c>
      <c r="AO19" s="137">
        <v>160.26999632927601</v>
      </c>
      <c r="AP19" s="138">
        <v>156.863346643711</v>
      </c>
      <c r="AQ19" s="120"/>
      <c r="AR19" s="139">
        <v>129.48884157662201</v>
      </c>
      <c r="AS19" s="125"/>
      <c r="AT19" s="140">
        <v>1.53920533758127</v>
      </c>
      <c r="AU19" s="129">
        <v>5.78194234744283</v>
      </c>
      <c r="AV19" s="129">
        <v>7.1504945324943998</v>
      </c>
      <c r="AW19" s="129">
        <v>5.9378357047970001</v>
      </c>
      <c r="AX19" s="129">
        <v>6.7967802722395803</v>
      </c>
      <c r="AY19" s="141">
        <v>5.7459081422083704</v>
      </c>
      <c r="AZ19" s="129"/>
      <c r="BA19" s="142">
        <v>5.4026770626564398</v>
      </c>
      <c r="BB19" s="143">
        <v>4.1024659654809303</v>
      </c>
      <c r="BC19" s="144">
        <v>4.6619290677997398</v>
      </c>
      <c r="BD19" s="129"/>
      <c r="BE19" s="145">
        <v>5.2092396327617401</v>
      </c>
    </row>
    <row r="20" spans="1:57" x14ac:dyDescent="0.25">
      <c r="A20" s="34" t="s">
        <v>31</v>
      </c>
      <c r="B20" s="3" t="str">
        <f t="shared" si="0"/>
        <v>Norfolk/Portsmouth, VA</v>
      </c>
      <c r="C20" s="3"/>
      <c r="D20" s="24" t="s">
        <v>16</v>
      </c>
      <c r="E20" s="27" t="s">
        <v>17</v>
      </c>
      <c r="F20" s="3"/>
      <c r="G20" s="134">
        <v>97.920211319612505</v>
      </c>
      <c r="H20" s="120">
        <v>105.73379430184799</v>
      </c>
      <c r="I20" s="120">
        <v>111.400352187807</v>
      </c>
      <c r="J20" s="120">
        <v>104.802171838939</v>
      </c>
      <c r="K20" s="120">
        <v>103.347870022205</v>
      </c>
      <c r="L20" s="135">
        <v>104.896980334123</v>
      </c>
      <c r="M20" s="120"/>
      <c r="N20" s="136">
        <v>121.563107830231</v>
      </c>
      <c r="O20" s="137">
        <v>125.897590145251</v>
      </c>
      <c r="P20" s="138">
        <v>123.747187141087</v>
      </c>
      <c r="Q20" s="120"/>
      <c r="R20" s="139">
        <v>110.817711957559</v>
      </c>
      <c r="S20" s="125"/>
      <c r="T20" s="140">
        <v>7.8780813942563199</v>
      </c>
      <c r="U20" s="129">
        <v>2.0731952357846199</v>
      </c>
      <c r="V20" s="129">
        <v>6.9118939687929197</v>
      </c>
      <c r="W20" s="129">
        <v>4.7603231568433104</v>
      </c>
      <c r="X20" s="129">
        <v>10.598952724997901</v>
      </c>
      <c r="Y20" s="141">
        <v>6.2609832377026198</v>
      </c>
      <c r="Z20" s="129"/>
      <c r="AA20" s="142">
        <v>12.694939764446501</v>
      </c>
      <c r="AB20" s="143">
        <v>12.286885322481901</v>
      </c>
      <c r="AC20" s="144">
        <v>12.4479024136247</v>
      </c>
      <c r="AD20" s="129"/>
      <c r="AE20" s="145">
        <v>8.3469494035684004</v>
      </c>
      <c r="AF20" s="30"/>
      <c r="AG20" s="134">
        <v>93.034652524343301</v>
      </c>
      <c r="AH20" s="120">
        <v>100.272941451807</v>
      </c>
      <c r="AI20" s="120">
        <v>107.73144113597201</v>
      </c>
      <c r="AJ20" s="120">
        <v>110.747961946686</v>
      </c>
      <c r="AK20" s="120">
        <v>110.423697896264</v>
      </c>
      <c r="AL20" s="135">
        <v>105.184280223008</v>
      </c>
      <c r="AM20" s="120"/>
      <c r="AN20" s="136">
        <v>124.547222565897</v>
      </c>
      <c r="AO20" s="137">
        <v>122.360394683972</v>
      </c>
      <c r="AP20" s="138">
        <v>123.453716059485</v>
      </c>
      <c r="AQ20" s="120"/>
      <c r="AR20" s="139">
        <v>111.052683603451</v>
      </c>
      <c r="AS20" s="125"/>
      <c r="AT20" s="140">
        <v>5.1448590588846796</v>
      </c>
      <c r="AU20" s="129">
        <v>4.7739855329680596</v>
      </c>
      <c r="AV20" s="129">
        <v>8.9666486882411505</v>
      </c>
      <c r="AW20" s="129">
        <v>13.684861885397099</v>
      </c>
      <c r="AX20" s="129">
        <v>16.897379134623101</v>
      </c>
      <c r="AY20" s="141">
        <v>10.448659040926101</v>
      </c>
      <c r="AZ20" s="129"/>
      <c r="BA20" s="142">
        <v>15.8291580396765</v>
      </c>
      <c r="BB20" s="143">
        <v>9.6214422495529295</v>
      </c>
      <c r="BC20" s="144">
        <v>12.6200148182426</v>
      </c>
      <c r="BD20" s="129"/>
      <c r="BE20" s="145">
        <v>11.136471392666699</v>
      </c>
    </row>
    <row r="21" spans="1:57" x14ac:dyDescent="0.25">
      <c r="A21" s="35" t="s">
        <v>32</v>
      </c>
      <c r="B21" s="3" t="str">
        <f t="shared" si="0"/>
        <v>Newport News/Hampton, VA</v>
      </c>
      <c r="C21" s="3"/>
      <c r="D21" s="24" t="s">
        <v>16</v>
      </c>
      <c r="E21" s="27" t="s">
        <v>17</v>
      </c>
      <c r="F21" s="3"/>
      <c r="G21" s="134">
        <v>74.522176463700205</v>
      </c>
      <c r="H21" s="120">
        <v>80.101885916580798</v>
      </c>
      <c r="I21" s="120">
        <v>81.408044269825893</v>
      </c>
      <c r="J21" s="120">
        <v>81.877438368794301</v>
      </c>
      <c r="K21" s="120">
        <v>84.726543845972103</v>
      </c>
      <c r="L21" s="135">
        <v>80.776731252826707</v>
      </c>
      <c r="M21" s="120"/>
      <c r="N21" s="136">
        <v>104.492955887001</v>
      </c>
      <c r="O21" s="137">
        <v>113.324317459151</v>
      </c>
      <c r="P21" s="138">
        <v>109.07040630887801</v>
      </c>
      <c r="Q21" s="120"/>
      <c r="R21" s="139">
        <v>90.555020885950995</v>
      </c>
      <c r="S21" s="125"/>
      <c r="T21" s="140">
        <v>3.6654917831385201</v>
      </c>
      <c r="U21" s="129">
        <v>6.32726951185467</v>
      </c>
      <c r="V21" s="129">
        <v>5.9206854450716602</v>
      </c>
      <c r="W21" s="129">
        <v>-1.89988115999895</v>
      </c>
      <c r="X21" s="129">
        <v>-9.8562099688415792</v>
      </c>
      <c r="Y21" s="141">
        <v>-0.58421446907448904</v>
      </c>
      <c r="Z21" s="129"/>
      <c r="AA21" s="142">
        <v>-5.0480278758433998</v>
      </c>
      <c r="AB21" s="143">
        <v>3.6562723012641198</v>
      </c>
      <c r="AC21" s="144">
        <v>-0.55679430485008996</v>
      </c>
      <c r="AD21" s="129"/>
      <c r="AE21" s="145">
        <v>-0.59201673951945799</v>
      </c>
      <c r="AF21" s="30"/>
      <c r="AG21" s="134">
        <v>74.835810642242606</v>
      </c>
      <c r="AH21" s="120">
        <v>79.362310063825603</v>
      </c>
      <c r="AI21" s="120">
        <v>81.718449276595706</v>
      </c>
      <c r="AJ21" s="120">
        <v>82.187897263681506</v>
      </c>
      <c r="AK21" s="120">
        <v>84.051613394646793</v>
      </c>
      <c r="AL21" s="135">
        <v>80.686172156991304</v>
      </c>
      <c r="AM21" s="120"/>
      <c r="AN21" s="136">
        <v>103.14495983261401</v>
      </c>
      <c r="AO21" s="137">
        <v>105.991909471874</v>
      </c>
      <c r="AP21" s="138">
        <v>104.591170461692</v>
      </c>
      <c r="AQ21" s="120"/>
      <c r="AR21" s="139">
        <v>88.711182688650297</v>
      </c>
      <c r="AS21" s="125"/>
      <c r="AT21" s="140">
        <v>5.0810282160886002</v>
      </c>
      <c r="AU21" s="129">
        <v>6.8234303225892203</v>
      </c>
      <c r="AV21" s="129">
        <v>6.9788236454219001</v>
      </c>
      <c r="AW21" s="129">
        <v>5.05698869563368</v>
      </c>
      <c r="AX21" s="129">
        <v>3.1416139778405099</v>
      </c>
      <c r="AY21" s="141">
        <v>5.3502731794162397</v>
      </c>
      <c r="AZ21" s="129"/>
      <c r="BA21" s="142">
        <v>5.3271965943572797</v>
      </c>
      <c r="BB21" s="143">
        <v>5.9565445920258604</v>
      </c>
      <c r="BC21" s="144">
        <v>5.6356039922738104</v>
      </c>
      <c r="BD21" s="129"/>
      <c r="BE21" s="145">
        <v>5.2780750622313501</v>
      </c>
    </row>
    <row r="22" spans="1:57" x14ac:dyDescent="0.25">
      <c r="A22" s="36" t="s">
        <v>33</v>
      </c>
      <c r="B22" s="3" t="str">
        <f t="shared" si="0"/>
        <v>Chesapeake/Suffolk, VA</v>
      </c>
      <c r="C22" s="3"/>
      <c r="D22" s="25" t="s">
        <v>16</v>
      </c>
      <c r="E22" s="28" t="s">
        <v>17</v>
      </c>
      <c r="F22" s="3"/>
      <c r="G22" s="146">
        <v>84.801845213076405</v>
      </c>
      <c r="H22" s="147">
        <v>91.336709839546899</v>
      </c>
      <c r="I22" s="147">
        <v>92.272180458439394</v>
      </c>
      <c r="J22" s="147">
        <v>91.585745057859199</v>
      </c>
      <c r="K22" s="147">
        <v>89.940014629356796</v>
      </c>
      <c r="L22" s="148">
        <v>90.198116085127396</v>
      </c>
      <c r="M22" s="120"/>
      <c r="N22" s="149">
        <v>102.06084930970999</v>
      </c>
      <c r="O22" s="150">
        <v>103.84882555155301</v>
      </c>
      <c r="P22" s="151">
        <v>102.96460334547101</v>
      </c>
      <c r="Q22" s="120"/>
      <c r="R22" s="152">
        <v>94.067735994895301</v>
      </c>
      <c r="S22" s="125"/>
      <c r="T22" s="153">
        <v>5.1107948184424803</v>
      </c>
      <c r="U22" s="154">
        <v>8.1356363488570196</v>
      </c>
      <c r="V22" s="154">
        <v>5.89452744504118</v>
      </c>
      <c r="W22" s="154">
        <v>5.5575426948906603</v>
      </c>
      <c r="X22" s="154">
        <v>6.8863362353147499</v>
      </c>
      <c r="Y22" s="155">
        <v>6.3440243809572499</v>
      </c>
      <c r="Z22" s="129"/>
      <c r="AA22" s="156">
        <v>4.1377212465463096</v>
      </c>
      <c r="AB22" s="157">
        <v>3.0251868746713999</v>
      </c>
      <c r="AC22" s="158">
        <v>3.5536577504487701</v>
      </c>
      <c r="AD22" s="129"/>
      <c r="AE22" s="159">
        <v>5.2385093603671198</v>
      </c>
      <c r="AF22" s="31"/>
      <c r="AG22" s="146">
        <v>83.3708532219391</v>
      </c>
      <c r="AH22" s="147">
        <v>89.284891437026005</v>
      </c>
      <c r="AI22" s="147">
        <v>91.731547546749496</v>
      </c>
      <c r="AJ22" s="147">
        <v>91.895708669461897</v>
      </c>
      <c r="AK22" s="147">
        <v>89.930106171338196</v>
      </c>
      <c r="AL22" s="148">
        <v>89.505244504162107</v>
      </c>
      <c r="AM22" s="120"/>
      <c r="AN22" s="149">
        <v>102.189349297768</v>
      </c>
      <c r="AO22" s="150">
        <v>104.208352887218</v>
      </c>
      <c r="AP22" s="151">
        <v>103.211245758635</v>
      </c>
      <c r="AQ22" s="120"/>
      <c r="AR22" s="152">
        <v>93.7386052634306</v>
      </c>
      <c r="AS22" s="125"/>
      <c r="AT22" s="153">
        <v>6.8549343394870501</v>
      </c>
      <c r="AU22" s="154">
        <v>9.3337604755276509</v>
      </c>
      <c r="AV22" s="154">
        <v>8.8406942148787095</v>
      </c>
      <c r="AW22" s="154">
        <v>9.3154748413234696</v>
      </c>
      <c r="AX22" s="154">
        <v>9.5424417521201104</v>
      </c>
      <c r="AY22" s="155">
        <v>8.9001896031038807</v>
      </c>
      <c r="AZ22" s="129"/>
      <c r="BA22" s="156">
        <v>8.2102486974319806</v>
      </c>
      <c r="BB22" s="157">
        <v>6.7458923335456404</v>
      </c>
      <c r="BC22" s="158">
        <v>7.4337001495568602</v>
      </c>
      <c r="BD22" s="129"/>
      <c r="BE22" s="159">
        <v>8.2282049988053103</v>
      </c>
    </row>
    <row r="23" spans="1:57" ht="13" x14ac:dyDescent="0.3">
      <c r="A23" s="19" t="s">
        <v>43</v>
      </c>
      <c r="B23" s="3" t="str">
        <f t="shared" si="0"/>
        <v>Richmond CBD/Airport, VA</v>
      </c>
      <c r="C23" s="9"/>
      <c r="D23" s="23" t="s">
        <v>16</v>
      </c>
      <c r="E23" s="26" t="s">
        <v>17</v>
      </c>
      <c r="F23" s="3"/>
      <c r="G23" s="117">
        <v>92.923192555476007</v>
      </c>
      <c r="H23" s="118">
        <v>98.603782936010006</v>
      </c>
      <c r="I23" s="118">
        <v>101.84652</v>
      </c>
      <c r="J23" s="118">
        <v>102.258340683572</v>
      </c>
      <c r="K23" s="118">
        <v>115.677030956848</v>
      </c>
      <c r="L23" s="119">
        <v>103.296834350178</v>
      </c>
      <c r="M23" s="120"/>
      <c r="N23" s="121">
        <v>121.722030837004</v>
      </c>
      <c r="O23" s="122">
        <v>125.834287581699</v>
      </c>
      <c r="P23" s="123">
        <v>123.789419496166</v>
      </c>
      <c r="Q23" s="120"/>
      <c r="R23" s="124">
        <v>110.356044370661</v>
      </c>
      <c r="S23" s="125"/>
      <c r="T23" s="126">
        <v>6.0637488285079</v>
      </c>
      <c r="U23" s="127">
        <v>4.7854217693250201</v>
      </c>
      <c r="V23" s="127">
        <v>6.4696568402115604</v>
      </c>
      <c r="W23" s="127">
        <v>6.5680039569216504</v>
      </c>
      <c r="X23" s="127">
        <v>4.4435491948127197</v>
      </c>
      <c r="Y23" s="128">
        <v>5.5421969045961896</v>
      </c>
      <c r="Z23" s="129"/>
      <c r="AA23" s="130">
        <v>5.7265412426586701</v>
      </c>
      <c r="AB23" s="131">
        <v>8.7368011315497895</v>
      </c>
      <c r="AC23" s="132">
        <v>7.2438216049527897</v>
      </c>
      <c r="AD23" s="129"/>
      <c r="AE23" s="133">
        <v>6.24902659333108</v>
      </c>
      <c r="AF23" s="29"/>
      <c r="AG23" s="117">
        <v>89.764323501427199</v>
      </c>
      <c r="AH23" s="118">
        <v>96.619501415539403</v>
      </c>
      <c r="AI23" s="118">
        <v>99.551931575195994</v>
      </c>
      <c r="AJ23" s="118">
        <v>100.277040917457</v>
      </c>
      <c r="AK23" s="118">
        <v>101.16013389711</v>
      </c>
      <c r="AL23" s="119">
        <v>97.918715305313199</v>
      </c>
      <c r="AM23" s="120"/>
      <c r="AN23" s="121">
        <v>113.550665565857</v>
      </c>
      <c r="AO23" s="122">
        <v>115.463235588972</v>
      </c>
      <c r="AP23" s="123">
        <v>114.51340503374701</v>
      </c>
      <c r="AQ23" s="120"/>
      <c r="AR23" s="124">
        <v>103.327453483829</v>
      </c>
      <c r="AS23" s="125"/>
      <c r="AT23" s="126">
        <v>4.8302162018501198</v>
      </c>
      <c r="AU23" s="127">
        <v>6.87223112926171</v>
      </c>
      <c r="AV23" s="127">
        <v>6.3890445817258898</v>
      </c>
      <c r="AW23" s="127">
        <v>8.0092937663817292</v>
      </c>
      <c r="AX23" s="127">
        <v>3.2734887933169299</v>
      </c>
      <c r="AY23" s="128">
        <v>5.8808320418066904</v>
      </c>
      <c r="AZ23" s="129"/>
      <c r="BA23" s="130">
        <v>3.95512957794053</v>
      </c>
      <c r="BB23" s="131">
        <v>4.7277602269035697</v>
      </c>
      <c r="BC23" s="132">
        <v>4.3422030780864</v>
      </c>
      <c r="BD23" s="129"/>
      <c r="BE23" s="133">
        <v>5.2456828313341903</v>
      </c>
    </row>
    <row r="24" spans="1:57" x14ac:dyDescent="0.25">
      <c r="A24" s="20" t="s">
        <v>44</v>
      </c>
      <c r="B24" s="3" t="str">
        <f t="shared" si="0"/>
        <v>Richmond North/Glen Allen, VA</v>
      </c>
      <c r="C24" s="10"/>
      <c r="D24" s="24" t="s">
        <v>16</v>
      </c>
      <c r="E24" s="27" t="s">
        <v>17</v>
      </c>
      <c r="F24" s="3"/>
      <c r="G24" s="134">
        <v>91.711768623581605</v>
      </c>
      <c r="H24" s="120">
        <v>101.66574721329999</v>
      </c>
      <c r="I24" s="120">
        <v>106.584951211305</v>
      </c>
      <c r="J24" s="120">
        <v>104.76371013055601</v>
      </c>
      <c r="K24" s="120">
        <v>122.562804811372</v>
      </c>
      <c r="L24" s="135">
        <v>107.26679984646501</v>
      </c>
      <c r="M24" s="120"/>
      <c r="N24" s="136">
        <v>143.45558467490301</v>
      </c>
      <c r="O24" s="137">
        <v>142.09462808891001</v>
      </c>
      <c r="P24" s="138">
        <v>142.773412174779</v>
      </c>
      <c r="Q24" s="120"/>
      <c r="R24" s="139">
        <v>120.021679411501</v>
      </c>
      <c r="S24" s="125"/>
      <c r="T24" s="140">
        <v>6.97987393803123</v>
      </c>
      <c r="U24" s="129">
        <v>11.221218254306001</v>
      </c>
      <c r="V24" s="129">
        <v>13.2224638726666</v>
      </c>
      <c r="W24" s="129">
        <v>9.7395697876370608</v>
      </c>
      <c r="X24" s="129">
        <v>7.7221295743463196</v>
      </c>
      <c r="Y24" s="141">
        <v>9.9056700843285395</v>
      </c>
      <c r="Z24" s="129"/>
      <c r="AA24" s="142">
        <v>11.5032096567392</v>
      </c>
      <c r="AB24" s="143">
        <v>8.3507234178307499</v>
      </c>
      <c r="AC24" s="144">
        <v>9.9051340262182794</v>
      </c>
      <c r="AD24" s="129"/>
      <c r="AE24" s="145">
        <v>9.7222235484970891</v>
      </c>
      <c r="AF24" s="30"/>
      <c r="AG24" s="134">
        <v>90.040409734293505</v>
      </c>
      <c r="AH24" s="120">
        <v>99.323473394669406</v>
      </c>
      <c r="AI24" s="120">
        <v>104.03310429500701</v>
      </c>
      <c r="AJ24" s="120">
        <v>102.838074048767</v>
      </c>
      <c r="AK24" s="120">
        <v>106.668673165332</v>
      </c>
      <c r="AL24" s="135">
        <v>101.323621640761</v>
      </c>
      <c r="AM24" s="120"/>
      <c r="AN24" s="136">
        <v>128.46094710860299</v>
      </c>
      <c r="AO24" s="137">
        <v>129.09254271426499</v>
      </c>
      <c r="AP24" s="138">
        <v>128.77915389460401</v>
      </c>
      <c r="AQ24" s="120"/>
      <c r="AR24" s="139">
        <v>110.864749623036</v>
      </c>
      <c r="AS24" s="125"/>
      <c r="AT24" s="140">
        <v>6.2135175556579698</v>
      </c>
      <c r="AU24" s="129">
        <v>11.1292288477882</v>
      </c>
      <c r="AV24" s="129">
        <v>12.147398424319899</v>
      </c>
      <c r="AW24" s="129">
        <v>9.68894438184698</v>
      </c>
      <c r="AX24" s="129">
        <v>8.2073921911418708</v>
      </c>
      <c r="AY24" s="141">
        <v>9.7267289617470798</v>
      </c>
      <c r="AZ24" s="129"/>
      <c r="BA24" s="142">
        <v>6.8231651273498599</v>
      </c>
      <c r="BB24" s="143">
        <v>5.3175872899019003</v>
      </c>
      <c r="BC24" s="144">
        <v>6.0585698598162097</v>
      </c>
      <c r="BD24" s="129"/>
      <c r="BE24" s="145">
        <v>7.7733422567312997</v>
      </c>
    </row>
    <row r="25" spans="1:57" x14ac:dyDescent="0.25">
      <c r="A25" s="21" t="s">
        <v>45</v>
      </c>
      <c r="B25" s="3" t="str">
        <f t="shared" si="0"/>
        <v>Richmond West/Midlothian, VA</v>
      </c>
      <c r="C25" s="3"/>
      <c r="D25" s="24" t="s">
        <v>16</v>
      </c>
      <c r="E25" s="27" t="s">
        <v>17</v>
      </c>
      <c r="F25" s="3"/>
      <c r="G25" s="134">
        <v>83.917669052631496</v>
      </c>
      <c r="H25" s="120">
        <v>86.925466742596797</v>
      </c>
      <c r="I25" s="120">
        <v>87.734579966139904</v>
      </c>
      <c r="J25" s="120">
        <v>87.842436485730204</v>
      </c>
      <c r="K25" s="120">
        <v>114.046220738066</v>
      </c>
      <c r="L25" s="135">
        <v>94.116878154445999</v>
      </c>
      <c r="M25" s="120"/>
      <c r="N25" s="136">
        <v>127.366026894775</v>
      </c>
      <c r="O25" s="137">
        <v>130.20712303760399</v>
      </c>
      <c r="P25" s="138">
        <v>128.792041616272</v>
      </c>
      <c r="Q25" s="120"/>
      <c r="R25" s="139">
        <v>106.997910626276</v>
      </c>
      <c r="S25" s="125"/>
      <c r="T25" s="140">
        <v>1.9082588921872401</v>
      </c>
      <c r="U25" s="129">
        <v>4.1905339255818204</v>
      </c>
      <c r="V25" s="129">
        <v>2.73198837224168</v>
      </c>
      <c r="W25" s="129">
        <v>1.2677846743944801</v>
      </c>
      <c r="X25" s="129">
        <v>7.0462804483480301</v>
      </c>
      <c r="Y25" s="141">
        <v>4.0741880079294202</v>
      </c>
      <c r="Z25" s="129"/>
      <c r="AA25" s="142">
        <v>6.0490718003165602</v>
      </c>
      <c r="AB25" s="143">
        <v>7.3167528127547499</v>
      </c>
      <c r="AC25" s="144">
        <v>6.6860488176314101</v>
      </c>
      <c r="AD25" s="129"/>
      <c r="AE25" s="145">
        <v>5.2120571358938097</v>
      </c>
      <c r="AF25" s="30"/>
      <c r="AG25" s="134">
        <v>85.123249635543203</v>
      </c>
      <c r="AH25" s="120">
        <v>88.458882477128697</v>
      </c>
      <c r="AI25" s="120">
        <v>89.8902437508481</v>
      </c>
      <c r="AJ25" s="120">
        <v>90.698648948124898</v>
      </c>
      <c r="AK25" s="120">
        <v>98.560784010307998</v>
      </c>
      <c r="AL25" s="135">
        <v>90.978143068427698</v>
      </c>
      <c r="AM25" s="120"/>
      <c r="AN25" s="136">
        <v>117.76812780095599</v>
      </c>
      <c r="AO25" s="137">
        <v>120.420217612234</v>
      </c>
      <c r="AP25" s="138">
        <v>119.114632672076</v>
      </c>
      <c r="AQ25" s="120"/>
      <c r="AR25" s="139">
        <v>101.0077967375</v>
      </c>
      <c r="AS25" s="125"/>
      <c r="AT25" s="140">
        <v>5.1837994305895903</v>
      </c>
      <c r="AU25" s="129">
        <v>4.7958830943523898</v>
      </c>
      <c r="AV25" s="129">
        <v>5.1749779846243698</v>
      </c>
      <c r="AW25" s="129">
        <v>7.2972705446227399</v>
      </c>
      <c r="AX25" s="129">
        <v>4.3038059166759997</v>
      </c>
      <c r="AY25" s="141">
        <v>5.2652158003576996</v>
      </c>
      <c r="AZ25" s="129"/>
      <c r="BA25" s="142">
        <v>4.2644113904638203</v>
      </c>
      <c r="BB25" s="143">
        <v>3.9199121663707901</v>
      </c>
      <c r="BC25" s="144">
        <v>4.0819874918536199</v>
      </c>
      <c r="BD25" s="129"/>
      <c r="BE25" s="145">
        <v>4.4127784630678404</v>
      </c>
    </row>
    <row r="26" spans="1:57" x14ac:dyDescent="0.25">
      <c r="A26" s="21" t="s">
        <v>46</v>
      </c>
      <c r="B26" s="3" t="str">
        <f t="shared" si="0"/>
        <v>Petersburg/Chester, VA</v>
      </c>
      <c r="C26" s="3"/>
      <c r="D26" s="24" t="s">
        <v>16</v>
      </c>
      <c r="E26" s="27" t="s">
        <v>17</v>
      </c>
      <c r="F26" s="3"/>
      <c r="G26" s="134">
        <v>85.565338242894001</v>
      </c>
      <c r="H26" s="120">
        <v>87.212434953897699</v>
      </c>
      <c r="I26" s="120">
        <v>89.321290043883707</v>
      </c>
      <c r="J26" s="120">
        <v>89.186520330402303</v>
      </c>
      <c r="K26" s="120">
        <v>96.039373027119396</v>
      </c>
      <c r="L26" s="135">
        <v>89.751482358121805</v>
      </c>
      <c r="M26" s="120"/>
      <c r="N26" s="136">
        <v>102.375356401617</v>
      </c>
      <c r="O26" s="137">
        <v>102.86347166928699</v>
      </c>
      <c r="P26" s="138">
        <v>102.619386622486</v>
      </c>
      <c r="Q26" s="120"/>
      <c r="R26" s="139">
        <v>93.983582530476497</v>
      </c>
      <c r="S26" s="125"/>
      <c r="T26" s="140">
        <v>6.4348203822003098</v>
      </c>
      <c r="U26" s="129">
        <v>3.8579969470862499</v>
      </c>
      <c r="V26" s="129">
        <v>5.7401681723139202</v>
      </c>
      <c r="W26" s="129">
        <v>3.9249629344188701</v>
      </c>
      <c r="X26" s="129">
        <v>3.1734634592684898</v>
      </c>
      <c r="Y26" s="141">
        <v>4.5199756602894201</v>
      </c>
      <c r="Z26" s="129"/>
      <c r="AA26" s="142">
        <v>4.7716009269248101</v>
      </c>
      <c r="AB26" s="143">
        <v>3.1615834415958002</v>
      </c>
      <c r="AC26" s="144">
        <v>3.93651181915097</v>
      </c>
      <c r="AD26" s="129"/>
      <c r="AE26" s="145">
        <v>4.30606620502114</v>
      </c>
      <c r="AF26" s="30"/>
      <c r="AG26" s="134">
        <v>85.9332774713356</v>
      </c>
      <c r="AH26" s="120">
        <v>88.980622448152403</v>
      </c>
      <c r="AI26" s="120">
        <v>90.222206923536007</v>
      </c>
      <c r="AJ26" s="120">
        <v>90.037873163674604</v>
      </c>
      <c r="AK26" s="120">
        <v>90.291610316387207</v>
      </c>
      <c r="AL26" s="135">
        <v>89.184725643984606</v>
      </c>
      <c r="AM26" s="120"/>
      <c r="AN26" s="136">
        <v>98.566169344608795</v>
      </c>
      <c r="AO26" s="137">
        <v>99.276387069122705</v>
      </c>
      <c r="AP26" s="138">
        <v>98.925284384125902</v>
      </c>
      <c r="AQ26" s="120"/>
      <c r="AR26" s="139">
        <v>92.193367083175005</v>
      </c>
      <c r="AS26" s="125"/>
      <c r="AT26" s="140">
        <v>4.2473063324581402</v>
      </c>
      <c r="AU26" s="129">
        <v>4.5198444608369996</v>
      </c>
      <c r="AV26" s="129">
        <v>4.6610012442134199</v>
      </c>
      <c r="AW26" s="129">
        <v>5.0416195980226099</v>
      </c>
      <c r="AX26" s="129">
        <v>3.14331263556124</v>
      </c>
      <c r="AY26" s="141">
        <v>4.3244905753584204</v>
      </c>
      <c r="AZ26" s="129"/>
      <c r="BA26" s="142">
        <v>4.3252810608249703</v>
      </c>
      <c r="BB26" s="143">
        <v>3.4651842265328199</v>
      </c>
      <c r="BC26" s="144">
        <v>3.8778373813341598</v>
      </c>
      <c r="BD26" s="129"/>
      <c r="BE26" s="145">
        <v>4.07709474137818</v>
      </c>
    </row>
    <row r="27" spans="1:57" x14ac:dyDescent="0.25">
      <c r="A27" s="77" t="s">
        <v>99</v>
      </c>
      <c r="B27" s="37" t="s">
        <v>71</v>
      </c>
      <c r="C27" s="3"/>
      <c r="D27" s="24" t="s">
        <v>16</v>
      </c>
      <c r="E27" s="27" t="s">
        <v>17</v>
      </c>
      <c r="F27" s="3"/>
      <c r="G27" s="134">
        <v>95.580823282642797</v>
      </c>
      <c r="H27" s="120">
        <v>99.863259237008094</v>
      </c>
      <c r="I27" s="120">
        <v>100.66883255946099</v>
      </c>
      <c r="J27" s="120">
        <v>101.23088092844699</v>
      </c>
      <c r="K27" s="120">
        <v>104.970868821292</v>
      </c>
      <c r="L27" s="135">
        <v>100.760535753863</v>
      </c>
      <c r="M27" s="120"/>
      <c r="N27" s="136">
        <v>120.879173356105</v>
      </c>
      <c r="O27" s="137">
        <v>119.172561655405</v>
      </c>
      <c r="P27" s="138">
        <v>120.021157112526</v>
      </c>
      <c r="Q27" s="120"/>
      <c r="R27" s="139">
        <v>106.95869692953001</v>
      </c>
      <c r="S27" s="125"/>
      <c r="T27" s="140">
        <v>3.9422382181843898</v>
      </c>
      <c r="U27" s="129">
        <v>8.94614981199814</v>
      </c>
      <c r="V27" s="129">
        <v>7.0079357165735798</v>
      </c>
      <c r="W27" s="129">
        <v>9.0395128859349292</v>
      </c>
      <c r="X27" s="129">
        <v>6.7766512259443301</v>
      </c>
      <c r="Y27" s="141">
        <v>7.3501246378739804</v>
      </c>
      <c r="Z27" s="129"/>
      <c r="AA27" s="142">
        <v>4.0186373322278</v>
      </c>
      <c r="AB27" s="143">
        <v>2.4846186587368302</v>
      </c>
      <c r="AC27" s="144">
        <v>3.2468971990813702</v>
      </c>
      <c r="AD27" s="129"/>
      <c r="AE27" s="145">
        <v>5.3120914272235096</v>
      </c>
      <c r="AF27" s="30"/>
      <c r="AG27" s="134">
        <v>93.471354097489694</v>
      </c>
      <c r="AH27" s="120">
        <v>97.462659452869005</v>
      </c>
      <c r="AI27" s="120">
        <v>98.453785733368903</v>
      </c>
      <c r="AJ27" s="120">
        <v>99.311442360269098</v>
      </c>
      <c r="AK27" s="120">
        <v>100.808934115298</v>
      </c>
      <c r="AL27" s="135">
        <v>98.149704343045002</v>
      </c>
      <c r="AM27" s="120"/>
      <c r="AN27" s="136">
        <v>114.78962153278</v>
      </c>
      <c r="AO27" s="137">
        <v>115.964983741455</v>
      </c>
      <c r="AP27" s="138">
        <v>115.382489427937</v>
      </c>
      <c r="AQ27" s="120"/>
      <c r="AR27" s="139">
        <v>103.618462611626</v>
      </c>
      <c r="AS27" s="125"/>
      <c r="AT27" s="140">
        <v>3.6640071452424299</v>
      </c>
      <c r="AU27" s="129">
        <v>6.6128264780436297</v>
      </c>
      <c r="AV27" s="129">
        <v>6.9664002744279099</v>
      </c>
      <c r="AW27" s="129">
        <v>8.0764211471899792</v>
      </c>
      <c r="AX27" s="129">
        <v>6.3285295366091203</v>
      </c>
      <c r="AY27" s="141">
        <v>6.4986418687972796</v>
      </c>
      <c r="AZ27" s="129"/>
      <c r="BA27" s="142">
        <v>5.2405238706062898</v>
      </c>
      <c r="BB27" s="143">
        <v>4.9286887374888497</v>
      </c>
      <c r="BC27" s="144">
        <v>5.0838634463395396</v>
      </c>
      <c r="BD27" s="129"/>
      <c r="BE27" s="145">
        <v>5.7511212465206496</v>
      </c>
    </row>
    <row r="28" spans="1:57" x14ac:dyDescent="0.25">
      <c r="A28" s="21" t="s">
        <v>48</v>
      </c>
      <c r="B28" s="3" t="str">
        <f t="shared" si="0"/>
        <v>Roanoke, VA</v>
      </c>
      <c r="C28" s="3"/>
      <c r="D28" s="24" t="s">
        <v>16</v>
      </c>
      <c r="E28" s="27" t="s">
        <v>17</v>
      </c>
      <c r="F28" s="3"/>
      <c r="G28" s="134">
        <v>92.029907621247105</v>
      </c>
      <c r="H28" s="120">
        <v>101.00083333333301</v>
      </c>
      <c r="I28" s="120">
        <v>107.39172081829101</v>
      </c>
      <c r="J28" s="120">
        <v>109.75856260527701</v>
      </c>
      <c r="K28" s="120">
        <v>105.645764499121</v>
      </c>
      <c r="L28" s="135">
        <v>104.16850994879699</v>
      </c>
      <c r="M28" s="120"/>
      <c r="N28" s="136">
        <v>121.242250704947</v>
      </c>
      <c r="O28" s="137">
        <v>121.553199786324</v>
      </c>
      <c r="P28" s="138">
        <v>121.3945323741</v>
      </c>
      <c r="Q28" s="120"/>
      <c r="R28" s="139">
        <v>109.875927017422</v>
      </c>
      <c r="S28" s="125"/>
      <c r="T28" s="140">
        <v>9.4633357999763792</v>
      </c>
      <c r="U28" s="129">
        <v>12.8751786201664</v>
      </c>
      <c r="V28" s="129">
        <v>14.898905584915999</v>
      </c>
      <c r="W28" s="129">
        <v>20.730654443176999</v>
      </c>
      <c r="X28" s="129">
        <v>18.0253538411683</v>
      </c>
      <c r="Y28" s="141">
        <v>16.040941326692199</v>
      </c>
      <c r="Z28" s="129"/>
      <c r="AA28" s="142">
        <v>19.057155472829798</v>
      </c>
      <c r="AB28" s="143">
        <v>13.865612442498101</v>
      </c>
      <c r="AC28" s="144">
        <v>16.390135290155499</v>
      </c>
      <c r="AD28" s="129"/>
      <c r="AE28" s="145">
        <v>16.1737304926165</v>
      </c>
      <c r="AF28" s="30"/>
      <c r="AG28" s="134">
        <v>90.895353809805002</v>
      </c>
      <c r="AH28" s="120">
        <v>99.144037655113294</v>
      </c>
      <c r="AI28" s="120">
        <v>104.65901137425899</v>
      </c>
      <c r="AJ28" s="120">
        <v>105.429458271236</v>
      </c>
      <c r="AK28" s="120">
        <v>103.56549786194201</v>
      </c>
      <c r="AL28" s="135">
        <v>101.55099677321699</v>
      </c>
      <c r="AM28" s="120"/>
      <c r="AN28" s="136">
        <v>119.051364795084</v>
      </c>
      <c r="AO28" s="137">
        <v>121.212664664664</v>
      </c>
      <c r="AP28" s="138">
        <v>120.12080999867899</v>
      </c>
      <c r="AQ28" s="120"/>
      <c r="AR28" s="139">
        <v>107.814425634285</v>
      </c>
      <c r="AS28" s="125"/>
      <c r="AT28" s="140">
        <v>10.671837451578201</v>
      </c>
      <c r="AU28" s="129">
        <v>13.4418268182829</v>
      </c>
      <c r="AV28" s="129">
        <v>16.7170029570342</v>
      </c>
      <c r="AW28" s="129">
        <v>18.928944572237199</v>
      </c>
      <c r="AX28" s="129">
        <v>18.6628412894745</v>
      </c>
      <c r="AY28" s="141">
        <v>16.331825405412101</v>
      </c>
      <c r="AZ28" s="129"/>
      <c r="BA28" s="142">
        <v>15.4471052456762</v>
      </c>
      <c r="BB28" s="143">
        <v>13.6047009898443</v>
      </c>
      <c r="BC28" s="144">
        <v>14.5067732091078</v>
      </c>
      <c r="BD28" s="129"/>
      <c r="BE28" s="145">
        <v>15.594309031465199</v>
      </c>
    </row>
    <row r="29" spans="1:57" x14ac:dyDescent="0.25">
      <c r="A29" s="21" t="s">
        <v>49</v>
      </c>
      <c r="B29" s="3" t="str">
        <f t="shared" si="0"/>
        <v>Charlottesville, VA</v>
      </c>
      <c r="C29" s="3"/>
      <c r="D29" s="24" t="s">
        <v>16</v>
      </c>
      <c r="E29" s="27" t="s">
        <v>17</v>
      </c>
      <c r="F29" s="3"/>
      <c r="G29" s="134">
        <v>123.191388059701</v>
      </c>
      <c r="H29" s="120">
        <v>121.186897241103</v>
      </c>
      <c r="I29" s="120">
        <v>127.524340756451</v>
      </c>
      <c r="J29" s="120">
        <v>132.09752945252899</v>
      </c>
      <c r="K29" s="120">
        <v>177.479432291666</v>
      </c>
      <c r="L29" s="135">
        <v>140.35432745627699</v>
      </c>
      <c r="M29" s="120"/>
      <c r="N29" s="136">
        <v>193.02318281335499</v>
      </c>
      <c r="O29" s="137">
        <v>191.08057047992699</v>
      </c>
      <c r="P29" s="138">
        <v>192.099417252763</v>
      </c>
      <c r="Q29" s="120"/>
      <c r="R29" s="139">
        <v>157.49444254267101</v>
      </c>
      <c r="S29" s="125"/>
      <c r="T29" s="140">
        <v>-0.48324500284401301</v>
      </c>
      <c r="U29" s="129">
        <v>-1.82717676263822</v>
      </c>
      <c r="V29" s="129">
        <v>-0.23450019223914301</v>
      </c>
      <c r="W29" s="129">
        <v>5.6464698765103902</v>
      </c>
      <c r="X29" s="129">
        <v>33.029687300038901</v>
      </c>
      <c r="Y29" s="141">
        <v>10.5517897320948</v>
      </c>
      <c r="Z29" s="129"/>
      <c r="AA29" s="142">
        <v>4.5839650313459401</v>
      </c>
      <c r="AB29" s="143">
        <v>4.6944455875653004</v>
      </c>
      <c r="AC29" s="144">
        <v>4.6401581221886898</v>
      </c>
      <c r="AD29" s="129"/>
      <c r="AE29" s="145">
        <v>7.6506920781464096</v>
      </c>
      <c r="AF29" s="30"/>
      <c r="AG29" s="134">
        <v>118.871045859872</v>
      </c>
      <c r="AH29" s="120">
        <v>120.17025173866099</v>
      </c>
      <c r="AI29" s="120">
        <v>124.00911907764301</v>
      </c>
      <c r="AJ29" s="120">
        <v>127.06930622436199</v>
      </c>
      <c r="AK29" s="120">
        <v>145.04701965065499</v>
      </c>
      <c r="AL29" s="135">
        <v>127.936043455807</v>
      </c>
      <c r="AM29" s="120"/>
      <c r="AN29" s="136">
        <v>167.80076092252699</v>
      </c>
      <c r="AO29" s="137">
        <v>173.74440238889301</v>
      </c>
      <c r="AP29" s="138">
        <v>170.840843813226</v>
      </c>
      <c r="AQ29" s="120"/>
      <c r="AR29" s="139">
        <v>141.89269983223599</v>
      </c>
      <c r="AS29" s="125"/>
      <c r="AT29" s="140">
        <v>1.0676943960409899</v>
      </c>
      <c r="AU29" s="129">
        <v>4.6285204528534498</v>
      </c>
      <c r="AV29" s="129">
        <v>5.0698336861079003</v>
      </c>
      <c r="AW29" s="129">
        <v>5.3584881332716403</v>
      </c>
      <c r="AX29" s="129">
        <v>11.475051742030001</v>
      </c>
      <c r="AY29" s="141">
        <v>6.1173687658337697</v>
      </c>
      <c r="AZ29" s="129"/>
      <c r="BA29" s="142">
        <v>2.89456055587927</v>
      </c>
      <c r="BB29" s="143">
        <v>6.7711136913325101</v>
      </c>
      <c r="BC29" s="144">
        <v>4.8718412843523398</v>
      </c>
      <c r="BD29" s="129"/>
      <c r="BE29" s="145">
        <v>5.49475605092272</v>
      </c>
    </row>
    <row r="30" spans="1:57" x14ac:dyDescent="0.25">
      <c r="A30" s="21" t="s">
        <v>50</v>
      </c>
      <c r="B30" t="s">
        <v>73</v>
      </c>
      <c r="C30" s="3"/>
      <c r="D30" s="24" t="s">
        <v>16</v>
      </c>
      <c r="E30" s="27" t="s">
        <v>17</v>
      </c>
      <c r="F30" s="3"/>
      <c r="G30" s="134">
        <v>88.507323799795699</v>
      </c>
      <c r="H30" s="120">
        <v>95.984654055454698</v>
      </c>
      <c r="I30" s="120">
        <v>97.098931527464202</v>
      </c>
      <c r="J30" s="120">
        <v>98.481319181197804</v>
      </c>
      <c r="K30" s="120">
        <v>95.667357526881702</v>
      </c>
      <c r="L30" s="135">
        <v>95.506900325027004</v>
      </c>
      <c r="M30" s="120"/>
      <c r="N30" s="136">
        <v>100.21321257861599</v>
      </c>
      <c r="O30" s="137">
        <v>101.34585269401801</v>
      </c>
      <c r="P30" s="138">
        <v>100.784545567884</v>
      </c>
      <c r="Q30" s="120"/>
      <c r="R30" s="139">
        <v>97.105480155583194</v>
      </c>
      <c r="S30" s="125"/>
      <c r="T30" s="140">
        <v>5.9517230065798499</v>
      </c>
      <c r="U30" s="129">
        <v>5.2691591324056501</v>
      </c>
      <c r="V30" s="129">
        <v>3.3024890602100099</v>
      </c>
      <c r="W30" s="129">
        <v>6.6151140584820398</v>
      </c>
      <c r="X30" s="129">
        <v>5.7084291981879698</v>
      </c>
      <c r="Y30" s="141">
        <v>5.3159071959843898</v>
      </c>
      <c r="Z30" s="129"/>
      <c r="AA30" s="142">
        <v>-0.72623101007063295</v>
      </c>
      <c r="AB30" s="143">
        <v>0.46969571304920499</v>
      </c>
      <c r="AC30" s="144">
        <v>-0.123361604840769</v>
      </c>
      <c r="AD30" s="129"/>
      <c r="AE30" s="145">
        <v>3.2516440374441902</v>
      </c>
      <c r="AF30" s="30"/>
      <c r="AG30" s="134">
        <v>86.517680556810902</v>
      </c>
      <c r="AH30" s="120">
        <v>94.895137552051295</v>
      </c>
      <c r="AI30" s="120">
        <v>96.684628376200607</v>
      </c>
      <c r="AJ30" s="120">
        <v>96.425796257524198</v>
      </c>
      <c r="AK30" s="120">
        <v>92.677715670896902</v>
      </c>
      <c r="AL30" s="135">
        <v>93.865486921386506</v>
      </c>
      <c r="AM30" s="120"/>
      <c r="AN30" s="136">
        <v>100.496028813028</v>
      </c>
      <c r="AO30" s="137">
        <v>101.40679043423501</v>
      </c>
      <c r="AP30" s="138">
        <v>100.950337466645</v>
      </c>
      <c r="AQ30" s="120"/>
      <c r="AR30" s="139">
        <v>96.069685711495197</v>
      </c>
      <c r="AS30" s="125"/>
      <c r="AT30" s="140">
        <v>5.4916247047143303</v>
      </c>
      <c r="AU30" s="129">
        <v>8.4301735280589796</v>
      </c>
      <c r="AV30" s="129">
        <v>8.2697804981963099</v>
      </c>
      <c r="AW30" s="129">
        <v>6.2419733735110796</v>
      </c>
      <c r="AX30" s="129">
        <v>4.9951568579115602</v>
      </c>
      <c r="AY30" s="141">
        <v>6.8112461950292396</v>
      </c>
      <c r="AZ30" s="129"/>
      <c r="BA30" s="142">
        <v>5.8363607568289204</v>
      </c>
      <c r="BB30" s="143">
        <v>4.6439011432777901</v>
      </c>
      <c r="BC30" s="144">
        <v>5.2316786187312996</v>
      </c>
      <c r="BD30" s="129"/>
      <c r="BE30" s="145">
        <v>6.2697901417293398</v>
      </c>
    </row>
    <row r="31" spans="1:57" x14ac:dyDescent="0.25">
      <c r="A31" s="21" t="s">
        <v>51</v>
      </c>
      <c r="B31" s="3" t="str">
        <f t="shared" si="0"/>
        <v>Staunton &amp; Harrisonburg, VA</v>
      </c>
      <c r="C31" s="3"/>
      <c r="D31" s="24" t="s">
        <v>16</v>
      </c>
      <c r="E31" s="27" t="s">
        <v>17</v>
      </c>
      <c r="F31" s="3"/>
      <c r="G31" s="134">
        <v>93.361519832985294</v>
      </c>
      <c r="H31" s="120">
        <v>100.7460554371</v>
      </c>
      <c r="I31" s="120">
        <v>102.94597417840301</v>
      </c>
      <c r="J31" s="120">
        <v>101.88668245042901</v>
      </c>
      <c r="K31" s="120">
        <v>107.12128236369099</v>
      </c>
      <c r="L31" s="135">
        <v>101.672865760731</v>
      </c>
      <c r="M31" s="120"/>
      <c r="N31" s="136">
        <v>123.00663678348199</v>
      </c>
      <c r="O31" s="137">
        <v>123.929678386481</v>
      </c>
      <c r="P31" s="138">
        <v>123.467404081632</v>
      </c>
      <c r="Q31" s="120"/>
      <c r="R31" s="139">
        <v>108.608092042601</v>
      </c>
      <c r="S31" s="125"/>
      <c r="T31" s="140">
        <v>9.3011790600203899</v>
      </c>
      <c r="U31" s="129">
        <v>16.542321575552801</v>
      </c>
      <c r="V31" s="129">
        <v>17.9562583051604</v>
      </c>
      <c r="W31" s="129">
        <v>14.941571205685699</v>
      </c>
      <c r="X31" s="129">
        <v>16.0914455427028</v>
      </c>
      <c r="Y31" s="141">
        <v>15.3016366851953</v>
      </c>
      <c r="Z31" s="129"/>
      <c r="AA31" s="142">
        <v>17.514810753785302</v>
      </c>
      <c r="AB31" s="143">
        <v>14.518752822687601</v>
      </c>
      <c r="AC31" s="144">
        <v>16.0170354950071</v>
      </c>
      <c r="AD31" s="129"/>
      <c r="AE31" s="145">
        <v>14.7297899193599</v>
      </c>
      <c r="AF31" s="30"/>
      <c r="AG31" s="134">
        <v>93.206955598045397</v>
      </c>
      <c r="AH31" s="120">
        <v>97.286183666721698</v>
      </c>
      <c r="AI31" s="120">
        <v>98.651459953499497</v>
      </c>
      <c r="AJ31" s="120">
        <v>99.085270828462299</v>
      </c>
      <c r="AK31" s="120">
        <v>100.221892854252</v>
      </c>
      <c r="AL31" s="135">
        <v>97.928163689520503</v>
      </c>
      <c r="AM31" s="120"/>
      <c r="AN31" s="136">
        <v>114.37583972474999</v>
      </c>
      <c r="AO31" s="137">
        <v>116.74238582953301</v>
      </c>
      <c r="AP31" s="138">
        <v>115.571865915053</v>
      </c>
      <c r="AQ31" s="120"/>
      <c r="AR31" s="139">
        <v>103.623562640909</v>
      </c>
      <c r="AS31" s="125"/>
      <c r="AT31" s="140">
        <v>7.7848309812252099</v>
      </c>
      <c r="AU31" s="129">
        <v>12.426243554742401</v>
      </c>
      <c r="AV31" s="129">
        <v>14.757725164027701</v>
      </c>
      <c r="AW31" s="129">
        <v>14.8140358415629</v>
      </c>
      <c r="AX31" s="129">
        <v>13.9342359906975</v>
      </c>
      <c r="AY31" s="141">
        <v>13.005481159050101</v>
      </c>
      <c r="AZ31" s="129"/>
      <c r="BA31" s="142">
        <v>10.8559704301752</v>
      </c>
      <c r="BB31" s="143">
        <v>10.624642648809999</v>
      </c>
      <c r="BC31" s="144">
        <v>10.746206511857901</v>
      </c>
      <c r="BD31" s="129"/>
      <c r="BE31" s="145">
        <v>11.7228774250451</v>
      </c>
    </row>
    <row r="32" spans="1:57" x14ac:dyDescent="0.25">
      <c r="A32" s="21" t="s">
        <v>52</v>
      </c>
      <c r="B32" s="3" t="str">
        <f t="shared" si="0"/>
        <v>Blacksburg &amp; Wytheville, VA</v>
      </c>
      <c r="C32" s="3"/>
      <c r="D32" s="24" t="s">
        <v>16</v>
      </c>
      <c r="E32" s="27" t="s">
        <v>17</v>
      </c>
      <c r="F32" s="3"/>
      <c r="G32" s="134">
        <v>96.501766132945093</v>
      </c>
      <c r="H32" s="120">
        <v>93.817653785488901</v>
      </c>
      <c r="I32" s="120">
        <v>92.407727801473399</v>
      </c>
      <c r="J32" s="120">
        <v>95.1005529789511</v>
      </c>
      <c r="K32" s="120">
        <v>108.480114686205</v>
      </c>
      <c r="L32" s="135">
        <v>97.744867357828895</v>
      </c>
      <c r="M32" s="120"/>
      <c r="N32" s="136">
        <v>135.172652043868</v>
      </c>
      <c r="O32" s="137">
        <v>134.13418716577499</v>
      </c>
      <c r="P32" s="138">
        <v>134.671638286893</v>
      </c>
      <c r="Q32" s="120"/>
      <c r="R32" s="139">
        <v>111.461030666027</v>
      </c>
      <c r="S32" s="125"/>
      <c r="T32" s="140">
        <v>8.5879364475075608</v>
      </c>
      <c r="U32" s="129">
        <v>8.7695662664974101</v>
      </c>
      <c r="V32" s="129">
        <v>4.8086223452302903</v>
      </c>
      <c r="W32" s="129">
        <v>1.0865127393876299</v>
      </c>
      <c r="X32" s="129">
        <v>4.8937815699352401</v>
      </c>
      <c r="Y32" s="141">
        <v>5.2142744710051296</v>
      </c>
      <c r="Z32" s="129"/>
      <c r="AA32" s="142">
        <v>10.6714014761814</v>
      </c>
      <c r="AB32" s="143">
        <v>8.0187133070915593</v>
      </c>
      <c r="AC32" s="144">
        <v>9.3966558620387595</v>
      </c>
      <c r="AD32" s="129"/>
      <c r="AE32" s="145">
        <v>6.7900436497169299</v>
      </c>
      <c r="AF32" s="30"/>
      <c r="AG32" s="134">
        <v>90.912343306680398</v>
      </c>
      <c r="AH32" s="120">
        <v>91.4551094967361</v>
      </c>
      <c r="AI32" s="120">
        <v>90.727829626687793</v>
      </c>
      <c r="AJ32" s="120">
        <v>93.712870475113107</v>
      </c>
      <c r="AK32" s="120">
        <v>100.227442099364</v>
      </c>
      <c r="AL32" s="135">
        <v>93.641595805921</v>
      </c>
      <c r="AM32" s="120"/>
      <c r="AN32" s="136">
        <v>123.701216429699</v>
      </c>
      <c r="AO32" s="137">
        <v>123.422954318618</v>
      </c>
      <c r="AP32" s="138">
        <v>123.56350216581799</v>
      </c>
      <c r="AQ32" s="120"/>
      <c r="AR32" s="139">
        <v>104.147275407561</v>
      </c>
      <c r="AS32" s="125"/>
      <c r="AT32" s="140">
        <v>4.8604725916176399</v>
      </c>
      <c r="AU32" s="129">
        <v>6.35403928730197</v>
      </c>
      <c r="AV32" s="129">
        <v>4.4492827401461001</v>
      </c>
      <c r="AW32" s="129">
        <v>6.0583568724134302</v>
      </c>
      <c r="AX32" s="129">
        <v>7.5364315822233703</v>
      </c>
      <c r="AY32" s="141">
        <v>5.9530295353126199</v>
      </c>
      <c r="AZ32" s="129"/>
      <c r="BA32" s="142">
        <v>10.863134681922199</v>
      </c>
      <c r="BB32" s="143">
        <v>8.8730764720483695</v>
      </c>
      <c r="BC32" s="144">
        <v>9.8783648096573806</v>
      </c>
      <c r="BD32" s="129"/>
      <c r="BE32" s="145">
        <v>7.7752763227685104</v>
      </c>
    </row>
    <row r="33" spans="1:64" x14ac:dyDescent="0.25">
      <c r="A33" s="21" t="s">
        <v>53</v>
      </c>
      <c r="B33" s="3" t="str">
        <f t="shared" si="0"/>
        <v>Lynchburg, VA</v>
      </c>
      <c r="C33" s="3"/>
      <c r="D33" s="24" t="s">
        <v>16</v>
      </c>
      <c r="E33" s="27" t="s">
        <v>17</v>
      </c>
      <c r="F33" s="3"/>
      <c r="G33" s="134">
        <v>93.356370302474701</v>
      </c>
      <c r="H33" s="120">
        <v>105.959049382716</v>
      </c>
      <c r="I33" s="120">
        <v>107.973170597915</v>
      </c>
      <c r="J33" s="120">
        <v>108.784063876651</v>
      </c>
      <c r="K33" s="120">
        <v>112.547894431554</v>
      </c>
      <c r="L33" s="135">
        <v>106.753155808768</v>
      </c>
      <c r="M33" s="120"/>
      <c r="N33" s="136">
        <v>128.14962469135801</v>
      </c>
      <c r="O33" s="137">
        <v>124.77232920925201</v>
      </c>
      <c r="P33" s="138">
        <v>126.53314881565301</v>
      </c>
      <c r="Q33" s="120"/>
      <c r="R33" s="139">
        <v>113.177766348887</v>
      </c>
      <c r="S33" s="125"/>
      <c r="T33" s="140">
        <v>-3.92023993733868</v>
      </c>
      <c r="U33" s="129">
        <v>2.0730778975211201</v>
      </c>
      <c r="V33" s="129">
        <v>2.1982311348791801</v>
      </c>
      <c r="W33" s="129">
        <v>3.9211364530512398</v>
      </c>
      <c r="X33" s="129">
        <v>6.8787600703447804</v>
      </c>
      <c r="Y33" s="141">
        <v>2.94169428357407</v>
      </c>
      <c r="Z33" s="129"/>
      <c r="AA33" s="142">
        <v>3.69734446922689</v>
      </c>
      <c r="AB33" s="143">
        <v>2.56837840442354</v>
      </c>
      <c r="AC33" s="144">
        <v>3.1630997355968602</v>
      </c>
      <c r="AD33" s="129"/>
      <c r="AE33" s="145">
        <v>3.04650339932412</v>
      </c>
      <c r="AF33" s="30"/>
      <c r="AG33" s="134">
        <v>97.100027671349494</v>
      </c>
      <c r="AH33" s="120">
        <v>107.439444208739</v>
      </c>
      <c r="AI33" s="120">
        <v>106.802473133286</v>
      </c>
      <c r="AJ33" s="120">
        <v>107.052160502251</v>
      </c>
      <c r="AK33" s="120">
        <v>108.643833382745</v>
      </c>
      <c r="AL33" s="135">
        <v>105.98971248523</v>
      </c>
      <c r="AM33" s="120"/>
      <c r="AN33" s="136">
        <v>131.15325507068201</v>
      </c>
      <c r="AO33" s="137">
        <v>124.93207649532</v>
      </c>
      <c r="AP33" s="138">
        <v>128.19550748001001</v>
      </c>
      <c r="AQ33" s="120"/>
      <c r="AR33" s="139">
        <v>113.087877357518</v>
      </c>
      <c r="AS33" s="125"/>
      <c r="AT33" s="140">
        <v>-6.2973263594668302E-2</v>
      </c>
      <c r="AU33" s="129">
        <v>2.0572733406054202</v>
      </c>
      <c r="AV33" s="129">
        <v>2.5432074953367398</v>
      </c>
      <c r="AW33" s="129">
        <v>2.6776494927427001</v>
      </c>
      <c r="AX33" s="129">
        <v>5.3301612062912804</v>
      </c>
      <c r="AY33" s="141">
        <v>2.6982766234026401</v>
      </c>
      <c r="AZ33" s="129"/>
      <c r="BA33" s="142">
        <v>6.8425722036425496</v>
      </c>
      <c r="BB33" s="143">
        <v>5.0016906835783699</v>
      </c>
      <c r="BC33" s="144">
        <v>5.9723659511594898</v>
      </c>
      <c r="BD33" s="129"/>
      <c r="BE33" s="145">
        <v>3.9335793982421898</v>
      </c>
    </row>
    <row r="34" spans="1:64" x14ac:dyDescent="0.25">
      <c r="A34" s="21" t="s">
        <v>78</v>
      </c>
      <c r="B34" s="3" t="str">
        <f t="shared" si="0"/>
        <v>Central Virginia</v>
      </c>
      <c r="C34" s="3"/>
      <c r="D34" s="24" t="s">
        <v>16</v>
      </c>
      <c r="E34" s="27" t="s">
        <v>17</v>
      </c>
      <c r="F34" s="3"/>
      <c r="G34" s="134">
        <v>98.552255795593098</v>
      </c>
      <c r="H34" s="120">
        <v>105.07031354983199</v>
      </c>
      <c r="I34" s="120">
        <v>109.96982839233399</v>
      </c>
      <c r="J34" s="120">
        <v>110.44206705598</v>
      </c>
      <c r="K34" s="120">
        <v>130.76566658234199</v>
      </c>
      <c r="L34" s="135">
        <v>112.66948322402401</v>
      </c>
      <c r="M34" s="120"/>
      <c r="N34" s="136">
        <v>146.122858868924</v>
      </c>
      <c r="O34" s="137">
        <v>145.972882294757</v>
      </c>
      <c r="P34" s="138">
        <v>146.04843300871701</v>
      </c>
      <c r="Q34" s="120"/>
      <c r="R34" s="139">
        <v>124.332079577416</v>
      </c>
      <c r="S34" s="125"/>
      <c r="T34" s="140">
        <v>2.4506252060100699</v>
      </c>
      <c r="U34" s="129">
        <v>5.3538031149357401</v>
      </c>
      <c r="V34" s="129">
        <v>5.2571453004572204</v>
      </c>
      <c r="W34" s="129">
        <v>7.3568947629594303</v>
      </c>
      <c r="X34" s="129">
        <v>12.274711231761501</v>
      </c>
      <c r="Y34" s="141">
        <v>7.5418668113715297</v>
      </c>
      <c r="Z34" s="129"/>
      <c r="AA34" s="142">
        <v>6.9111766678942796</v>
      </c>
      <c r="AB34" s="143">
        <v>6.04962878271414</v>
      </c>
      <c r="AC34" s="144">
        <v>6.4788076279642102</v>
      </c>
      <c r="AD34" s="129"/>
      <c r="AE34" s="145">
        <v>6.9774683398950597</v>
      </c>
      <c r="AF34" s="30"/>
      <c r="AG34" s="134">
        <v>97.299459430585898</v>
      </c>
      <c r="AH34" s="120">
        <v>105.110307290233</v>
      </c>
      <c r="AI34" s="120">
        <v>109.418395376075</v>
      </c>
      <c r="AJ34" s="120">
        <v>109.293427259735</v>
      </c>
      <c r="AK34" s="120">
        <v>114.274947607912</v>
      </c>
      <c r="AL34" s="135">
        <v>107.72392806247299</v>
      </c>
      <c r="AM34" s="120"/>
      <c r="AN34" s="136">
        <v>132.222053209244</v>
      </c>
      <c r="AO34" s="137">
        <v>134.068872970184</v>
      </c>
      <c r="AP34" s="138">
        <v>133.153516582848</v>
      </c>
      <c r="AQ34" s="120"/>
      <c r="AR34" s="139">
        <v>116.19243156314199</v>
      </c>
      <c r="AS34" s="125"/>
      <c r="AT34" s="140">
        <v>1.96878213894139</v>
      </c>
      <c r="AU34" s="129">
        <v>6.2319126172250998</v>
      </c>
      <c r="AV34" s="129">
        <v>7.8914175678670402</v>
      </c>
      <c r="AW34" s="129">
        <v>7.7156155130658899</v>
      </c>
      <c r="AX34" s="129">
        <v>6.5209094943264097</v>
      </c>
      <c r="AY34" s="141">
        <v>6.4036395568509299</v>
      </c>
      <c r="AZ34" s="129"/>
      <c r="BA34" s="142">
        <v>3.52048414956925</v>
      </c>
      <c r="BB34" s="143">
        <v>3.5540009343402401</v>
      </c>
      <c r="BC34" s="144">
        <v>3.5380602868640998</v>
      </c>
      <c r="BD34" s="129"/>
      <c r="BE34" s="145">
        <v>5.0076869854871697</v>
      </c>
    </row>
    <row r="35" spans="1:64" x14ac:dyDescent="0.25">
      <c r="A35" s="21" t="s">
        <v>79</v>
      </c>
      <c r="B35" s="3" t="str">
        <f t="shared" si="0"/>
        <v>Chesapeake Bay</v>
      </c>
      <c r="C35" s="3"/>
      <c r="D35" s="24" t="s">
        <v>16</v>
      </c>
      <c r="E35" s="27" t="s">
        <v>17</v>
      </c>
      <c r="F35" s="3"/>
      <c r="G35" s="134">
        <v>98.140288888888804</v>
      </c>
      <c r="H35" s="120">
        <v>100.366563517915</v>
      </c>
      <c r="I35" s="120">
        <v>101.95044668587801</v>
      </c>
      <c r="J35" s="120">
        <v>94.134794520547899</v>
      </c>
      <c r="K35" s="120">
        <v>97.680016366612094</v>
      </c>
      <c r="L35" s="135">
        <v>98.503258426966198</v>
      </c>
      <c r="M35" s="120"/>
      <c r="N35" s="136">
        <v>119.269493487698</v>
      </c>
      <c r="O35" s="137">
        <v>118.023587115666</v>
      </c>
      <c r="P35" s="138">
        <v>118.650167394468</v>
      </c>
      <c r="Q35" s="120"/>
      <c r="R35" s="139">
        <v>104.794588636363</v>
      </c>
      <c r="S35" s="125"/>
      <c r="T35" s="140">
        <v>-3.9538217407645302</v>
      </c>
      <c r="U35" s="129">
        <v>-0.97354092828459404</v>
      </c>
      <c r="V35" s="129">
        <v>4.3190774572714599</v>
      </c>
      <c r="W35" s="129">
        <v>0.71041084314573699</v>
      </c>
      <c r="X35" s="129">
        <v>-1.22177823851026</v>
      </c>
      <c r="Y35" s="141">
        <v>-5.0332637153974603E-2</v>
      </c>
      <c r="Z35" s="129"/>
      <c r="AA35" s="142">
        <v>3.2653719900448301</v>
      </c>
      <c r="AB35" s="143">
        <v>-1.3501948600832101</v>
      </c>
      <c r="AC35" s="144">
        <v>0.94592680623480496</v>
      </c>
      <c r="AD35" s="129"/>
      <c r="AE35" s="145">
        <v>-0.16392570691986</v>
      </c>
      <c r="AF35" s="30"/>
      <c r="AG35" s="134">
        <v>91.8530153321976</v>
      </c>
      <c r="AH35" s="120">
        <v>95.140208156329606</v>
      </c>
      <c r="AI35" s="120">
        <v>96.163450019447595</v>
      </c>
      <c r="AJ35" s="120">
        <v>93.8552646351242</v>
      </c>
      <c r="AK35" s="120">
        <v>93.658839560439503</v>
      </c>
      <c r="AL35" s="135">
        <v>94.290556962025306</v>
      </c>
      <c r="AM35" s="120"/>
      <c r="AN35" s="136">
        <v>112.073359057676</v>
      </c>
      <c r="AO35" s="137">
        <v>114.923740949316</v>
      </c>
      <c r="AP35" s="138">
        <v>113.505462813257</v>
      </c>
      <c r="AQ35" s="120"/>
      <c r="AR35" s="139">
        <v>100.08677437054099</v>
      </c>
      <c r="AS35" s="125"/>
      <c r="AT35" s="140">
        <v>-5.5049028233318102</v>
      </c>
      <c r="AU35" s="129">
        <v>-1.6894420883924799</v>
      </c>
      <c r="AV35" s="129">
        <v>2.1451732209375098</v>
      </c>
      <c r="AW35" s="129">
        <v>-1.15823694699052</v>
      </c>
      <c r="AX35" s="129">
        <v>-4.2595350688560396</v>
      </c>
      <c r="AY35" s="141">
        <v>-1.8810301010022901</v>
      </c>
      <c r="AZ35" s="129"/>
      <c r="BA35" s="142">
        <v>2.3039773706859901</v>
      </c>
      <c r="BB35" s="143">
        <v>1.0869319895420699</v>
      </c>
      <c r="BC35" s="144">
        <v>1.6552851944623299</v>
      </c>
      <c r="BD35" s="129"/>
      <c r="BE35" s="145">
        <v>-0.85849849529289302</v>
      </c>
    </row>
    <row r="36" spans="1:64" x14ac:dyDescent="0.25">
      <c r="A36" s="21" t="s">
        <v>80</v>
      </c>
      <c r="B36" s="3" t="str">
        <f t="shared" si="0"/>
        <v>Coastal Virginia - Eastern Shore</v>
      </c>
      <c r="C36" s="3"/>
      <c r="D36" s="24" t="s">
        <v>16</v>
      </c>
      <c r="E36" s="27" t="s">
        <v>17</v>
      </c>
      <c r="F36" s="3"/>
      <c r="G36" s="134">
        <v>95.378385826771606</v>
      </c>
      <c r="H36" s="120">
        <v>98.331901081916499</v>
      </c>
      <c r="I36" s="120">
        <v>97.522040229884993</v>
      </c>
      <c r="J36" s="120">
        <v>100.611391417425</v>
      </c>
      <c r="K36" s="120">
        <v>99.105049645389997</v>
      </c>
      <c r="L36" s="135">
        <v>98.402261654135302</v>
      </c>
      <c r="M36" s="120"/>
      <c r="N36" s="136">
        <v>124.27295597484201</v>
      </c>
      <c r="O36" s="137">
        <v>121.33235645933</v>
      </c>
      <c r="P36" s="138">
        <v>122.76569589208999</v>
      </c>
      <c r="Q36" s="120"/>
      <c r="R36" s="139">
        <v>106.420171509281</v>
      </c>
      <c r="S36" s="125"/>
      <c r="T36" s="140">
        <v>1.3666900850050201</v>
      </c>
      <c r="U36" s="129">
        <v>3.9682157540009801</v>
      </c>
      <c r="V36" s="129">
        <v>3.1829367237275599</v>
      </c>
      <c r="W36" s="129">
        <v>7.38208371866404</v>
      </c>
      <c r="X36" s="129">
        <v>2.8024305982675699</v>
      </c>
      <c r="Y36" s="141">
        <v>3.9102940678260301</v>
      </c>
      <c r="Z36" s="129"/>
      <c r="AA36" s="142">
        <v>6.9828771387958302</v>
      </c>
      <c r="AB36" s="143">
        <v>4.9991970675266799</v>
      </c>
      <c r="AC36" s="144">
        <v>5.9628070351193996</v>
      </c>
      <c r="AD36" s="129"/>
      <c r="AE36" s="145">
        <v>4.2984046699034497</v>
      </c>
      <c r="AF36" s="30"/>
      <c r="AG36" s="134">
        <v>94.714101642710403</v>
      </c>
      <c r="AH36" s="120">
        <v>97.554347998414499</v>
      </c>
      <c r="AI36" s="120">
        <v>97.688863126402296</v>
      </c>
      <c r="AJ36" s="120">
        <v>99.426233766233693</v>
      </c>
      <c r="AK36" s="120">
        <v>100.41711000383199</v>
      </c>
      <c r="AL36" s="135">
        <v>98.151881686092906</v>
      </c>
      <c r="AM36" s="120"/>
      <c r="AN36" s="136">
        <v>118.677993185689</v>
      </c>
      <c r="AO36" s="137">
        <v>119.407623888182</v>
      </c>
      <c r="AP36" s="138">
        <v>119.055582771658</v>
      </c>
      <c r="AQ36" s="120"/>
      <c r="AR36" s="139">
        <v>104.984984684829</v>
      </c>
      <c r="AS36" s="125"/>
      <c r="AT36" s="140">
        <v>2.2577528719620101</v>
      </c>
      <c r="AU36" s="129">
        <v>4.7141709662088003</v>
      </c>
      <c r="AV36" s="129">
        <v>5.0681598857202399</v>
      </c>
      <c r="AW36" s="129">
        <v>7.6128164127942197</v>
      </c>
      <c r="AX36" s="129">
        <v>5.3701496382104601</v>
      </c>
      <c r="AY36" s="141">
        <v>5.1648193787126999</v>
      </c>
      <c r="AZ36" s="129"/>
      <c r="BA36" s="142">
        <v>6.0659736818837304</v>
      </c>
      <c r="BB36" s="143">
        <v>6.5221796824471001</v>
      </c>
      <c r="BC36" s="144">
        <v>6.3039088297038903</v>
      </c>
      <c r="BD36" s="129"/>
      <c r="BE36" s="145">
        <v>5.3651173361328901</v>
      </c>
    </row>
    <row r="37" spans="1:64" x14ac:dyDescent="0.25">
      <c r="A37" s="21" t="s">
        <v>81</v>
      </c>
      <c r="B37" s="3" t="str">
        <f t="shared" si="0"/>
        <v>Coastal Virginia - Hampton Roads</v>
      </c>
      <c r="C37" s="3"/>
      <c r="D37" s="24" t="s">
        <v>16</v>
      </c>
      <c r="E37" s="27" t="s">
        <v>17</v>
      </c>
      <c r="F37" s="3"/>
      <c r="G37" s="134">
        <v>99.121511752437797</v>
      </c>
      <c r="H37" s="120">
        <v>98.478442694215701</v>
      </c>
      <c r="I37" s="120">
        <v>101.054186378563</v>
      </c>
      <c r="J37" s="120">
        <v>100.691152270949</v>
      </c>
      <c r="K37" s="120">
        <v>106.81041889997501</v>
      </c>
      <c r="L37" s="135">
        <v>101.505538114871</v>
      </c>
      <c r="M37" s="120"/>
      <c r="N37" s="136">
        <v>132.919401688357</v>
      </c>
      <c r="O37" s="137">
        <v>138.42362538584101</v>
      </c>
      <c r="P37" s="138">
        <v>135.721460344321</v>
      </c>
      <c r="Q37" s="120"/>
      <c r="R37" s="139">
        <v>113.721728349393</v>
      </c>
      <c r="S37" s="125"/>
      <c r="T37" s="140">
        <v>1.76775090416458</v>
      </c>
      <c r="U37" s="129">
        <v>2.45444051050193</v>
      </c>
      <c r="V37" s="129">
        <v>3.7064059757988299</v>
      </c>
      <c r="W37" s="129">
        <v>1.6597998265710801</v>
      </c>
      <c r="X37" s="129">
        <v>3.3762616153228202</v>
      </c>
      <c r="Y37" s="141">
        <v>2.68679799333789</v>
      </c>
      <c r="Z37" s="129"/>
      <c r="AA37" s="142">
        <v>3.1715140996962998</v>
      </c>
      <c r="AB37" s="143">
        <v>3.4860808270069601</v>
      </c>
      <c r="AC37" s="144">
        <v>3.3221373819923001</v>
      </c>
      <c r="AD37" s="129"/>
      <c r="AE37" s="145">
        <v>3.1006679072857399</v>
      </c>
      <c r="AF37" s="30"/>
      <c r="AG37" s="134">
        <v>95.020077530959995</v>
      </c>
      <c r="AH37" s="120">
        <v>97.105694464292597</v>
      </c>
      <c r="AI37" s="120">
        <v>100.566188878235</v>
      </c>
      <c r="AJ37" s="120">
        <v>101.32108964695099</v>
      </c>
      <c r="AK37" s="120">
        <v>104.992917685411</v>
      </c>
      <c r="AL37" s="135">
        <v>100.127612784289</v>
      </c>
      <c r="AM37" s="120"/>
      <c r="AN37" s="136">
        <v>131.59100228312499</v>
      </c>
      <c r="AO37" s="137">
        <v>136.72712458738499</v>
      </c>
      <c r="AP37" s="138">
        <v>134.20804257003101</v>
      </c>
      <c r="AQ37" s="120"/>
      <c r="AR37" s="139">
        <v>112.25555022989199</v>
      </c>
      <c r="AS37" s="125"/>
      <c r="AT37" s="140">
        <v>3.1872848236352</v>
      </c>
      <c r="AU37" s="129">
        <v>5.05589132261185</v>
      </c>
      <c r="AV37" s="129">
        <v>6.4518801678231297</v>
      </c>
      <c r="AW37" s="129">
        <v>6.5368640101026898</v>
      </c>
      <c r="AX37" s="129">
        <v>7.3690051213351202</v>
      </c>
      <c r="AY37" s="141">
        <v>5.9311532404921197</v>
      </c>
      <c r="AZ37" s="129"/>
      <c r="BA37" s="142">
        <v>6.5983220242097103</v>
      </c>
      <c r="BB37" s="143">
        <v>5.0270309677218101</v>
      </c>
      <c r="BC37" s="144">
        <v>5.7400315942006799</v>
      </c>
      <c r="BD37" s="129"/>
      <c r="BE37" s="145">
        <v>5.6670132052258202</v>
      </c>
    </row>
    <row r="38" spans="1:64" x14ac:dyDescent="0.25">
      <c r="A38" s="20" t="s">
        <v>82</v>
      </c>
      <c r="B38" s="3" t="str">
        <f t="shared" si="0"/>
        <v>Northern Virginia</v>
      </c>
      <c r="C38" s="3"/>
      <c r="D38" s="24" t="s">
        <v>16</v>
      </c>
      <c r="E38" s="27" t="s">
        <v>17</v>
      </c>
      <c r="F38" s="3"/>
      <c r="G38" s="134">
        <v>139.82780469539799</v>
      </c>
      <c r="H38" s="120">
        <v>159.981788171359</v>
      </c>
      <c r="I38" s="120">
        <v>168.11713087337401</v>
      </c>
      <c r="J38" s="120">
        <v>164.25617606565999</v>
      </c>
      <c r="K38" s="120">
        <v>149.75855103227599</v>
      </c>
      <c r="L38" s="135">
        <v>157.51626426538701</v>
      </c>
      <c r="M38" s="120"/>
      <c r="N38" s="136">
        <v>136.44616195573201</v>
      </c>
      <c r="O38" s="137">
        <v>142.04012418365301</v>
      </c>
      <c r="P38" s="138">
        <v>139.35994974680099</v>
      </c>
      <c r="Q38" s="120"/>
      <c r="R38" s="139">
        <v>151.85143982825301</v>
      </c>
      <c r="S38" s="125"/>
      <c r="T38" s="140">
        <v>18.730024050464699</v>
      </c>
      <c r="U38" s="129">
        <v>22.328584019378201</v>
      </c>
      <c r="V38" s="129">
        <v>24.4746948128886</v>
      </c>
      <c r="W38" s="129">
        <v>23.629966456048301</v>
      </c>
      <c r="X38" s="129">
        <v>19.7904953075926</v>
      </c>
      <c r="Y38" s="141">
        <v>22.317713343037699</v>
      </c>
      <c r="Z38" s="129"/>
      <c r="AA38" s="142">
        <v>11.579453486008701</v>
      </c>
      <c r="AB38" s="143">
        <v>12.1503040842552</v>
      </c>
      <c r="AC38" s="144">
        <v>11.8941721782277</v>
      </c>
      <c r="AD38" s="129"/>
      <c r="AE38" s="145">
        <v>19.252090097542499</v>
      </c>
      <c r="AF38" s="30"/>
      <c r="AG38" s="134">
        <v>134.354256972934</v>
      </c>
      <c r="AH38" s="120">
        <v>153.81419058527899</v>
      </c>
      <c r="AI38" s="120">
        <v>160.13148081142199</v>
      </c>
      <c r="AJ38" s="120">
        <v>158.49172718505699</v>
      </c>
      <c r="AK38" s="120">
        <v>143.62492352063799</v>
      </c>
      <c r="AL38" s="135">
        <v>151.19125898853301</v>
      </c>
      <c r="AM38" s="120"/>
      <c r="AN38" s="136">
        <v>129.753369759143</v>
      </c>
      <c r="AO38" s="137">
        <v>131.88145401842999</v>
      </c>
      <c r="AP38" s="138">
        <v>130.84799242602</v>
      </c>
      <c r="AQ38" s="120"/>
      <c r="AR38" s="139">
        <v>145.21017184027201</v>
      </c>
      <c r="AS38" s="125"/>
      <c r="AT38" s="140">
        <v>18.874054680771501</v>
      </c>
      <c r="AU38" s="129">
        <v>23.363189018382201</v>
      </c>
      <c r="AV38" s="129">
        <v>23.320217950871701</v>
      </c>
      <c r="AW38" s="129">
        <v>24.1483884771907</v>
      </c>
      <c r="AX38" s="129">
        <v>20.225350503144899</v>
      </c>
      <c r="AY38" s="141">
        <v>22.506188808128499</v>
      </c>
      <c r="AZ38" s="129"/>
      <c r="BA38" s="142">
        <v>11.964852906327399</v>
      </c>
      <c r="BB38" s="143">
        <v>12.008081119315699</v>
      </c>
      <c r="BC38" s="144">
        <v>11.9805364434451</v>
      </c>
      <c r="BD38" s="129"/>
      <c r="BE38" s="145">
        <v>19.725356651662899</v>
      </c>
    </row>
    <row r="39" spans="1:64" x14ac:dyDescent="0.25">
      <c r="A39" s="22" t="s">
        <v>83</v>
      </c>
      <c r="B39" s="3" t="str">
        <f t="shared" si="0"/>
        <v>Shenandoah Valley</v>
      </c>
      <c r="C39" s="3"/>
      <c r="D39" s="25" t="s">
        <v>16</v>
      </c>
      <c r="E39" s="28" t="s">
        <v>17</v>
      </c>
      <c r="F39" s="3"/>
      <c r="G39" s="146">
        <v>89.987441253263697</v>
      </c>
      <c r="H39" s="147">
        <v>95.721996373526693</v>
      </c>
      <c r="I39" s="147">
        <v>98.027245212038295</v>
      </c>
      <c r="J39" s="147">
        <v>98.293816631129999</v>
      </c>
      <c r="K39" s="147">
        <v>101.47889480006801</v>
      </c>
      <c r="L39" s="148">
        <v>97.123714545454504</v>
      </c>
      <c r="M39" s="120"/>
      <c r="N39" s="149">
        <v>116.011265955849</v>
      </c>
      <c r="O39" s="150">
        <v>116.102871125611</v>
      </c>
      <c r="P39" s="151">
        <v>116.057355618564</v>
      </c>
      <c r="Q39" s="120"/>
      <c r="R39" s="152">
        <v>103.32753483937201</v>
      </c>
      <c r="S39" s="125"/>
      <c r="T39" s="153">
        <v>6.7289859683165201</v>
      </c>
      <c r="U39" s="154">
        <v>11.486595639812601</v>
      </c>
      <c r="V39" s="154">
        <v>11.100204031317601</v>
      </c>
      <c r="W39" s="154">
        <v>13.353150889298799</v>
      </c>
      <c r="X39" s="154">
        <v>12.0068117879862</v>
      </c>
      <c r="Y39" s="155">
        <v>11.2608030449707</v>
      </c>
      <c r="Z39" s="129"/>
      <c r="AA39" s="156">
        <v>12.380767730461001</v>
      </c>
      <c r="AB39" s="157">
        <v>10.318291538400199</v>
      </c>
      <c r="AC39" s="158">
        <v>11.3265541931633</v>
      </c>
      <c r="AD39" s="129"/>
      <c r="AE39" s="159">
        <v>10.7763207042758</v>
      </c>
      <c r="AF39" s="31"/>
      <c r="AG39" s="146">
        <v>90.064353917701695</v>
      </c>
      <c r="AH39" s="147">
        <v>94.617097481343194</v>
      </c>
      <c r="AI39" s="147">
        <v>95.765056384139598</v>
      </c>
      <c r="AJ39" s="147">
        <v>96.402132372214894</v>
      </c>
      <c r="AK39" s="147">
        <v>97.040283726393696</v>
      </c>
      <c r="AL39" s="148">
        <v>95.019236174995001</v>
      </c>
      <c r="AM39" s="120"/>
      <c r="AN39" s="149">
        <v>110.395465918391</v>
      </c>
      <c r="AO39" s="150">
        <v>111.58144875788101</v>
      </c>
      <c r="AP39" s="151">
        <v>110.996065788208</v>
      </c>
      <c r="AQ39" s="120"/>
      <c r="AR39" s="152">
        <v>100.295016134359</v>
      </c>
      <c r="AS39" s="125"/>
      <c r="AT39" s="153">
        <v>7.3274672959187397</v>
      </c>
      <c r="AU39" s="154">
        <v>10.9691838263525</v>
      </c>
      <c r="AV39" s="154">
        <v>11.7702663462714</v>
      </c>
      <c r="AW39" s="154">
        <v>13.5976082923818</v>
      </c>
      <c r="AX39" s="154">
        <v>11.7438632828383</v>
      </c>
      <c r="AY39" s="155">
        <v>11.3020383826883</v>
      </c>
      <c r="AZ39" s="129"/>
      <c r="BA39" s="156">
        <v>10.0436405453902</v>
      </c>
      <c r="BB39" s="157">
        <v>9.3491397568704997</v>
      </c>
      <c r="BC39" s="158">
        <v>9.6923786305038497</v>
      </c>
      <c r="BD39" s="129"/>
      <c r="BE39" s="159">
        <v>10.4866785407176</v>
      </c>
    </row>
    <row r="40" spans="1:64" ht="13" x14ac:dyDescent="0.3">
      <c r="A40" s="19" t="s">
        <v>84</v>
      </c>
      <c r="B40" s="3" t="str">
        <f t="shared" si="0"/>
        <v>Southern Virginia</v>
      </c>
      <c r="C40" s="9"/>
      <c r="D40" s="23" t="s">
        <v>16</v>
      </c>
      <c r="E40" s="26" t="s">
        <v>17</v>
      </c>
      <c r="F40" s="3"/>
      <c r="G40" s="117">
        <v>90.530866629150196</v>
      </c>
      <c r="H40" s="118">
        <v>97.156608091540605</v>
      </c>
      <c r="I40" s="118">
        <v>99.152261386138605</v>
      </c>
      <c r="J40" s="118">
        <v>99.978839458413901</v>
      </c>
      <c r="K40" s="118">
        <v>99.661699129713995</v>
      </c>
      <c r="L40" s="119">
        <v>97.718907806248396</v>
      </c>
      <c r="M40" s="120"/>
      <c r="N40" s="121">
        <v>102.917249203821</v>
      </c>
      <c r="O40" s="122">
        <v>102.286926040061</v>
      </c>
      <c r="P40" s="123">
        <v>102.596904855129</v>
      </c>
      <c r="Q40" s="120"/>
      <c r="R40" s="124">
        <v>99.197211509937702</v>
      </c>
      <c r="S40" s="125"/>
      <c r="T40" s="126">
        <v>12.0426660711463</v>
      </c>
      <c r="U40" s="127">
        <v>14.057391482017399</v>
      </c>
      <c r="V40" s="127">
        <v>15.298828337713299</v>
      </c>
      <c r="W40" s="127">
        <v>15.105476731687901</v>
      </c>
      <c r="X40" s="127">
        <v>14.133380937308701</v>
      </c>
      <c r="Y40" s="128">
        <v>14.385750437739899</v>
      </c>
      <c r="Z40" s="129"/>
      <c r="AA40" s="130">
        <v>7.5507635434642904</v>
      </c>
      <c r="AB40" s="131">
        <v>6.3906765568147099</v>
      </c>
      <c r="AC40" s="132">
        <v>6.9601566548008602</v>
      </c>
      <c r="AD40" s="129"/>
      <c r="AE40" s="133">
        <v>11.6120464041243</v>
      </c>
      <c r="AF40" s="29"/>
      <c r="AG40" s="117">
        <v>87.509257995735595</v>
      </c>
      <c r="AH40" s="118">
        <v>94.703484342379895</v>
      </c>
      <c r="AI40" s="118">
        <v>96.156529050448</v>
      </c>
      <c r="AJ40" s="118">
        <v>96.391260587942199</v>
      </c>
      <c r="AK40" s="118">
        <v>95.147706582250805</v>
      </c>
      <c r="AL40" s="119">
        <v>94.371735822657499</v>
      </c>
      <c r="AM40" s="120"/>
      <c r="AN40" s="121">
        <v>99.581802254098307</v>
      </c>
      <c r="AO40" s="122">
        <v>100.34436117059199</v>
      </c>
      <c r="AP40" s="123">
        <v>99.963997546890099</v>
      </c>
      <c r="AQ40" s="120"/>
      <c r="AR40" s="124">
        <v>96.047213707146</v>
      </c>
      <c r="AS40" s="125"/>
      <c r="AT40" s="126">
        <v>9.2378344928185001</v>
      </c>
      <c r="AU40" s="127">
        <v>11.841022845164799</v>
      </c>
      <c r="AV40" s="127">
        <v>11.4847829456073</v>
      </c>
      <c r="AW40" s="127">
        <v>11.559253436565401</v>
      </c>
      <c r="AX40" s="127">
        <v>11.1723062484119</v>
      </c>
      <c r="AY40" s="128">
        <v>11.2596429493292</v>
      </c>
      <c r="AZ40" s="129"/>
      <c r="BA40" s="130">
        <v>9.1337665730553805</v>
      </c>
      <c r="BB40" s="131">
        <v>8.9280504862626699</v>
      </c>
      <c r="BC40" s="132">
        <v>9.0267392744063901</v>
      </c>
      <c r="BD40" s="129"/>
      <c r="BE40" s="133">
        <v>10.391702617247301</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100.484579858883</v>
      </c>
      <c r="H41" s="120">
        <v>99.307499371069099</v>
      </c>
      <c r="I41" s="120">
        <v>97.644228855721295</v>
      </c>
      <c r="J41" s="120">
        <v>98.245131208997094</v>
      </c>
      <c r="K41" s="120">
        <v>109.111796169931</v>
      </c>
      <c r="L41" s="135">
        <v>101.164080505922</v>
      </c>
      <c r="M41" s="120"/>
      <c r="N41" s="136">
        <v>132.28586486486401</v>
      </c>
      <c r="O41" s="137">
        <v>129.793984033453</v>
      </c>
      <c r="P41" s="138">
        <v>131.07323096845801</v>
      </c>
      <c r="Q41" s="120"/>
      <c r="R41" s="139">
        <v>111.68458890515601</v>
      </c>
      <c r="S41" s="125"/>
      <c r="T41" s="140">
        <v>2.8912131068272</v>
      </c>
      <c r="U41" s="129">
        <v>8.7298232888250595</v>
      </c>
      <c r="V41" s="129">
        <v>3.4422918050530602</v>
      </c>
      <c r="W41" s="129">
        <v>0.56373877179694298</v>
      </c>
      <c r="X41" s="129">
        <v>4.1838028816061401</v>
      </c>
      <c r="Y41" s="141">
        <v>3.8669283522144902</v>
      </c>
      <c r="Z41" s="129"/>
      <c r="AA41" s="142">
        <v>6.6655009081634198</v>
      </c>
      <c r="AB41" s="143">
        <v>3.3562336717806902</v>
      </c>
      <c r="AC41" s="144">
        <v>5.0488810960486896</v>
      </c>
      <c r="AD41" s="129"/>
      <c r="AE41" s="145">
        <v>3.9195037807573501</v>
      </c>
      <c r="AF41" s="30"/>
      <c r="AG41" s="134">
        <v>95.072231045081907</v>
      </c>
      <c r="AH41" s="120">
        <v>95.633820286281704</v>
      </c>
      <c r="AI41" s="120">
        <v>95.893421477985299</v>
      </c>
      <c r="AJ41" s="120">
        <v>97.618278917043497</v>
      </c>
      <c r="AK41" s="120">
        <v>102.78822927711499</v>
      </c>
      <c r="AL41" s="135">
        <v>97.583352489385206</v>
      </c>
      <c r="AM41" s="120"/>
      <c r="AN41" s="136">
        <v>122.399825624275</v>
      </c>
      <c r="AO41" s="137">
        <v>121.77718989361701</v>
      </c>
      <c r="AP41" s="138">
        <v>122.090007410936</v>
      </c>
      <c r="AQ41" s="120"/>
      <c r="AR41" s="139">
        <v>105.86994263263399</v>
      </c>
      <c r="AS41" s="125"/>
      <c r="AT41" s="140">
        <v>2.9042613108506399</v>
      </c>
      <c r="AU41" s="129">
        <v>5.8214046388356904</v>
      </c>
      <c r="AV41" s="129">
        <v>5.27063479611083</v>
      </c>
      <c r="AW41" s="129">
        <v>4.4332634294085604</v>
      </c>
      <c r="AX41" s="129">
        <v>5.0134715695934799</v>
      </c>
      <c r="AY41" s="141">
        <v>4.7888812586858798</v>
      </c>
      <c r="AZ41" s="129"/>
      <c r="BA41" s="142">
        <v>6.8612444779180404</v>
      </c>
      <c r="BB41" s="143">
        <v>4.8638373498403498</v>
      </c>
      <c r="BC41" s="144">
        <v>5.8652931304086504</v>
      </c>
      <c r="BD41" s="129"/>
      <c r="BE41" s="145">
        <v>5.2573845749330701</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81.654529667149006</v>
      </c>
      <c r="H42" s="120">
        <v>89.263603286384907</v>
      </c>
      <c r="I42" s="120">
        <v>88.3894390507011</v>
      </c>
      <c r="J42" s="120">
        <v>86.947880496054097</v>
      </c>
      <c r="K42" s="120">
        <v>87.531101694915193</v>
      </c>
      <c r="L42" s="135">
        <v>86.9797609371264</v>
      </c>
      <c r="M42" s="120"/>
      <c r="N42" s="136">
        <v>94.205198135198103</v>
      </c>
      <c r="O42" s="137">
        <v>93.705704142011797</v>
      </c>
      <c r="P42" s="138">
        <v>93.957357604227795</v>
      </c>
      <c r="Q42" s="120"/>
      <c r="R42" s="139">
        <v>88.998593272171206</v>
      </c>
      <c r="S42" s="125"/>
      <c r="T42" s="140">
        <v>5.7084249267428797</v>
      </c>
      <c r="U42" s="129">
        <v>6.5083967799952598</v>
      </c>
      <c r="V42" s="129">
        <v>1.3546629123660801</v>
      </c>
      <c r="W42" s="129">
        <v>3.42837639549322</v>
      </c>
      <c r="X42" s="129">
        <v>6.9731084996622403</v>
      </c>
      <c r="Y42" s="141">
        <v>4.48045774147002</v>
      </c>
      <c r="Z42" s="129"/>
      <c r="AA42" s="142">
        <v>6.1479845844685297</v>
      </c>
      <c r="AB42" s="143">
        <v>6.2148003349538898</v>
      </c>
      <c r="AC42" s="144">
        <v>6.1782118961602501</v>
      </c>
      <c r="AD42" s="129"/>
      <c r="AE42" s="145">
        <v>4.8738385576388303</v>
      </c>
      <c r="AF42" s="30"/>
      <c r="AG42" s="134">
        <v>81.979187024429294</v>
      </c>
      <c r="AH42" s="120">
        <v>88.516586917019893</v>
      </c>
      <c r="AI42" s="120">
        <v>88.980616341532297</v>
      </c>
      <c r="AJ42" s="120">
        <v>88.800901188061403</v>
      </c>
      <c r="AK42" s="120">
        <v>88.15</v>
      </c>
      <c r="AL42" s="135">
        <v>87.584475186649001</v>
      </c>
      <c r="AM42" s="120"/>
      <c r="AN42" s="136">
        <v>91.671143483709201</v>
      </c>
      <c r="AO42" s="137">
        <v>92.748652146464593</v>
      </c>
      <c r="AP42" s="138">
        <v>92.2078647798742</v>
      </c>
      <c r="AQ42" s="120"/>
      <c r="AR42" s="139">
        <v>88.903133324364305</v>
      </c>
      <c r="AS42" s="125"/>
      <c r="AT42" s="140">
        <v>5.9513902078644199</v>
      </c>
      <c r="AU42" s="129">
        <v>6.9903187894903498</v>
      </c>
      <c r="AV42" s="129">
        <v>5.5988748862763504</v>
      </c>
      <c r="AW42" s="129">
        <v>7.2855983034185003</v>
      </c>
      <c r="AX42" s="129">
        <v>8.0859909263331105</v>
      </c>
      <c r="AY42" s="141">
        <v>6.7122075560872503</v>
      </c>
      <c r="AZ42" s="129"/>
      <c r="BA42" s="142">
        <v>4.4793235361078203</v>
      </c>
      <c r="BB42" s="143">
        <v>6.2073335029708803</v>
      </c>
      <c r="BC42" s="144">
        <v>5.3334764561403798</v>
      </c>
      <c r="BD42" s="129"/>
      <c r="BE42" s="145">
        <v>6.2183244084184297</v>
      </c>
      <c r="BF42" s="76"/>
      <c r="BG42" s="76"/>
      <c r="BH42" s="76"/>
      <c r="BI42" s="76"/>
      <c r="BJ42" s="76"/>
      <c r="BK42" s="76"/>
      <c r="BL42" s="76"/>
    </row>
    <row r="43" spans="1:64" x14ac:dyDescent="0.25">
      <c r="A43" s="22" t="s">
        <v>87</v>
      </c>
      <c r="B43" s="3" t="str">
        <f t="shared" si="0"/>
        <v>Virginia Mountains</v>
      </c>
      <c r="C43" s="3"/>
      <c r="D43" s="25" t="s">
        <v>16</v>
      </c>
      <c r="E43" s="28" t="s">
        <v>17</v>
      </c>
      <c r="F43" s="3"/>
      <c r="G43" s="146">
        <v>96.578681696599105</v>
      </c>
      <c r="H43" s="147">
        <v>104.12252267573599</v>
      </c>
      <c r="I43" s="147">
        <v>109.582964567932</v>
      </c>
      <c r="J43" s="147">
        <v>112.430548277535</v>
      </c>
      <c r="K43" s="147">
        <v>111.196242038216</v>
      </c>
      <c r="L43" s="148">
        <v>107.638344465912</v>
      </c>
      <c r="M43" s="120"/>
      <c r="N43" s="149">
        <v>129.789555605684</v>
      </c>
      <c r="O43" s="150">
        <v>130.199534720598</v>
      </c>
      <c r="P43" s="151">
        <v>129.990873708381</v>
      </c>
      <c r="Q43" s="120"/>
      <c r="R43" s="152">
        <v>114.896146132339</v>
      </c>
      <c r="S43" s="125"/>
      <c r="T43" s="153">
        <v>7.3863356201504704</v>
      </c>
      <c r="U43" s="154">
        <v>12.3256982563852</v>
      </c>
      <c r="V43" s="154">
        <v>13.754082707373501</v>
      </c>
      <c r="W43" s="154">
        <v>18.402576549481999</v>
      </c>
      <c r="X43" s="154">
        <v>11.339316554463</v>
      </c>
      <c r="Y43" s="155">
        <v>13.1846538400063</v>
      </c>
      <c r="Z43" s="129"/>
      <c r="AA43" s="156">
        <v>10.3233136347346</v>
      </c>
      <c r="AB43" s="157">
        <v>7.8789498713940498</v>
      </c>
      <c r="AC43" s="158">
        <v>9.0770042166938403</v>
      </c>
      <c r="AD43" s="129"/>
      <c r="AE43" s="159">
        <v>11.4438282929853</v>
      </c>
      <c r="AF43" s="31"/>
      <c r="AG43" s="146">
        <v>95.943706777316706</v>
      </c>
      <c r="AH43" s="147">
        <v>102.184591267</v>
      </c>
      <c r="AI43" s="147">
        <v>106.675439162496</v>
      </c>
      <c r="AJ43" s="147">
        <v>108.037913678278</v>
      </c>
      <c r="AK43" s="147">
        <v>107.30330921528601</v>
      </c>
      <c r="AL43" s="148">
        <v>104.670534244425</v>
      </c>
      <c r="AM43" s="120"/>
      <c r="AN43" s="149">
        <v>125.63868432996701</v>
      </c>
      <c r="AO43" s="150">
        <v>128.40702228654101</v>
      </c>
      <c r="AP43" s="151">
        <v>127.008932695338</v>
      </c>
      <c r="AQ43" s="120"/>
      <c r="AR43" s="152">
        <v>112.095605142857</v>
      </c>
      <c r="AS43" s="125"/>
      <c r="AT43" s="153">
        <v>7.6852832063104497</v>
      </c>
      <c r="AU43" s="154">
        <v>11.4576133745442</v>
      </c>
      <c r="AV43" s="154">
        <v>14.106656497007201</v>
      </c>
      <c r="AW43" s="154">
        <v>16.606172514387001</v>
      </c>
      <c r="AX43" s="154">
        <v>13.8638320139704</v>
      </c>
      <c r="AY43" s="155">
        <v>13.257338353726199</v>
      </c>
      <c r="AZ43" s="129"/>
      <c r="BA43" s="156">
        <v>12.152926575206701</v>
      </c>
      <c r="BB43" s="157">
        <v>11.0615614377355</v>
      </c>
      <c r="BC43" s="158">
        <v>11.599024686857399</v>
      </c>
      <c r="BD43" s="129"/>
      <c r="BE43" s="159">
        <v>12.456750575870901</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109</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75.424368568210497</v>
      </c>
      <c r="H6" s="118">
        <v>92.574027110499401</v>
      </c>
      <c r="I6" s="118">
        <v>102.80644243683901</v>
      </c>
      <c r="J6" s="118">
        <v>102.854087286571</v>
      </c>
      <c r="K6" s="118">
        <v>99.480581412276706</v>
      </c>
      <c r="L6" s="119">
        <v>94.628001879349</v>
      </c>
      <c r="M6" s="120"/>
      <c r="N6" s="121">
        <v>120.551011349493</v>
      </c>
      <c r="O6" s="122">
        <v>127.189071389191</v>
      </c>
      <c r="P6" s="123">
        <v>123.870041369342</v>
      </c>
      <c r="Q6" s="120"/>
      <c r="R6" s="124">
        <v>102.983171585172</v>
      </c>
      <c r="S6" s="125"/>
      <c r="T6" s="126">
        <v>1.2310472643227099</v>
      </c>
      <c r="U6" s="127">
        <v>8.0687065892042398</v>
      </c>
      <c r="V6" s="127">
        <v>9.8184925441281408</v>
      </c>
      <c r="W6" s="127">
        <v>7.8502020601259801</v>
      </c>
      <c r="X6" s="127">
        <v>2.2382168556445001</v>
      </c>
      <c r="Y6" s="128">
        <v>5.9769155057164101</v>
      </c>
      <c r="Z6" s="129"/>
      <c r="AA6" s="130">
        <v>-4.5838116178315499E-2</v>
      </c>
      <c r="AB6" s="131">
        <v>1.20017044975704</v>
      </c>
      <c r="AC6" s="132">
        <v>0.59000678307937304</v>
      </c>
      <c r="AD6" s="129"/>
      <c r="AE6" s="133">
        <v>4.0615235291883103</v>
      </c>
      <c r="AG6" s="117">
        <v>76.394060321713894</v>
      </c>
      <c r="AH6" s="118">
        <v>93.966778640527593</v>
      </c>
      <c r="AI6" s="118">
        <v>103.461849106377</v>
      </c>
      <c r="AJ6" s="118">
        <v>104.247734087388</v>
      </c>
      <c r="AK6" s="118">
        <v>101.060140338623</v>
      </c>
      <c r="AL6" s="119">
        <v>95.826979746213595</v>
      </c>
      <c r="AM6" s="120"/>
      <c r="AN6" s="121">
        <v>119.511980752032</v>
      </c>
      <c r="AO6" s="122">
        <v>123.994199997683</v>
      </c>
      <c r="AP6" s="123">
        <v>121.753093201361</v>
      </c>
      <c r="AQ6" s="120"/>
      <c r="AR6" s="124">
        <v>103.235508201984</v>
      </c>
      <c r="AS6" s="125"/>
      <c r="AT6" s="126">
        <v>6.17671293910161</v>
      </c>
      <c r="AU6" s="127">
        <v>14.441741562248099</v>
      </c>
      <c r="AV6" s="127">
        <v>16.827880912762598</v>
      </c>
      <c r="AW6" s="127">
        <v>15.955903853398301</v>
      </c>
      <c r="AX6" s="127">
        <v>9.4958765377380097</v>
      </c>
      <c r="AY6" s="128">
        <v>12.7841032625733</v>
      </c>
      <c r="AZ6" s="129"/>
      <c r="BA6" s="130">
        <v>3.6789058305470301</v>
      </c>
      <c r="BB6" s="131">
        <v>1.8750479769497199</v>
      </c>
      <c r="BC6" s="132">
        <v>2.7524533485660001</v>
      </c>
      <c r="BD6" s="129"/>
      <c r="BE6" s="133">
        <v>9.1910805843260093</v>
      </c>
    </row>
    <row r="7" spans="1:57" x14ac:dyDescent="0.25">
      <c r="A7" s="20" t="s">
        <v>18</v>
      </c>
      <c r="B7" s="3" t="str">
        <f>TRIM(A7)</f>
        <v>Virginia</v>
      </c>
      <c r="C7" s="10"/>
      <c r="D7" s="24" t="s">
        <v>16</v>
      </c>
      <c r="E7" s="27" t="s">
        <v>17</v>
      </c>
      <c r="F7" s="3"/>
      <c r="G7" s="134">
        <v>54.464337018186399</v>
      </c>
      <c r="H7" s="120">
        <v>74.384453211453305</v>
      </c>
      <c r="I7" s="120">
        <v>83.864458351434806</v>
      </c>
      <c r="J7" s="120">
        <v>84.369573627416599</v>
      </c>
      <c r="K7" s="120">
        <v>86.194090541771502</v>
      </c>
      <c r="L7" s="135">
        <v>76.655382550052494</v>
      </c>
      <c r="M7" s="120"/>
      <c r="N7" s="136">
        <v>102.512705885912</v>
      </c>
      <c r="O7" s="137">
        <v>108.15712634391799</v>
      </c>
      <c r="P7" s="138">
        <v>105.334916114915</v>
      </c>
      <c r="Q7" s="120"/>
      <c r="R7" s="139">
        <v>84.849534997156198</v>
      </c>
      <c r="S7" s="125"/>
      <c r="T7" s="140">
        <v>10.451671364409901</v>
      </c>
      <c r="U7" s="129">
        <v>21.298035982131001</v>
      </c>
      <c r="V7" s="129">
        <v>25.569988975697399</v>
      </c>
      <c r="W7" s="129">
        <v>26.192855161121699</v>
      </c>
      <c r="X7" s="129">
        <v>19.142059839082201</v>
      </c>
      <c r="Y7" s="141">
        <v>21.050902073023799</v>
      </c>
      <c r="Z7" s="129"/>
      <c r="AA7" s="142">
        <v>8.1817393586805203</v>
      </c>
      <c r="AB7" s="143">
        <v>7.4051560539531502</v>
      </c>
      <c r="AC7" s="144">
        <v>7.7816467535572</v>
      </c>
      <c r="AD7" s="129"/>
      <c r="AE7" s="145">
        <v>15.986099485213099</v>
      </c>
      <c r="AG7" s="134">
        <v>51.182886439060198</v>
      </c>
      <c r="AH7" s="120">
        <v>71.1621969874315</v>
      </c>
      <c r="AI7" s="120">
        <v>80.080723432929005</v>
      </c>
      <c r="AJ7" s="120">
        <v>80.177809687822403</v>
      </c>
      <c r="AK7" s="120">
        <v>74.440966348628393</v>
      </c>
      <c r="AL7" s="135">
        <v>71.410074626939803</v>
      </c>
      <c r="AM7" s="120"/>
      <c r="AN7" s="136">
        <v>89.091544056578797</v>
      </c>
      <c r="AO7" s="137">
        <v>94.180516836534807</v>
      </c>
      <c r="AP7" s="138">
        <v>91.636030446556802</v>
      </c>
      <c r="AQ7" s="120"/>
      <c r="AR7" s="139">
        <v>77.190305171518403</v>
      </c>
      <c r="AS7" s="125"/>
      <c r="AT7" s="140">
        <v>13.559744768434401</v>
      </c>
      <c r="AU7" s="129">
        <v>25.758287765102299</v>
      </c>
      <c r="AV7" s="129">
        <v>30.0574068629723</v>
      </c>
      <c r="AW7" s="129">
        <v>30.455698499959698</v>
      </c>
      <c r="AX7" s="129">
        <v>20.6092882845014</v>
      </c>
      <c r="AY7" s="141">
        <v>24.656393352509198</v>
      </c>
      <c r="AZ7" s="129"/>
      <c r="BA7" s="142">
        <v>9.2382680270220607</v>
      </c>
      <c r="BB7" s="143">
        <v>7.6641857943121003</v>
      </c>
      <c r="BC7" s="144">
        <v>8.4236668128140995</v>
      </c>
      <c r="BD7" s="129"/>
      <c r="BE7" s="145">
        <v>18.629143710722499</v>
      </c>
    </row>
    <row r="8" spans="1:57" x14ac:dyDescent="0.25">
      <c r="A8" s="21" t="s">
        <v>19</v>
      </c>
      <c r="B8" s="3" t="str">
        <f t="shared" ref="B8:B43" si="0">TRIM(A8)</f>
        <v>Norfolk/Virginia Beach, VA</v>
      </c>
      <c r="C8" s="3"/>
      <c r="D8" s="24" t="s">
        <v>16</v>
      </c>
      <c r="E8" s="27" t="s">
        <v>17</v>
      </c>
      <c r="F8" s="3"/>
      <c r="G8" s="134">
        <v>47.581574255152603</v>
      </c>
      <c r="H8" s="120">
        <v>52.015501254891703</v>
      </c>
      <c r="I8" s="120">
        <v>57.427013438559797</v>
      </c>
      <c r="J8" s="120">
        <v>59.327533814244703</v>
      </c>
      <c r="K8" s="120">
        <v>70.081432340203406</v>
      </c>
      <c r="L8" s="135">
        <v>57.286611020610401</v>
      </c>
      <c r="M8" s="120"/>
      <c r="N8" s="136">
        <v>101.994169467779</v>
      </c>
      <c r="O8" s="137">
        <v>110.24504426558801</v>
      </c>
      <c r="P8" s="138">
        <v>106.11960686668399</v>
      </c>
      <c r="Q8" s="120"/>
      <c r="R8" s="139">
        <v>71.23889554806</v>
      </c>
      <c r="S8" s="125"/>
      <c r="T8" s="140">
        <v>-1.52997046317805</v>
      </c>
      <c r="U8" s="129">
        <v>-1.4577321632437401</v>
      </c>
      <c r="V8" s="129">
        <v>2.9727834199881502</v>
      </c>
      <c r="W8" s="129">
        <v>2.8283081819488398</v>
      </c>
      <c r="X8" s="129">
        <v>4.2854021028193401</v>
      </c>
      <c r="Y8" s="141">
        <v>1.65410440302003</v>
      </c>
      <c r="Z8" s="129"/>
      <c r="AA8" s="142">
        <v>4.7531940960460597</v>
      </c>
      <c r="AB8" s="143">
        <v>3.865493604604</v>
      </c>
      <c r="AC8" s="144">
        <v>4.2902035382887602</v>
      </c>
      <c r="AD8" s="129"/>
      <c r="AE8" s="145">
        <v>2.7595846171038101</v>
      </c>
      <c r="AG8" s="134">
        <v>42.876940375197499</v>
      </c>
      <c r="AH8" s="120">
        <v>50.464431222493502</v>
      </c>
      <c r="AI8" s="120">
        <v>56.710191549240498</v>
      </c>
      <c r="AJ8" s="120">
        <v>58.5475777072349</v>
      </c>
      <c r="AK8" s="120">
        <v>63.465132935741501</v>
      </c>
      <c r="AL8" s="135">
        <v>54.414748576277802</v>
      </c>
      <c r="AM8" s="120"/>
      <c r="AN8" s="136">
        <v>96.632176942694201</v>
      </c>
      <c r="AO8" s="137">
        <v>104.403492707314</v>
      </c>
      <c r="AP8" s="138">
        <v>100.517834825004</v>
      </c>
      <c r="AQ8" s="120"/>
      <c r="AR8" s="139">
        <v>67.594918702463005</v>
      </c>
      <c r="AS8" s="125"/>
      <c r="AT8" s="140">
        <v>0.62364560347061704</v>
      </c>
      <c r="AU8" s="129">
        <v>4.8043671571916597</v>
      </c>
      <c r="AV8" s="129">
        <v>9.6350209582821407</v>
      </c>
      <c r="AW8" s="129">
        <v>10.924233894873399</v>
      </c>
      <c r="AX8" s="129">
        <v>10.7693191893083</v>
      </c>
      <c r="AY8" s="141">
        <v>7.7155699396703001</v>
      </c>
      <c r="AZ8" s="129"/>
      <c r="BA8" s="142">
        <v>7.3287454566061996</v>
      </c>
      <c r="BB8" s="143">
        <v>3.1513410588753898</v>
      </c>
      <c r="BC8" s="144">
        <v>5.11794069043109</v>
      </c>
      <c r="BD8" s="129"/>
      <c r="BE8" s="145">
        <v>6.5964172535049901</v>
      </c>
    </row>
    <row r="9" spans="1:57" ht="16" x14ac:dyDescent="0.45">
      <c r="A9" s="21" t="s">
        <v>20</v>
      </c>
      <c r="B9" s="46" t="s">
        <v>72</v>
      </c>
      <c r="C9" s="3"/>
      <c r="D9" s="24" t="s">
        <v>16</v>
      </c>
      <c r="E9" s="27" t="s">
        <v>17</v>
      </c>
      <c r="F9" s="3"/>
      <c r="G9" s="134">
        <v>46.906907097643</v>
      </c>
      <c r="H9" s="120">
        <v>63.739032740740697</v>
      </c>
      <c r="I9" s="120">
        <v>72.749817248035896</v>
      </c>
      <c r="J9" s="120">
        <v>73.548839721660997</v>
      </c>
      <c r="K9" s="120">
        <v>103.06215318069501</v>
      </c>
      <c r="L9" s="135">
        <v>72.001349997755298</v>
      </c>
      <c r="M9" s="120"/>
      <c r="N9" s="136">
        <v>128.60108048484801</v>
      </c>
      <c r="O9" s="137">
        <v>130.081838042648</v>
      </c>
      <c r="P9" s="138">
        <v>129.34145926374799</v>
      </c>
      <c r="Q9" s="120"/>
      <c r="R9" s="139">
        <v>88.384238359467602</v>
      </c>
      <c r="S9" s="125"/>
      <c r="T9" s="140">
        <v>4.1075272997832197</v>
      </c>
      <c r="U9" s="129">
        <v>15.4738384069503</v>
      </c>
      <c r="V9" s="129">
        <v>14.900205637171601</v>
      </c>
      <c r="W9" s="129">
        <v>18.327592107341999</v>
      </c>
      <c r="X9" s="129">
        <v>15.186079248723299</v>
      </c>
      <c r="Y9" s="141">
        <v>14.214930227749001</v>
      </c>
      <c r="Z9" s="129"/>
      <c r="AA9" s="142">
        <v>15.141702895501099</v>
      </c>
      <c r="AB9" s="143">
        <v>11.5934547378379</v>
      </c>
      <c r="AC9" s="144">
        <v>13.3296629263365</v>
      </c>
      <c r="AD9" s="129"/>
      <c r="AE9" s="145">
        <v>13.843110466467399</v>
      </c>
      <c r="AG9" s="134">
        <v>46.193735241301901</v>
      </c>
      <c r="AH9" s="120">
        <v>64.317448306397296</v>
      </c>
      <c r="AI9" s="120">
        <v>73.808224291806894</v>
      </c>
      <c r="AJ9" s="120">
        <v>73.386080332210895</v>
      </c>
      <c r="AK9" s="120">
        <v>75.023187078563396</v>
      </c>
      <c r="AL9" s="135">
        <v>66.545735050056095</v>
      </c>
      <c r="AM9" s="120"/>
      <c r="AN9" s="136">
        <v>101.084531507295</v>
      </c>
      <c r="AO9" s="137">
        <v>105.069595133557</v>
      </c>
      <c r="AP9" s="138">
        <v>103.07706332042601</v>
      </c>
      <c r="AQ9" s="120"/>
      <c r="AR9" s="139">
        <v>76.983257413019004</v>
      </c>
      <c r="AS9" s="125"/>
      <c r="AT9" s="140">
        <v>0.44279456904790998</v>
      </c>
      <c r="AU9" s="129">
        <v>13.1728636553841</v>
      </c>
      <c r="AV9" s="129">
        <v>19.1161685228785</v>
      </c>
      <c r="AW9" s="129">
        <v>18.936380929902398</v>
      </c>
      <c r="AX9" s="129">
        <v>7.1262394483766096</v>
      </c>
      <c r="AY9" s="141">
        <v>12.2030584252756</v>
      </c>
      <c r="AZ9" s="129"/>
      <c r="BA9" s="142">
        <v>1.9662975214813501</v>
      </c>
      <c r="BB9" s="143">
        <v>0.34744939575667499</v>
      </c>
      <c r="BC9" s="144">
        <v>1.1347535577800301</v>
      </c>
      <c r="BD9" s="129"/>
      <c r="BE9" s="145">
        <v>7.6866604060356796</v>
      </c>
    </row>
    <row r="10" spans="1:57" x14ac:dyDescent="0.25">
      <c r="A10" s="21" t="s">
        <v>21</v>
      </c>
      <c r="B10" s="3" t="str">
        <f t="shared" si="0"/>
        <v>Virginia Area</v>
      </c>
      <c r="C10" s="3"/>
      <c r="D10" s="24" t="s">
        <v>16</v>
      </c>
      <c r="E10" s="27" t="s">
        <v>17</v>
      </c>
      <c r="F10" s="3"/>
      <c r="G10" s="134">
        <v>39.984308625717198</v>
      </c>
      <c r="H10" s="120">
        <v>55.030425171667702</v>
      </c>
      <c r="I10" s="120">
        <v>60.344490875740703</v>
      </c>
      <c r="J10" s="120">
        <v>63.219753786097201</v>
      </c>
      <c r="K10" s="120">
        <v>71.317844511334698</v>
      </c>
      <c r="L10" s="135">
        <v>57.979364594111502</v>
      </c>
      <c r="M10" s="120"/>
      <c r="N10" s="136">
        <v>90.498799501457995</v>
      </c>
      <c r="O10" s="137">
        <v>86.714792822876404</v>
      </c>
      <c r="P10" s="138">
        <v>88.6067961621672</v>
      </c>
      <c r="Q10" s="120"/>
      <c r="R10" s="139">
        <v>66.730059327841701</v>
      </c>
      <c r="S10" s="125"/>
      <c r="T10" s="140">
        <v>-0.31826450906597198</v>
      </c>
      <c r="U10" s="129">
        <v>10.4707228696429</v>
      </c>
      <c r="V10" s="129">
        <v>13.759208881750499</v>
      </c>
      <c r="W10" s="129">
        <v>19.653349004939599</v>
      </c>
      <c r="X10" s="129">
        <v>23.3207427301762</v>
      </c>
      <c r="Y10" s="141">
        <v>14.294956992117701</v>
      </c>
      <c r="Z10" s="129"/>
      <c r="AA10" s="142">
        <v>5.6891587026996797</v>
      </c>
      <c r="AB10" s="143">
        <v>3.1228454619532999</v>
      </c>
      <c r="AC10" s="144">
        <v>4.4176340445039699</v>
      </c>
      <c r="AD10" s="129"/>
      <c r="AE10" s="145">
        <v>10.335301785350699</v>
      </c>
      <c r="AG10" s="134">
        <v>38.559913306356698</v>
      </c>
      <c r="AH10" s="120">
        <v>53.096249999999998</v>
      </c>
      <c r="AI10" s="120">
        <v>56.952666153013602</v>
      </c>
      <c r="AJ10" s="120">
        <v>59.171679343098297</v>
      </c>
      <c r="AK10" s="120">
        <v>59.762515811252399</v>
      </c>
      <c r="AL10" s="135">
        <v>53.510118482576203</v>
      </c>
      <c r="AM10" s="120"/>
      <c r="AN10" s="136">
        <v>78.150635935001404</v>
      </c>
      <c r="AO10" s="137">
        <v>79.318492321982802</v>
      </c>
      <c r="AP10" s="138">
        <v>78.734564128492096</v>
      </c>
      <c r="AQ10" s="120"/>
      <c r="AR10" s="139">
        <v>60.717974671742198</v>
      </c>
      <c r="AS10" s="125"/>
      <c r="AT10" s="140">
        <v>2.93184684525299</v>
      </c>
      <c r="AU10" s="129">
        <v>10.9447064507533</v>
      </c>
      <c r="AV10" s="129">
        <v>13.7315417677881</v>
      </c>
      <c r="AW10" s="129">
        <v>17.3001656420122</v>
      </c>
      <c r="AX10" s="129">
        <v>13.7386795140951</v>
      </c>
      <c r="AY10" s="141">
        <v>12.2285434952485</v>
      </c>
      <c r="AZ10" s="129"/>
      <c r="BA10" s="142">
        <v>7.2853882155604799</v>
      </c>
      <c r="BB10" s="143">
        <v>8.7339801502683407</v>
      </c>
      <c r="BC10" s="144">
        <v>8.0101988729793305</v>
      </c>
      <c r="BD10" s="129"/>
      <c r="BE10" s="145">
        <v>10.6238600354275</v>
      </c>
    </row>
    <row r="11" spans="1:57" x14ac:dyDescent="0.25">
      <c r="A11" s="34" t="s">
        <v>22</v>
      </c>
      <c r="B11" s="3" t="str">
        <f t="shared" si="0"/>
        <v>Washington, DC</v>
      </c>
      <c r="C11" s="3"/>
      <c r="D11" s="24" t="s">
        <v>16</v>
      </c>
      <c r="E11" s="27" t="s">
        <v>17</v>
      </c>
      <c r="F11" s="3"/>
      <c r="G11" s="134">
        <v>95.298782714054894</v>
      </c>
      <c r="H11" s="120">
        <v>136.82489499192201</v>
      </c>
      <c r="I11" s="120">
        <v>161.661063543349</v>
      </c>
      <c r="J11" s="120">
        <v>159.10595261173901</v>
      </c>
      <c r="K11" s="120">
        <v>135.64400969305299</v>
      </c>
      <c r="L11" s="135">
        <v>137.70694071082301</v>
      </c>
      <c r="M11" s="120"/>
      <c r="N11" s="136">
        <v>130.79106767187201</v>
      </c>
      <c r="O11" s="137">
        <v>159.48048402441199</v>
      </c>
      <c r="P11" s="138">
        <v>145.135775848142</v>
      </c>
      <c r="Q11" s="120"/>
      <c r="R11" s="139">
        <v>139.82946503577099</v>
      </c>
      <c r="S11" s="125"/>
      <c r="T11" s="140">
        <v>27.495682314396699</v>
      </c>
      <c r="U11" s="129">
        <v>38.569865225584103</v>
      </c>
      <c r="V11" s="129">
        <v>49.484977524220497</v>
      </c>
      <c r="W11" s="129">
        <v>53.374727165938303</v>
      </c>
      <c r="X11" s="129">
        <v>41.870286647767898</v>
      </c>
      <c r="Y11" s="141">
        <v>43.152223095225999</v>
      </c>
      <c r="Z11" s="129"/>
      <c r="AA11" s="142">
        <v>9.2027990628476495</v>
      </c>
      <c r="AB11" s="143">
        <v>19.746604371127699</v>
      </c>
      <c r="AC11" s="144">
        <v>14.7542434785084</v>
      </c>
      <c r="AD11" s="129"/>
      <c r="AE11" s="145">
        <v>33.3648150596932</v>
      </c>
      <c r="AG11" s="134">
        <v>94.546927853274795</v>
      </c>
      <c r="AH11" s="120">
        <v>140.120814628543</v>
      </c>
      <c r="AI11" s="120">
        <v>158.88990692843601</v>
      </c>
      <c r="AJ11" s="120">
        <v>152.04329393286599</v>
      </c>
      <c r="AK11" s="120">
        <v>121.610249326871</v>
      </c>
      <c r="AL11" s="135">
        <v>133.441916590613</v>
      </c>
      <c r="AM11" s="120"/>
      <c r="AN11" s="136">
        <v>110.783251862322</v>
      </c>
      <c r="AO11" s="137">
        <v>122.804433898761</v>
      </c>
      <c r="AP11" s="138">
        <v>116.793842880542</v>
      </c>
      <c r="AQ11" s="120"/>
      <c r="AR11" s="139">
        <v>128.685808896444</v>
      </c>
      <c r="AS11" s="125"/>
      <c r="AT11" s="140">
        <v>36.140033813746903</v>
      </c>
      <c r="AU11" s="129">
        <v>57.817468273921897</v>
      </c>
      <c r="AV11" s="129">
        <v>63.590833830718097</v>
      </c>
      <c r="AW11" s="129">
        <v>66.402772825164206</v>
      </c>
      <c r="AX11" s="129">
        <v>50.174427278533997</v>
      </c>
      <c r="AY11" s="141">
        <v>55.9909468178233</v>
      </c>
      <c r="AZ11" s="129"/>
      <c r="BA11" s="142">
        <v>20.669499379114001</v>
      </c>
      <c r="BB11" s="143">
        <v>19.974345533129402</v>
      </c>
      <c r="BC11" s="144">
        <v>20.303033771165399</v>
      </c>
      <c r="BD11" s="129"/>
      <c r="BE11" s="145">
        <v>44.847595872458498</v>
      </c>
    </row>
    <row r="12" spans="1:57" x14ac:dyDescent="0.25">
      <c r="A12" s="21" t="s">
        <v>23</v>
      </c>
      <c r="B12" s="3" t="str">
        <f t="shared" si="0"/>
        <v>Arlington, VA</v>
      </c>
      <c r="C12" s="3"/>
      <c r="D12" s="24" t="s">
        <v>16</v>
      </c>
      <c r="E12" s="27" t="s">
        <v>17</v>
      </c>
      <c r="F12" s="3"/>
      <c r="G12" s="134">
        <v>122.19365418343099</v>
      </c>
      <c r="H12" s="120">
        <v>179.43677602393399</v>
      </c>
      <c r="I12" s="120">
        <v>201.63381821933299</v>
      </c>
      <c r="J12" s="120">
        <v>190.54255338904301</v>
      </c>
      <c r="K12" s="120">
        <v>157.159292272774</v>
      </c>
      <c r="L12" s="135">
        <v>170.19321881770301</v>
      </c>
      <c r="M12" s="120"/>
      <c r="N12" s="136">
        <v>137.70501908593801</v>
      </c>
      <c r="O12" s="137">
        <v>167.31024863303401</v>
      </c>
      <c r="P12" s="138">
        <v>152.50763385948599</v>
      </c>
      <c r="Q12" s="120"/>
      <c r="R12" s="139">
        <v>165.14019454392701</v>
      </c>
      <c r="S12" s="125"/>
      <c r="T12" s="140">
        <v>43.383362595777001</v>
      </c>
      <c r="U12" s="129">
        <v>42.013265012569697</v>
      </c>
      <c r="V12" s="129">
        <v>48.851145377770102</v>
      </c>
      <c r="W12" s="129">
        <v>50.339548335308898</v>
      </c>
      <c r="X12" s="129">
        <v>37.917656793905799</v>
      </c>
      <c r="Y12" s="141">
        <v>44.7893950033462</v>
      </c>
      <c r="Z12" s="129"/>
      <c r="AA12" s="142">
        <v>10.9408612059935</v>
      </c>
      <c r="AB12" s="143">
        <v>16.611875282194401</v>
      </c>
      <c r="AC12" s="144">
        <v>13.981416901403</v>
      </c>
      <c r="AD12" s="129"/>
      <c r="AE12" s="145">
        <v>35.150700959269003</v>
      </c>
      <c r="AG12" s="134">
        <v>117.784334829258</v>
      </c>
      <c r="AH12" s="120">
        <v>178.82883962653401</v>
      </c>
      <c r="AI12" s="120">
        <v>197.68252063344599</v>
      </c>
      <c r="AJ12" s="120">
        <v>191.423171102857</v>
      </c>
      <c r="AK12" s="120">
        <v>147.003503043433</v>
      </c>
      <c r="AL12" s="135">
        <v>166.54447384710599</v>
      </c>
      <c r="AM12" s="120"/>
      <c r="AN12" s="136">
        <v>112.649958475188</v>
      </c>
      <c r="AO12" s="137">
        <v>122.972004539358</v>
      </c>
      <c r="AP12" s="138">
        <v>117.810981507273</v>
      </c>
      <c r="AQ12" s="120"/>
      <c r="AR12" s="139">
        <v>152.62061889286801</v>
      </c>
      <c r="AS12" s="125"/>
      <c r="AT12" s="140">
        <v>59.890658381602798</v>
      </c>
      <c r="AU12" s="129">
        <v>76.644600952622994</v>
      </c>
      <c r="AV12" s="129">
        <v>74.994408641312504</v>
      </c>
      <c r="AW12" s="129">
        <v>74.957623694052501</v>
      </c>
      <c r="AX12" s="129">
        <v>52.302175282343903</v>
      </c>
      <c r="AY12" s="141">
        <v>68.635818457164405</v>
      </c>
      <c r="AZ12" s="129"/>
      <c r="BA12" s="142">
        <v>21.485135320692699</v>
      </c>
      <c r="BB12" s="143">
        <v>23.4279765790323</v>
      </c>
      <c r="BC12" s="144">
        <v>22.491417662454602</v>
      </c>
      <c r="BD12" s="129"/>
      <c r="BE12" s="145">
        <v>55.699654310084597</v>
      </c>
    </row>
    <row r="13" spans="1:57" x14ac:dyDescent="0.25">
      <c r="A13" s="21" t="s">
        <v>24</v>
      </c>
      <c r="B13" s="3" t="str">
        <f t="shared" si="0"/>
        <v>Suburban Virginia Area</v>
      </c>
      <c r="C13" s="3"/>
      <c r="D13" s="24" t="s">
        <v>16</v>
      </c>
      <c r="E13" s="27" t="s">
        <v>17</v>
      </c>
      <c r="F13" s="3"/>
      <c r="G13" s="134">
        <v>53.925664989216301</v>
      </c>
      <c r="H13" s="120">
        <v>72.119446441408996</v>
      </c>
      <c r="I13" s="120">
        <v>78.811026599568606</v>
      </c>
      <c r="J13" s="120">
        <v>75.2144644140905</v>
      </c>
      <c r="K13" s="120">
        <v>63.486291876347899</v>
      </c>
      <c r="L13" s="135">
        <v>68.711378864126502</v>
      </c>
      <c r="M13" s="120"/>
      <c r="N13" s="136">
        <v>88.438842559309805</v>
      </c>
      <c r="O13" s="137">
        <v>98.833574406901505</v>
      </c>
      <c r="P13" s="138">
        <v>93.636208483105605</v>
      </c>
      <c r="Q13" s="120"/>
      <c r="R13" s="139">
        <v>75.832758755263399</v>
      </c>
      <c r="S13" s="125"/>
      <c r="T13" s="140">
        <v>-0.35811693024622299</v>
      </c>
      <c r="U13" s="129">
        <v>17.6918746940229</v>
      </c>
      <c r="V13" s="129">
        <v>26.6403513323685</v>
      </c>
      <c r="W13" s="129">
        <v>8.5287400084216003</v>
      </c>
      <c r="X13" s="129">
        <v>-14.546059010686999</v>
      </c>
      <c r="Y13" s="141">
        <v>6.9515883381731296</v>
      </c>
      <c r="Z13" s="129"/>
      <c r="AA13" s="142">
        <v>-5.0063688630310601</v>
      </c>
      <c r="AB13" s="143">
        <v>-6.1980776839390996</v>
      </c>
      <c r="AC13" s="144">
        <v>-5.6390449644574696</v>
      </c>
      <c r="AD13" s="129"/>
      <c r="AE13" s="145">
        <v>2.1433682080455001</v>
      </c>
      <c r="AG13" s="134">
        <v>47.595313084112099</v>
      </c>
      <c r="AH13" s="120">
        <v>65.919804457224998</v>
      </c>
      <c r="AI13" s="120">
        <v>69.308968008626806</v>
      </c>
      <c r="AJ13" s="120">
        <v>67.550414090582294</v>
      </c>
      <c r="AK13" s="120">
        <v>58.909870956146598</v>
      </c>
      <c r="AL13" s="135">
        <v>61.856874119338599</v>
      </c>
      <c r="AM13" s="120"/>
      <c r="AN13" s="136">
        <v>73.365753774263098</v>
      </c>
      <c r="AO13" s="137">
        <v>86.864960819554199</v>
      </c>
      <c r="AP13" s="138">
        <v>80.115357296908599</v>
      </c>
      <c r="AQ13" s="120"/>
      <c r="AR13" s="139">
        <v>67.073583598644305</v>
      </c>
      <c r="AS13" s="125"/>
      <c r="AT13" s="140">
        <v>-2.6808676797547801</v>
      </c>
      <c r="AU13" s="129">
        <v>7.9359404544135899</v>
      </c>
      <c r="AV13" s="129">
        <v>8.9374276065736709</v>
      </c>
      <c r="AW13" s="129">
        <v>8.3848629384361804</v>
      </c>
      <c r="AX13" s="129">
        <v>-4.5747312516333603</v>
      </c>
      <c r="AY13" s="141">
        <v>3.89135097931366</v>
      </c>
      <c r="AZ13" s="129"/>
      <c r="BA13" s="142">
        <v>-9.8899468953896505</v>
      </c>
      <c r="BB13" s="143">
        <v>-6.8070799740648003</v>
      </c>
      <c r="BC13" s="144">
        <v>-8.2444268813018091</v>
      </c>
      <c r="BD13" s="129"/>
      <c r="BE13" s="145">
        <v>-0.60977391653226298</v>
      </c>
    </row>
    <row r="14" spans="1:57" x14ac:dyDescent="0.25">
      <c r="A14" s="21" t="s">
        <v>25</v>
      </c>
      <c r="B14" s="3" t="str">
        <f t="shared" si="0"/>
        <v>Alexandria, VA</v>
      </c>
      <c r="C14" s="3"/>
      <c r="D14" s="24" t="s">
        <v>16</v>
      </c>
      <c r="E14" s="27" t="s">
        <v>17</v>
      </c>
      <c r="F14" s="3"/>
      <c r="G14" s="134">
        <v>77.825417942076697</v>
      </c>
      <c r="H14" s="120">
        <v>116.678144572639</v>
      </c>
      <c r="I14" s="120">
        <v>136.773683776783</v>
      </c>
      <c r="J14" s="120">
        <v>140.43535672239199</v>
      </c>
      <c r="K14" s="120">
        <v>121.167077937367</v>
      </c>
      <c r="L14" s="135">
        <v>118.575936190251</v>
      </c>
      <c r="M14" s="120"/>
      <c r="N14" s="136">
        <v>119.916180833529</v>
      </c>
      <c r="O14" s="137">
        <v>140.89187190958299</v>
      </c>
      <c r="P14" s="138">
        <v>130.404026371556</v>
      </c>
      <c r="Q14" s="120"/>
      <c r="R14" s="139">
        <v>121.95539052776699</v>
      </c>
      <c r="S14" s="125"/>
      <c r="T14" s="140">
        <v>20.431246392194399</v>
      </c>
      <c r="U14" s="129">
        <v>41.363163764085002</v>
      </c>
      <c r="V14" s="129">
        <v>49.755856196061501</v>
      </c>
      <c r="W14" s="129">
        <v>58.447471075419202</v>
      </c>
      <c r="X14" s="129">
        <v>52.108846466662499</v>
      </c>
      <c r="Y14" s="141">
        <v>45.748921443461803</v>
      </c>
      <c r="Z14" s="129"/>
      <c r="AA14" s="142">
        <v>16.102770789405401</v>
      </c>
      <c r="AB14" s="143">
        <v>17.1719598253428</v>
      </c>
      <c r="AC14" s="144">
        <v>16.677925184669899</v>
      </c>
      <c r="AD14" s="129"/>
      <c r="AE14" s="145">
        <v>35.439406888118903</v>
      </c>
      <c r="AG14" s="134">
        <v>76.785322847193498</v>
      </c>
      <c r="AH14" s="120">
        <v>115.040075252316</v>
      </c>
      <c r="AI14" s="120">
        <v>131.87753497019401</v>
      </c>
      <c r="AJ14" s="120">
        <v>128.68183953378801</v>
      </c>
      <c r="AK14" s="120">
        <v>106.618259653873</v>
      </c>
      <c r="AL14" s="135">
        <v>111.806814220859</v>
      </c>
      <c r="AM14" s="120"/>
      <c r="AN14" s="136">
        <v>99.928377384035699</v>
      </c>
      <c r="AO14" s="137">
        <v>107.65563662585301</v>
      </c>
      <c r="AP14" s="138">
        <v>103.792007004944</v>
      </c>
      <c r="AQ14" s="120"/>
      <c r="AR14" s="139">
        <v>109.514266675646</v>
      </c>
      <c r="AS14" s="125"/>
      <c r="AT14" s="140">
        <v>37.8835310966778</v>
      </c>
      <c r="AU14" s="129">
        <v>62.4154844570308</v>
      </c>
      <c r="AV14" s="129">
        <v>70.921641182978405</v>
      </c>
      <c r="AW14" s="129">
        <v>65.918912566069295</v>
      </c>
      <c r="AX14" s="129">
        <v>52.8629584475078</v>
      </c>
      <c r="AY14" s="141">
        <v>59.277739480087199</v>
      </c>
      <c r="AZ14" s="129"/>
      <c r="BA14" s="142">
        <v>28.342098750695602</v>
      </c>
      <c r="BB14" s="143">
        <v>19.110485180141701</v>
      </c>
      <c r="BC14" s="144">
        <v>23.382746847839901</v>
      </c>
      <c r="BD14" s="129"/>
      <c r="BE14" s="145">
        <v>47.643203798642602</v>
      </c>
    </row>
    <row r="15" spans="1:57" x14ac:dyDescent="0.25">
      <c r="A15" s="21" t="s">
        <v>26</v>
      </c>
      <c r="B15" s="3" t="str">
        <f t="shared" si="0"/>
        <v>Fairfax/Tysons Corner, VA</v>
      </c>
      <c r="C15" s="3"/>
      <c r="D15" s="24" t="s">
        <v>16</v>
      </c>
      <c r="E15" s="27" t="s">
        <v>17</v>
      </c>
      <c r="F15" s="3"/>
      <c r="G15" s="134">
        <v>73.319540150202101</v>
      </c>
      <c r="H15" s="120">
        <v>123.553860196418</v>
      </c>
      <c r="I15" s="120">
        <v>149.718902368573</v>
      </c>
      <c r="J15" s="120">
        <v>141.97101906412399</v>
      </c>
      <c r="K15" s="120">
        <v>104.06685153090601</v>
      </c>
      <c r="L15" s="135">
        <v>118.52603466204501</v>
      </c>
      <c r="M15" s="120"/>
      <c r="N15" s="136">
        <v>91.473336799537805</v>
      </c>
      <c r="O15" s="137">
        <v>109.688924321201</v>
      </c>
      <c r="P15" s="138">
        <v>100.581130560369</v>
      </c>
      <c r="Q15" s="120"/>
      <c r="R15" s="139">
        <v>113.398919204423</v>
      </c>
      <c r="S15" s="125"/>
      <c r="T15" s="140">
        <v>29.893455742671399</v>
      </c>
      <c r="U15" s="129">
        <v>63.965050478454899</v>
      </c>
      <c r="V15" s="129">
        <v>63.167966748991397</v>
      </c>
      <c r="W15" s="129">
        <v>59.478870272576202</v>
      </c>
      <c r="X15" s="129">
        <v>34.154695119284</v>
      </c>
      <c r="Y15" s="141">
        <v>51.897513418312798</v>
      </c>
      <c r="Z15" s="129"/>
      <c r="AA15" s="142">
        <v>10.101270415153699</v>
      </c>
      <c r="AB15" s="143">
        <v>13.5244925332746</v>
      </c>
      <c r="AC15" s="144">
        <v>11.9418485289273</v>
      </c>
      <c r="AD15" s="129"/>
      <c r="AE15" s="145">
        <v>39.297559717969598</v>
      </c>
      <c r="AG15" s="134">
        <v>65.684242345464995</v>
      </c>
      <c r="AH15" s="120">
        <v>105.29588763720299</v>
      </c>
      <c r="AI15" s="120">
        <v>132.485536972848</v>
      </c>
      <c r="AJ15" s="120">
        <v>126.07448960138601</v>
      </c>
      <c r="AK15" s="120">
        <v>93.010835932986694</v>
      </c>
      <c r="AL15" s="135">
        <v>104.510198497978</v>
      </c>
      <c r="AM15" s="120"/>
      <c r="AN15" s="136">
        <v>81.337762564991294</v>
      </c>
      <c r="AO15" s="137">
        <v>89.728131426920797</v>
      </c>
      <c r="AP15" s="138">
        <v>85.532946995955996</v>
      </c>
      <c r="AQ15" s="120"/>
      <c r="AR15" s="139">
        <v>99.0881266402574</v>
      </c>
      <c r="AS15" s="125"/>
      <c r="AT15" s="140">
        <v>36.9498936035626</v>
      </c>
      <c r="AU15" s="129">
        <v>62.870610337699901</v>
      </c>
      <c r="AV15" s="129">
        <v>64.810480824881097</v>
      </c>
      <c r="AW15" s="129">
        <v>62.248988041747197</v>
      </c>
      <c r="AX15" s="129">
        <v>43.360492511886498</v>
      </c>
      <c r="AY15" s="141">
        <v>55.714760836592298</v>
      </c>
      <c r="AZ15" s="129"/>
      <c r="BA15" s="142">
        <v>19.833332838882299</v>
      </c>
      <c r="BB15" s="143">
        <v>17.835735474298101</v>
      </c>
      <c r="BC15" s="144">
        <v>18.777174284127302</v>
      </c>
      <c r="BD15" s="129"/>
      <c r="BE15" s="145">
        <v>44.622616438235198</v>
      </c>
    </row>
    <row r="16" spans="1:57" x14ac:dyDescent="0.25">
      <c r="A16" s="21" t="s">
        <v>27</v>
      </c>
      <c r="B16" s="3" t="str">
        <f t="shared" si="0"/>
        <v>I-95 Fredericksburg, VA</v>
      </c>
      <c r="C16" s="3"/>
      <c r="D16" s="24" t="s">
        <v>16</v>
      </c>
      <c r="E16" s="27" t="s">
        <v>17</v>
      </c>
      <c r="F16" s="3"/>
      <c r="G16" s="134">
        <v>45.265249970170601</v>
      </c>
      <c r="H16" s="120">
        <v>57.698559837728098</v>
      </c>
      <c r="I16" s="120">
        <v>62.503808614723702</v>
      </c>
      <c r="J16" s="120">
        <v>64.953598615916903</v>
      </c>
      <c r="K16" s="120">
        <v>68.508602792029507</v>
      </c>
      <c r="L16" s="135">
        <v>59.785963966113798</v>
      </c>
      <c r="M16" s="120"/>
      <c r="N16" s="136">
        <v>97.505147357117195</v>
      </c>
      <c r="O16" s="137">
        <v>98.745931273117705</v>
      </c>
      <c r="P16" s="138">
        <v>98.125539315117507</v>
      </c>
      <c r="Q16" s="120"/>
      <c r="R16" s="139">
        <v>70.740128351543405</v>
      </c>
      <c r="S16" s="125"/>
      <c r="T16" s="140">
        <v>2.6747160141885602</v>
      </c>
      <c r="U16" s="129">
        <v>15.6270028664938</v>
      </c>
      <c r="V16" s="129">
        <v>19.093423610306601</v>
      </c>
      <c r="W16" s="129">
        <v>16.193114037172599</v>
      </c>
      <c r="X16" s="129">
        <v>7.6503193056232703</v>
      </c>
      <c r="Y16" s="141">
        <v>12.3749702540914</v>
      </c>
      <c r="Z16" s="129"/>
      <c r="AA16" s="142">
        <v>2.8418442846688201</v>
      </c>
      <c r="AB16" s="143">
        <v>0.91331640539410996</v>
      </c>
      <c r="AC16" s="144">
        <v>1.8623580751236</v>
      </c>
      <c r="AD16" s="129"/>
      <c r="AE16" s="145">
        <v>7.9592168559010297</v>
      </c>
      <c r="AG16" s="134">
        <v>46.904327944159398</v>
      </c>
      <c r="AH16" s="120">
        <v>57.424602672711998</v>
      </c>
      <c r="AI16" s="120">
        <v>61.868865588831802</v>
      </c>
      <c r="AJ16" s="120">
        <v>65.819684405202196</v>
      </c>
      <c r="AK16" s="120">
        <v>63.509926918028803</v>
      </c>
      <c r="AL16" s="135">
        <v>59.105481505786798</v>
      </c>
      <c r="AM16" s="120"/>
      <c r="AN16" s="136">
        <v>80.991914449349693</v>
      </c>
      <c r="AO16" s="137">
        <v>88.587148311657302</v>
      </c>
      <c r="AP16" s="138">
        <v>84.789531380503504</v>
      </c>
      <c r="AQ16" s="120"/>
      <c r="AR16" s="139">
        <v>66.443781469991606</v>
      </c>
      <c r="AS16" s="125"/>
      <c r="AT16" s="140">
        <v>3.5624102068768599</v>
      </c>
      <c r="AU16" s="129">
        <v>13.0942237787471</v>
      </c>
      <c r="AV16" s="129">
        <v>16.817348786229001</v>
      </c>
      <c r="AW16" s="129">
        <v>19.5475620147045</v>
      </c>
      <c r="AX16" s="129">
        <v>14.4770855601249</v>
      </c>
      <c r="AY16" s="141">
        <v>13.8551231810563</v>
      </c>
      <c r="AZ16" s="129"/>
      <c r="BA16" s="142">
        <v>7.03308044018363</v>
      </c>
      <c r="BB16" s="143">
        <v>10.2148276427117</v>
      </c>
      <c r="BC16" s="144">
        <v>8.6719393004224994</v>
      </c>
      <c r="BD16" s="129"/>
      <c r="BE16" s="145">
        <v>11.9090275822966</v>
      </c>
    </row>
    <row r="17" spans="1:70" x14ac:dyDescent="0.25">
      <c r="A17" s="21" t="s">
        <v>28</v>
      </c>
      <c r="B17" s="3" t="str">
        <f t="shared" si="0"/>
        <v>Dulles Airport Area, VA</v>
      </c>
      <c r="C17" s="3"/>
      <c r="D17" s="24" t="s">
        <v>16</v>
      </c>
      <c r="E17" s="27" t="s">
        <v>17</v>
      </c>
      <c r="F17" s="3"/>
      <c r="G17" s="134">
        <v>67.349795105293097</v>
      </c>
      <c r="H17" s="120">
        <v>102.64060519825399</v>
      </c>
      <c r="I17" s="120">
        <v>118.26908081957799</v>
      </c>
      <c r="J17" s="120">
        <v>118.91532536520501</v>
      </c>
      <c r="K17" s="120">
        <v>94.052891291974902</v>
      </c>
      <c r="L17" s="135">
        <v>100.245539556061</v>
      </c>
      <c r="M17" s="120"/>
      <c r="N17" s="136">
        <v>80.185694365395506</v>
      </c>
      <c r="O17" s="137">
        <v>81.029314171883797</v>
      </c>
      <c r="P17" s="138">
        <v>80.607504268639701</v>
      </c>
      <c r="Q17" s="120"/>
      <c r="R17" s="139">
        <v>94.634672331083806</v>
      </c>
      <c r="S17" s="125"/>
      <c r="T17" s="140">
        <v>29.187655931543901</v>
      </c>
      <c r="U17" s="129">
        <v>35.750197518960697</v>
      </c>
      <c r="V17" s="129">
        <v>41.317314684623</v>
      </c>
      <c r="W17" s="129">
        <v>38.292654528055699</v>
      </c>
      <c r="X17" s="129">
        <v>27.540983054346398</v>
      </c>
      <c r="Y17" s="141">
        <v>35.0417106641179</v>
      </c>
      <c r="Z17" s="129"/>
      <c r="AA17" s="142">
        <v>19.292402714321799</v>
      </c>
      <c r="AB17" s="143">
        <v>16.157332756043999</v>
      </c>
      <c r="AC17" s="144">
        <v>17.6957949226686</v>
      </c>
      <c r="AD17" s="129"/>
      <c r="AE17" s="145">
        <v>30.365894554731302</v>
      </c>
      <c r="AG17" s="134">
        <v>57.610531682792598</v>
      </c>
      <c r="AH17" s="120">
        <v>89.234712578258296</v>
      </c>
      <c r="AI17" s="120">
        <v>104.46581222728101</v>
      </c>
      <c r="AJ17" s="120">
        <v>102.55442752798299</v>
      </c>
      <c r="AK17" s="120">
        <v>87.258716799468701</v>
      </c>
      <c r="AL17" s="135">
        <v>88.224840163156799</v>
      </c>
      <c r="AM17" s="120"/>
      <c r="AN17" s="136">
        <v>77.680656421931303</v>
      </c>
      <c r="AO17" s="137">
        <v>77.034916287231994</v>
      </c>
      <c r="AP17" s="138">
        <v>77.357786354581606</v>
      </c>
      <c r="AQ17" s="120"/>
      <c r="AR17" s="139">
        <v>85.119967646421102</v>
      </c>
      <c r="AS17" s="125"/>
      <c r="AT17" s="140">
        <v>25.516479974201498</v>
      </c>
      <c r="AU17" s="129">
        <v>33.022116588239903</v>
      </c>
      <c r="AV17" s="129">
        <v>38.194600667450203</v>
      </c>
      <c r="AW17" s="129">
        <v>39.396011889587697</v>
      </c>
      <c r="AX17" s="129">
        <v>35.438213507097302</v>
      </c>
      <c r="AY17" s="141">
        <v>35.077093346091303</v>
      </c>
      <c r="AZ17" s="129"/>
      <c r="BA17" s="142">
        <v>24.348935607866501</v>
      </c>
      <c r="BB17" s="143">
        <v>18.407063848831701</v>
      </c>
      <c r="BC17" s="144">
        <v>21.3176746531474</v>
      </c>
      <c r="BD17" s="129"/>
      <c r="BE17" s="145">
        <v>31.212915263434599</v>
      </c>
    </row>
    <row r="18" spans="1:70" x14ac:dyDescent="0.25">
      <c r="A18" s="21" t="s">
        <v>29</v>
      </c>
      <c r="B18" s="3" t="str">
        <f t="shared" si="0"/>
        <v>Williamsburg, VA</v>
      </c>
      <c r="C18" s="3"/>
      <c r="D18" s="24" t="s">
        <v>16</v>
      </c>
      <c r="E18" s="27" t="s">
        <v>17</v>
      </c>
      <c r="F18" s="3"/>
      <c r="G18" s="134">
        <v>44.257089741874999</v>
      </c>
      <c r="H18" s="120">
        <v>42.439942490303501</v>
      </c>
      <c r="I18" s="120">
        <v>44.1730078908653</v>
      </c>
      <c r="J18" s="120">
        <v>51.573145646649699</v>
      </c>
      <c r="K18" s="120">
        <v>64.682085060853197</v>
      </c>
      <c r="L18" s="135">
        <v>49.425054166109398</v>
      </c>
      <c r="M18" s="120"/>
      <c r="N18" s="136">
        <v>109.365218670589</v>
      </c>
      <c r="O18" s="137">
        <v>124.073164370736</v>
      </c>
      <c r="P18" s="138">
        <v>116.719191520663</v>
      </c>
      <c r="Q18" s="120"/>
      <c r="R18" s="139">
        <v>68.651950553124806</v>
      </c>
      <c r="S18" s="125"/>
      <c r="T18" s="140">
        <v>5.5109025291389102</v>
      </c>
      <c r="U18" s="129">
        <v>1.53765602512115</v>
      </c>
      <c r="V18" s="129">
        <v>-3.8612949780024901</v>
      </c>
      <c r="W18" s="129">
        <v>6.2871042405972002</v>
      </c>
      <c r="X18" s="129">
        <v>13.3752757765126</v>
      </c>
      <c r="Y18" s="141">
        <v>5.0418094721953803</v>
      </c>
      <c r="Z18" s="129"/>
      <c r="AA18" s="142">
        <v>5.6754374216725196</v>
      </c>
      <c r="AB18" s="143">
        <v>6.9550493211004802</v>
      </c>
      <c r="AC18" s="144">
        <v>6.3517182578320002</v>
      </c>
      <c r="AD18" s="129"/>
      <c r="AE18" s="145">
        <v>5.6740557266203098</v>
      </c>
      <c r="AG18" s="134">
        <v>43.169379481337501</v>
      </c>
      <c r="AH18" s="120">
        <v>43.867568853447601</v>
      </c>
      <c r="AI18" s="120">
        <v>46.615014407290701</v>
      </c>
      <c r="AJ18" s="120">
        <v>47.729414996984502</v>
      </c>
      <c r="AK18" s="120">
        <v>56.094045768277098</v>
      </c>
      <c r="AL18" s="135">
        <v>47.495084701467498</v>
      </c>
      <c r="AM18" s="120"/>
      <c r="AN18" s="136">
        <v>97.120034438946107</v>
      </c>
      <c r="AO18" s="137">
        <v>110.87298415139701</v>
      </c>
      <c r="AP18" s="138">
        <v>103.99650929517099</v>
      </c>
      <c r="AQ18" s="120"/>
      <c r="AR18" s="139">
        <v>63.662288156673597</v>
      </c>
      <c r="AS18" s="125"/>
      <c r="AT18" s="140">
        <v>7.5956270089675701</v>
      </c>
      <c r="AU18" s="129">
        <v>5.1936025735516598</v>
      </c>
      <c r="AV18" s="129">
        <v>8.2404577162449399</v>
      </c>
      <c r="AW18" s="129">
        <v>3.9561177811084498</v>
      </c>
      <c r="AX18" s="129">
        <v>2.6000849082837298</v>
      </c>
      <c r="AY18" s="141">
        <v>5.3221277722884404</v>
      </c>
      <c r="AZ18" s="129"/>
      <c r="BA18" s="142">
        <v>0.72993075627410997</v>
      </c>
      <c r="BB18" s="143">
        <v>1.27612977857514</v>
      </c>
      <c r="BC18" s="144">
        <v>1.02035286995333</v>
      </c>
      <c r="BD18" s="129"/>
      <c r="BE18" s="145">
        <v>3.3077333098780302</v>
      </c>
    </row>
    <row r="19" spans="1:70" x14ac:dyDescent="0.25">
      <c r="A19" s="21" t="s">
        <v>30</v>
      </c>
      <c r="B19" s="3" t="str">
        <f t="shared" si="0"/>
        <v>Virginia Beach, VA</v>
      </c>
      <c r="C19" s="3"/>
      <c r="D19" s="24" t="s">
        <v>16</v>
      </c>
      <c r="E19" s="27" t="s">
        <v>17</v>
      </c>
      <c r="F19" s="3"/>
      <c r="G19" s="134">
        <v>49.945133730698402</v>
      </c>
      <c r="H19" s="120">
        <v>45.306916497319698</v>
      </c>
      <c r="I19" s="120">
        <v>54.603727810224797</v>
      </c>
      <c r="J19" s="120">
        <v>58.8297848147851</v>
      </c>
      <c r="K19" s="120">
        <v>84.699684350748001</v>
      </c>
      <c r="L19" s="135">
        <v>58.677049440755198</v>
      </c>
      <c r="M19" s="120"/>
      <c r="N19" s="136">
        <v>126.698610192815</v>
      </c>
      <c r="O19" s="137">
        <v>132.493138691095</v>
      </c>
      <c r="P19" s="138">
        <v>129.595874441955</v>
      </c>
      <c r="Q19" s="120"/>
      <c r="R19" s="139">
        <v>78.939570869669495</v>
      </c>
      <c r="S19" s="125"/>
      <c r="T19" s="140">
        <v>-12.6970109784745</v>
      </c>
      <c r="U19" s="129">
        <v>-11.401438748977201</v>
      </c>
      <c r="V19" s="129">
        <v>2.5892175841909801</v>
      </c>
      <c r="W19" s="129">
        <v>4.4257397331008201</v>
      </c>
      <c r="X19" s="129">
        <v>11.7027395068086</v>
      </c>
      <c r="Y19" s="141">
        <v>-0.11883818348047499</v>
      </c>
      <c r="Z19" s="129"/>
      <c r="AA19" s="142">
        <v>9.4846261865566195</v>
      </c>
      <c r="AB19" s="143">
        <v>3.66765861493651</v>
      </c>
      <c r="AC19" s="144">
        <v>6.4318348642762597</v>
      </c>
      <c r="AD19" s="129"/>
      <c r="AE19" s="145">
        <v>2.8504260036148601</v>
      </c>
      <c r="AG19" s="134">
        <v>40.4760392158434</v>
      </c>
      <c r="AH19" s="120">
        <v>46.667185814223799</v>
      </c>
      <c r="AI19" s="120">
        <v>54.012331576731803</v>
      </c>
      <c r="AJ19" s="120">
        <v>55.866695159612703</v>
      </c>
      <c r="AK19" s="120">
        <v>66.422049563965103</v>
      </c>
      <c r="AL19" s="135">
        <v>52.6961758948312</v>
      </c>
      <c r="AM19" s="120"/>
      <c r="AN19" s="136">
        <v>117.333797889831</v>
      </c>
      <c r="AO19" s="137">
        <v>129.598276094087</v>
      </c>
      <c r="AP19" s="138">
        <v>123.466036991959</v>
      </c>
      <c r="AQ19" s="120"/>
      <c r="AR19" s="139">
        <v>72.934872958232205</v>
      </c>
      <c r="AS19" s="125"/>
      <c r="AT19" s="140">
        <v>-7.3909826209247296</v>
      </c>
      <c r="AU19" s="129">
        <v>2.6449224042953499</v>
      </c>
      <c r="AV19" s="129">
        <v>10.090268914549601</v>
      </c>
      <c r="AW19" s="129">
        <v>11.828508115533801</v>
      </c>
      <c r="AX19" s="129">
        <v>14.277299844421201</v>
      </c>
      <c r="AY19" s="141">
        <v>6.9441398831772103</v>
      </c>
      <c r="AZ19" s="129"/>
      <c r="BA19" s="142">
        <v>8.6520862249882207</v>
      </c>
      <c r="BB19" s="143">
        <v>3.4707213761262898</v>
      </c>
      <c r="BC19" s="144">
        <v>5.8696832323675796</v>
      </c>
      <c r="BD19" s="129"/>
      <c r="BE19" s="145">
        <v>6.3956340788781096</v>
      </c>
    </row>
    <row r="20" spans="1:70" x14ac:dyDescent="0.25">
      <c r="A20" s="34" t="s">
        <v>31</v>
      </c>
      <c r="B20" s="3" t="str">
        <f t="shared" si="0"/>
        <v>Norfolk/Portsmouth, VA</v>
      </c>
      <c r="C20" s="3"/>
      <c r="D20" s="24" t="s">
        <v>16</v>
      </c>
      <c r="E20" s="27" t="s">
        <v>17</v>
      </c>
      <c r="F20" s="3"/>
      <c r="G20" s="134">
        <v>56.829154786579998</v>
      </c>
      <c r="H20" s="120">
        <v>72.358837625153598</v>
      </c>
      <c r="I20" s="120">
        <v>79.602429773405902</v>
      </c>
      <c r="J20" s="120">
        <v>74.979667293166997</v>
      </c>
      <c r="K20" s="120">
        <v>73.576131600210701</v>
      </c>
      <c r="L20" s="135">
        <v>71.469244215703398</v>
      </c>
      <c r="M20" s="120"/>
      <c r="N20" s="136">
        <v>94.081688582469596</v>
      </c>
      <c r="O20" s="137">
        <v>98.962184419462403</v>
      </c>
      <c r="P20" s="138">
        <v>96.521936500966007</v>
      </c>
      <c r="Q20" s="120"/>
      <c r="R20" s="139">
        <v>78.627156297206994</v>
      </c>
      <c r="S20" s="125"/>
      <c r="T20" s="140">
        <v>8.8524547326067005</v>
      </c>
      <c r="U20" s="129">
        <v>-1.3317660081239999E-2</v>
      </c>
      <c r="V20" s="129">
        <v>7.1149913357047296</v>
      </c>
      <c r="W20" s="129">
        <v>9.1188304640486404</v>
      </c>
      <c r="X20" s="129">
        <v>13.7332049130007</v>
      </c>
      <c r="Y20" s="141">
        <v>7.5383472530688396</v>
      </c>
      <c r="Z20" s="129"/>
      <c r="AA20" s="142">
        <v>15.843508962842201</v>
      </c>
      <c r="AB20" s="143">
        <v>11.509224598739801</v>
      </c>
      <c r="AC20" s="144">
        <v>13.5803091292938</v>
      </c>
      <c r="AD20" s="129"/>
      <c r="AE20" s="145">
        <v>9.5829231117351092</v>
      </c>
      <c r="AG20" s="134">
        <v>49.9287058009836</v>
      </c>
      <c r="AH20" s="120">
        <v>61.994675158088803</v>
      </c>
      <c r="AI20" s="120">
        <v>74.213205563850295</v>
      </c>
      <c r="AJ20" s="120">
        <v>79.544777164939305</v>
      </c>
      <c r="AK20" s="120">
        <v>80.213806894431698</v>
      </c>
      <c r="AL20" s="135">
        <v>69.179034116458794</v>
      </c>
      <c r="AM20" s="120"/>
      <c r="AN20" s="136">
        <v>96.899839372914101</v>
      </c>
      <c r="AO20" s="137">
        <v>95.214570252942195</v>
      </c>
      <c r="AP20" s="138">
        <v>96.057204812928106</v>
      </c>
      <c r="AQ20" s="120"/>
      <c r="AR20" s="139">
        <v>76.858511458307106</v>
      </c>
      <c r="AS20" s="125"/>
      <c r="AT20" s="140">
        <v>2.5752388163531399</v>
      </c>
      <c r="AU20" s="129">
        <v>1.7868106541707101</v>
      </c>
      <c r="AV20" s="129">
        <v>10.431454021018</v>
      </c>
      <c r="AW20" s="129">
        <v>20.923186154303501</v>
      </c>
      <c r="AX20" s="129">
        <v>23.933231504686201</v>
      </c>
      <c r="AY20" s="141">
        <v>12.5636032972723</v>
      </c>
      <c r="AZ20" s="129"/>
      <c r="BA20" s="142">
        <v>18.092618525941301</v>
      </c>
      <c r="BB20" s="143">
        <v>6.8758947907211496</v>
      </c>
      <c r="BC20" s="144">
        <v>12.253725813546801</v>
      </c>
      <c r="BD20" s="129"/>
      <c r="BE20" s="145">
        <v>12.4528260268671</v>
      </c>
    </row>
    <row r="21" spans="1:70" x14ac:dyDescent="0.25">
      <c r="A21" s="35" t="s">
        <v>32</v>
      </c>
      <c r="B21" s="3" t="str">
        <f t="shared" si="0"/>
        <v>Newport News/Hampton, VA</v>
      </c>
      <c r="C21" s="3"/>
      <c r="D21" s="24" t="s">
        <v>16</v>
      </c>
      <c r="E21" s="27" t="s">
        <v>17</v>
      </c>
      <c r="F21" s="3"/>
      <c r="G21" s="134">
        <v>36.718268397519097</v>
      </c>
      <c r="H21" s="120">
        <v>44.874617755661298</v>
      </c>
      <c r="I21" s="120">
        <v>48.565364358863398</v>
      </c>
      <c r="J21" s="120">
        <v>49.955511942881799</v>
      </c>
      <c r="K21" s="120">
        <v>51.730486095485297</v>
      </c>
      <c r="L21" s="135">
        <v>46.368849710082202</v>
      </c>
      <c r="M21" s="120"/>
      <c r="N21" s="136">
        <v>76.293573157363298</v>
      </c>
      <c r="O21" s="137">
        <v>89.0346974181451</v>
      </c>
      <c r="P21" s="138">
        <v>82.664135287754206</v>
      </c>
      <c r="Q21" s="120"/>
      <c r="R21" s="139">
        <v>56.738931303702699</v>
      </c>
      <c r="S21" s="125"/>
      <c r="T21" s="140">
        <v>3.61003514465762</v>
      </c>
      <c r="U21" s="129">
        <v>4.5566272069469598</v>
      </c>
      <c r="V21" s="129">
        <v>6.4621824322873298</v>
      </c>
      <c r="W21" s="129">
        <v>-4.8633449370620099</v>
      </c>
      <c r="X21" s="129">
        <v>-23.817598986548798</v>
      </c>
      <c r="Y21" s="141">
        <v>-5.1327306220679301</v>
      </c>
      <c r="Z21" s="129"/>
      <c r="AA21" s="142">
        <v>-11.3479295591897</v>
      </c>
      <c r="AB21" s="143">
        <v>0.44175308506772798</v>
      </c>
      <c r="AC21" s="144">
        <v>-5.3659132846228301</v>
      </c>
      <c r="AD21" s="129"/>
      <c r="AE21" s="145">
        <v>-5.2299354351545899</v>
      </c>
      <c r="AG21" s="134">
        <v>36.387064427376302</v>
      </c>
      <c r="AH21" s="120">
        <v>44.388749148997498</v>
      </c>
      <c r="AI21" s="120">
        <v>48.473550072118798</v>
      </c>
      <c r="AJ21" s="120">
        <v>50.038239485071301</v>
      </c>
      <c r="AK21" s="120">
        <v>51.409327361892302</v>
      </c>
      <c r="AL21" s="135">
        <v>46.139386099091297</v>
      </c>
      <c r="AM21" s="120"/>
      <c r="AN21" s="136">
        <v>73.326946599596099</v>
      </c>
      <c r="AO21" s="137">
        <v>77.796960814221805</v>
      </c>
      <c r="AP21" s="138">
        <v>75.561953706908895</v>
      </c>
      <c r="AQ21" s="120"/>
      <c r="AR21" s="139">
        <v>54.545833987039202</v>
      </c>
      <c r="AS21" s="125"/>
      <c r="AT21" s="140">
        <v>2.9159053092343599</v>
      </c>
      <c r="AU21" s="129">
        <v>6.5128245766586703</v>
      </c>
      <c r="AV21" s="129">
        <v>8.8790339052637997</v>
      </c>
      <c r="AW21" s="129">
        <v>6.3850950710670702</v>
      </c>
      <c r="AX21" s="129">
        <v>0.313718712665643</v>
      </c>
      <c r="AY21" s="141">
        <v>4.9410483796523401</v>
      </c>
      <c r="AZ21" s="129"/>
      <c r="BA21" s="142">
        <v>3.2445978870923202</v>
      </c>
      <c r="BB21" s="143">
        <v>1.1880508721897001</v>
      </c>
      <c r="BC21" s="144">
        <v>2.1755775421969701</v>
      </c>
      <c r="BD21" s="129"/>
      <c r="BE21" s="145">
        <v>3.82877065066624</v>
      </c>
    </row>
    <row r="22" spans="1:70" x14ac:dyDescent="0.25">
      <c r="A22" s="36" t="s">
        <v>33</v>
      </c>
      <c r="B22" s="3" t="str">
        <f t="shared" si="0"/>
        <v>Chesapeake/Suffolk, VA</v>
      </c>
      <c r="C22" s="3"/>
      <c r="D22" s="25" t="s">
        <v>16</v>
      </c>
      <c r="E22" s="28" t="s">
        <v>17</v>
      </c>
      <c r="F22" s="3"/>
      <c r="G22" s="146">
        <v>50.7212153805865</v>
      </c>
      <c r="H22" s="147">
        <v>67.577684409916202</v>
      </c>
      <c r="I22" s="147">
        <v>69.574641655027904</v>
      </c>
      <c r="J22" s="147">
        <v>66.322917335893806</v>
      </c>
      <c r="K22" s="147">
        <v>63.969207332402199</v>
      </c>
      <c r="L22" s="148">
        <v>63.633133222765302</v>
      </c>
      <c r="M22" s="120"/>
      <c r="N22" s="149">
        <v>77.436531267458093</v>
      </c>
      <c r="O22" s="150">
        <v>80.533603893156396</v>
      </c>
      <c r="P22" s="151">
        <v>78.985067580307202</v>
      </c>
      <c r="Q22" s="120"/>
      <c r="R22" s="152">
        <v>68.019400182062995</v>
      </c>
      <c r="S22" s="125"/>
      <c r="T22" s="153">
        <v>1.5469242487233199</v>
      </c>
      <c r="U22" s="154">
        <v>6.6881260571952197</v>
      </c>
      <c r="V22" s="154">
        <v>2.2130051048520598</v>
      </c>
      <c r="W22" s="154">
        <v>-2.4950310595719301</v>
      </c>
      <c r="X22" s="154">
        <v>6.6379559005532395E-4</v>
      </c>
      <c r="Y22" s="155">
        <v>1.5378072626220201</v>
      </c>
      <c r="Z22" s="129"/>
      <c r="AA22" s="156">
        <v>-3.9642301191231102</v>
      </c>
      <c r="AB22" s="157">
        <v>-6.78930514778187</v>
      </c>
      <c r="AC22" s="158">
        <v>-5.4255331567704204</v>
      </c>
      <c r="AD22" s="129"/>
      <c r="AE22" s="159">
        <v>-0.88341254657335</v>
      </c>
      <c r="AG22" s="146">
        <v>48.571128300157099</v>
      </c>
      <c r="AH22" s="147">
        <v>63.2220282870612</v>
      </c>
      <c r="AI22" s="147">
        <v>68.310130504627196</v>
      </c>
      <c r="AJ22" s="147">
        <v>67.920996721955404</v>
      </c>
      <c r="AK22" s="147">
        <v>64.560473862941905</v>
      </c>
      <c r="AL22" s="148">
        <v>62.517081573893002</v>
      </c>
      <c r="AM22" s="120"/>
      <c r="AN22" s="149">
        <v>78.762965076385797</v>
      </c>
      <c r="AO22" s="150">
        <v>82.315956446966297</v>
      </c>
      <c r="AP22" s="151">
        <v>80.539460761676096</v>
      </c>
      <c r="AQ22" s="120"/>
      <c r="AR22" s="152">
        <v>67.666525429023906</v>
      </c>
      <c r="AS22" s="125"/>
      <c r="AT22" s="153">
        <v>4.4875379380298801</v>
      </c>
      <c r="AU22" s="154">
        <v>9.9041313180636603</v>
      </c>
      <c r="AV22" s="154">
        <v>9.8585157485459902</v>
      </c>
      <c r="AW22" s="154">
        <v>9.7470145186587906</v>
      </c>
      <c r="AX22" s="154">
        <v>9.3409032317608904</v>
      </c>
      <c r="AY22" s="155">
        <v>8.8678469085618605</v>
      </c>
      <c r="AZ22" s="129"/>
      <c r="BA22" s="156">
        <v>4.7817535995964704</v>
      </c>
      <c r="BB22" s="157">
        <v>0.70260147811012497</v>
      </c>
      <c r="BC22" s="158">
        <v>2.6567386488619298</v>
      </c>
      <c r="BD22" s="129"/>
      <c r="BE22" s="159">
        <v>6.6733039908289999</v>
      </c>
    </row>
    <row r="23" spans="1:70" ht="13" x14ac:dyDescent="0.3">
      <c r="A23" s="19" t="s">
        <v>43</v>
      </c>
      <c r="B23" s="3" t="str">
        <f t="shared" si="0"/>
        <v>Richmond CBD/Airport, VA</v>
      </c>
      <c r="C23" s="9"/>
      <c r="D23" s="23" t="s">
        <v>16</v>
      </c>
      <c r="E23" s="26" t="s">
        <v>17</v>
      </c>
      <c r="F23" s="3"/>
      <c r="G23" s="117">
        <v>51.513373015873</v>
      </c>
      <c r="H23" s="118">
        <v>62.370805555555499</v>
      </c>
      <c r="I23" s="118">
        <v>70.726749999999996</v>
      </c>
      <c r="J23" s="118">
        <v>73.609773809523801</v>
      </c>
      <c r="K23" s="118">
        <v>97.866440476190405</v>
      </c>
      <c r="L23" s="119">
        <v>71.217428571428499</v>
      </c>
      <c r="M23" s="120"/>
      <c r="N23" s="121">
        <v>109.646432539682</v>
      </c>
      <c r="O23" s="122">
        <v>114.599083333333</v>
      </c>
      <c r="P23" s="123">
        <v>112.122757936507</v>
      </c>
      <c r="Q23" s="120"/>
      <c r="R23" s="124">
        <v>82.904665532879804</v>
      </c>
      <c r="S23" s="125"/>
      <c r="T23" s="126">
        <v>11.490637406640699</v>
      </c>
      <c r="U23" s="127">
        <v>-1.1083704557110099</v>
      </c>
      <c r="V23" s="127">
        <v>7.2664936501843602</v>
      </c>
      <c r="W23" s="127">
        <v>9.6507993067815505</v>
      </c>
      <c r="X23" s="127">
        <v>5.3328509381933404</v>
      </c>
      <c r="Y23" s="128">
        <v>6.2146738311199101</v>
      </c>
      <c r="Z23" s="129"/>
      <c r="AA23" s="130">
        <v>7.8648308408248004</v>
      </c>
      <c r="AB23" s="131">
        <v>10.9608530888869</v>
      </c>
      <c r="AC23" s="132">
        <v>9.4251331306682005</v>
      </c>
      <c r="AD23" s="129"/>
      <c r="AE23" s="133">
        <v>7.4326339397850996</v>
      </c>
      <c r="AF23" s="113"/>
      <c r="AG23" s="117">
        <v>46.796777777777699</v>
      </c>
      <c r="AH23" s="118">
        <v>60.943133928571399</v>
      </c>
      <c r="AI23" s="118">
        <v>69.281428571428506</v>
      </c>
      <c r="AJ23" s="118">
        <v>70.263565476190394</v>
      </c>
      <c r="AK23" s="118">
        <v>71.203487103174595</v>
      </c>
      <c r="AL23" s="119">
        <v>63.697678571428497</v>
      </c>
      <c r="AM23" s="120"/>
      <c r="AN23" s="121">
        <v>88.688927579365</v>
      </c>
      <c r="AO23" s="122">
        <v>91.408394841269796</v>
      </c>
      <c r="AP23" s="123">
        <v>90.048661210317405</v>
      </c>
      <c r="AQ23" s="120"/>
      <c r="AR23" s="124">
        <v>71.226530753968206</v>
      </c>
      <c r="AS23" s="125"/>
      <c r="AT23" s="126">
        <v>1.5077918077616299</v>
      </c>
      <c r="AU23" s="127">
        <v>2.4722734911545698</v>
      </c>
      <c r="AV23" s="127">
        <v>7.8184264288944201</v>
      </c>
      <c r="AW23" s="127">
        <v>8.6863715446579501</v>
      </c>
      <c r="AX23" s="127">
        <v>-1.7794365967046</v>
      </c>
      <c r="AY23" s="128">
        <v>3.7511270307742102</v>
      </c>
      <c r="AZ23" s="129"/>
      <c r="BA23" s="130">
        <v>0.79294768068051702</v>
      </c>
      <c r="BB23" s="131">
        <v>2.72323890712758E-2</v>
      </c>
      <c r="BC23" s="132">
        <v>0.40284949298353501</v>
      </c>
      <c r="BD23" s="129"/>
      <c r="BE23" s="133">
        <v>2.5162167507762998</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43.1923222583643</v>
      </c>
      <c r="H24" s="120">
        <v>62.513568773234198</v>
      </c>
      <c r="I24" s="120">
        <v>73.599088057620804</v>
      </c>
      <c r="J24" s="120">
        <v>73.643727927509204</v>
      </c>
      <c r="K24" s="120">
        <v>104.166993494423</v>
      </c>
      <c r="L24" s="135">
        <v>71.423140102230406</v>
      </c>
      <c r="M24" s="120"/>
      <c r="N24" s="136">
        <v>133.53968401486901</v>
      </c>
      <c r="O24" s="137">
        <v>132.933090148698</v>
      </c>
      <c r="P24" s="138">
        <v>133.23638708178399</v>
      </c>
      <c r="Q24" s="120"/>
      <c r="R24" s="139">
        <v>89.084067810674398</v>
      </c>
      <c r="S24" s="125"/>
      <c r="T24" s="140">
        <v>4.4804388596367497</v>
      </c>
      <c r="U24" s="129">
        <v>17.971304795489299</v>
      </c>
      <c r="V24" s="129">
        <v>24.214281119213901</v>
      </c>
      <c r="W24" s="129">
        <v>20.373469171685301</v>
      </c>
      <c r="X24" s="129">
        <v>15.185634030541101</v>
      </c>
      <c r="Y24" s="141">
        <v>17.012040709451298</v>
      </c>
      <c r="Z24" s="129"/>
      <c r="AA24" s="142">
        <v>16.158832170325699</v>
      </c>
      <c r="AB24" s="143">
        <v>12.2716447826842</v>
      </c>
      <c r="AC24" s="144">
        <v>14.186587714207199</v>
      </c>
      <c r="AD24" s="129"/>
      <c r="AE24" s="145">
        <v>15.7877337757958</v>
      </c>
      <c r="AF24" s="113"/>
      <c r="AG24" s="134">
        <v>42.122761384758299</v>
      </c>
      <c r="AH24" s="120">
        <v>60.825242797397699</v>
      </c>
      <c r="AI24" s="120">
        <v>70.135933143587295</v>
      </c>
      <c r="AJ24" s="120">
        <v>69.939567263011099</v>
      </c>
      <c r="AK24" s="120">
        <v>72.777081493959102</v>
      </c>
      <c r="AL24" s="135">
        <v>63.160117216542702</v>
      </c>
      <c r="AM24" s="120"/>
      <c r="AN24" s="136">
        <v>105.807169493494</v>
      </c>
      <c r="AO24" s="137">
        <v>107.96203705855</v>
      </c>
      <c r="AP24" s="138">
        <v>106.88460327602201</v>
      </c>
      <c r="AQ24" s="120"/>
      <c r="AR24" s="139">
        <v>75.652827519251105</v>
      </c>
      <c r="AS24" s="125"/>
      <c r="AT24" s="140">
        <v>3.54560093805916</v>
      </c>
      <c r="AU24" s="129">
        <v>18.4533788075539</v>
      </c>
      <c r="AV24" s="129">
        <v>21.4597263355205</v>
      </c>
      <c r="AW24" s="129">
        <v>18.4727596649278</v>
      </c>
      <c r="AX24" s="129">
        <v>10.062749120563399</v>
      </c>
      <c r="AY24" s="141">
        <v>14.8651166929367</v>
      </c>
      <c r="AZ24" s="129"/>
      <c r="BA24" s="142">
        <v>4.8591459923540201</v>
      </c>
      <c r="BB24" s="143">
        <v>3.6109398096310898</v>
      </c>
      <c r="BC24" s="144">
        <v>4.2250155391588402</v>
      </c>
      <c r="BD24" s="129"/>
      <c r="BE24" s="145">
        <v>10.318945044811899</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41.206987732598201</v>
      </c>
      <c r="H25" s="120">
        <v>52.598593935217004</v>
      </c>
      <c r="I25" s="120">
        <v>53.571907546519597</v>
      </c>
      <c r="J25" s="120">
        <v>54.091810475534103</v>
      </c>
      <c r="K25" s="120">
        <v>97.972856064782903</v>
      </c>
      <c r="L25" s="135">
        <v>59.888431150930302</v>
      </c>
      <c r="M25" s="120"/>
      <c r="N25" s="136">
        <v>119.290441454169</v>
      </c>
      <c r="O25" s="137">
        <v>122.89362853204599</v>
      </c>
      <c r="P25" s="138">
        <v>121.092034993108</v>
      </c>
      <c r="Q25" s="120"/>
      <c r="R25" s="139">
        <v>77.375175105838295</v>
      </c>
      <c r="S25" s="125"/>
      <c r="T25" s="140">
        <v>2.70289223186581</v>
      </c>
      <c r="U25" s="129">
        <v>12.167169450016001</v>
      </c>
      <c r="V25" s="129">
        <v>4.4291758578302503</v>
      </c>
      <c r="W25" s="129">
        <v>1.59596259033183</v>
      </c>
      <c r="X25" s="129">
        <v>12.524243975117001</v>
      </c>
      <c r="Y25" s="141">
        <v>7.4711508935201998</v>
      </c>
      <c r="Z25" s="129"/>
      <c r="AA25" s="142">
        <v>9.8142306506713499</v>
      </c>
      <c r="AB25" s="143">
        <v>10.0967046542621</v>
      </c>
      <c r="AC25" s="144">
        <v>9.9573875793180395</v>
      </c>
      <c r="AD25" s="129"/>
      <c r="AE25" s="145">
        <v>8.5688139286569598</v>
      </c>
      <c r="AF25" s="113"/>
      <c r="AG25" s="134">
        <v>42.253632356995098</v>
      </c>
      <c r="AH25" s="120">
        <v>54.1437250172294</v>
      </c>
      <c r="AI25" s="120">
        <v>57.064197639558898</v>
      </c>
      <c r="AJ25" s="120">
        <v>59.7964128532046</v>
      </c>
      <c r="AK25" s="120">
        <v>69.191232675740807</v>
      </c>
      <c r="AL25" s="135">
        <v>56.489840108545799</v>
      </c>
      <c r="AM25" s="120"/>
      <c r="AN25" s="136">
        <v>99.699120597863498</v>
      </c>
      <c r="AO25" s="137">
        <v>105.13946463645701</v>
      </c>
      <c r="AP25" s="138">
        <v>102.41929261716</v>
      </c>
      <c r="AQ25" s="120"/>
      <c r="AR25" s="139">
        <v>69.612540825292896</v>
      </c>
      <c r="AS25" s="125"/>
      <c r="AT25" s="140">
        <v>5.5325599799205998</v>
      </c>
      <c r="AU25" s="129">
        <v>9.9544264004667706</v>
      </c>
      <c r="AV25" s="129">
        <v>10.9122547111914</v>
      </c>
      <c r="AW25" s="129">
        <v>17.326293132924199</v>
      </c>
      <c r="AX25" s="129">
        <v>5.1090126239689599</v>
      </c>
      <c r="AY25" s="141">
        <v>9.6786659581843697</v>
      </c>
      <c r="AZ25" s="129"/>
      <c r="BA25" s="142">
        <v>3.7386253943880798</v>
      </c>
      <c r="BB25" s="143">
        <v>2.5730870334539699</v>
      </c>
      <c r="BC25" s="144">
        <v>3.1370888616486199</v>
      </c>
      <c r="BD25" s="129"/>
      <c r="BE25" s="145">
        <v>6.8303479208725104</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51.220086465583897</v>
      </c>
      <c r="H26" s="120">
        <v>60.350600290023202</v>
      </c>
      <c r="I26" s="120">
        <v>62.967019238205701</v>
      </c>
      <c r="J26" s="120">
        <v>64.717132791956601</v>
      </c>
      <c r="K26" s="120">
        <v>76.003316666666606</v>
      </c>
      <c r="L26" s="135">
        <v>63.051631090487199</v>
      </c>
      <c r="M26" s="120"/>
      <c r="N26" s="136">
        <v>88.1235666473317</v>
      </c>
      <c r="O26" s="137">
        <v>88.523842304717704</v>
      </c>
      <c r="P26" s="138">
        <v>88.323704476024702</v>
      </c>
      <c r="Q26" s="120"/>
      <c r="R26" s="139">
        <v>70.272223486355003</v>
      </c>
      <c r="S26" s="125"/>
      <c r="T26" s="140">
        <v>10.3025179366453</v>
      </c>
      <c r="U26" s="129">
        <v>10.71865901674</v>
      </c>
      <c r="V26" s="129">
        <v>11.8883393359566</v>
      </c>
      <c r="W26" s="129">
        <v>12.051122460713</v>
      </c>
      <c r="X26" s="129">
        <v>9.8686952179372707</v>
      </c>
      <c r="Y26" s="141">
        <v>10.946222441915401</v>
      </c>
      <c r="Z26" s="129"/>
      <c r="AA26" s="142">
        <v>13.4657813848616</v>
      </c>
      <c r="AB26" s="143">
        <v>7.1401402109202099</v>
      </c>
      <c r="AC26" s="144">
        <v>10.2051098053714</v>
      </c>
      <c r="AD26" s="129"/>
      <c r="AE26" s="145">
        <v>10.6789384136286</v>
      </c>
      <c r="AF26" s="113"/>
      <c r="AG26" s="134">
        <v>53.6169153905645</v>
      </c>
      <c r="AH26" s="120">
        <v>63.668800952242798</v>
      </c>
      <c r="AI26" s="120">
        <v>65.760859348414499</v>
      </c>
      <c r="AJ26" s="120">
        <v>66.183581651198693</v>
      </c>
      <c r="AK26" s="120">
        <v>64.558850531709197</v>
      </c>
      <c r="AL26" s="135">
        <v>62.757801574825898</v>
      </c>
      <c r="AM26" s="120"/>
      <c r="AN26" s="136">
        <v>76.621284580433098</v>
      </c>
      <c r="AO26" s="137">
        <v>78.934517154872296</v>
      </c>
      <c r="AP26" s="138">
        <v>77.777900867652704</v>
      </c>
      <c r="AQ26" s="120"/>
      <c r="AR26" s="139">
        <v>67.049258515633596</v>
      </c>
      <c r="AS26" s="125"/>
      <c r="AT26" s="140">
        <v>11.0934013061251</v>
      </c>
      <c r="AU26" s="129">
        <v>12.4053504775093</v>
      </c>
      <c r="AV26" s="129">
        <v>13.095322375793099</v>
      </c>
      <c r="AW26" s="129">
        <v>13.9613362941805</v>
      </c>
      <c r="AX26" s="129">
        <v>9.09830378432906</v>
      </c>
      <c r="AY26" s="141">
        <v>11.946813478537599</v>
      </c>
      <c r="AZ26" s="129"/>
      <c r="BA26" s="142">
        <v>8.8073868955995103</v>
      </c>
      <c r="BB26" s="143">
        <v>5.4590481287604398</v>
      </c>
      <c r="BC26" s="144">
        <v>7.0821709850783003</v>
      </c>
      <c r="BD26" s="129"/>
      <c r="BE26" s="145">
        <v>10.2862731903806</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37.861064547956502</v>
      </c>
      <c r="H27" s="120">
        <v>51.790744664277902</v>
      </c>
      <c r="I27" s="120">
        <v>55.167377576984897</v>
      </c>
      <c r="J27" s="120">
        <v>57.525550708833102</v>
      </c>
      <c r="K27" s="120">
        <v>57.345045438022503</v>
      </c>
      <c r="L27" s="135">
        <v>51.937956587214998</v>
      </c>
      <c r="M27" s="120"/>
      <c r="N27" s="136">
        <v>73.505484758788995</v>
      </c>
      <c r="O27" s="137">
        <v>73.272219452666505</v>
      </c>
      <c r="P27" s="138">
        <v>73.388852105727693</v>
      </c>
      <c r="Q27" s="120"/>
      <c r="R27" s="139">
        <v>58.066783878218601</v>
      </c>
      <c r="S27" s="125"/>
      <c r="T27" s="140">
        <v>-0.63088094225146796</v>
      </c>
      <c r="U27" s="129">
        <v>7.8096400410791702</v>
      </c>
      <c r="V27" s="129">
        <v>11.193097168902</v>
      </c>
      <c r="W27" s="129">
        <v>17.666654965596901</v>
      </c>
      <c r="X27" s="129">
        <v>9.5724154101597705</v>
      </c>
      <c r="Y27" s="141">
        <v>9.5837330316632094</v>
      </c>
      <c r="Z27" s="129"/>
      <c r="AA27" s="142">
        <v>-3.2026631589185</v>
      </c>
      <c r="AB27" s="143">
        <v>-6.0773345439330502</v>
      </c>
      <c r="AC27" s="144">
        <v>-4.65937961624868</v>
      </c>
      <c r="AD27" s="129"/>
      <c r="AE27" s="145">
        <v>3.9746890715782999</v>
      </c>
      <c r="AF27" s="113"/>
      <c r="AG27" s="134">
        <v>36.596246749869898</v>
      </c>
      <c r="AH27" s="120">
        <v>49.8830920436817</v>
      </c>
      <c r="AI27" s="120">
        <v>52.699398335933402</v>
      </c>
      <c r="AJ27" s="120">
        <v>54.231411954094597</v>
      </c>
      <c r="AK27" s="120">
        <v>52.440852547125701</v>
      </c>
      <c r="AL27" s="135">
        <v>49.172538693817302</v>
      </c>
      <c r="AM27" s="120"/>
      <c r="AN27" s="136">
        <v>66.190162408474805</v>
      </c>
      <c r="AO27" s="137">
        <v>68.058745131640407</v>
      </c>
      <c r="AP27" s="138">
        <v>67.124453770057599</v>
      </c>
      <c r="AQ27" s="120"/>
      <c r="AR27" s="139">
        <v>54.304741200136498</v>
      </c>
      <c r="AS27" s="125"/>
      <c r="AT27" s="140">
        <v>3.9149157228735598</v>
      </c>
      <c r="AU27" s="129">
        <v>10.373908968464701</v>
      </c>
      <c r="AV27" s="129">
        <v>12.619188121348699</v>
      </c>
      <c r="AW27" s="129">
        <v>16.3751545175461</v>
      </c>
      <c r="AX27" s="129">
        <v>9.1809365519272408</v>
      </c>
      <c r="AY27" s="141">
        <v>10.8238877920873</v>
      </c>
      <c r="AZ27" s="129"/>
      <c r="BA27" s="142">
        <v>3.0415964174148198</v>
      </c>
      <c r="BB27" s="143">
        <v>3.2306028700890899</v>
      </c>
      <c r="BC27" s="144">
        <v>3.1373284372903298</v>
      </c>
      <c r="BD27" s="129"/>
      <c r="BE27" s="145">
        <v>7.9826143017926201</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36.869864914877802</v>
      </c>
      <c r="H28" s="120">
        <v>55.397200222057698</v>
      </c>
      <c r="I28" s="120">
        <v>66.056639526276797</v>
      </c>
      <c r="J28" s="120">
        <v>72.346410066617295</v>
      </c>
      <c r="K28" s="120">
        <v>66.742161361954103</v>
      </c>
      <c r="L28" s="135">
        <v>59.482455218356698</v>
      </c>
      <c r="M28" s="120"/>
      <c r="N28" s="136">
        <v>87.5214692820133</v>
      </c>
      <c r="O28" s="137">
        <v>84.2145040710584</v>
      </c>
      <c r="P28" s="138">
        <v>85.867986676535807</v>
      </c>
      <c r="Q28" s="120"/>
      <c r="R28" s="139">
        <v>67.021178492122203</v>
      </c>
      <c r="S28" s="125"/>
      <c r="T28" s="140">
        <v>7.9431203804353103</v>
      </c>
      <c r="U28" s="129">
        <v>19.796810531010198</v>
      </c>
      <c r="V28" s="129">
        <v>31.732757380625699</v>
      </c>
      <c r="W28" s="129">
        <v>45.404049240573698</v>
      </c>
      <c r="X28" s="129">
        <v>31.187754744820801</v>
      </c>
      <c r="Y28" s="141">
        <v>28.6526927565695</v>
      </c>
      <c r="Z28" s="129"/>
      <c r="AA28" s="142">
        <v>35.230471411345597</v>
      </c>
      <c r="AB28" s="143">
        <v>23.495879007263699</v>
      </c>
      <c r="AC28" s="144">
        <v>29.2099100476408</v>
      </c>
      <c r="AD28" s="129"/>
      <c r="AE28" s="145">
        <v>28.856108680754598</v>
      </c>
      <c r="AF28" s="113"/>
      <c r="AG28" s="134">
        <v>35.5953539045151</v>
      </c>
      <c r="AH28" s="120">
        <v>53.594470762398203</v>
      </c>
      <c r="AI28" s="120">
        <v>62.148550610658702</v>
      </c>
      <c r="AJ28" s="120">
        <v>65.454447168763807</v>
      </c>
      <c r="AK28" s="120">
        <v>62.744900074019199</v>
      </c>
      <c r="AL28" s="135">
        <v>55.907544504070998</v>
      </c>
      <c r="AM28" s="120"/>
      <c r="AN28" s="136">
        <v>84.260123519614993</v>
      </c>
      <c r="AO28" s="137">
        <v>84.029042376017699</v>
      </c>
      <c r="AP28" s="138">
        <v>84.144582947816403</v>
      </c>
      <c r="AQ28" s="120"/>
      <c r="AR28" s="139">
        <v>63.975269773712498</v>
      </c>
      <c r="AS28" s="125"/>
      <c r="AT28" s="140">
        <v>10.5044261567609</v>
      </c>
      <c r="AU28" s="129">
        <v>22.515804485831701</v>
      </c>
      <c r="AV28" s="129">
        <v>31.401371774839401</v>
      </c>
      <c r="AW28" s="129">
        <v>36.621277878466103</v>
      </c>
      <c r="AX28" s="129">
        <v>35.352627942275802</v>
      </c>
      <c r="AY28" s="141">
        <v>28.516940743371698</v>
      </c>
      <c r="AZ28" s="129"/>
      <c r="BA28" s="142">
        <v>27.169724413460902</v>
      </c>
      <c r="BB28" s="143">
        <v>23.485690057515999</v>
      </c>
      <c r="BC28" s="144">
        <v>25.303162808445698</v>
      </c>
      <c r="BD28" s="129"/>
      <c r="BE28" s="145">
        <v>27.294061503773001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58.718209627697398</v>
      </c>
      <c r="H29" s="120">
        <v>71.872997391510495</v>
      </c>
      <c r="I29" s="120">
        <v>85.550476642162593</v>
      </c>
      <c r="J29" s="120">
        <v>90.403953047189901</v>
      </c>
      <c r="K29" s="120">
        <v>161.61276262746</v>
      </c>
      <c r="L29" s="135">
        <v>93.631679867204099</v>
      </c>
      <c r="M29" s="120"/>
      <c r="N29" s="136">
        <v>167.25319184254201</v>
      </c>
      <c r="O29" s="137">
        <v>150.11855110267899</v>
      </c>
      <c r="P29" s="138">
        <v>158.68587147260999</v>
      </c>
      <c r="Q29" s="120"/>
      <c r="R29" s="139">
        <v>112.21859175446301</v>
      </c>
      <c r="S29" s="125"/>
      <c r="T29" s="140">
        <v>-19.760109138232799</v>
      </c>
      <c r="U29" s="129">
        <v>-9.8074553709188006</v>
      </c>
      <c r="V29" s="129">
        <v>-7.9123727659171399</v>
      </c>
      <c r="W29" s="129">
        <v>7.2979135483690003</v>
      </c>
      <c r="X29" s="129">
        <v>62.6694533277619</v>
      </c>
      <c r="Y29" s="141">
        <v>9.0329333744640508</v>
      </c>
      <c r="Z29" s="129"/>
      <c r="AA29" s="142">
        <v>-0.89648677084847705</v>
      </c>
      <c r="AB29" s="143">
        <v>-2.1316562744204002</v>
      </c>
      <c r="AC29" s="144">
        <v>-1.48459139191863</v>
      </c>
      <c r="AD29" s="129"/>
      <c r="AE29" s="145">
        <v>4.5244280919293196</v>
      </c>
      <c r="AF29" s="113"/>
      <c r="AG29" s="134">
        <v>55.319997035807397</v>
      </c>
      <c r="AH29" s="120">
        <v>72.730501541380093</v>
      </c>
      <c r="AI29" s="120">
        <v>81.618996917239699</v>
      </c>
      <c r="AJ29" s="120">
        <v>84.476831870998296</v>
      </c>
      <c r="AK29" s="120">
        <v>102.396247925065</v>
      </c>
      <c r="AL29" s="135">
        <v>79.308515058098095</v>
      </c>
      <c r="AM29" s="120"/>
      <c r="AN29" s="136">
        <v>122.49813670856</v>
      </c>
      <c r="AO29" s="137">
        <v>132.80095921271001</v>
      </c>
      <c r="AP29" s="138">
        <v>127.649547960635</v>
      </c>
      <c r="AQ29" s="120"/>
      <c r="AR29" s="139">
        <v>93.120238744537403</v>
      </c>
      <c r="AS29" s="125"/>
      <c r="AT29" s="140">
        <v>-15.029905077733099</v>
      </c>
      <c r="AU29" s="129">
        <v>-1.88307581410075</v>
      </c>
      <c r="AV29" s="129">
        <v>2.8848454751492101</v>
      </c>
      <c r="AW29" s="129">
        <v>3.6861186882227401</v>
      </c>
      <c r="AX29" s="129">
        <v>8.3060807757630197</v>
      </c>
      <c r="AY29" s="141">
        <v>0.45827730545204298</v>
      </c>
      <c r="AZ29" s="129"/>
      <c r="BA29" s="142">
        <v>-6.8575711497469198</v>
      </c>
      <c r="BB29" s="143">
        <v>2.61120846763419</v>
      </c>
      <c r="BC29" s="144">
        <v>-2.1612017354614599</v>
      </c>
      <c r="BD29" s="129"/>
      <c r="BE29" s="145">
        <v>-0.62123979634571203</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38.6939580232211</v>
      </c>
      <c r="H30" s="120">
        <v>55.136168502530502</v>
      </c>
      <c r="I30" s="120">
        <v>57.626293539743898</v>
      </c>
      <c r="J30" s="120">
        <v>58.006933611193801</v>
      </c>
      <c r="K30" s="120">
        <v>52.974481988687103</v>
      </c>
      <c r="L30" s="135">
        <v>52.487567133075302</v>
      </c>
      <c r="M30" s="120"/>
      <c r="N30" s="136">
        <v>59.295552247692697</v>
      </c>
      <c r="O30" s="137">
        <v>61.036814528133299</v>
      </c>
      <c r="P30" s="138">
        <v>60.166183387913001</v>
      </c>
      <c r="Q30" s="120"/>
      <c r="R30" s="139">
        <v>54.681457491600298</v>
      </c>
      <c r="S30" s="125"/>
      <c r="T30" s="140">
        <v>5.3707318674146798</v>
      </c>
      <c r="U30" s="129">
        <v>6.99324563958886</v>
      </c>
      <c r="V30" s="129">
        <v>2.0127190981046001</v>
      </c>
      <c r="W30" s="129">
        <v>7.6581977735532796</v>
      </c>
      <c r="X30" s="129">
        <v>1.0953077082370399</v>
      </c>
      <c r="Y30" s="141">
        <v>4.5466523984476197</v>
      </c>
      <c r="Z30" s="129"/>
      <c r="AA30" s="142">
        <v>-12.9871544548333</v>
      </c>
      <c r="AB30" s="143">
        <v>-11.134886770604099</v>
      </c>
      <c r="AC30" s="144">
        <v>-12.0573721183552</v>
      </c>
      <c r="AD30" s="129"/>
      <c r="AE30" s="145">
        <v>-1.31104349075013</v>
      </c>
      <c r="AF30" s="113"/>
      <c r="AG30" s="134">
        <v>35.618677433759999</v>
      </c>
      <c r="AH30" s="120">
        <v>51.731127939863001</v>
      </c>
      <c r="AI30" s="120">
        <v>55.815296219112803</v>
      </c>
      <c r="AJ30" s="120">
        <v>54.844145206906802</v>
      </c>
      <c r="AK30" s="120">
        <v>48.373684132182099</v>
      </c>
      <c r="AL30" s="135">
        <v>49.276586186364902</v>
      </c>
      <c r="AM30" s="120"/>
      <c r="AN30" s="136">
        <v>59.705980202441197</v>
      </c>
      <c r="AO30" s="137">
        <v>59.964048079785599</v>
      </c>
      <c r="AP30" s="138">
        <v>59.835014141113398</v>
      </c>
      <c r="AQ30" s="120"/>
      <c r="AR30" s="139">
        <v>52.293279887721603</v>
      </c>
      <c r="AS30" s="125"/>
      <c r="AT30" s="140">
        <v>-2.0432385946941598</v>
      </c>
      <c r="AU30" s="129">
        <v>5.05864344364225</v>
      </c>
      <c r="AV30" s="129">
        <v>3.3934841714468602</v>
      </c>
      <c r="AW30" s="129">
        <v>0.85684795466782904</v>
      </c>
      <c r="AX30" s="129">
        <v>-3.2960905260628799</v>
      </c>
      <c r="AY30" s="141">
        <v>0.98243507322902401</v>
      </c>
      <c r="AZ30" s="129"/>
      <c r="BA30" s="142">
        <v>-0.56172046551477595</v>
      </c>
      <c r="BB30" s="143">
        <v>-2.37533454553517</v>
      </c>
      <c r="BC30" s="144">
        <v>-1.4788283731141201</v>
      </c>
      <c r="BD30" s="129"/>
      <c r="BE30" s="145">
        <v>0.164378560699527</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40.825422676647698</v>
      </c>
      <c r="H31" s="120">
        <v>60.3887712251232</v>
      </c>
      <c r="I31" s="120">
        <v>64.056943582252998</v>
      </c>
      <c r="J31" s="120">
        <v>62.858334854847499</v>
      </c>
      <c r="K31" s="120">
        <v>64.210182581705297</v>
      </c>
      <c r="L31" s="135">
        <v>58.467930984115299</v>
      </c>
      <c r="M31" s="120"/>
      <c r="N31" s="136">
        <v>82.670701113748393</v>
      </c>
      <c r="O31" s="137">
        <v>83.019534416651396</v>
      </c>
      <c r="P31" s="138">
        <v>82.845117765199902</v>
      </c>
      <c r="Q31" s="120"/>
      <c r="R31" s="139">
        <v>65.432841492996602</v>
      </c>
      <c r="S31" s="125"/>
      <c r="T31" s="140">
        <v>18.163678308741101</v>
      </c>
      <c r="U31" s="129">
        <v>44.744329244079303</v>
      </c>
      <c r="V31" s="129">
        <v>47.254092719137603</v>
      </c>
      <c r="W31" s="129">
        <v>35.855193887218597</v>
      </c>
      <c r="X31" s="129">
        <v>31.600802577569699</v>
      </c>
      <c r="Y31" s="141">
        <v>36.078195664590197</v>
      </c>
      <c r="Z31" s="129"/>
      <c r="AA31" s="142">
        <v>16.006154033692098</v>
      </c>
      <c r="AB31" s="143">
        <v>15.7431693314866</v>
      </c>
      <c r="AC31" s="144">
        <v>15.8742356332701</v>
      </c>
      <c r="AD31" s="129"/>
      <c r="AE31" s="145">
        <v>28.004402490153399</v>
      </c>
      <c r="AF31" s="113"/>
      <c r="AG31" s="134">
        <v>40.051592112470303</v>
      </c>
      <c r="AH31" s="120">
        <v>53.7232175461018</v>
      </c>
      <c r="AI31" s="120">
        <v>56.165768668979297</v>
      </c>
      <c r="AJ31" s="120">
        <v>58.0319111740003</v>
      </c>
      <c r="AK31" s="120">
        <v>56.529209877670198</v>
      </c>
      <c r="AL31" s="135">
        <v>52.900339875844402</v>
      </c>
      <c r="AM31" s="120"/>
      <c r="AN31" s="136">
        <v>72.834459558152204</v>
      </c>
      <c r="AO31" s="137">
        <v>75.9614163775789</v>
      </c>
      <c r="AP31" s="138">
        <v>74.397937967865602</v>
      </c>
      <c r="AQ31" s="120"/>
      <c r="AR31" s="139">
        <v>59.042510759278997</v>
      </c>
      <c r="AS31" s="125"/>
      <c r="AT31" s="140">
        <v>16.2624204777802</v>
      </c>
      <c r="AU31" s="129">
        <v>30.049677580027801</v>
      </c>
      <c r="AV31" s="129">
        <v>30.827619820623301</v>
      </c>
      <c r="AW31" s="129">
        <v>34.500121754655503</v>
      </c>
      <c r="AX31" s="129">
        <v>27.8337110725965</v>
      </c>
      <c r="AY31" s="141">
        <v>28.363084911040499</v>
      </c>
      <c r="AZ31" s="129"/>
      <c r="BA31" s="142">
        <v>13.5710645631458</v>
      </c>
      <c r="BB31" s="143">
        <v>14.877729378645199</v>
      </c>
      <c r="BC31" s="144">
        <v>14.234391119938399</v>
      </c>
      <c r="BD31" s="129"/>
      <c r="BE31" s="145">
        <v>22.890994824771798</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38.754898674980502</v>
      </c>
      <c r="H32" s="120">
        <v>46.360399454403698</v>
      </c>
      <c r="I32" s="120">
        <v>46.437944271239203</v>
      </c>
      <c r="J32" s="120">
        <v>51.942098597038097</v>
      </c>
      <c r="K32" s="120">
        <v>66.352120031176895</v>
      </c>
      <c r="L32" s="135">
        <v>49.9694922057677</v>
      </c>
      <c r="M32" s="120"/>
      <c r="N32" s="136">
        <v>105.672774746687</v>
      </c>
      <c r="O32" s="137">
        <v>97.751726422447305</v>
      </c>
      <c r="P32" s="138">
        <v>101.712250584567</v>
      </c>
      <c r="Q32" s="120"/>
      <c r="R32" s="139">
        <v>64.753137456853295</v>
      </c>
      <c r="S32" s="125"/>
      <c r="T32" s="140">
        <v>16.2746983688772</v>
      </c>
      <c r="U32" s="129">
        <v>17.783905232151099</v>
      </c>
      <c r="V32" s="129">
        <v>13.527772024881701</v>
      </c>
      <c r="W32" s="129">
        <v>7.24538893540874</v>
      </c>
      <c r="X32" s="129">
        <v>10.0044329165496</v>
      </c>
      <c r="Y32" s="141">
        <v>12.3687059952426</v>
      </c>
      <c r="Z32" s="129"/>
      <c r="AA32" s="142">
        <v>12.1092764439419</v>
      </c>
      <c r="AB32" s="143">
        <v>13.3724166700138</v>
      </c>
      <c r="AC32" s="144">
        <v>12.7127222556822</v>
      </c>
      <c r="AD32" s="129"/>
      <c r="AE32" s="145">
        <v>12.5228373906199</v>
      </c>
      <c r="AF32" s="113"/>
      <c r="AG32" s="134">
        <v>34.340135911925103</v>
      </c>
      <c r="AH32" s="120">
        <v>42.314917673421597</v>
      </c>
      <c r="AI32" s="120">
        <v>44.515330280592302</v>
      </c>
      <c r="AJ32" s="120">
        <v>48.426837977396701</v>
      </c>
      <c r="AK32" s="120">
        <v>52.2815398480124</v>
      </c>
      <c r="AL32" s="135">
        <v>44.375752338269599</v>
      </c>
      <c r="AM32" s="120"/>
      <c r="AN32" s="136">
        <v>80.103286730319496</v>
      </c>
      <c r="AO32" s="137">
        <v>78.311768316445793</v>
      </c>
      <c r="AP32" s="138">
        <v>79.207527523382595</v>
      </c>
      <c r="AQ32" s="120"/>
      <c r="AR32" s="139">
        <v>54.3276881054448</v>
      </c>
      <c r="AS32" s="125"/>
      <c r="AT32" s="140">
        <v>8.2972997466178207</v>
      </c>
      <c r="AU32" s="129">
        <v>8.8217477858923292</v>
      </c>
      <c r="AV32" s="129">
        <v>7.1315397317341196</v>
      </c>
      <c r="AW32" s="129">
        <v>13.232843134054701</v>
      </c>
      <c r="AX32" s="129">
        <v>11.277199962972</v>
      </c>
      <c r="AY32" s="141">
        <v>9.8973239232188899</v>
      </c>
      <c r="AZ32" s="129"/>
      <c r="BA32" s="142">
        <v>18.190735710841601</v>
      </c>
      <c r="BB32" s="143">
        <v>18.225119432120401</v>
      </c>
      <c r="BC32" s="144">
        <v>18.207730648435</v>
      </c>
      <c r="BD32" s="129"/>
      <c r="BE32" s="145">
        <v>13.2128253314752</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33.536977280210699</v>
      </c>
      <c r="H33" s="120">
        <v>56.520796838985802</v>
      </c>
      <c r="I33" s="120">
        <v>64.8123444188343</v>
      </c>
      <c r="J33" s="120">
        <v>65.048356931181999</v>
      </c>
      <c r="K33" s="120">
        <v>63.889552189660797</v>
      </c>
      <c r="L33" s="135">
        <v>56.761605531774698</v>
      </c>
      <c r="M33" s="120"/>
      <c r="N33" s="136">
        <v>85.447148501810901</v>
      </c>
      <c r="O33" s="137">
        <v>76.375291405992698</v>
      </c>
      <c r="P33" s="138">
        <v>80.911219953901806</v>
      </c>
      <c r="Q33" s="120"/>
      <c r="R33" s="139">
        <v>63.661495366668198</v>
      </c>
      <c r="S33" s="125"/>
      <c r="T33" s="140">
        <v>-17.392781060646499</v>
      </c>
      <c r="U33" s="129">
        <v>-5.15002150602088</v>
      </c>
      <c r="V33" s="129">
        <v>1.5320423108579599</v>
      </c>
      <c r="W33" s="129">
        <v>8.0593390591048397</v>
      </c>
      <c r="X33" s="129">
        <v>4.2149264519357796</v>
      </c>
      <c r="Y33" s="141">
        <v>-0.60120835058492195</v>
      </c>
      <c r="Z33" s="129"/>
      <c r="AA33" s="142">
        <v>0.96033118270578499</v>
      </c>
      <c r="AB33" s="143">
        <v>-0.55007913595397695</v>
      </c>
      <c r="AC33" s="144">
        <v>0.241787066100212</v>
      </c>
      <c r="AD33" s="129"/>
      <c r="AE33" s="145">
        <v>-0.296734735400354</v>
      </c>
      <c r="AF33" s="113"/>
      <c r="AG33" s="134">
        <v>37.440572061720196</v>
      </c>
      <c r="AH33" s="120">
        <v>62.352619008535697</v>
      </c>
      <c r="AI33" s="120">
        <v>62.806936966513398</v>
      </c>
      <c r="AJ33" s="120">
        <v>64.377148719632302</v>
      </c>
      <c r="AK33" s="120">
        <v>60.153586671043897</v>
      </c>
      <c r="AL33" s="135">
        <v>57.426172685489099</v>
      </c>
      <c r="AM33" s="120"/>
      <c r="AN33" s="136">
        <v>87.827768356931102</v>
      </c>
      <c r="AO33" s="137">
        <v>75.825172867961797</v>
      </c>
      <c r="AP33" s="138">
        <v>81.8264706124464</v>
      </c>
      <c r="AQ33" s="120"/>
      <c r="AR33" s="139">
        <v>64.382960594254598</v>
      </c>
      <c r="AS33" s="125"/>
      <c r="AT33" s="140">
        <v>-5.1780179835721096</v>
      </c>
      <c r="AU33" s="129">
        <v>-3.1393830043115001</v>
      </c>
      <c r="AV33" s="129">
        <v>-1.56171438174955</v>
      </c>
      <c r="AW33" s="129">
        <v>1.1456390005002499</v>
      </c>
      <c r="AX33" s="129">
        <v>4.3030380817708901E-2</v>
      </c>
      <c r="AY33" s="141">
        <v>-1.4777963533046701</v>
      </c>
      <c r="AZ33" s="129"/>
      <c r="BA33" s="142">
        <v>4.2914095998264497</v>
      </c>
      <c r="BB33" s="143">
        <v>3.6591922453888999</v>
      </c>
      <c r="BC33" s="144">
        <v>3.9975288044517199</v>
      </c>
      <c r="BD33" s="129"/>
      <c r="BE33" s="145">
        <v>0.41904367473964299</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46.524652029545301</v>
      </c>
      <c r="H34" s="120">
        <v>63.5818865623094</v>
      </c>
      <c r="I34" s="120">
        <v>72.519576133360403</v>
      </c>
      <c r="J34" s="120">
        <v>74.331545029477496</v>
      </c>
      <c r="K34" s="120">
        <v>105.0857247408</v>
      </c>
      <c r="L34" s="135">
        <v>72.408676899098694</v>
      </c>
      <c r="M34" s="120"/>
      <c r="N34" s="136">
        <v>127.026976689028</v>
      </c>
      <c r="O34" s="137">
        <v>125.007271125567</v>
      </c>
      <c r="P34" s="138">
        <v>126.017123907298</v>
      </c>
      <c r="Q34" s="120"/>
      <c r="R34" s="139">
        <v>87.7253760442985</v>
      </c>
      <c r="S34" s="125"/>
      <c r="T34" s="140">
        <v>-3.5541614095632599</v>
      </c>
      <c r="U34" s="129">
        <v>8.1433234972183293</v>
      </c>
      <c r="V34" s="129">
        <v>8.2719655122443907</v>
      </c>
      <c r="W34" s="129">
        <v>15.8471022064292</v>
      </c>
      <c r="X34" s="129">
        <v>22.244119856234001</v>
      </c>
      <c r="Y34" s="141">
        <v>11.693643150238501</v>
      </c>
      <c r="Z34" s="129"/>
      <c r="AA34" s="142">
        <v>9.9679390971186592</v>
      </c>
      <c r="AB34" s="143">
        <v>7.1816801982769798</v>
      </c>
      <c r="AC34" s="144">
        <v>8.5680976395358002</v>
      </c>
      <c r="AD34" s="129"/>
      <c r="AE34" s="145">
        <v>10.3893148500024</v>
      </c>
      <c r="AF34" s="113"/>
      <c r="AG34" s="134">
        <v>46.3006103791569</v>
      </c>
      <c r="AH34" s="120">
        <v>64.744921330226603</v>
      </c>
      <c r="AI34" s="120">
        <v>72.820132344842094</v>
      </c>
      <c r="AJ34" s="120">
        <v>73.177878264404001</v>
      </c>
      <c r="AK34" s="120">
        <v>76.5577895200352</v>
      </c>
      <c r="AL34" s="135">
        <v>66.722116020255498</v>
      </c>
      <c r="AM34" s="120"/>
      <c r="AN34" s="136">
        <v>101.32924900047399</v>
      </c>
      <c r="AO34" s="137">
        <v>104.552507199972</v>
      </c>
      <c r="AP34" s="138">
        <v>102.940878100223</v>
      </c>
      <c r="AQ34" s="120"/>
      <c r="AR34" s="139">
        <v>77.070596729556001</v>
      </c>
      <c r="AS34" s="125"/>
      <c r="AT34" s="140">
        <v>-2.8082388195509802</v>
      </c>
      <c r="AU34" s="129">
        <v>8.2846106595157494</v>
      </c>
      <c r="AV34" s="129">
        <v>13.67745292585</v>
      </c>
      <c r="AW34" s="129">
        <v>13.9928771874212</v>
      </c>
      <c r="AX34" s="129">
        <v>6.81787992791363</v>
      </c>
      <c r="AY34" s="141">
        <v>8.53311976451789</v>
      </c>
      <c r="AZ34" s="129"/>
      <c r="BA34" s="142">
        <v>0.55853965759965896</v>
      </c>
      <c r="BB34" s="143">
        <v>0.75134154110858498</v>
      </c>
      <c r="BC34" s="144">
        <v>0.65635753456997403</v>
      </c>
      <c r="BD34" s="129"/>
      <c r="BE34" s="145">
        <v>5.3781005664397199</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41.005691736304499</v>
      </c>
      <c r="H35" s="120">
        <v>57.219192200557103</v>
      </c>
      <c r="I35" s="120">
        <v>65.695088207985094</v>
      </c>
      <c r="J35" s="120">
        <v>57.424846796657299</v>
      </c>
      <c r="K35" s="120">
        <v>55.415496750232101</v>
      </c>
      <c r="L35" s="135">
        <v>55.352063138347198</v>
      </c>
      <c r="M35" s="120"/>
      <c r="N35" s="136">
        <v>76.522952646239503</v>
      </c>
      <c r="O35" s="137">
        <v>74.846898792943307</v>
      </c>
      <c r="P35" s="138">
        <v>75.684925719591405</v>
      </c>
      <c r="Q35" s="120"/>
      <c r="R35" s="139">
        <v>61.161452447274101</v>
      </c>
      <c r="S35" s="125"/>
      <c r="T35" s="140">
        <v>-8.8169193741435397</v>
      </c>
      <c r="U35" s="129">
        <v>-10.188706248104401</v>
      </c>
      <c r="V35" s="129">
        <v>13.2980277861445</v>
      </c>
      <c r="W35" s="129">
        <v>1.6386173946954601</v>
      </c>
      <c r="X35" s="129">
        <v>-7.71637080081004</v>
      </c>
      <c r="Y35" s="141">
        <v>-2.2786127819153199</v>
      </c>
      <c r="Z35" s="129"/>
      <c r="AA35" s="142">
        <v>-10.915890080997499</v>
      </c>
      <c r="AB35" s="143">
        <v>-13.3961222229265</v>
      </c>
      <c r="AC35" s="144">
        <v>-12.1597825004644</v>
      </c>
      <c r="AD35" s="129"/>
      <c r="AE35" s="145">
        <v>-6.0165325439553596</v>
      </c>
      <c r="AF35" s="113"/>
      <c r="AG35" s="134">
        <v>37.547158774373202</v>
      </c>
      <c r="AH35" s="120">
        <v>51.987012534818902</v>
      </c>
      <c r="AI35" s="120">
        <v>57.390025533890402</v>
      </c>
      <c r="AJ35" s="120">
        <v>54.334965181058401</v>
      </c>
      <c r="AK35" s="120">
        <v>49.460041782729803</v>
      </c>
      <c r="AL35" s="135">
        <v>50.143840761374101</v>
      </c>
      <c r="AM35" s="120"/>
      <c r="AN35" s="136">
        <v>64.049352367688002</v>
      </c>
      <c r="AO35" s="137">
        <v>66.318574744661007</v>
      </c>
      <c r="AP35" s="138">
        <v>65.183963556174504</v>
      </c>
      <c r="AQ35" s="120"/>
      <c r="AR35" s="139">
        <v>54.441018702745701</v>
      </c>
      <c r="AS35" s="125"/>
      <c r="AT35" s="140">
        <v>-5.5585322768940504</v>
      </c>
      <c r="AU35" s="129">
        <v>-4.8424945214127897</v>
      </c>
      <c r="AV35" s="129">
        <v>5.59519113431055</v>
      </c>
      <c r="AW35" s="129">
        <v>0.53481119665809096</v>
      </c>
      <c r="AX35" s="129">
        <v>-7.5118650877484097</v>
      </c>
      <c r="AY35" s="141">
        <v>-2.1628829915547798</v>
      </c>
      <c r="AZ35" s="129"/>
      <c r="BA35" s="142">
        <v>-1.4969134584947501</v>
      </c>
      <c r="BB35" s="143">
        <v>-5.3119393647318702</v>
      </c>
      <c r="BC35" s="144">
        <v>-3.47527324079838</v>
      </c>
      <c r="BD35" s="129"/>
      <c r="BE35" s="145">
        <v>-2.61584231500624</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36.678440575321702</v>
      </c>
      <c r="H36" s="120">
        <v>48.1610446631339</v>
      </c>
      <c r="I36" s="120">
        <v>51.381786525359502</v>
      </c>
      <c r="J36" s="120">
        <v>58.569386828160397</v>
      </c>
      <c r="K36" s="120">
        <v>52.891037093111201</v>
      </c>
      <c r="L36" s="135">
        <v>49.5363391370174</v>
      </c>
      <c r="M36" s="120"/>
      <c r="N36" s="136">
        <v>74.789553368660094</v>
      </c>
      <c r="O36" s="137">
        <v>76.785654806964402</v>
      </c>
      <c r="P36" s="138">
        <v>75.787604087812198</v>
      </c>
      <c r="Q36" s="120"/>
      <c r="R36" s="139">
        <v>57.036700551530203</v>
      </c>
      <c r="S36" s="125"/>
      <c r="T36" s="140">
        <v>-9.1811665552335899</v>
      </c>
      <c r="U36" s="129">
        <v>-7.9788842779225204</v>
      </c>
      <c r="V36" s="129">
        <v>4.9931636837929503</v>
      </c>
      <c r="W36" s="129">
        <v>21.080384720898302</v>
      </c>
      <c r="X36" s="129">
        <v>-0.71820058660460595</v>
      </c>
      <c r="Y36" s="141">
        <v>1.79779840174471</v>
      </c>
      <c r="Z36" s="129"/>
      <c r="AA36" s="142">
        <v>-5.1823998602645496</v>
      </c>
      <c r="AB36" s="143">
        <v>-2.8989726233934601</v>
      </c>
      <c r="AC36" s="144">
        <v>-4.0392347172239003</v>
      </c>
      <c r="AD36" s="129"/>
      <c r="AE36" s="145">
        <v>-0.49992424561279603</v>
      </c>
      <c r="AF36" s="113"/>
      <c r="AG36" s="134">
        <v>34.917310749432197</v>
      </c>
      <c r="AH36" s="120">
        <v>46.580170325510899</v>
      </c>
      <c r="AI36" s="120">
        <v>49.436037093111203</v>
      </c>
      <c r="AJ36" s="120">
        <v>52.159258137774401</v>
      </c>
      <c r="AK36" s="120">
        <v>49.581423164269403</v>
      </c>
      <c r="AL36" s="135">
        <v>46.534839894019598</v>
      </c>
      <c r="AM36" s="120"/>
      <c r="AN36" s="136">
        <v>65.919740726722097</v>
      </c>
      <c r="AO36" s="137">
        <v>71.138380015140001</v>
      </c>
      <c r="AP36" s="138">
        <v>68.529060370931106</v>
      </c>
      <c r="AQ36" s="120"/>
      <c r="AR36" s="139">
        <v>52.818902887422901</v>
      </c>
      <c r="AS36" s="125"/>
      <c r="AT36" s="140">
        <v>0.30115941318328798</v>
      </c>
      <c r="AU36" s="129">
        <v>6.8745361439097099</v>
      </c>
      <c r="AV36" s="129">
        <v>10.741923348212801</v>
      </c>
      <c r="AW36" s="129">
        <v>21.310584423044101</v>
      </c>
      <c r="AX36" s="129">
        <v>7.4709618475727497</v>
      </c>
      <c r="AY36" s="141">
        <v>9.6648790823972099</v>
      </c>
      <c r="AZ36" s="129"/>
      <c r="BA36" s="142">
        <v>3.42313380608929</v>
      </c>
      <c r="BB36" s="143">
        <v>7.4092958489248799</v>
      </c>
      <c r="BC36" s="144">
        <v>5.4544483710190397</v>
      </c>
      <c r="BD36" s="129"/>
      <c r="BE36" s="145">
        <v>8.0654468974921105</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47.269360249448901</v>
      </c>
      <c r="H37" s="120">
        <v>51.759286866297501</v>
      </c>
      <c r="I37" s="120">
        <v>57.073531261760102</v>
      </c>
      <c r="J37" s="120">
        <v>58.817252567066198</v>
      </c>
      <c r="K37" s="120">
        <v>69.635500779527902</v>
      </c>
      <c r="L37" s="135">
        <v>56.910986344820103</v>
      </c>
      <c r="M37" s="120"/>
      <c r="N37" s="136">
        <v>101.577834256222</v>
      </c>
      <c r="O37" s="137">
        <v>109.694825547013</v>
      </c>
      <c r="P37" s="138">
        <v>105.636329901618</v>
      </c>
      <c r="Q37" s="120"/>
      <c r="R37" s="139">
        <v>70.832513075333793</v>
      </c>
      <c r="S37" s="125"/>
      <c r="T37" s="140">
        <v>-2.3094207527737498</v>
      </c>
      <c r="U37" s="129">
        <v>-2.0077279552354201</v>
      </c>
      <c r="V37" s="129">
        <v>2.2071354937807599</v>
      </c>
      <c r="W37" s="129">
        <v>1.9462222694086</v>
      </c>
      <c r="X37" s="129">
        <v>3.50962533717798</v>
      </c>
      <c r="Y37" s="141">
        <v>0.900123560919875</v>
      </c>
      <c r="Z37" s="129"/>
      <c r="AA37" s="142">
        <v>4.1844375807982503</v>
      </c>
      <c r="AB37" s="143">
        <v>3.16595109005898</v>
      </c>
      <c r="AC37" s="144">
        <v>3.6531322676467002</v>
      </c>
      <c r="AD37" s="129"/>
      <c r="AE37" s="145">
        <v>2.0550982556096402</v>
      </c>
      <c r="AF37" s="113"/>
      <c r="AG37" s="134">
        <v>42.794643284847297</v>
      </c>
      <c r="AH37" s="120">
        <v>50.288067467739502</v>
      </c>
      <c r="AI37" s="120">
        <v>56.455742293149598</v>
      </c>
      <c r="AJ37" s="120">
        <v>58.2876910665304</v>
      </c>
      <c r="AK37" s="120">
        <v>63.224873810036001</v>
      </c>
      <c r="AL37" s="135">
        <v>54.212140841281098</v>
      </c>
      <c r="AM37" s="120"/>
      <c r="AN37" s="136">
        <v>96.444002929989296</v>
      </c>
      <c r="AO37" s="137">
        <v>104.105054030079</v>
      </c>
      <c r="AP37" s="138">
        <v>100.27452848003399</v>
      </c>
      <c r="AQ37" s="120"/>
      <c r="AR37" s="139">
        <v>67.380914109675103</v>
      </c>
      <c r="AS37" s="125"/>
      <c r="AT37" s="140">
        <v>0.46423124798098098</v>
      </c>
      <c r="AU37" s="129">
        <v>4.4413662128678997</v>
      </c>
      <c r="AV37" s="129">
        <v>9.1690077578053604</v>
      </c>
      <c r="AW37" s="129">
        <v>10.4772231657492</v>
      </c>
      <c r="AX37" s="129">
        <v>10.256821302974201</v>
      </c>
      <c r="AY37" s="141">
        <v>7.3148978086416996</v>
      </c>
      <c r="AZ37" s="129"/>
      <c r="BA37" s="142">
        <v>6.7873663415990597</v>
      </c>
      <c r="BB37" s="143">
        <v>2.48824835076572</v>
      </c>
      <c r="BC37" s="144">
        <v>4.5116343071329101</v>
      </c>
      <c r="BD37" s="129"/>
      <c r="BE37" s="145">
        <v>6.1049239782659503</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76.079885504736595</v>
      </c>
      <c r="H38" s="120">
        <v>112.75155302026999</v>
      </c>
      <c r="I38" s="120">
        <v>129.02052195171601</v>
      </c>
      <c r="J38" s="120">
        <v>126.39209065906</v>
      </c>
      <c r="K38" s="120">
        <v>104.92404135682899</v>
      </c>
      <c r="L38" s="135">
        <v>109.833618498522</v>
      </c>
      <c r="M38" s="120"/>
      <c r="N38" s="136">
        <v>103.36106020168999</v>
      </c>
      <c r="O38" s="137">
        <v>116.97728389528299</v>
      </c>
      <c r="P38" s="138">
        <v>110.169172048487</v>
      </c>
      <c r="Q38" s="120"/>
      <c r="R38" s="139">
        <v>109.929490941369</v>
      </c>
      <c r="S38" s="125"/>
      <c r="T38" s="140">
        <v>26.334975062508601</v>
      </c>
      <c r="U38" s="129">
        <v>39.415053694527003</v>
      </c>
      <c r="V38" s="129">
        <v>45.058259808948598</v>
      </c>
      <c r="W38" s="129">
        <v>43.0693301566861</v>
      </c>
      <c r="X38" s="129">
        <v>27.938816736289802</v>
      </c>
      <c r="Y38" s="141">
        <v>37.1569975913592</v>
      </c>
      <c r="Z38" s="129"/>
      <c r="AA38" s="142">
        <v>9.2373872039641807</v>
      </c>
      <c r="AB38" s="143">
        <v>11.193676788646499</v>
      </c>
      <c r="AC38" s="144">
        <v>10.2673258301113</v>
      </c>
      <c r="AD38" s="129"/>
      <c r="AE38" s="145">
        <v>28.204971305054801</v>
      </c>
      <c r="AF38" s="113"/>
      <c r="AG38" s="134">
        <v>71.221989507996298</v>
      </c>
      <c r="AH38" s="120">
        <v>106.010676734236</v>
      </c>
      <c r="AI38" s="120">
        <v>120.816323265763</v>
      </c>
      <c r="AJ38" s="120">
        <v>118.02443180197599</v>
      </c>
      <c r="AK38" s="120">
        <v>96.126433482734001</v>
      </c>
      <c r="AL38" s="135">
        <v>102.439970958541</v>
      </c>
      <c r="AM38" s="120"/>
      <c r="AN38" s="136">
        <v>88.898967607211901</v>
      </c>
      <c r="AO38" s="137">
        <v>95.704397728430195</v>
      </c>
      <c r="AP38" s="138">
        <v>92.301682667821098</v>
      </c>
      <c r="AQ38" s="120"/>
      <c r="AR38" s="139">
        <v>99.543317161192604</v>
      </c>
      <c r="AS38" s="125"/>
      <c r="AT38" s="140">
        <v>33.462918994109302</v>
      </c>
      <c r="AU38" s="129">
        <v>49.902716947886397</v>
      </c>
      <c r="AV38" s="129">
        <v>52.906205971111497</v>
      </c>
      <c r="AW38" s="129">
        <v>52.045264379589398</v>
      </c>
      <c r="AX38" s="129">
        <v>37.597531602023899</v>
      </c>
      <c r="AY38" s="141">
        <v>46.099560386693199</v>
      </c>
      <c r="AZ38" s="129"/>
      <c r="BA38" s="142">
        <v>16.797006731752401</v>
      </c>
      <c r="BB38" s="143">
        <v>15.086295976945999</v>
      </c>
      <c r="BC38" s="144">
        <v>15.903818488801599</v>
      </c>
      <c r="BD38" s="129"/>
      <c r="BE38" s="145">
        <v>36.666766506321601</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35.165299137371299</v>
      </c>
      <c r="H39" s="147">
        <v>48.966404786197899</v>
      </c>
      <c r="I39" s="147">
        <v>53.173483906873201</v>
      </c>
      <c r="J39" s="147">
        <v>55.588294221315202</v>
      </c>
      <c r="K39" s="147">
        <v>54.848114275113602</v>
      </c>
      <c r="L39" s="148">
        <v>49.548319265374197</v>
      </c>
      <c r="M39" s="120"/>
      <c r="N39" s="149">
        <v>71.655599666079198</v>
      </c>
      <c r="O39" s="150">
        <v>72.616794360448907</v>
      </c>
      <c r="P39" s="151">
        <v>72.136197013263995</v>
      </c>
      <c r="Q39" s="120"/>
      <c r="R39" s="152">
        <v>56.001998621914197</v>
      </c>
      <c r="S39" s="125"/>
      <c r="T39" s="153">
        <v>0.28559672424828503</v>
      </c>
      <c r="U39" s="154">
        <v>17.3968995303496</v>
      </c>
      <c r="V39" s="154">
        <v>20.4844077920614</v>
      </c>
      <c r="W39" s="154">
        <v>23.7678942307178</v>
      </c>
      <c r="X39" s="154">
        <v>13.363683564049699</v>
      </c>
      <c r="Y39" s="155">
        <v>15.6567680258872</v>
      </c>
      <c r="Z39" s="129"/>
      <c r="AA39" s="156">
        <v>5.0822105894311402</v>
      </c>
      <c r="AB39" s="157">
        <v>1.9030139010720399</v>
      </c>
      <c r="AC39" s="158">
        <v>3.4576098593606499</v>
      </c>
      <c r="AD39" s="129"/>
      <c r="AE39" s="159">
        <v>10.8464808694486</v>
      </c>
      <c r="AF39" s="113"/>
      <c r="AG39" s="146">
        <v>35.492940030158898</v>
      </c>
      <c r="AH39" s="147">
        <v>47.061607006147703</v>
      </c>
      <c r="AI39" s="147">
        <v>48.858951861732898</v>
      </c>
      <c r="AJ39" s="147">
        <v>51.169761849550099</v>
      </c>
      <c r="AK39" s="147">
        <v>49.807291531397802</v>
      </c>
      <c r="AL39" s="148">
        <v>46.478817422284898</v>
      </c>
      <c r="AM39" s="120"/>
      <c r="AN39" s="149">
        <v>65.685865411371793</v>
      </c>
      <c r="AO39" s="150">
        <v>68.117364344680396</v>
      </c>
      <c r="AP39" s="151">
        <v>66.901614878026095</v>
      </c>
      <c r="AQ39" s="120"/>
      <c r="AR39" s="152">
        <v>52.315004423297999</v>
      </c>
      <c r="AS39" s="125"/>
      <c r="AT39" s="153">
        <v>5.9655518482379897</v>
      </c>
      <c r="AU39" s="154">
        <v>16.820666405759798</v>
      </c>
      <c r="AV39" s="154">
        <v>15.7917805203291</v>
      </c>
      <c r="AW39" s="154">
        <v>22.4828198908485</v>
      </c>
      <c r="AX39" s="154">
        <v>15.855953277089601</v>
      </c>
      <c r="AY39" s="155">
        <v>15.7650351908524</v>
      </c>
      <c r="AZ39" s="129"/>
      <c r="BA39" s="156">
        <v>8.3009498314201107</v>
      </c>
      <c r="BB39" s="157">
        <v>8.4040431862567395</v>
      </c>
      <c r="BC39" s="158">
        <v>8.3534087108407604</v>
      </c>
      <c r="BD39" s="129"/>
      <c r="BE39" s="159">
        <v>12.9427144877539</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40.645111167256097</v>
      </c>
      <c r="H40" s="118">
        <v>60.066250631632101</v>
      </c>
      <c r="I40" s="118">
        <v>63.254032339565399</v>
      </c>
      <c r="J40" s="118">
        <v>65.296942900454695</v>
      </c>
      <c r="K40" s="118">
        <v>60.7588883274381</v>
      </c>
      <c r="L40" s="119">
        <v>58.004245073269303</v>
      </c>
      <c r="M40" s="120"/>
      <c r="N40" s="121">
        <v>65.317870136432504</v>
      </c>
      <c r="O40" s="122">
        <v>67.088645780697306</v>
      </c>
      <c r="P40" s="123">
        <v>66.203257958564905</v>
      </c>
      <c r="Q40" s="120"/>
      <c r="R40" s="124">
        <v>60.346820183353699</v>
      </c>
      <c r="S40" s="125"/>
      <c r="T40" s="126">
        <v>16.228731820447699</v>
      </c>
      <c r="U40" s="127">
        <v>25.946948085061599</v>
      </c>
      <c r="V40" s="127">
        <v>27.3532552724086</v>
      </c>
      <c r="W40" s="127">
        <v>33.970129379294598</v>
      </c>
      <c r="X40" s="127">
        <v>29.968781595906599</v>
      </c>
      <c r="Y40" s="128">
        <v>27.303591699870299</v>
      </c>
      <c r="Z40" s="129"/>
      <c r="AA40" s="130">
        <v>6.1979237504647404</v>
      </c>
      <c r="AB40" s="131">
        <v>5.3356965451910696</v>
      </c>
      <c r="AC40" s="132">
        <v>5.75928768732535</v>
      </c>
      <c r="AD40" s="129"/>
      <c r="AE40" s="133">
        <v>19.662937608391001</v>
      </c>
      <c r="AF40" s="113"/>
      <c r="AG40" s="117">
        <v>38.8850195805962</v>
      </c>
      <c r="AH40" s="118">
        <v>57.305418140474899</v>
      </c>
      <c r="AI40" s="118">
        <v>60.316478650833702</v>
      </c>
      <c r="AJ40" s="118">
        <v>61.096911318847901</v>
      </c>
      <c r="AK40" s="118">
        <v>55.056097776654802</v>
      </c>
      <c r="AL40" s="119">
        <v>54.531985093481502</v>
      </c>
      <c r="AM40" s="120"/>
      <c r="AN40" s="121">
        <v>61.389489009600801</v>
      </c>
      <c r="AO40" s="122">
        <v>62.157475366346603</v>
      </c>
      <c r="AP40" s="123">
        <v>61.773482187973698</v>
      </c>
      <c r="AQ40" s="120"/>
      <c r="AR40" s="124">
        <v>56.6009842633364</v>
      </c>
      <c r="AS40" s="125"/>
      <c r="AT40" s="126">
        <v>14.120606720667899</v>
      </c>
      <c r="AU40" s="127">
        <v>25.593365239324701</v>
      </c>
      <c r="AV40" s="127">
        <v>25.527820797372598</v>
      </c>
      <c r="AW40" s="127">
        <v>27.8548547551318</v>
      </c>
      <c r="AX40" s="127">
        <v>19.8457869547778</v>
      </c>
      <c r="AY40" s="128">
        <v>23.109862062174201</v>
      </c>
      <c r="AZ40" s="129"/>
      <c r="BA40" s="130">
        <v>11.440213617181399</v>
      </c>
      <c r="BB40" s="131">
        <v>9.7675083352628498</v>
      </c>
      <c r="BC40" s="132">
        <v>10.592338381664501</v>
      </c>
      <c r="BD40" s="129"/>
      <c r="BE40" s="133">
        <v>18.9129246108266</v>
      </c>
      <c r="BF40" s="114"/>
    </row>
    <row r="41" spans="1:70" x14ac:dyDescent="0.25">
      <c r="A41" s="20" t="s">
        <v>85</v>
      </c>
      <c r="B41" s="3" t="str">
        <f t="shared" si="0"/>
        <v>Southwest Virginia - Blue Ridge Highlands</v>
      </c>
      <c r="C41" s="10"/>
      <c r="D41" s="24" t="s">
        <v>16</v>
      </c>
      <c r="E41" s="27" t="s">
        <v>17</v>
      </c>
      <c r="F41" s="3"/>
      <c r="G41" s="134">
        <v>39.544480626025397</v>
      </c>
      <c r="H41" s="120">
        <v>49.822959737473099</v>
      </c>
      <c r="I41" s="120">
        <v>49.543077117253503</v>
      </c>
      <c r="J41" s="120">
        <v>52.923162943329501</v>
      </c>
      <c r="K41" s="120">
        <v>62.564040136312002</v>
      </c>
      <c r="L41" s="135">
        <v>50.879544112078698</v>
      </c>
      <c r="M41" s="120"/>
      <c r="N41" s="136">
        <v>92.665221507004901</v>
      </c>
      <c r="O41" s="137">
        <v>86.185302284488102</v>
      </c>
      <c r="P41" s="138">
        <v>89.425261895746502</v>
      </c>
      <c r="Q41" s="120"/>
      <c r="R41" s="139">
        <v>61.8926063359838</v>
      </c>
      <c r="S41" s="125"/>
      <c r="T41" s="140">
        <v>6.9717509124265904</v>
      </c>
      <c r="U41" s="129">
        <v>16.344471029209899</v>
      </c>
      <c r="V41" s="129">
        <v>12.501109415313</v>
      </c>
      <c r="W41" s="129">
        <v>7.9374358687108204</v>
      </c>
      <c r="X41" s="129">
        <v>9.6295787154822499</v>
      </c>
      <c r="Y41" s="141">
        <v>10.6420310785476</v>
      </c>
      <c r="Z41" s="129"/>
      <c r="AA41" s="142">
        <v>5.2376983325382298</v>
      </c>
      <c r="AB41" s="143">
        <v>3.2607465858571798</v>
      </c>
      <c r="AC41" s="144">
        <v>4.2756723535129497</v>
      </c>
      <c r="AD41" s="129"/>
      <c r="AE41" s="145">
        <v>7.9220144721224797</v>
      </c>
      <c r="AF41" s="113"/>
      <c r="AG41" s="134">
        <v>35.134607156380099</v>
      </c>
      <c r="AH41" s="120">
        <v>44.059996529092501</v>
      </c>
      <c r="AI41" s="120">
        <v>46.799935314905902</v>
      </c>
      <c r="AJ41" s="120">
        <v>49.717803862173398</v>
      </c>
      <c r="AK41" s="120">
        <v>52.000620976902603</v>
      </c>
      <c r="AL41" s="135">
        <v>45.542592767890902</v>
      </c>
      <c r="AM41" s="120"/>
      <c r="AN41" s="136">
        <v>73.3116713997223</v>
      </c>
      <c r="AO41" s="137">
        <v>72.239403319449707</v>
      </c>
      <c r="AP41" s="138">
        <v>72.775537359585996</v>
      </c>
      <c r="AQ41" s="120"/>
      <c r="AR41" s="139">
        <v>53.323434079803803</v>
      </c>
      <c r="AS41" s="125"/>
      <c r="AT41" s="140">
        <v>3.1583250096569002</v>
      </c>
      <c r="AU41" s="129">
        <v>6.6348027048143701</v>
      </c>
      <c r="AV41" s="129">
        <v>7.7311495224620099</v>
      </c>
      <c r="AW41" s="129">
        <v>11.0245333923581</v>
      </c>
      <c r="AX41" s="129">
        <v>8.49513719111774</v>
      </c>
      <c r="AY41" s="141">
        <v>7.6510325676612103</v>
      </c>
      <c r="AZ41" s="129"/>
      <c r="BA41" s="142">
        <v>10.147962981259701</v>
      </c>
      <c r="BB41" s="143">
        <v>9.5274018331895203</v>
      </c>
      <c r="BC41" s="144">
        <v>9.8390917473974806</v>
      </c>
      <c r="BD41" s="129"/>
      <c r="BE41" s="145">
        <v>8.4937972091434393</v>
      </c>
      <c r="BF41" s="114"/>
    </row>
    <row r="42" spans="1:70" x14ac:dyDescent="0.25">
      <c r="A42" s="21" t="s">
        <v>86</v>
      </c>
      <c r="B42" s="3" t="str">
        <f t="shared" si="0"/>
        <v>Southwest Virginia - Heart of Appalachia</v>
      </c>
      <c r="C42" s="3"/>
      <c r="D42" s="24" t="s">
        <v>16</v>
      </c>
      <c r="E42" s="27" t="s">
        <v>17</v>
      </c>
      <c r="F42" s="3"/>
      <c r="G42" s="134">
        <v>39.291977715877401</v>
      </c>
      <c r="H42" s="120">
        <v>52.961413649024998</v>
      </c>
      <c r="I42" s="120">
        <v>57.059199164345401</v>
      </c>
      <c r="J42" s="120">
        <v>53.706664345403802</v>
      </c>
      <c r="K42" s="120">
        <v>50.348669916434503</v>
      </c>
      <c r="L42" s="135">
        <v>50.673584958217198</v>
      </c>
      <c r="M42" s="120"/>
      <c r="N42" s="136">
        <v>56.286949860724199</v>
      </c>
      <c r="O42" s="137">
        <v>55.140194986072402</v>
      </c>
      <c r="P42" s="138">
        <v>55.713572423398297</v>
      </c>
      <c r="Q42" s="120"/>
      <c r="R42" s="139">
        <v>52.113581376840401</v>
      </c>
      <c r="S42" s="125"/>
      <c r="T42" s="140">
        <v>30.9041606171672</v>
      </c>
      <c r="U42" s="129">
        <v>15.4518499447276</v>
      </c>
      <c r="V42" s="129">
        <v>10.927712538091299</v>
      </c>
      <c r="W42" s="129">
        <v>11.336128474274799</v>
      </c>
      <c r="X42" s="129">
        <v>12.9920557809731</v>
      </c>
      <c r="Y42" s="141">
        <v>15.1018579753935</v>
      </c>
      <c r="Z42" s="129"/>
      <c r="AA42" s="142">
        <v>6.1479845844685297</v>
      </c>
      <c r="AB42" s="143">
        <v>8.1343449193205295</v>
      </c>
      <c r="AC42" s="144">
        <v>7.1217386606403501</v>
      </c>
      <c r="AD42" s="129"/>
      <c r="AE42" s="145">
        <v>12.5410052416157</v>
      </c>
      <c r="AF42" s="113"/>
      <c r="AG42" s="134">
        <v>35.6375400417827</v>
      </c>
      <c r="AH42" s="120">
        <v>50.884709261838402</v>
      </c>
      <c r="AI42" s="120">
        <v>54.791859331476303</v>
      </c>
      <c r="AJ42" s="120">
        <v>53.351655640668497</v>
      </c>
      <c r="AK42" s="120">
        <v>48.372005571030599</v>
      </c>
      <c r="AL42" s="135">
        <v>48.607553969359302</v>
      </c>
      <c r="AM42" s="120"/>
      <c r="AN42" s="136">
        <v>50.942599233983202</v>
      </c>
      <c r="AO42" s="137">
        <v>51.153852715877399</v>
      </c>
      <c r="AP42" s="138">
        <v>51.048225974930297</v>
      </c>
      <c r="AQ42" s="120"/>
      <c r="AR42" s="139">
        <v>49.304888828093901</v>
      </c>
      <c r="AS42" s="125"/>
      <c r="AT42" s="140">
        <v>29.686579092665401</v>
      </c>
      <c r="AU42" s="129">
        <v>17.799944195697599</v>
      </c>
      <c r="AV42" s="129">
        <v>16.902416423398801</v>
      </c>
      <c r="AW42" s="129">
        <v>19.897214943360499</v>
      </c>
      <c r="AX42" s="129">
        <v>16.673644999932101</v>
      </c>
      <c r="AY42" s="141">
        <v>19.4274593622015</v>
      </c>
      <c r="AZ42" s="129"/>
      <c r="BA42" s="142">
        <v>8.4193760491730103</v>
      </c>
      <c r="BB42" s="143">
        <v>14.327160223381499</v>
      </c>
      <c r="BC42" s="144">
        <v>11.3010317762174</v>
      </c>
      <c r="BD42" s="129"/>
      <c r="BE42" s="145">
        <v>16.902542618001199</v>
      </c>
      <c r="BF42" s="114"/>
    </row>
    <row r="43" spans="1:70" x14ac:dyDescent="0.25">
      <c r="A43" s="22" t="s">
        <v>87</v>
      </c>
      <c r="B43" s="3" t="str">
        <f t="shared" si="0"/>
        <v>Virginia Mountains</v>
      </c>
      <c r="C43" s="3"/>
      <c r="D43" s="25" t="s">
        <v>16</v>
      </c>
      <c r="E43" s="28" t="s">
        <v>17</v>
      </c>
      <c r="F43" s="3"/>
      <c r="G43" s="146">
        <v>37.054157748130699</v>
      </c>
      <c r="H43" s="147">
        <v>53.854898108781697</v>
      </c>
      <c r="I43" s="147">
        <v>63.025065239700901</v>
      </c>
      <c r="J43" s="147">
        <v>67.942929189268398</v>
      </c>
      <c r="K43" s="147">
        <v>63.985522650637698</v>
      </c>
      <c r="L43" s="148">
        <v>57.172514587303901</v>
      </c>
      <c r="M43" s="120"/>
      <c r="N43" s="149">
        <v>84.350842984899501</v>
      </c>
      <c r="O43" s="150">
        <v>81.639555783609396</v>
      </c>
      <c r="P43" s="151">
        <v>82.995199384254505</v>
      </c>
      <c r="Q43" s="120"/>
      <c r="R43" s="152">
        <v>64.5504245292897</v>
      </c>
      <c r="S43" s="125"/>
      <c r="T43" s="153">
        <v>3.7595045294009601</v>
      </c>
      <c r="U43" s="154">
        <v>14.200281781975701</v>
      </c>
      <c r="V43" s="154">
        <v>23.753265811774199</v>
      </c>
      <c r="W43" s="154">
        <v>33.415404281210797</v>
      </c>
      <c r="X43" s="154">
        <v>13.317499435313</v>
      </c>
      <c r="Y43" s="155">
        <v>18.522018855431199</v>
      </c>
      <c r="Z43" s="129"/>
      <c r="AA43" s="156">
        <v>14.090262360069699</v>
      </c>
      <c r="AB43" s="157">
        <v>6.8013751827283802</v>
      </c>
      <c r="AC43" s="158">
        <v>10.385056582979701</v>
      </c>
      <c r="AD43" s="129"/>
      <c r="AE43" s="159">
        <v>15.397142079206899</v>
      </c>
      <c r="AF43" s="113"/>
      <c r="AG43" s="146">
        <v>35.593835214777798</v>
      </c>
      <c r="AH43" s="147">
        <v>52.320727899135001</v>
      </c>
      <c r="AI43" s="147">
        <v>59.3822962175634</v>
      </c>
      <c r="AJ43" s="147">
        <v>61.835510189121798</v>
      </c>
      <c r="AK43" s="147">
        <v>59.790800835654501</v>
      </c>
      <c r="AL43" s="148">
        <v>53.784634071250501</v>
      </c>
      <c r="AM43" s="120"/>
      <c r="AN43" s="149">
        <v>81.1650582759126</v>
      </c>
      <c r="AO43" s="150">
        <v>81.301543395396493</v>
      </c>
      <c r="AP43" s="151">
        <v>81.233300835654504</v>
      </c>
      <c r="AQ43" s="120"/>
      <c r="AR43" s="152">
        <v>61.627110289651696</v>
      </c>
      <c r="AS43" s="125"/>
      <c r="AT43" s="153">
        <v>5.9688826347842197</v>
      </c>
      <c r="AU43" s="154">
        <v>18.506233287088602</v>
      </c>
      <c r="AV43" s="154">
        <v>25.386341668675001</v>
      </c>
      <c r="AW43" s="154">
        <v>28.127351216235599</v>
      </c>
      <c r="AX43" s="154">
        <v>21.741329583250899</v>
      </c>
      <c r="AY43" s="155">
        <v>20.8944659425289</v>
      </c>
      <c r="AZ43" s="129"/>
      <c r="BA43" s="156">
        <v>16.2103191769463</v>
      </c>
      <c r="BB43" s="157">
        <v>14.416058577053301</v>
      </c>
      <c r="BC43" s="158">
        <v>15.3054556406983</v>
      </c>
      <c r="BD43" s="129"/>
      <c r="BE43" s="159">
        <v>18.739183627645001</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L24" sqref="L2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121</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200">
        <v>2023</v>
      </c>
      <c r="E8" s="200"/>
      <c r="F8" s="200"/>
      <c r="G8" s="200"/>
      <c r="H8" s="200"/>
      <c r="I8" s="200"/>
      <c r="J8" s="200"/>
      <c r="K8" s="80"/>
      <c r="L8" s="80"/>
      <c r="M8" s="80"/>
      <c r="N8" s="80"/>
      <c r="O8" s="161"/>
      <c r="P8" s="200">
        <v>2022</v>
      </c>
      <c r="Q8" s="200"/>
      <c r="R8" s="200"/>
      <c r="S8" s="200"/>
      <c r="T8" s="200"/>
      <c r="U8" s="200"/>
      <c r="V8" s="200"/>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26</v>
      </c>
      <c r="E10" s="88">
        <v>27</v>
      </c>
      <c r="F10" s="88">
        <v>28</v>
      </c>
      <c r="G10" s="88">
        <v>1</v>
      </c>
      <c r="H10" s="88">
        <v>2</v>
      </c>
      <c r="I10" s="88">
        <v>3</v>
      </c>
      <c r="J10" s="89">
        <v>4</v>
      </c>
      <c r="K10" s="163"/>
      <c r="L10" s="163"/>
      <c r="M10" s="197" t="s">
        <v>103</v>
      </c>
      <c r="N10" s="198"/>
      <c r="O10" s="86" t="s">
        <v>113</v>
      </c>
      <c r="P10" s="87">
        <v>27</v>
      </c>
      <c r="Q10" s="88">
        <v>28</v>
      </c>
      <c r="R10" s="88">
        <v>1</v>
      </c>
      <c r="S10" s="88">
        <v>2</v>
      </c>
      <c r="T10" s="88">
        <v>3</v>
      </c>
      <c r="U10" s="88">
        <v>4</v>
      </c>
      <c r="V10" s="89">
        <v>5</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114</v>
      </c>
      <c r="D11" s="90">
        <v>5</v>
      </c>
      <c r="E11" s="91">
        <v>6</v>
      </c>
      <c r="F11" s="91">
        <v>7</v>
      </c>
      <c r="G11" s="91">
        <v>8</v>
      </c>
      <c r="H11" s="91">
        <v>9</v>
      </c>
      <c r="I11" s="91">
        <v>10</v>
      </c>
      <c r="J11" s="92">
        <v>11</v>
      </c>
      <c r="K11" s="163"/>
      <c r="L11" s="163"/>
      <c r="M11" s="197" t="s">
        <v>103</v>
      </c>
      <c r="N11" s="198"/>
      <c r="O11" s="86" t="s">
        <v>114</v>
      </c>
      <c r="P11" s="90">
        <v>6</v>
      </c>
      <c r="Q11" s="91">
        <v>7</v>
      </c>
      <c r="R11" s="91">
        <v>8</v>
      </c>
      <c r="S11" s="91">
        <v>9</v>
      </c>
      <c r="T11" s="91">
        <v>10</v>
      </c>
      <c r="U11" s="91">
        <v>11</v>
      </c>
      <c r="V11" s="92">
        <v>12</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114</v>
      </c>
      <c r="D12" s="93">
        <v>12</v>
      </c>
      <c r="E12" s="94">
        <v>13</v>
      </c>
      <c r="F12" s="94">
        <v>14</v>
      </c>
      <c r="G12" s="94">
        <v>15</v>
      </c>
      <c r="H12" s="94">
        <v>16</v>
      </c>
      <c r="I12" s="94">
        <v>17</v>
      </c>
      <c r="J12" s="95">
        <v>18</v>
      </c>
      <c r="K12" s="163"/>
      <c r="L12" s="163"/>
      <c r="M12" s="197" t="s">
        <v>103</v>
      </c>
      <c r="N12" s="198"/>
      <c r="O12" s="86" t="s">
        <v>114</v>
      </c>
      <c r="P12" s="93">
        <v>13</v>
      </c>
      <c r="Q12" s="94">
        <v>14</v>
      </c>
      <c r="R12" s="94">
        <v>15</v>
      </c>
      <c r="S12" s="94">
        <v>16</v>
      </c>
      <c r="T12" s="94">
        <v>17</v>
      </c>
      <c r="U12" s="94">
        <v>18</v>
      </c>
      <c r="V12" s="95">
        <v>19</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114</v>
      </c>
      <c r="D13" s="96">
        <v>19</v>
      </c>
      <c r="E13" s="97">
        <v>20</v>
      </c>
      <c r="F13" s="97">
        <v>21</v>
      </c>
      <c r="G13" s="97">
        <v>22</v>
      </c>
      <c r="H13" s="97">
        <v>23</v>
      </c>
      <c r="I13" s="97">
        <v>24</v>
      </c>
      <c r="J13" s="98">
        <v>25</v>
      </c>
      <c r="K13" s="163"/>
      <c r="L13" s="163"/>
      <c r="M13" s="197" t="s">
        <v>103</v>
      </c>
      <c r="N13" s="198"/>
      <c r="O13" s="86" t="s">
        <v>114</v>
      </c>
      <c r="P13" s="96">
        <v>20</v>
      </c>
      <c r="Q13" s="97">
        <v>21</v>
      </c>
      <c r="R13" s="97">
        <v>22</v>
      </c>
      <c r="S13" s="97">
        <v>23</v>
      </c>
      <c r="T13" s="97">
        <v>24</v>
      </c>
      <c r="U13" s="97">
        <v>25</v>
      </c>
      <c r="V13" s="98">
        <v>26</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120</v>
      </c>
      <c r="D14" s="99">
        <v>26</v>
      </c>
      <c r="E14" s="100">
        <v>27</v>
      </c>
      <c r="F14" s="100">
        <v>28</v>
      </c>
      <c r="G14" s="100">
        <v>29</v>
      </c>
      <c r="H14" s="100">
        <v>30</v>
      </c>
      <c r="I14" s="100">
        <v>31</v>
      </c>
      <c r="J14" s="101">
        <v>1</v>
      </c>
      <c r="K14" s="163"/>
      <c r="L14" s="163"/>
      <c r="M14" s="197" t="s">
        <v>103</v>
      </c>
      <c r="N14" s="198"/>
      <c r="O14" s="86" t="s">
        <v>120</v>
      </c>
      <c r="P14" s="99">
        <v>27</v>
      </c>
      <c r="Q14" s="100">
        <v>28</v>
      </c>
      <c r="R14" s="100">
        <v>29</v>
      </c>
      <c r="S14" s="100">
        <v>30</v>
      </c>
      <c r="T14" s="100">
        <v>31</v>
      </c>
      <c r="U14" s="100">
        <v>1</v>
      </c>
      <c r="V14" s="101">
        <v>2</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122</v>
      </c>
      <c r="D15" s="102">
        <v>2</v>
      </c>
      <c r="E15" s="103">
        <v>3</v>
      </c>
      <c r="F15" s="103">
        <v>4</v>
      </c>
      <c r="G15" s="103">
        <v>5</v>
      </c>
      <c r="H15" s="103">
        <v>6</v>
      </c>
      <c r="I15" s="103">
        <v>7</v>
      </c>
      <c r="J15" s="104">
        <v>8</v>
      </c>
      <c r="K15" s="163"/>
      <c r="L15" s="163"/>
      <c r="M15" s="197" t="s">
        <v>103</v>
      </c>
      <c r="N15" s="198"/>
      <c r="O15" s="86" t="s">
        <v>122</v>
      </c>
      <c r="P15" s="102">
        <v>3</v>
      </c>
      <c r="Q15" s="103">
        <v>4</v>
      </c>
      <c r="R15" s="103">
        <v>5</v>
      </c>
      <c r="S15" s="103">
        <v>6</v>
      </c>
      <c r="T15" s="103">
        <v>7</v>
      </c>
      <c r="U15" s="103">
        <v>8</v>
      </c>
      <c r="V15" s="104">
        <v>9</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199" t="s">
        <v>104</v>
      </c>
      <c r="E18" s="199"/>
      <c r="F18" s="199"/>
      <c r="G18" s="199"/>
      <c r="H18" s="199"/>
      <c r="I18" s="199"/>
      <c r="J18" s="199"/>
      <c r="K18" s="161"/>
      <c r="L18" s="161"/>
      <c r="M18" s="161"/>
      <c r="N18" s="161"/>
      <c r="O18" s="161"/>
      <c r="P18" s="199" t="s">
        <v>105</v>
      </c>
      <c r="Q18" s="199"/>
      <c r="R18" s="199"/>
      <c r="S18" s="199"/>
      <c r="T18" s="199"/>
      <c r="U18" s="199"/>
      <c r="V18" s="199"/>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115</v>
      </c>
      <c r="D19" s="196"/>
      <c r="E19" s="196"/>
      <c r="F19" s="196"/>
      <c r="G19" s="161"/>
      <c r="H19" s="161" t="s">
        <v>116</v>
      </c>
      <c r="I19" s="161"/>
      <c r="J19" s="161"/>
      <c r="K19" s="161"/>
      <c r="L19" s="161"/>
      <c r="M19" s="161"/>
      <c r="N19" s="161"/>
      <c r="O19" s="196" t="s">
        <v>117</v>
      </c>
      <c r="P19" s="196"/>
      <c r="Q19" s="196"/>
      <c r="R19" s="196"/>
      <c r="S19" s="161"/>
      <c r="T19" s="161" t="s">
        <v>116</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118</v>
      </c>
      <c r="D20" s="196"/>
      <c r="E20" s="196"/>
      <c r="F20" s="196"/>
      <c r="G20" s="7"/>
      <c r="H20" s="7" t="s">
        <v>119</v>
      </c>
      <c r="I20" s="7"/>
      <c r="J20" s="7"/>
      <c r="K20" s="105"/>
      <c r="L20" s="105"/>
      <c r="M20" s="105"/>
      <c r="N20" s="105"/>
      <c r="O20" s="196" t="s">
        <v>123</v>
      </c>
      <c r="P20" s="196"/>
      <c r="Q20" s="196"/>
      <c r="R20" s="196"/>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124</v>
      </c>
      <c r="D21" s="196"/>
      <c r="E21" s="196"/>
      <c r="F21" s="196"/>
      <c r="G21" s="7"/>
      <c r="H21" s="7" t="s">
        <v>125</v>
      </c>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t="s">
        <v>126</v>
      </c>
      <c r="D22" s="196"/>
      <c r="E22" s="196"/>
      <c r="F22" s="196"/>
      <c r="G22" s="7"/>
      <c r="H22" s="7" t="s">
        <v>127</v>
      </c>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202"/>
      <c r="E27" s="202"/>
      <c r="F27" s="7"/>
      <c r="G27" s="7"/>
      <c r="H27" s="7"/>
      <c r="I27" s="7"/>
      <c r="J27" s="161"/>
      <c r="K27" s="161"/>
      <c r="L27" s="161"/>
      <c r="M27" s="161"/>
      <c r="N27" s="161"/>
      <c r="O27" s="196"/>
      <c r="P27" s="202"/>
      <c r="Q27" s="202"/>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202"/>
      <c r="E28" s="202"/>
      <c r="F28" s="161"/>
      <c r="G28" s="161"/>
      <c r="H28" s="161"/>
      <c r="I28" s="161"/>
      <c r="J28" s="161"/>
      <c r="K28" s="161"/>
      <c r="L28" s="161"/>
      <c r="M28" s="161"/>
      <c r="N28" s="161"/>
      <c r="O28" s="196"/>
      <c r="P28" s="202"/>
      <c r="Q28" s="202"/>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202"/>
      <c r="E29" s="202"/>
      <c r="F29" s="161"/>
      <c r="G29" s="161"/>
      <c r="H29" s="161"/>
      <c r="I29" s="161"/>
      <c r="J29" s="161"/>
      <c r="K29" s="161"/>
      <c r="L29" s="161"/>
      <c r="M29" s="161"/>
      <c r="N29" s="161"/>
      <c r="O29" s="196"/>
      <c r="P29" s="202"/>
      <c r="Q29" s="202"/>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128</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201" t="s">
        <v>112</v>
      </c>
      <c r="C44" s="201"/>
      <c r="D44" s="201"/>
      <c r="E44" s="201"/>
      <c r="F44" s="201"/>
      <c r="G44" s="201"/>
      <c r="H44" s="201"/>
      <c r="I44" s="201"/>
      <c r="J44" s="201"/>
      <c r="K44" s="201"/>
      <c r="L44" s="201"/>
      <c r="M44" s="201"/>
      <c r="N44" s="201"/>
      <c r="O44" s="201"/>
      <c r="P44" s="201"/>
      <c r="Q44" s="201"/>
      <c r="R44" s="201"/>
      <c r="S44" s="201"/>
      <c r="T44" s="201"/>
      <c r="U44" s="201"/>
      <c r="V44" s="201"/>
      <c r="W44" s="201"/>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33A43B9-2590-4091-836D-C83E737031F3}"/>
</file>

<file path=customXml/itemProps2.xml><?xml version="1.0" encoding="utf-8"?>
<ds:datastoreItem xmlns:ds="http://schemas.openxmlformats.org/officeDocument/2006/customXml" ds:itemID="{8A089CB5-81C5-4513-BAF6-FA40765665D3}"/>
</file>

<file path=customXml/itemProps3.xml><?xml version="1.0" encoding="utf-8"?>
<ds:datastoreItem xmlns:ds="http://schemas.openxmlformats.org/officeDocument/2006/customXml" ds:itemID="{E52417BB-2E75-4853-B992-3769D2E2B58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2023-03-30T18:13:12Z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