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checkCompatibility="1"/>
  <xr:revisionPtr revIDLastSave="28" documentId="8_{DC99F481-0B12-4050-B916-E9A50577B6BB}" xr6:coauthVersionLast="47" xr6:coauthVersionMax="47" xr10:uidLastSave="{E6EE2254-9CA6-4FBB-9DF7-1749BA08C79A}"/>
  <workbookProtection workbookAlgorithmName="SHA-512" workbookHashValue="pOTf5PhzGvVo1eqRlE+hMYYCf/e6nnDY8qTRRn7zidDdfK0OKFKF4bb0H+UcPPMVlv0YHK1ZYsHDV5bcMUvs9w==" workbookSaltValue="QLkVNKscoT8i7DeqtmNmH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<sst xmlns="http://schemas.openxmlformats.org/spreadsheetml/2006/main" count="771" uniqueCount="128">
  <si>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</si>
  <si>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</si>
  <si>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</si>
  <si>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</si>
  <si>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</si>
  <si>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</si>
  <si>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</si>
  <si>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</si>
  <si>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</si>
  <si>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</si>
  <si>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</si>
  <si>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</si>
  <si>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</si>
  <si>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</si>
  <si>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</si>
  <si>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</si>
  <si>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</si>
  <si>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</si>
  <si>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</si>
  <si>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</si>
  <si>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</si>
  <si>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</si>
  <si>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</si>
  <si>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</si>
  <si>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</si>
  <si>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</si>
  <si>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</si>
  <si>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</si>
  <si>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</si>
  <si>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</si>
  <si>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</si>
  <si>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</si>
  <si>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</si>
  <si>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</si>
  <si>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</si>
  <si>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</si>
  <si>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</si>
  <si>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</si>
  <si>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</si>
  <si>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</si>
  <si>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</si>
  <si>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</si>
  <si>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</si>
  <si>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</si>
  <si>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</si>
  <si>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</si>
  <si>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</si>
  <si>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</si>
  <si>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</si>
  <si>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</si>
  <si>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</si>
  <si>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</si>
  <si>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</si>
  <si>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</si>
  <si>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</si>
  <si>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</si>
  <si>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</si>
  <si>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</si>
  <si>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</si>
  <si>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</si>
  <si>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</si>
  <si>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</si>
  <si>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</si>
  <si>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</si>
  <si>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</si>
  <si>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</si>
  <si>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</si>
  <si>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</si>
  <si>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</si>
  <si>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</si>
  <si>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</si>
  <si>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</si>
  <si>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</si>
  <si>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</si>
  <si>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</si>
  <si>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</si>
  <si>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</si>
  <si>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</si>
  <si>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</si>
  <si>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</si>
  <si>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</si>
  <si>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</si>
  <si>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</si>
  <si>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</si>
  <si>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</si>
  <si>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</si>
  <si>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</si>
  <si>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</si>
  <si>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</si>
  <si>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</si>
  <si>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</si>
  <si>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</si>
  <si>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</si>
  <si>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</si>
  <si>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</si>
  <si>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</si>
  <si>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</si>
  <si>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</si>
  <si>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</si>
  <si>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</si>
  <si>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</si>
  <si>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</si>
  <si>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</si>
  <si>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</si>
  <si>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</si>
  <si>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</si>
  <si>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</si>
  <si>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</si>
  <si>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</si>
  <si>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</si>
  <si>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</si>
  <si>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</si>
  <si>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Oct</t>
  </si>
  <si>
    <t>Monday, Oct 9th</t>
  </si>
  <si>
    <t xml:space="preserve"> - Columbus Day</t>
  </si>
  <si>
    <t>Monday, Oct 10th</t>
  </si>
  <si>
    <t>Oct / Nov</t>
  </si>
  <si>
    <t>Tuesday, Oct 31st</t>
  </si>
  <si>
    <t xml:space="preserve"> - Halloween</t>
  </si>
  <si>
    <t>Monday, Oct 31st</t>
  </si>
  <si>
    <t>Nov</t>
  </si>
  <si>
    <t>Saturday, Nov 11th</t>
  </si>
  <si>
    <t xml:space="preserve"> - Veterans Day</t>
  </si>
  <si>
    <t>Friday, Nov 11th</t>
  </si>
  <si>
    <t>Week of October 29, 2023 to November 04, 2023</t>
  </si>
  <si>
    <t>October 8 2023 - November 04, 2023
Rolling-28 Day Period</t>
  </si>
  <si>
    <t>For the Week of October 29, 2023 to November 04,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</si>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</sst>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October 29, 2023 to November 04,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46.671256464176999</v>
      </c>
      <c r="C4" s="48">
        <f>VLOOKUP($A4,'Occupancy Raw Data'!$B$8:$BE$45,'Occupancy Raw Data'!H$3,FALSE)</f>
        <v>49.3316727296111</v>
      </c>
      <c r="D4" s="48">
        <f>VLOOKUP($A4,'Occupancy Raw Data'!$B$8:$BE$45,'Occupancy Raw Data'!I$3,FALSE)</f>
        <v>51.4727254224753</v>
      </c>
      <c r="E4" s="48">
        <f>VLOOKUP($A4,'Occupancy Raw Data'!$B$8:$BE$45,'Occupancy Raw Data'!J$3,FALSE)</f>
        <v>62.1750041731216</v>
      </c>
      <c r="F4" s="48">
        <f>VLOOKUP($A4,'Occupancy Raw Data'!$B$8:$BE$45,'Occupancy Raw Data'!K$3,FALSE)</f>
        <v>64.445472493486406</v>
      </c>
      <c r="G4" s="49">
        <f>VLOOKUP($A4,'Occupancy Raw Data'!$B$8:$BE$45,'Occupancy Raw Data'!L$3,FALSE)</f>
        <v>54.794941917608298</v>
      </c>
      <c r="H4" s="48">
        <f>VLOOKUP($A4,'Occupancy Raw Data'!$B$8:$BE$45,'Occupancy Raw Data'!N$3,FALSE)</f>
        <v>71.106529113721606</v>
      </c>
      <c r="I4" s="48">
        <f>VLOOKUP($A4,'Occupancy Raw Data'!$B$8:$BE$45,'Occupancy Raw Data'!O$3,FALSE)</f>
        <v>72.703650954300997</v>
      </c>
      <c r="J4" s="49">
        <f>VLOOKUP($A4,'Occupancy Raw Data'!$B$8:$BE$45,'Occupancy Raw Data'!P$3,FALSE)</f>
        <v>71.905099110738107</v>
      </c>
      <c r="K4" s="50">
        <f>VLOOKUP($A4,'Occupancy Raw Data'!$B$8:$BE$45,'Occupancy Raw Data'!R$3,FALSE)</f>
        <v>59.668723231635802</v>
      </c>
      <c r="M4" s="47">
        <f>VLOOKUP($A4,'Occupancy Raw Data'!$B$8:$BE$45,'Occupancy Raw Data'!T$3,FALSE)</f>
        <v>2.8690234720311598</v>
      </c>
      <c r="N4" s="48">
        <f>VLOOKUP($A4,'Occupancy Raw Data'!$B$8:$BE$45,'Occupancy Raw Data'!U$3,FALSE)</f>
        <v>-1.56341397320866</v>
      </c>
      <c r="O4" s="48">
        <f>VLOOKUP($A4,'Occupancy Raw Data'!$B$8:$BE$45,'Occupancy Raw Data'!V$3,FALSE)</f>
        <v>-16.976061240660702</v>
      </c>
      <c r="P4" s="48">
        <f>VLOOKUP($A4,'Occupancy Raw Data'!$B$8:$BE$45,'Occupancy Raw Data'!W$3,FALSE)</f>
        <v>-6.0613404664751398</v>
      </c>
      <c r="Q4" s="48">
        <f>VLOOKUP($A4,'Occupancy Raw Data'!$B$8:$BE$45,'Occupancy Raw Data'!X$3,FALSE)</f>
        <v>-1.8168177415028699</v>
      </c>
      <c r="R4" s="49">
        <f>VLOOKUP($A4,'Occupancy Raw Data'!$B$8:$BE$45,'Occupancy Raw Data'!Y$3,FALSE)</f>
        <v>-5.2540465311943798</v>
      </c>
      <c r="S4" s="48">
        <f>VLOOKUP($A4,'Occupancy Raw Data'!$B$8:$BE$45,'Occupancy Raw Data'!AA$3,FALSE)</f>
        <v>-1.23258581286863</v>
      </c>
      <c r="T4" s="48">
        <f>VLOOKUP($A4,'Occupancy Raw Data'!$B$8:$BE$45,'Occupancy Raw Data'!AB$3,FALSE)</f>
        <v>-1.5216426868061601</v>
      </c>
      <c r="U4" s="49">
        <f>VLOOKUP($A4,'Occupancy Raw Data'!$B$8:$BE$45,'Occupancy Raw Data'!AC$3,FALSE)</f>
        <v>-1.3789266961620701</v>
      </c>
      <c r="V4" s="50">
        <f>VLOOKUP($A4,'Occupancy Raw Data'!$B$8:$BE$45,'Occupancy Raw Data'!AE$3,FALSE)</f>
        <v>-3.9658071369772698</v>
      </c>
      <c r="X4" s="51">
        <f>VLOOKUP($A4,'ADR Raw Data'!$B$6:$BE$43,'ADR Raw Data'!G$1,FALSE)</f>
        <v>134.84886616121699</v>
      </c>
      <c r="Y4" s="52">
        <f>VLOOKUP($A4,'ADR Raw Data'!$B$6:$BE$43,'ADR Raw Data'!H$1,FALSE)</f>
        <v>132.84582111294199</v>
      </c>
      <c r="Z4" s="52">
        <f>VLOOKUP($A4,'ADR Raw Data'!$B$6:$BE$43,'ADR Raw Data'!I$1,FALSE)</f>
        <v>137.01087359731599</v>
      </c>
      <c r="AA4" s="52">
        <f>VLOOKUP($A4,'ADR Raw Data'!$B$6:$BE$43,'ADR Raw Data'!J$1,FALSE)</f>
        <v>151.45846709352301</v>
      </c>
      <c r="AB4" s="52">
        <f>VLOOKUP($A4,'ADR Raw Data'!$B$6:$BE$43,'ADR Raw Data'!K$1,FALSE)</f>
        <v>156.58963399098101</v>
      </c>
      <c r="AC4" s="53">
        <f>VLOOKUP($A4,'ADR Raw Data'!$B$6:$BE$43,'ADR Raw Data'!L$1,FALSE)</f>
        <v>143.73968823078999</v>
      </c>
      <c r="AD4" s="52">
        <f>VLOOKUP($A4,'ADR Raw Data'!$B$6:$BE$43,'ADR Raw Data'!N$1,FALSE)</f>
        <v>169.815773415466</v>
      </c>
      <c r="AE4" s="52">
        <f>VLOOKUP($A4,'ADR Raw Data'!$B$6:$BE$43,'ADR Raw Data'!O$1,FALSE)</f>
        <v>171.031112238519</v>
      </c>
      <c r="AF4" s="53">
        <f>VLOOKUP($A4,'ADR Raw Data'!$B$6:$BE$43,'ADR Raw Data'!P$1,FALSE)</f>
        <v>170.430198365862</v>
      </c>
      <c r="AG4" s="54">
        <f>VLOOKUP($A4,'ADR Raw Data'!$B$6:$BE$43,'ADR Raw Data'!R$1,FALSE)</f>
        <v>152.90151039734599</v>
      </c>
      <c r="AI4" s="47">
        <f>VLOOKUP($A4,'ADR Raw Data'!$B$6:$BE$43,'ADR Raw Data'!T$1,FALSE)</f>
        <v>3.0443725840131401</v>
      </c>
      <c r="AJ4" s="48">
        <f>VLOOKUP($A4,'ADR Raw Data'!$B$6:$BE$43,'ADR Raw Data'!U$1,FALSE)</f>
        <v>1.29429067339464</v>
      </c>
      <c r="AK4" s="48">
        <f>VLOOKUP($A4,'ADR Raw Data'!$B$6:$BE$43,'ADR Raw Data'!V$1,FALSE)</f>
        <v>-6.6202292288291504</v>
      </c>
      <c r="AL4" s="48">
        <f>VLOOKUP($A4,'ADR Raw Data'!$B$6:$BE$43,'ADR Raw Data'!W$1,FALSE)</f>
        <v>5.3159242627614405E-4</v>
      </c>
      <c r="AM4" s="48">
        <f>VLOOKUP($A4,'ADR Raw Data'!$B$6:$BE$43,'ADR Raw Data'!X$1,FALSE)</f>
        <v>3.8409491890369098</v>
      </c>
      <c r="AN4" s="49">
        <f>VLOOKUP($A4,'ADR Raw Data'!$B$6:$BE$43,'ADR Raw Data'!Y$1,FALSE)</f>
        <v>0.154752716980813</v>
      </c>
      <c r="AO4" s="48">
        <f>VLOOKUP($A4,'ADR Raw Data'!$B$6:$BE$43,'ADR Raw Data'!AA$1,FALSE)</f>
        <v>5.0036747503602399</v>
      </c>
      <c r="AP4" s="48">
        <f>VLOOKUP($A4,'ADR Raw Data'!$B$6:$BE$43,'ADR Raw Data'!AB$1,FALSE)</f>
        <v>4.3823209746788896</v>
      </c>
      <c r="AQ4" s="49">
        <f>VLOOKUP($A4,'ADR Raw Data'!$B$6:$BE$43,'ADR Raw Data'!AC$1,FALSE)</f>
        <v>4.6865160391041103</v>
      </c>
      <c r="AR4" s="50">
        <f>VLOOKUP($A4,'ADR Raw Data'!$B$6:$BE$43,'ADR Raw Data'!AE$1,FALSE)</f>
        <v>1.95473568193049</v>
      </c>
      <c r="AS4" s="40"/>
      <c r="AT4" s="51">
        <f>VLOOKUP($A4,'RevPAR Raw Data'!$B$6:$BE$43,'RevPAR Raw Data'!G$1,FALSE)</f>
        <v>62.935660165136703</v>
      </c>
      <c r="AU4" s="52">
        <f>VLOOKUP($A4,'RevPAR Raw Data'!$B$6:$BE$43,'RevPAR Raw Data'!H$1,FALSE)</f>
        <v>65.535065706401397</v>
      </c>
      <c r="AV4" s="52">
        <f>VLOOKUP($A4,'RevPAR Raw Data'!$B$6:$BE$43,'RevPAR Raw Data'!I$1,FALSE)</f>
        <v>70.523230765681504</v>
      </c>
      <c r="AW4" s="52">
        <f>VLOOKUP($A4,'RevPAR Raw Data'!$B$6:$BE$43,'RevPAR Raw Data'!J$1,FALSE)</f>
        <v>94.169308235944001</v>
      </c>
      <c r="AX4" s="52">
        <f>VLOOKUP($A4,'RevPAR Raw Data'!$B$6:$BE$43,'RevPAR Raw Data'!K$1,FALSE)</f>
        <v>100.914929501309</v>
      </c>
      <c r="AY4" s="53">
        <f>VLOOKUP($A4,'RevPAR Raw Data'!$B$6:$BE$43,'RevPAR Raw Data'!L$1,FALSE)</f>
        <v>78.762078678613193</v>
      </c>
      <c r="AZ4" s="52">
        <f>VLOOKUP($A4,'RevPAR Raw Data'!$B$6:$BE$43,'RevPAR Raw Data'!N$1,FALSE)</f>
        <v>120.75010236336</v>
      </c>
      <c r="BA4" s="52">
        <f>VLOOKUP($A4,'RevPAR Raw Data'!$B$6:$BE$43,'RevPAR Raw Data'!O$1,FALSE)</f>
        <v>124.34586286515101</v>
      </c>
      <c r="BB4" s="53">
        <f>VLOOKUP($A4,'RevPAR Raw Data'!$B$6:$BE$43,'RevPAR Raw Data'!P$1,FALSE)</f>
        <v>122.54800304960099</v>
      </c>
      <c r="BC4" s="54">
        <f>VLOOKUP($A4,'RevPAR Raw Data'!$B$6:$BE$43,'RevPAR Raw Data'!R$1,FALSE)</f>
        <v>91.234379055983695</v>
      </c>
      <c r="BE4" s="47">
        <f>VLOOKUP($A4,'RevPAR Raw Data'!$B$6:$BE$43,'RevPAR Raw Data'!T$1,FALSE)</f>
        <v>6.0007398200557196</v>
      </c>
      <c r="BF4" s="48">
        <f>VLOOKUP($A4,'RevPAR Raw Data'!$B$6:$BE$43,'RevPAR Raw Data'!U$1,FALSE)</f>
        <v>-0.289358421055805</v>
      </c>
      <c r="BG4" s="48">
        <f>VLOOKUP($A4,'RevPAR Raw Data'!$B$6:$BE$43,'RevPAR Raw Data'!V$1,FALSE)</f>
        <v>-22.472436301331701</v>
      </c>
      <c r="BH4" s="48">
        <f>VLOOKUP($A4,'RevPAR Raw Data'!$B$6:$BE$43,'RevPAR Raw Data'!W$1,FALSE)</f>
        <v>-6.0608410956757099</v>
      </c>
      <c r="BI4" s="48">
        <f>VLOOKUP($A4,'RevPAR Raw Data'!$B$6:$BE$43,'RevPAR Raw Data'!X$1,FALSE)</f>
        <v>1.9543484012254999</v>
      </c>
      <c r="BJ4" s="49">
        <f>VLOOKUP($A4,'RevPAR Raw Data'!$B$6:$BE$43,'RevPAR Raw Data'!Y$1,FALSE)</f>
        <v>-5.10742459397202</v>
      </c>
      <c r="BK4" s="48">
        <f>VLOOKUP($A4,'RevPAR Raw Data'!$B$6:$BE$43,'RevPAR Raw Data'!AA$1,FALSE)</f>
        <v>3.7094143523965801</v>
      </c>
      <c r="BL4" s="48">
        <f>VLOOKUP($A4,'RevPAR Raw Data'!$B$6:$BE$43,'RevPAR Raw Data'!AB$1,FALSE)</f>
        <v>2.79399502124914</v>
      </c>
      <c r="BM4" s="49">
        <f>VLOOKUP($A4,'RevPAR Raw Data'!$B$6:$BE$43,'RevPAR Raw Data'!AC$1,FALSE)</f>
        <v>3.2429657221589099</v>
      </c>
      <c r="BN4" s="50">
        <f>VLOOKUP($A4,'RevPAR Raw Data'!$B$6:$BE$43,'RevPAR Raw Data'!AE$1,FALSE)</f>
        <v>-2.0885925022298202</v>
      </c>
    </row>
    <row r="5" spans="1:66" x14ac:dyDescent="0.45">
      <c r="A5" s="46" t="s">
        <v>69</v>
      </c>
      <c r="B5" s="47">
        <f>VLOOKUP($A5,'Occupancy Raw Data'!$B$8:$BE$45,'Occupancy Raw Data'!G$3,FALSE)</f>
        <v>48.323985668998802</v>
      </c>
      <c r="C5" s="48">
        <f>VLOOKUP($A5,'Occupancy Raw Data'!$B$8:$BE$45,'Occupancy Raw Data'!H$3,FALSE)</f>
        <v>49.730101641907702</v>
      </c>
      <c r="D5" s="48">
        <f>VLOOKUP($A5,'Occupancy Raw Data'!$B$8:$BE$45,'Occupancy Raw Data'!I$3,FALSE)</f>
        <v>52.011258795934303</v>
      </c>
      <c r="E5" s="48">
        <f>VLOOKUP($A5,'Occupancy Raw Data'!$B$8:$BE$45,'Occupancy Raw Data'!J$3,FALSE)</f>
        <v>62.739328065715803</v>
      </c>
      <c r="F5" s="48">
        <f>VLOOKUP($A5,'Occupancy Raw Data'!$B$8:$BE$45,'Occupancy Raw Data'!K$3,FALSE)</f>
        <v>64.229454413403602</v>
      </c>
      <c r="G5" s="49">
        <f>VLOOKUP($A5,'Occupancy Raw Data'!$B$8:$BE$45,'Occupancy Raw Data'!L$3,FALSE)</f>
        <v>55.403137705398002</v>
      </c>
      <c r="H5" s="48">
        <f>VLOOKUP($A5,'Occupancy Raw Data'!$B$8:$BE$45,'Occupancy Raw Data'!N$3,FALSE)</f>
        <v>71.4509322681225</v>
      </c>
      <c r="I5" s="48">
        <f>VLOOKUP($A5,'Occupancy Raw Data'!$B$8:$BE$45,'Occupancy Raw Data'!O$3,FALSE)</f>
        <v>73.965363953968804</v>
      </c>
      <c r="J5" s="49">
        <f>VLOOKUP($A5,'Occupancy Raw Data'!$B$8:$BE$45,'Occupancy Raw Data'!P$3,FALSE)</f>
        <v>72.708148111045702</v>
      </c>
      <c r="K5" s="50">
        <f>VLOOKUP($A5,'Occupancy Raw Data'!$B$8:$BE$45,'Occupancy Raw Data'!R$3,FALSE)</f>
        <v>60.345088082392003</v>
      </c>
      <c r="M5" s="47">
        <f>VLOOKUP($A5,'Occupancy Raw Data'!$B$8:$BE$45,'Occupancy Raw Data'!T$3,FALSE)</f>
        <v>5.8112235671158503</v>
      </c>
      <c r="N5" s="48">
        <f>VLOOKUP($A5,'Occupancy Raw Data'!$B$8:$BE$45,'Occupancy Raw Data'!U$3,FALSE)</f>
        <v>1.84290096555657</v>
      </c>
      <c r="O5" s="48">
        <f>VLOOKUP($A5,'Occupancy Raw Data'!$B$8:$BE$45,'Occupancy Raw Data'!V$3,FALSE)</f>
        <v>-15.234063788112</v>
      </c>
      <c r="P5" s="48">
        <f>VLOOKUP($A5,'Occupancy Raw Data'!$B$8:$BE$45,'Occupancy Raw Data'!W$3,FALSE)</f>
        <v>-2.8240681584693599</v>
      </c>
      <c r="Q5" s="48">
        <f>VLOOKUP($A5,'Occupancy Raw Data'!$B$8:$BE$45,'Occupancy Raw Data'!X$3,FALSE)</f>
        <v>0.94425226155169195</v>
      </c>
      <c r="R5" s="49">
        <f>VLOOKUP($A5,'Occupancy Raw Data'!$B$8:$BE$45,'Occupancy Raw Data'!Y$3,FALSE)</f>
        <v>-2.4725733504646201</v>
      </c>
      <c r="S5" s="48">
        <f>VLOOKUP($A5,'Occupancy Raw Data'!$B$8:$BE$45,'Occupancy Raw Data'!AA$3,FALSE)</f>
        <v>0.46959192109616699</v>
      </c>
      <c r="T5" s="48">
        <f>VLOOKUP($A5,'Occupancy Raw Data'!$B$8:$BE$45,'Occupancy Raw Data'!AB$3,FALSE)</f>
        <v>-0.367897304405093</v>
      </c>
      <c r="U5" s="49">
        <f>VLOOKUP($A5,'Occupancy Raw Data'!$B$8:$BE$45,'Occupancy Raw Data'!AC$3,FALSE)</f>
        <v>4.1854755776554002E-2</v>
      </c>
      <c r="V5" s="50">
        <f>VLOOKUP($A5,'Occupancy Raw Data'!$B$8:$BE$45,'Occupancy Raw Data'!AE$3,FALSE)</f>
        <v>-1.6239809392246101</v>
      </c>
      <c r="X5" s="51">
        <f>VLOOKUP($A5,'ADR Raw Data'!$B$6:$BE$43,'ADR Raw Data'!G$1,FALSE)</f>
        <v>117.362990033123</v>
      </c>
      <c r="Y5" s="52">
        <f>VLOOKUP($A5,'ADR Raw Data'!$B$6:$BE$43,'ADR Raw Data'!H$1,FALSE)</f>
        <v>114.022562883304</v>
      </c>
      <c r="Z5" s="52">
        <f>VLOOKUP($A5,'ADR Raw Data'!$B$6:$BE$43,'ADR Raw Data'!I$1,FALSE)</f>
        <v>115.713285981263</v>
      </c>
      <c r="AA5" s="52">
        <f>VLOOKUP($A5,'ADR Raw Data'!$B$6:$BE$43,'ADR Raw Data'!J$1,FALSE)</f>
        <v>121.427026804782</v>
      </c>
      <c r="AB5" s="52">
        <f>VLOOKUP($A5,'ADR Raw Data'!$B$6:$BE$43,'ADR Raw Data'!K$1,FALSE)</f>
        <v>122.55555475113501</v>
      </c>
      <c r="AC5" s="53">
        <f>VLOOKUP($A5,'ADR Raw Data'!$B$6:$BE$43,'ADR Raw Data'!L$1,FALSE)</f>
        <v>118.576268956965</v>
      </c>
      <c r="AD5" s="52">
        <f>VLOOKUP($A5,'ADR Raw Data'!$B$6:$BE$43,'ADR Raw Data'!N$1,FALSE)</f>
        <v>136.26793727479799</v>
      </c>
      <c r="AE5" s="52">
        <f>VLOOKUP($A5,'ADR Raw Data'!$B$6:$BE$43,'ADR Raw Data'!O$1,FALSE)</f>
        <v>139.15802879223901</v>
      </c>
      <c r="AF5" s="53">
        <f>VLOOKUP($A5,'ADR Raw Data'!$B$6:$BE$43,'ADR Raw Data'!P$1,FALSE)</f>
        <v>137.73796970239701</v>
      </c>
      <c r="AG5" s="54">
        <f>VLOOKUP($A5,'ADR Raw Data'!$B$6:$BE$43,'ADR Raw Data'!R$1,FALSE)</f>
        <v>125.169552099651</v>
      </c>
      <c r="AI5" s="47">
        <f>VLOOKUP($A5,'ADR Raw Data'!$B$6:$BE$43,'ADR Raw Data'!T$1,FALSE)</f>
        <v>6.6973947193823298</v>
      </c>
      <c r="AJ5" s="48">
        <f>VLOOKUP($A5,'ADR Raw Data'!$B$6:$BE$43,'ADR Raw Data'!U$1,FALSE)</f>
        <v>4.7893211536590696</v>
      </c>
      <c r="AK5" s="48">
        <f>VLOOKUP($A5,'ADR Raw Data'!$B$6:$BE$43,'ADR Raw Data'!V$1,FALSE)</f>
        <v>-1.79457735341731</v>
      </c>
      <c r="AL5" s="48">
        <f>VLOOKUP($A5,'ADR Raw Data'!$B$6:$BE$43,'ADR Raw Data'!W$1,FALSE)</f>
        <v>1.06744563625217</v>
      </c>
      <c r="AM5" s="48">
        <f>VLOOKUP($A5,'ADR Raw Data'!$B$6:$BE$43,'ADR Raw Data'!X$1,FALSE)</f>
        <v>4.89185397825291</v>
      </c>
      <c r="AN5" s="49">
        <f>VLOOKUP($A5,'ADR Raw Data'!$B$6:$BE$43,'ADR Raw Data'!Y$1,FALSE)</f>
        <v>2.8212621072169402</v>
      </c>
      <c r="AO5" s="48">
        <f>VLOOKUP($A5,'ADR Raw Data'!$B$6:$BE$43,'ADR Raw Data'!AA$1,FALSE)</f>
        <v>2.0573697365321699</v>
      </c>
      <c r="AP5" s="48">
        <f>VLOOKUP($A5,'ADR Raw Data'!$B$6:$BE$43,'ADR Raw Data'!AB$1,FALSE)</f>
        <v>2.3359961931768698</v>
      </c>
      <c r="AQ5" s="49">
        <f>VLOOKUP($A5,'ADR Raw Data'!$B$6:$BE$43,'ADR Raw Data'!AC$1,FALSE)</f>
        <v>2.1964601227823</v>
      </c>
      <c r="AR5" s="50">
        <f>VLOOKUP($A5,'ADR Raw Data'!$B$6:$BE$43,'ADR Raw Data'!AE$1,FALSE)</f>
        <v>2.6759137494505301</v>
      </c>
      <c r="AS5" s="40"/>
      <c r="AT5" s="51">
        <f>VLOOKUP($A5,'RevPAR Raw Data'!$B$6:$BE$43,'RevPAR Raw Data'!G$1,FALSE)</f>
        <v>56.714474484315303</v>
      </c>
      <c r="AU5" s="52">
        <f>VLOOKUP($A5,'RevPAR Raw Data'!$B$6:$BE$43,'RevPAR Raw Data'!H$1,FALSE)</f>
        <v>56.703536416575403</v>
      </c>
      <c r="AV5" s="52">
        <f>VLOOKUP($A5,'RevPAR Raw Data'!$B$6:$BE$43,'RevPAR Raw Data'!I$1,FALSE)</f>
        <v>60.183936632994502</v>
      </c>
      <c r="AW5" s="52">
        <f>VLOOKUP($A5,'RevPAR Raw Data'!$B$6:$BE$43,'RevPAR Raw Data'!J$1,FALSE)</f>
        <v>76.182500707496899</v>
      </c>
      <c r="AX5" s="52">
        <f>VLOOKUP($A5,'RevPAR Raw Data'!$B$6:$BE$43,'RevPAR Raw Data'!K$1,FALSE)</f>
        <v>78.716764169974496</v>
      </c>
      <c r="AY5" s="53">
        <f>VLOOKUP($A5,'RevPAR Raw Data'!$B$6:$BE$43,'RevPAR Raw Data'!L$1,FALSE)</f>
        <v>65.694973576150701</v>
      </c>
      <c r="AZ5" s="52">
        <f>VLOOKUP($A5,'RevPAR Raw Data'!$B$6:$BE$43,'RevPAR Raw Data'!N$1,FALSE)</f>
        <v>97.364711565383899</v>
      </c>
      <c r="BA5" s="52">
        <f>VLOOKUP($A5,'RevPAR Raw Data'!$B$6:$BE$43,'RevPAR Raw Data'!O$1,FALSE)</f>
        <v>102.928742467348</v>
      </c>
      <c r="BB5" s="53">
        <f>VLOOKUP($A5,'RevPAR Raw Data'!$B$6:$BE$43,'RevPAR Raw Data'!P$1,FALSE)</f>
        <v>100.146727016366</v>
      </c>
      <c r="BC5" s="54">
        <f>VLOOKUP($A5,'RevPAR Raw Data'!$B$6:$BE$43,'RevPAR Raw Data'!R$1,FALSE)</f>
        <v>75.533676466870205</v>
      </c>
      <c r="BE5" s="47">
        <f>VLOOKUP($A5,'RevPAR Raw Data'!$B$6:$BE$43,'RevPAR Raw Data'!T$1,FALSE)</f>
        <v>12.897818866813701</v>
      </c>
      <c r="BF5" s="48">
        <f>VLOOKUP($A5,'RevPAR Raw Data'!$B$6:$BE$43,'RevPAR Raw Data'!U$1,FALSE)</f>
        <v>6.7204845650000298</v>
      </c>
      <c r="BG5" s="48">
        <f>VLOOKUP($A5,'RevPAR Raw Data'!$B$6:$BE$43,'RevPAR Raw Data'!V$1,FALSE)</f>
        <v>-16.755254082782699</v>
      </c>
      <c r="BH5" s="48">
        <f>VLOOKUP($A5,'RevPAR Raw Data'!$B$6:$BE$43,'RevPAR Raw Data'!W$1,FALSE)</f>
        <v>-1.7867679145395501</v>
      </c>
      <c r="BI5" s="48">
        <f>VLOOKUP($A5,'RevPAR Raw Data'!$B$6:$BE$43,'RevPAR Raw Data'!X$1,FALSE)</f>
        <v>5.8822976816260697</v>
      </c>
      <c r="BJ5" s="49">
        <f>VLOOKUP($A5,'RevPAR Raw Data'!$B$6:$BE$43,'RevPAR Raw Data'!Y$1,FALSE)</f>
        <v>0.27893098174251701</v>
      </c>
      <c r="BK5" s="48">
        <f>VLOOKUP($A5,'RevPAR Raw Data'!$B$6:$BE$43,'RevPAR Raw Data'!AA$1,FALSE)</f>
        <v>2.5366228996981701</v>
      </c>
      <c r="BL5" s="48">
        <f>VLOOKUP($A5,'RevPAR Raw Data'!$B$6:$BE$43,'RevPAR Raw Data'!AB$1,FALSE)</f>
        <v>1.95950482174607</v>
      </c>
      <c r="BM5" s="49">
        <f>VLOOKUP($A5,'RevPAR Raw Data'!$B$6:$BE$43,'RevPAR Raw Data'!AC$1,FALSE)</f>
        <v>2.2392342015789701</v>
      </c>
      <c r="BN5" s="50">
        <f>VLOOKUP($A5,'RevPAR Raw Data'!$B$6:$BE$43,'RevPAR Raw Data'!AE$1,FALSE)</f>
        <v>1.00847648098474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54.645912337948602</v>
      </c>
      <c r="C7" s="48">
        <f>VLOOKUP($A7,'Occupancy Raw Data'!$B$8:$BE$45,'Occupancy Raw Data'!H$3,FALSE)</f>
        <v>51.9384425434341</v>
      </c>
      <c r="D7" s="48">
        <f>VLOOKUP($A7,'Occupancy Raw Data'!$B$8:$BE$45,'Occupancy Raw Data'!I$3,FALSE)</f>
        <v>56.341871314144797</v>
      </c>
      <c r="E7" s="48">
        <f>VLOOKUP($A7,'Occupancy Raw Data'!$B$8:$BE$45,'Occupancy Raw Data'!J$3,FALSE)</f>
        <v>75.340858982273502</v>
      </c>
      <c r="F7" s="48">
        <f>VLOOKUP($A7,'Occupancy Raw Data'!$B$8:$BE$45,'Occupancy Raw Data'!K$3,FALSE)</f>
        <v>75.408766205132693</v>
      </c>
      <c r="G7" s="49">
        <f>VLOOKUP($A7,'Occupancy Raw Data'!$B$8:$BE$45,'Occupancy Raw Data'!L$3,FALSE)</f>
        <v>62.7351702765868</v>
      </c>
      <c r="H7" s="48">
        <f>VLOOKUP($A7,'Occupancy Raw Data'!$B$8:$BE$45,'Occupancy Raw Data'!N$3,FALSE)</f>
        <v>75.745656583472893</v>
      </c>
      <c r="I7" s="48">
        <f>VLOOKUP($A7,'Occupancy Raw Data'!$B$8:$BE$45,'Occupancy Raw Data'!O$3,FALSE)</f>
        <v>78.569538760031705</v>
      </c>
      <c r="J7" s="49">
        <f>VLOOKUP($A7,'Occupancy Raw Data'!$B$8:$BE$45,'Occupancy Raw Data'!P$3,FALSE)</f>
        <v>77.157597671752299</v>
      </c>
      <c r="K7" s="50">
        <f>VLOOKUP($A7,'Occupancy Raw Data'!$B$8:$BE$45,'Occupancy Raw Data'!R$3,FALSE)</f>
        <v>66.855863818062602</v>
      </c>
      <c r="M7" s="47">
        <f>VLOOKUP($A7,'Occupancy Raw Data'!$B$8:$BE$45,'Occupancy Raw Data'!T$3,FALSE)</f>
        <v>20.022517844629199</v>
      </c>
      <c r="N7" s="48">
        <f>VLOOKUP($A7,'Occupancy Raw Data'!$B$8:$BE$45,'Occupancy Raw Data'!U$3,FALSE)</f>
        <v>8.3983857844596201</v>
      </c>
      <c r="O7" s="48">
        <f>VLOOKUP($A7,'Occupancy Raw Data'!$B$8:$BE$45,'Occupancy Raw Data'!V$3,FALSE)</f>
        <v>-13.7960577766417</v>
      </c>
      <c r="P7" s="48">
        <f>VLOOKUP($A7,'Occupancy Raw Data'!$B$8:$BE$45,'Occupancy Raw Data'!W$3,FALSE)</f>
        <v>4.3456848610810299</v>
      </c>
      <c r="Q7" s="48">
        <f>VLOOKUP($A7,'Occupancy Raw Data'!$B$8:$BE$45,'Occupancy Raw Data'!X$3,FALSE)</f>
        <v>8.29589715961108</v>
      </c>
      <c r="R7" s="49">
        <f>VLOOKUP($A7,'Occupancy Raw Data'!$B$8:$BE$45,'Occupancy Raw Data'!Y$3,FALSE)</f>
        <v>4.3130745229137899</v>
      </c>
      <c r="S7" s="48">
        <f>VLOOKUP($A7,'Occupancy Raw Data'!$B$8:$BE$45,'Occupancy Raw Data'!AA$3,FALSE)</f>
        <v>3.61994697228304</v>
      </c>
      <c r="T7" s="48">
        <f>VLOOKUP($A7,'Occupancy Raw Data'!$B$8:$BE$45,'Occupancy Raw Data'!AB$3,FALSE)</f>
        <v>1.1350750751797301</v>
      </c>
      <c r="U7" s="49">
        <f>VLOOKUP($A7,'Occupancy Raw Data'!$B$8:$BE$45,'Occupancy Raw Data'!AC$3,FALSE)</f>
        <v>2.3397055432757501</v>
      </c>
      <c r="V7" s="50">
        <f>VLOOKUP($A7,'Occupancy Raw Data'!$B$8:$BE$45,'Occupancy Raw Data'!AE$3,FALSE)</f>
        <v>3.6489508223009799</v>
      </c>
      <c r="X7" s="51">
        <f>VLOOKUP($A7,'ADR Raw Data'!$B$6:$BE$43,'ADR Raw Data'!G$1,FALSE)</f>
        <v>173.89899456127</v>
      </c>
      <c r="Y7" s="52">
        <f>VLOOKUP($A7,'ADR Raw Data'!$B$6:$BE$43,'ADR Raw Data'!H$1,FALSE)</f>
        <v>173.23461345151301</v>
      </c>
      <c r="Z7" s="52">
        <f>VLOOKUP($A7,'ADR Raw Data'!$B$6:$BE$43,'ADR Raw Data'!I$1,FALSE)</f>
        <v>178.521349164193</v>
      </c>
      <c r="AA7" s="52">
        <f>VLOOKUP($A7,'ADR Raw Data'!$B$6:$BE$43,'ADR Raw Data'!J$1,FALSE)</f>
        <v>199.500684310948</v>
      </c>
      <c r="AB7" s="52">
        <f>VLOOKUP($A7,'ADR Raw Data'!$B$6:$BE$43,'ADR Raw Data'!K$1,FALSE)</f>
        <v>191.65659906907101</v>
      </c>
      <c r="AC7" s="53">
        <f>VLOOKUP($A7,'ADR Raw Data'!$B$6:$BE$43,'ADR Raw Data'!L$1,FALSE)</f>
        <v>185.03742780863899</v>
      </c>
      <c r="AD7" s="52">
        <f>VLOOKUP($A7,'ADR Raw Data'!$B$6:$BE$43,'ADR Raw Data'!N$1,FALSE)</f>
        <v>170.00308424925399</v>
      </c>
      <c r="AE7" s="52">
        <f>VLOOKUP($A7,'ADR Raw Data'!$B$6:$BE$43,'ADR Raw Data'!O$1,FALSE)</f>
        <v>169.75618980805899</v>
      </c>
      <c r="AF7" s="53">
        <f>VLOOKUP($A7,'ADR Raw Data'!$B$6:$BE$43,'ADR Raw Data'!P$1,FALSE)</f>
        <v>169.87737801323499</v>
      </c>
      <c r="AG7" s="54">
        <f>VLOOKUP($A7,'ADR Raw Data'!$B$6:$BE$43,'ADR Raw Data'!R$1,FALSE)</f>
        <v>180.038558573941</v>
      </c>
      <c r="AI7" s="47">
        <f>VLOOKUP($A7,'ADR Raw Data'!$B$6:$BE$43,'ADR Raw Data'!T$1,FALSE)</f>
        <v>11.4923104230853</v>
      </c>
      <c r="AJ7" s="48">
        <f>VLOOKUP($A7,'ADR Raw Data'!$B$6:$BE$43,'ADR Raw Data'!U$1,FALSE)</f>
        <v>8.7459135726244792</v>
      </c>
      <c r="AK7" s="48">
        <f>VLOOKUP($A7,'ADR Raw Data'!$B$6:$BE$43,'ADR Raw Data'!V$1,FALSE)</f>
        <v>-2.1529175628222799</v>
      </c>
      <c r="AL7" s="48">
        <f>VLOOKUP($A7,'ADR Raw Data'!$B$6:$BE$43,'ADR Raw Data'!W$1,FALSE)</f>
        <v>9.0340791744407394</v>
      </c>
      <c r="AM7" s="48">
        <f>VLOOKUP($A7,'ADR Raw Data'!$B$6:$BE$43,'ADR Raw Data'!X$1,FALSE)</f>
        <v>8.7777273049122595</v>
      </c>
      <c r="AN7" s="49">
        <f>VLOOKUP($A7,'ADR Raw Data'!$B$6:$BE$43,'ADR Raw Data'!Y$1,FALSE)</f>
        <v>6.6873975519182398</v>
      </c>
      <c r="AO7" s="48">
        <f>VLOOKUP($A7,'ADR Raw Data'!$B$6:$BE$43,'ADR Raw Data'!AA$1,FALSE)</f>
        <v>3.5485761923242598</v>
      </c>
      <c r="AP7" s="48">
        <f>VLOOKUP($A7,'ADR Raw Data'!$B$6:$BE$43,'ADR Raw Data'!AB$1,FALSE)</f>
        <v>2.5812296895361202</v>
      </c>
      <c r="AQ7" s="49">
        <f>VLOOKUP($A7,'ADR Raw Data'!$B$6:$BE$43,'ADR Raw Data'!AC$1,FALSE)</f>
        <v>3.0491774022918099</v>
      </c>
      <c r="AR7" s="50">
        <f>VLOOKUP($A7,'ADR Raw Data'!$B$6:$BE$43,'ADR Raw Data'!AE$1,FALSE)</f>
        <v>5.5519068663547397</v>
      </c>
      <c r="AS7" s="40"/>
      <c r="AT7" s="51">
        <f>VLOOKUP($A7,'RevPAR Raw Data'!$B$6:$BE$43,'RevPAR Raw Data'!G$1,FALSE)</f>
        <v>95.028692124525904</v>
      </c>
      <c r="AU7" s="52">
        <f>VLOOKUP($A7,'RevPAR Raw Data'!$B$6:$BE$43,'RevPAR Raw Data'!H$1,FALSE)</f>
        <v>89.975360172854707</v>
      </c>
      <c r="AV7" s="52">
        <f>VLOOKUP($A7,'RevPAR Raw Data'!$B$6:$BE$43,'RevPAR Raw Data'!I$1,FALSE)</f>
        <v>100.582268814364</v>
      </c>
      <c r="AW7" s="52">
        <f>VLOOKUP($A7,'RevPAR Raw Data'!$B$6:$BE$43,'RevPAR Raw Data'!J$1,FALSE)</f>
        <v>150.30552923538201</v>
      </c>
      <c r="AX7" s="52">
        <f>VLOOKUP($A7,'RevPAR Raw Data'!$B$6:$BE$43,'RevPAR Raw Data'!K$1,FALSE)</f>
        <v>144.525876708704</v>
      </c>
      <c r="AY7" s="53">
        <f>VLOOKUP($A7,'RevPAR Raw Data'!$B$6:$BE$43,'RevPAR Raw Data'!L$1,FALSE)</f>
        <v>116.083545411166</v>
      </c>
      <c r="AZ7" s="52">
        <f>VLOOKUP($A7,'RevPAR Raw Data'!$B$6:$BE$43,'RevPAR Raw Data'!N$1,FALSE)</f>
        <v>128.769952376752</v>
      </c>
      <c r="BA7" s="52">
        <f>VLOOKUP($A7,'RevPAR Raw Data'!$B$6:$BE$43,'RevPAR Raw Data'!O$1,FALSE)</f>
        <v>133.37665534879599</v>
      </c>
      <c r="BB7" s="53">
        <f>VLOOKUP($A7,'RevPAR Raw Data'!$B$6:$BE$43,'RevPAR Raw Data'!P$1,FALSE)</f>
        <v>131.073303862774</v>
      </c>
      <c r="BC7" s="54">
        <f>VLOOKUP($A7,'RevPAR Raw Data'!$B$6:$BE$43,'RevPAR Raw Data'!R$1,FALSE)</f>
        <v>120.366333540197</v>
      </c>
      <c r="BE7" s="47">
        <f>VLOOKUP($A7,'RevPAR Raw Data'!$B$6:$BE$43,'RevPAR Raw Data'!T$1,FALSE)</f>
        <v>33.815878172936998</v>
      </c>
      <c r="BF7" s="48">
        <f>VLOOKUP($A7,'RevPAR Raw Data'!$B$6:$BE$43,'RevPAR Raw Data'!U$1,FALSE)</f>
        <v>17.878814919288502</v>
      </c>
      <c r="BG7" s="48">
        <f>VLOOKUP($A7,'RevPAR Raw Data'!$B$6:$BE$43,'RevPAR Raw Data'!V$1,FALSE)</f>
        <v>-15.6519575886136</v>
      </c>
      <c r="BH7" s="48">
        <f>VLOOKUP($A7,'RevPAR Raw Data'!$B$6:$BE$43,'RevPAR Raw Data'!W$1,FALSE)</f>
        <v>13.7723566465435</v>
      </c>
      <c r="BI7" s="48">
        <f>VLOOKUP($A7,'RevPAR Raw Data'!$B$6:$BE$43,'RevPAR Raw Data'!X$1,FALSE)</f>
        <v>17.8018156946899</v>
      </c>
      <c r="BJ7" s="49">
        <f>VLOOKUP($A7,'RevPAR Raw Data'!$B$6:$BE$43,'RevPAR Raw Data'!Y$1,FALSE)</f>
        <v>11.288904514889699</v>
      </c>
      <c r="BK7" s="48">
        <f>VLOOKUP($A7,'RevPAR Raw Data'!$B$6:$BE$43,'RevPAR Raw Data'!AA$1,FALSE)</f>
        <v>7.2969797410405102</v>
      </c>
      <c r="BL7" s="48">
        <f>VLOOKUP($A7,'RevPAR Raw Data'!$B$6:$BE$43,'RevPAR Raw Data'!AB$1,FALSE)</f>
        <v>3.74560365955492</v>
      </c>
      <c r="BM7" s="49">
        <f>VLOOKUP($A7,'RevPAR Raw Data'!$B$6:$BE$43,'RevPAR Raw Data'!AC$1,FALSE)</f>
        <v>5.4602247182732997</v>
      </c>
      <c r="BN7" s="50">
        <f>VLOOKUP($A7,'RevPAR Raw Data'!$B$6:$BE$43,'RevPAR Raw Data'!AE$1,FALSE)</f>
        <v>9.4034440399089601</v>
      </c>
    </row>
    <row r="8" spans="1:66" x14ac:dyDescent="0.45">
      <c r="A8" s="63" t="s">
        <v>88</v>
      </c>
      <c r="B8" s="47">
        <f>VLOOKUP($A8,'Occupancy Raw Data'!$B$8:$BE$45,'Occupancy Raw Data'!G$3,FALSE)</f>
        <v>67.570912841670904</v>
      </c>
      <c r="C8" s="48">
        <f>VLOOKUP($A8,'Occupancy Raw Data'!$B$8:$BE$45,'Occupancy Raw Data'!H$3,FALSE)</f>
        <v>47.828777720474399</v>
      </c>
      <c r="D8" s="48">
        <f>VLOOKUP($A8,'Occupancy Raw Data'!$B$8:$BE$45,'Occupancy Raw Data'!I$3,FALSE)</f>
        <v>51.655492521918497</v>
      </c>
      <c r="E8" s="48">
        <f>VLOOKUP($A8,'Occupancy Raw Data'!$B$8:$BE$45,'Occupancy Raw Data'!J$3,FALSE)</f>
        <v>77.503867973181997</v>
      </c>
      <c r="F8" s="48">
        <f>VLOOKUP($A8,'Occupancy Raw Data'!$B$8:$BE$45,'Occupancy Raw Data'!K$3,FALSE)</f>
        <v>81.753481175863797</v>
      </c>
      <c r="G8" s="49">
        <f>VLOOKUP($A8,'Occupancy Raw Data'!$B$8:$BE$45,'Occupancy Raw Data'!L$3,FALSE)</f>
        <v>65.262506446621899</v>
      </c>
      <c r="H8" s="48">
        <f>VLOOKUP($A8,'Occupancy Raw Data'!$B$8:$BE$45,'Occupancy Raw Data'!N$3,FALSE)</f>
        <v>81.856627127385195</v>
      </c>
      <c r="I8" s="48">
        <f>VLOOKUP($A8,'Occupancy Raw Data'!$B$8:$BE$45,'Occupancy Raw Data'!O$3,FALSE)</f>
        <v>80.505415162454796</v>
      </c>
      <c r="J8" s="49">
        <f>VLOOKUP($A8,'Occupancy Raw Data'!$B$8:$BE$45,'Occupancy Raw Data'!P$3,FALSE)</f>
        <v>81.181021144919995</v>
      </c>
      <c r="K8" s="50">
        <f>VLOOKUP($A8,'Occupancy Raw Data'!$B$8:$BE$45,'Occupancy Raw Data'!R$3,FALSE)</f>
        <v>69.810653503278502</v>
      </c>
      <c r="M8" s="47">
        <f>VLOOKUP($A8,'Occupancy Raw Data'!$B$8:$BE$45,'Occupancy Raw Data'!T$3,FALSE)</f>
        <v>8.3840572851756807</v>
      </c>
      <c r="N8" s="48">
        <f>VLOOKUP($A8,'Occupancy Raw Data'!$B$8:$BE$45,'Occupancy Raw Data'!U$3,FALSE)</f>
        <v>-0.87570185063950101</v>
      </c>
      <c r="O8" s="48">
        <f>VLOOKUP($A8,'Occupancy Raw Data'!$B$8:$BE$45,'Occupancy Raw Data'!V$3,FALSE)</f>
        <v>-28.948958561805501</v>
      </c>
      <c r="P8" s="48">
        <f>VLOOKUP($A8,'Occupancy Raw Data'!$B$8:$BE$45,'Occupancy Raw Data'!W$3,FALSE)</f>
        <v>-4.6038105061519099</v>
      </c>
      <c r="Q8" s="48">
        <f>VLOOKUP($A8,'Occupancy Raw Data'!$B$8:$BE$45,'Occupancy Raw Data'!X$3,FALSE)</f>
        <v>3.1012871503575599</v>
      </c>
      <c r="R8" s="49">
        <f>VLOOKUP($A8,'Occupancy Raw Data'!$B$8:$BE$45,'Occupancy Raw Data'!Y$3,FALSE)</f>
        <v>-5.0963941750019801</v>
      </c>
      <c r="S8" s="48">
        <f>VLOOKUP($A8,'Occupancy Raw Data'!$B$8:$BE$45,'Occupancy Raw Data'!AA$3,FALSE)</f>
        <v>2.0496831827325002</v>
      </c>
      <c r="T8" s="48">
        <f>VLOOKUP($A8,'Occupancy Raw Data'!$B$8:$BE$45,'Occupancy Raw Data'!AB$3,FALSE)</f>
        <v>2.7032099459956598</v>
      </c>
      <c r="U8" s="49">
        <f>VLOOKUP($A8,'Occupancy Raw Data'!$B$8:$BE$45,'Occupancy Raw Data'!AC$3,FALSE)</f>
        <v>2.37268431115724</v>
      </c>
      <c r="V8" s="50">
        <f>VLOOKUP($A8,'Occupancy Raw Data'!$B$8:$BE$45,'Occupancy Raw Data'!AE$3,FALSE)</f>
        <v>-2.7386983665437201</v>
      </c>
      <c r="X8" s="51">
        <f>VLOOKUP($A8,'ADR Raw Data'!$B$6:$BE$43,'ADR Raw Data'!G$1,FALSE)</f>
        <v>212.185420546481</v>
      </c>
      <c r="Y8" s="52">
        <f>VLOOKUP($A8,'ADR Raw Data'!$B$6:$BE$43,'ADR Raw Data'!H$1,FALSE)</f>
        <v>198.830215656674</v>
      </c>
      <c r="Z8" s="52">
        <f>VLOOKUP($A8,'ADR Raw Data'!$B$6:$BE$43,'ADR Raw Data'!I$1,FALSE)</f>
        <v>201.28625599041499</v>
      </c>
      <c r="AA8" s="52">
        <f>VLOOKUP($A8,'ADR Raw Data'!$B$6:$BE$43,'ADR Raw Data'!J$1,FALSE)</f>
        <v>190.42936385413799</v>
      </c>
      <c r="AB8" s="52">
        <f>VLOOKUP($A8,'ADR Raw Data'!$B$6:$BE$43,'ADR Raw Data'!K$1,FALSE)</f>
        <v>178.722387080494</v>
      </c>
      <c r="AC8" s="53">
        <f>VLOOKUP($A8,'ADR Raw Data'!$B$6:$BE$43,'ADR Raw Data'!L$1,FALSE)</f>
        <v>194.95144297635599</v>
      </c>
      <c r="AD8" s="52">
        <f>VLOOKUP($A8,'ADR Raw Data'!$B$6:$BE$43,'ADR Raw Data'!N$1,FALSE)</f>
        <v>149.042386592741</v>
      </c>
      <c r="AE8" s="52">
        <f>VLOOKUP($A8,'ADR Raw Data'!$B$6:$BE$43,'ADR Raw Data'!O$1,FALSE)</f>
        <v>145.254827674567</v>
      </c>
      <c r="AF8" s="53">
        <f>VLOOKUP($A8,'ADR Raw Data'!$B$6:$BE$43,'ADR Raw Data'!P$1,FALSE)</f>
        <v>147.16436757512199</v>
      </c>
      <c r="AG8" s="54">
        <f>VLOOKUP($A8,'ADR Raw Data'!$B$6:$BE$43,'ADR Raw Data'!R$1,FALSE)</f>
        <v>179.074195495704</v>
      </c>
      <c r="AI8" s="47">
        <f>VLOOKUP($A8,'ADR Raw Data'!$B$6:$BE$43,'ADR Raw Data'!T$1,FALSE)</f>
        <v>7.3944157182143302</v>
      </c>
      <c r="AJ8" s="48">
        <f>VLOOKUP($A8,'ADR Raw Data'!$B$6:$BE$43,'ADR Raw Data'!U$1,FALSE)</f>
        <v>-0.80142482376938295</v>
      </c>
      <c r="AK8" s="48">
        <f>VLOOKUP($A8,'ADR Raw Data'!$B$6:$BE$43,'ADR Raw Data'!V$1,FALSE)</f>
        <v>5.1492781525409397</v>
      </c>
      <c r="AL8" s="48">
        <f>VLOOKUP($A8,'ADR Raw Data'!$B$6:$BE$43,'ADR Raw Data'!W$1,FALSE)</f>
        <v>-1.1809545643603601</v>
      </c>
      <c r="AM8" s="48">
        <f>VLOOKUP($A8,'ADR Raw Data'!$B$6:$BE$43,'ADR Raw Data'!X$1,FALSE)</f>
        <v>4.5549642324971202</v>
      </c>
      <c r="AN8" s="49">
        <f>VLOOKUP($A8,'ADR Raw Data'!$B$6:$BE$43,'ADR Raw Data'!Y$1,FALSE)</f>
        <v>2.9402146629306598</v>
      </c>
      <c r="AO8" s="48">
        <f>VLOOKUP($A8,'ADR Raw Data'!$B$6:$BE$43,'ADR Raw Data'!AA$1,FALSE)</f>
        <v>2.0580725375311402</v>
      </c>
      <c r="AP8" s="48">
        <f>VLOOKUP($A8,'ADR Raw Data'!$B$6:$BE$43,'ADR Raw Data'!AB$1,FALSE)</f>
        <v>5.8426079306503099E-2</v>
      </c>
      <c r="AQ8" s="49">
        <f>VLOOKUP($A8,'ADR Raw Data'!$B$6:$BE$43,'ADR Raw Data'!AC$1,FALSE)</f>
        <v>1.06858580412063</v>
      </c>
      <c r="AR8" s="50">
        <f>VLOOKUP($A8,'ADR Raw Data'!$B$6:$BE$43,'ADR Raw Data'!AE$1,FALSE)</f>
        <v>1.9986885036973701</v>
      </c>
      <c r="AS8" s="40"/>
      <c r="AT8" s="51">
        <f>VLOOKUP($A8,'RevPAR Raw Data'!$B$6:$BE$43,'RevPAR Raw Data'!G$1,FALSE)</f>
        <v>143.37562558019499</v>
      </c>
      <c r="AU8" s="52">
        <f>VLOOKUP($A8,'RevPAR Raw Data'!$B$6:$BE$43,'RevPAR Raw Data'!H$1,FALSE)</f>
        <v>95.098061887570907</v>
      </c>
      <c r="AV8" s="52">
        <f>VLOOKUP($A8,'RevPAR Raw Data'!$B$6:$BE$43,'RevPAR Raw Data'!I$1,FALSE)</f>
        <v>103.97540691077801</v>
      </c>
      <c r="AW8" s="52">
        <f>VLOOKUP($A8,'RevPAR Raw Data'!$B$6:$BE$43,'RevPAR Raw Data'!J$1,FALSE)</f>
        <v>147.590122743682</v>
      </c>
      <c r="AX8" s="52">
        <f>VLOOKUP($A8,'RevPAR Raw Data'!$B$6:$BE$43,'RevPAR Raw Data'!K$1,FALSE)</f>
        <v>146.111773078906</v>
      </c>
      <c r="AY8" s="53">
        <f>VLOOKUP($A8,'RevPAR Raw Data'!$B$6:$BE$43,'RevPAR Raw Data'!L$1,FALSE)</f>
        <v>127.230198040226</v>
      </c>
      <c r="AZ8" s="52">
        <f>VLOOKUP($A8,'RevPAR Raw Data'!$B$6:$BE$43,'RevPAR Raw Data'!N$1,FALSE)</f>
        <v>122.001070654976</v>
      </c>
      <c r="BA8" s="52">
        <f>VLOOKUP($A8,'RevPAR Raw Data'!$B$6:$BE$43,'RevPAR Raw Data'!O$1,FALSE)</f>
        <v>116.938002062919</v>
      </c>
      <c r="BB8" s="53">
        <f>VLOOKUP($A8,'RevPAR Raw Data'!$B$6:$BE$43,'RevPAR Raw Data'!P$1,FALSE)</f>
        <v>119.469536358947</v>
      </c>
      <c r="BC8" s="54">
        <f>VLOOKUP($A8,'RevPAR Raw Data'!$B$6:$BE$43,'RevPAR Raw Data'!R$1,FALSE)</f>
        <v>125.01286613129</v>
      </c>
      <c r="BE8" s="47">
        <f>VLOOKUP($A8,'RevPAR Raw Data'!$B$6:$BE$43,'RevPAR Raw Data'!T$1,FALSE)</f>
        <v>16.398425053109101</v>
      </c>
      <c r="BF8" s="48">
        <f>VLOOKUP($A8,'RevPAR Raw Data'!$B$6:$BE$43,'RevPAR Raw Data'!U$1,FALSE)</f>
        <v>-1.6701085823956501</v>
      </c>
      <c r="BG8" s="48">
        <f>VLOOKUP($A8,'RevPAR Raw Data'!$B$6:$BE$43,'RevPAR Raw Data'!V$1,FALSE)</f>
        <v>-25.290342807875799</v>
      </c>
      <c r="BH8" s="48">
        <f>VLOOKUP($A8,'RevPAR Raw Data'!$B$6:$BE$43,'RevPAR Raw Data'!W$1,FALSE)</f>
        <v>-5.7303961602053803</v>
      </c>
      <c r="BI8" s="48">
        <f>VLOOKUP($A8,'RevPAR Raw Data'!$B$6:$BE$43,'RevPAR Raw Data'!X$1,FALSE)</f>
        <v>7.7975139033004996</v>
      </c>
      <c r="BJ8" s="49">
        <f>VLOOKUP($A8,'RevPAR Raw Data'!$B$6:$BE$43,'RevPAR Raw Data'!Y$1,FALSE)</f>
        <v>-2.3060244408854702</v>
      </c>
      <c r="BK8" s="48">
        <f>VLOOKUP($A8,'RevPAR Raw Data'!$B$6:$BE$43,'RevPAR Raw Data'!AA$1,FALSE)</f>
        <v>4.1499396869538598</v>
      </c>
      <c r="BL8" s="48">
        <f>VLOOKUP($A8,'RevPAR Raw Data'!$B$6:$BE$43,'RevPAR Raw Data'!AB$1,FALSE)</f>
        <v>2.7632154048890398</v>
      </c>
      <c r="BM8" s="49">
        <f>VLOOKUP($A8,'RevPAR Raw Data'!$B$6:$BE$43,'RevPAR Raw Data'!AC$1,FALSE)</f>
        <v>3.4666242830035001</v>
      </c>
      <c r="BN8" s="50">
        <f>VLOOKUP($A8,'RevPAR Raw Data'!$B$6:$BE$43,'RevPAR Raw Data'!AE$1,FALSE)</f>
        <v>-0.794747912249408</v>
      </c>
    </row>
    <row r="9" spans="1:66" x14ac:dyDescent="0.45">
      <c r="A9" s="63" t="s">
        <v>89</v>
      </c>
      <c r="B9" s="47">
        <f>VLOOKUP($A9,'Occupancy Raw Data'!$B$8:$BE$45,'Occupancy Raw Data'!G$3,FALSE)</f>
        <v>50.654162324881298</v>
      </c>
      <c r="C9" s="48">
        <f>VLOOKUP($A9,'Occupancy Raw Data'!$B$8:$BE$45,'Occupancy Raw Data'!H$3,FALSE)</f>
        <v>47.921732082899098</v>
      </c>
      <c r="D9" s="48">
        <f>VLOOKUP($A9,'Occupancy Raw Data'!$B$8:$BE$45,'Occupancy Raw Data'!I$3,FALSE)</f>
        <v>52.113002199837901</v>
      </c>
      <c r="E9" s="48">
        <f>VLOOKUP($A9,'Occupancy Raw Data'!$B$8:$BE$45,'Occupancy Raw Data'!J$3,FALSE)</f>
        <v>69.850642584230599</v>
      </c>
      <c r="F9" s="48">
        <f>VLOOKUP($A9,'Occupancy Raw Data'!$B$8:$BE$45,'Occupancy Raw Data'!K$3,FALSE)</f>
        <v>71.413685307398396</v>
      </c>
      <c r="G9" s="49">
        <f>VLOOKUP($A9,'Occupancy Raw Data'!$B$8:$BE$45,'Occupancy Raw Data'!L$3,FALSE)</f>
        <v>58.390644899849399</v>
      </c>
      <c r="H9" s="48">
        <f>VLOOKUP($A9,'Occupancy Raw Data'!$B$8:$BE$45,'Occupancy Raw Data'!N$3,FALSE)</f>
        <v>72.247308093087796</v>
      </c>
      <c r="I9" s="48">
        <f>VLOOKUP($A9,'Occupancy Raw Data'!$B$8:$BE$45,'Occupancy Raw Data'!O$3,FALSE)</f>
        <v>77.283779089961698</v>
      </c>
      <c r="J9" s="49">
        <f>VLOOKUP($A9,'Occupancy Raw Data'!$B$8:$BE$45,'Occupancy Raw Data'!P$3,FALSE)</f>
        <v>74.765543591524803</v>
      </c>
      <c r="K9" s="50">
        <f>VLOOKUP($A9,'Occupancy Raw Data'!$B$8:$BE$45,'Occupancy Raw Data'!R$3,FALSE)</f>
        <v>63.069187383185202</v>
      </c>
      <c r="M9" s="47">
        <f>VLOOKUP($A9,'Occupancy Raw Data'!$B$8:$BE$45,'Occupancy Raw Data'!T$3,FALSE)</f>
        <v>14.342621589659499</v>
      </c>
      <c r="N9" s="48">
        <f>VLOOKUP($A9,'Occupancy Raw Data'!$B$8:$BE$45,'Occupancy Raw Data'!U$3,FALSE)</f>
        <v>2.68593483546264</v>
      </c>
      <c r="O9" s="48">
        <f>VLOOKUP($A9,'Occupancy Raw Data'!$B$8:$BE$45,'Occupancy Raw Data'!V$3,FALSE)</f>
        <v>-13.6859143698388</v>
      </c>
      <c r="P9" s="48">
        <f>VLOOKUP($A9,'Occupancy Raw Data'!$B$8:$BE$45,'Occupancy Raw Data'!W$3,FALSE)</f>
        <v>2.1445624287235501</v>
      </c>
      <c r="Q9" s="48">
        <f>VLOOKUP($A9,'Occupancy Raw Data'!$B$8:$BE$45,'Occupancy Raw Data'!X$3,FALSE)</f>
        <v>7.5942293516271304</v>
      </c>
      <c r="R9" s="49">
        <f>VLOOKUP($A9,'Occupancy Raw Data'!$B$8:$BE$45,'Occupancy Raw Data'!Y$3,FALSE)</f>
        <v>2.0452045704406601</v>
      </c>
      <c r="S9" s="48">
        <f>VLOOKUP($A9,'Occupancy Raw Data'!$B$8:$BE$45,'Occupancy Raw Data'!AA$3,FALSE)</f>
        <v>4.0202804890030004</v>
      </c>
      <c r="T9" s="48">
        <f>VLOOKUP($A9,'Occupancy Raw Data'!$B$8:$BE$45,'Occupancy Raw Data'!AB$3,FALSE)</f>
        <v>1.6579870828046399</v>
      </c>
      <c r="U9" s="49">
        <f>VLOOKUP($A9,'Occupancy Raw Data'!$B$8:$BE$45,'Occupancy Raw Data'!AC$3,FALSE)</f>
        <v>2.7858053890356098</v>
      </c>
      <c r="V9" s="50">
        <f>VLOOKUP($A9,'Occupancy Raw Data'!$B$8:$BE$45,'Occupancy Raw Data'!AE$3,FALSE)</f>
        <v>2.2948485078032701</v>
      </c>
      <c r="X9" s="51">
        <f>VLOOKUP($A9,'ADR Raw Data'!$B$6:$BE$43,'ADR Raw Data'!G$1,FALSE)</f>
        <v>138.39054171428501</v>
      </c>
      <c r="Y9" s="52">
        <f>VLOOKUP($A9,'ADR Raw Data'!$B$6:$BE$43,'ADR Raw Data'!H$1,FALSE)</f>
        <v>140.046221309495</v>
      </c>
      <c r="Z9" s="52">
        <f>VLOOKUP($A9,'ADR Raw Data'!$B$6:$BE$43,'ADR Raw Data'!I$1,FALSE)</f>
        <v>151.653305932015</v>
      </c>
      <c r="AA9" s="52">
        <f>VLOOKUP($A9,'ADR Raw Data'!$B$6:$BE$43,'ADR Raw Data'!J$1,FALSE)</f>
        <v>153.573013426156</v>
      </c>
      <c r="AB9" s="52">
        <f>VLOOKUP($A9,'ADR Raw Data'!$B$6:$BE$43,'ADR Raw Data'!K$1,FALSE)</f>
        <v>152.64551394293099</v>
      </c>
      <c r="AC9" s="53">
        <f>VLOOKUP($A9,'ADR Raw Data'!$B$6:$BE$43,'ADR Raw Data'!L$1,FALSE)</f>
        <v>148.148991909898</v>
      </c>
      <c r="AD9" s="52">
        <f>VLOOKUP($A9,'ADR Raw Data'!$B$6:$BE$43,'ADR Raw Data'!N$1,FALSE)</f>
        <v>143.45210576923</v>
      </c>
      <c r="AE9" s="52">
        <f>VLOOKUP($A9,'ADR Raw Data'!$B$6:$BE$43,'ADR Raw Data'!O$1,FALSE)</f>
        <v>141.6040164794</v>
      </c>
      <c r="AF9" s="53">
        <f>VLOOKUP($A9,'ADR Raw Data'!$B$6:$BE$43,'ADR Raw Data'!P$1,FALSE)</f>
        <v>142.496937669376</v>
      </c>
      <c r="AG9" s="54">
        <f>VLOOKUP($A9,'ADR Raw Data'!$B$6:$BE$43,'ADR Raw Data'!R$1,FALSE)</f>
        <v>146.234636647347</v>
      </c>
      <c r="AI9" s="47">
        <f>VLOOKUP($A9,'ADR Raw Data'!$B$6:$BE$43,'ADR Raw Data'!T$1,FALSE)</f>
        <v>7.8448890437021603</v>
      </c>
      <c r="AJ9" s="48">
        <f>VLOOKUP($A9,'ADR Raw Data'!$B$6:$BE$43,'ADR Raw Data'!U$1,FALSE)</f>
        <v>-2.20946695900858</v>
      </c>
      <c r="AK9" s="48">
        <f>VLOOKUP($A9,'ADR Raw Data'!$B$6:$BE$43,'ADR Raw Data'!V$1,FALSE)</f>
        <v>2.87975828255792</v>
      </c>
      <c r="AL9" s="48">
        <f>VLOOKUP($A9,'ADR Raw Data'!$B$6:$BE$43,'ADR Raw Data'!W$1,FALSE)</f>
        <v>2.6147058450590399</v>
      </c>
      <c r="AM9" s="48">
        <f>VLOOKUP($A9,'ADR Raw Data'!$B$6:$BE$43,'ADR Raw Data'!X$1,FALSE)</f>
        <v>7.6857567930051403</v>
      </c>
      <c r="AN9" s="49">
        <f>VLOOKUP($A9,'ADR Raw Data'!$B$6:$BE$43,'ADR Raw Data'!Y$1,FALSE)</f>
        <v>3.60492306504546</v>
      </c>
      <c r="AO9" s="48">
        <f>VLOOKUP($A9,'ADR Raw Data'!$B$6:$BE$43,'ADR Raw Data'!AA$1,FALSE)</f>
        <v>10.0236937827509</v>
      </c>
      <c r="AP9" s="48">
        <f>VLOOKUP($A9,'ADR Raw Data'!$B$6:$BE$43,'ADR Raw Data'!AB$1,FALSE)</f>
        <v>6.32120671119183</v>
      </c>
      <c r="AQ9" s="49">
        <f>VLOOKUP($A9,'ADR Raw Data'!$B$6:$BE$43,'ADR Raw Data'!AC$1,FALSE)</f>
        <v>8.0772720075062292</v>
      </c>
      <c r="AR9" s="50">
        <f>VLOOKUP($A9,'ADR Raw Data'!$B$6:$BE$43,'ADR Raw Data'!AE$1,FALSE)</f>
        <v>5.02590099099708</v>
      </c>
      <c r="AS9" s="40"/>
      <c r="AT9" s="51">
        <f>VLOOKUP($A9,'RevPAR Raw Data'!$B$6:$BE$43,'RevPAR Raw Data'!G$1,FALSE)</f>
        <v>70.100569642236806</v>
      </c>
      <c r="AU9" s="52">
        <f>VLOOKUP($A9,'RevPAR Raw Data'!$B$6:$BE$43,'RevPAR Raw Data'!H$1,FALSE)</f>
        <v>67.112574968160203</v>
      </c>
      <c r="AV9" s="52">
        <f>VLOOKUP($A9,'RevPAR Raw Data'!$B$6:$BE$43,'RevPAR Raw Data'!I$1,FALSE)</f>
        <v>79.0310906564779</v>
      </c>
      <c r="AW9" s="52">
        <f>VLOOKUP($A9,'RevPAR Raw Data'!$B$6:$BE$43,'RevPAR Raw Data'!J$1,FALSE)</f>
        <v>107.271736714136</v>
      </c>
      <c r="AX9" s="52">
        <f>VLOOKUP($A9,'RevPAR Raw Data'!$B$6:$BE$43,'RevPAR Raw Data'!K$1,FALSE)</f>
        <v>109.009786963065</v>
      </c>
      <c r="AY9" s="53">
        <f>VLOOKUP($A9,'RevPAR Raw Data'!$B$6:$BE$43,'RevPAR Raw Data'!L$1,FALSE)</f>
        <v>86.505151788815496</v>
      </c>
      <c r="AZ9" s="52">
        <f>VLOOKUP($A9,'RevPAR Raw Data'!$B$6:$BE$43,'RevPAR Raw Data'!N$1,FALSE)</f>
        <v>103.640284821118</v>
      </c>
      <c r="BA9" s="52">
        <f>VLOOKUP($A9,'RevPAR Raw Data'!$B$6:$BE$43,'RevPAR Raw Data'!O$1,FALSE)</f>
        <v>109.43693527845301</v>
      </c>
      <c r="BB9" s="53">
        <f>VLOOKUP($A9,'RevPAR Raw Data'!$B$6:$BE$43,'RevPAR Raw Data'!P$1,FALSE)</f>
        <v>106.53861004978501</v>
      </c>
      <c r="BC9" s="54">
        <f>VLOOKUP($A9,'RevPAR Raw Data'!$B$6:$BE$43,'RevPAR Raw Data'!R$1,FALSE)</f>
        <v>92.228997006235602</v>
      </c>
      <c r="BE9" s="47">
        <f>VLOOKUP($A9,'RevPAR Raw Data'!$B$6:$BE$43,'RevPAR Raw Data'!T$1,FALSE)</f>
        <v>23.312673383028599</v>
      </c>
      <c r="BF9" s="48">
        <f>VLOOKUP($A9,'RevPAR Raw Data'!$B$6:$BE$43,'RevPAR Raw Data'!U$1,FALSE)</f>
        <v>0.41712303372401</v>
      </c>
      <c r="BG9" s="48">
        <f>VLOOKUP($A9,'RevPAR Raw Data'!$B$6:$BE$43,'RevPAR Raw Data'!V$1,FALSE)</f>
        <v>-11.2002773398901</v>
      </c>
      <c r="BH9" s="48">
        <f>VLOOKUP($A9,'RevPAR Raw Data'!$B$6:$BE$43,'RevPAR Raw Data'!W$1,FALSE)</f>
        <v>4.8153422729573698</v>
      </c>
      <c r="BI9" s="48">
        <f>VLOOKUP($A9,'RevPAR Raw Data'!$B$6:$BE$43,'RevPAR Raw Data'!X$1,FALSE)</f>
        <v>15.863660142901301</v>
      </c>
      <c r="BJ9" s="49">
        <f>VLOOKUP($A9,'RevPAR Raw Data'!$B$6:$BE$43,'RevPAR Raw Data'!Y$1,FALSE)</f>
        <v>5.7238556867733097</v>
      </c>
      <c r="BK9" s="48">
        <f>VLOOKUP($A9,'RevPAR Raw Data'!$B$6:$BE$43,'RevPAR Raw Data'!AA$1,FALSE)</f>
        <v>14.4469548771792</v>
      </c>
      <c r="BL9" s="48">
        <f>VLOOKUP($A9,'RevPAR Raw Data'!$B$6:$BE$43,'RevPAR Raw Data'!AB$1,FALSE)</f>
        <v>8.0839985847454194</v>
      </c>
      <c r="BM9" s="49">
        <f>VLOOKUP($A9,'RevPAR Raw Data'!$B$6:$BE$43,'RevPAR Raw Data'!AC$1,FALSE)</f>
        <v>11.088094475414</v>
      </c>
      <c r="BN9" s="50">
        <f>VLOOKUP($A9,'RevPAR Raw Data'!$B$6:$BE$43,'RevPAR Raw Data'!AE$1,FALSE)</f>
        <v>7.4360863126959202</v>
      </c>
    </row>
    <row r="10" spans="1:66" x14ac:dyDescent="0.45">
      <c r="A10" s="63" t="s">
        <v>26</v>
      </c>
      <c r="B10" s="47">
        <f>VLOOKUP($A10,'Occupancy Raw Data'!$B$8:$BE$45,'Occupancy Raw Data'!G$3,FALSE)</f>
        <v>48.503755054881502</v>
      </c>
      <c r="C10" s="48">
        <f>VLOOKUP($A10,'Occupancy Raw Data'!$B$8:$BE$45,'Occupancy Raw Data'!H$3,FALSE)</f>
        <v>50.179087232813401</v>
      </c>
      <c r="D10" s="48">
        <f>VLOOKUP($A10,'Occupancy Raw Data'!$B$8:$BE$45,'Occupancy Raw Data'!I$3,FALSE)</f>
        <v>55.597920277296303</v>
      </c>
      <c r="E10" s="48">
        <f>VLOOKUP($A10,'Occupancy Raw Data'!$B$8:$BE$45,'Occupancy Raw Data'!J$3,FALSE)</f>
        <v>67.7296360485268</v>
      </c>
      <c r="F10" s="48">
        <f>VLOOKUP($A10,'Occupancy Raw Data'!$B$8:$BE$45,'Occupancy Raw Data'!K$3,FALSE)</f>
        <v>61.756210283073301</v>
      </c>
      <c r="G10" s="49">
        <f>VLOOKUP($A10,'Occupancy Raw Data'!$B$8:$BE$45,'Occupancy Raw Data'!L$3,FALSE)</f>
        <v>56.753321779318298</v>
      </c>
      <c r="H10" s="48">
        <f>VLOOKUP($A10,'Occupancy Raw Data'!$B$8:$BE$45,'Occupancy Raw Data'!N$3,FALSE)</f>
        <v>63.905257076834097</v>
      </c>
      <c r="I10" s="48">
        <f>VLOOKUP($A10,'Occupancy Raw Data'!$B$8:$BE$45,'Occupancy Raw Data'!O$3,FALSE)</f>
        <v>68.7232813402657</v>
      </c>
      <c r="J10" s="49">
        <f>VLOOKUP($A10,'Occupancy Raw Data'!$B$8:$BE$45,'Occupancy Raw Data'!P$3,FALSE)</f>
        <v>66.314269208549902</v>
      </c>
      <c r="K10" s="50">
        <f>VLOOKUP($A10,'Occupancy Raw Data'!$B$8:$BE$45,'Occupancy Raw Data'!R$3,FALSE)</f>
        <v>59.485021044813003</v>
      </c>
      <c r="M10" s="47">
        <f>VLOOKUP($A10,'Occupancy Raw Data'!$B$8:$BE$45,'Occupancy Raw Data'!T$3,FALSE)</f>
        <v>14.2491824292175</v>
      </c>
      <c r="N10" s="48">
        <f>VLOOKUP($A10,'Occupancy Raw Data'!$B$8:$BE$45,'Occupancy Raw Data'!U$3,FALSE)</f>
        <v>3.0493167804383399</v>
      </c>
      <c r="O10" s="48">
        <f>VLOOKUP($A10,'Occupancy Raw Data'!$B$8:$BE$45,'Occupancy Raw Data'!V$3,FALSE)</f>
        <v>-19.162566854885199</v>
      </c>
      <c r="P10" s="48">
        <f>VLOOKUP($A10,'Occupancy Raw Data'!$B$8:$BE$45,'Occupancy Raw Data'!W$3,FALSE)</f>
        <v>-6.7559226274337396</v>
      </c>
      <c r="Q10" s="48">
        <f>VLOOKUP($A10,'Occupancy Raw Data'!$B$8:$BE$45,'Occupancy Raw Data'!X$3,FALSE)</f>
        <v>-0.79111865793262903</v>
      </c>
      <c r="R10" s="49">
        <f>VLOOKUP($A10,'Occupancy Raw Data'!$B$8:$BE$45,'Occupancy Raw Data'!Y$3,FALSE)</f>
        <v>-3.74647303762382</v>
      </c>
      <c r="S10" s="48">
        <f>VLOOKUP($A10,'Occupancy Raw Data'!$B$8:$BE$45,'Occupancy Raw Data'!AA$3,FALSE)</f>
        <v>-2.2213410992002798</v>
      </c>
      <c r="T10" s="48">
        <f>VLOOKUP($A10,'Occupancy Raw Data'!$B$8:$BE$45,'Occupancy Raw Data'!AB$3,FALSE)</f>
        <v>0.376586787959448</v>
      </c>
      <c r="U10" s="49">
        <f>VLOOKUP($A10,'Occupancy Raw Data'!$B$8:$BE$45,'Occupancy Raw Data'!AC$3,FALSE)</f>
        <v>-0.8922052101215</v>
      </c>
      <c r="V10" s="50">
        <f>VLOOKUP($A10,'Occupancy Raw Data'!$B$8:$BE$45,'Occupancy Raw Data'!AE$3,FALSE)</f>
        <v>-2.8553511389257999</v>
      </c>
      <c r="X10" s="51">
        <f>VLOOKUP($A10,'ADR Raw Data'!$B$6:$BE$43,'ADR Raw Data'!G$1,FALSE)</f>
        <v>139.68727489280599</v>
      </c>
      <c r="Y10" s="52">
        <f>VLOOKUP($A10,'ADR Raw Data'!$B$6:$BE$43,'ADR Raw Data'!H$1,FALSE)</f>
        <v>149.71486530048301</v>
      </c>
      <c r="Z10" s="52">
        <f>VLOOKUP($A10,'ADR Raw Data'!$B$6:$BE$43,'ADR Raw Data'!I$1,FALSE)</f>
        <v>161.393929758935</v>
      </c>
      <c r="AA10" s="52">
        <f>VLOOKUP($A10,'ADR Raw Data'!$B$6:$BE$43,'ADR Raw Data'!J$1,FALSE)</f>
        <v>164.268512453087</v>
      </c>
      <c r="AB10" s="52">
        <f>VLOOKUP($A10,'ADR Raw Data'!$B$6:$BE$43,'ADR Raw Data'!K$1,FALSE)</f>
        <v>149.12977736202001</v>
      </c>
      <c r="AC10" s="53">
        <f>VLOOKUP($A10,'ADR Raw Data'!$B$6:$BE$43,'ADR Raw Data'!L$1,FALSE)</f>
        <v>153.63546864820799</v>
      </c>
      <c r="AD10" s="52">
        <f>VLOOKUP($A10,'ADR Raw Data'!$B$6:$BE$43,'ADR Raw Data'!N$1,FALSE)</f>
        <v>129.44326342433499</v>
      </c>
      <c r="AE10" s="52">
        <f>VLOOKUP($A10,'ADR Raw Data'!$B$6:$BE$43,'ADR Raw Data'!O$1,FALSE)</f>
        <v>130.689266980497</v>
      </c>
      <c r="AF10" s="53">
        <f>VLOOKUP($A10,'ADR Raw Data'!$B$6:$BE$43,'ADR Raw Data'!P$1,FALSE)</f>
        <v>130.08889711647299</v>
      </c>
      <c r="AG10" s="54">
        <f>VLOOKUP($A10,'ADR Raw Data'!$B$6:$BE$43,'ADR Raw Data'!R$1,FALSE)</f>
        <v>146.13550764449599</v>
      </c>
      <c r="AI10" s="47">
        <f>VLOOKUP($A10,'ADR Raw Data'!$B$6:$BE$43,'ADR Raw Data'!T$1,FALSE)</f>
        <v>5.3787330041016101</v>
      </c>
      <c r="AJ10" s="48">
        <f>VLOOKUP($A10,'ADR Raw Data'!$B$6:$BE$43,'ADR Raw Data'!U$1,FALSE)</f>
        <v>-0.20807792118003199</v>
      </c>
      <c r="AK10" s="48">
        <f>VLOOKUP($A10,'ADR Raw Data'!$B$6:$BE$43,'ADR Raw Data'!V$1,FALSE)</f>
        <v>-8.2013029335408199</v>
      </c>
      <c r="AL10" s="48">
        <f>VLOOKUP($A10,'ADR Raw Data'!$B$6:$BE$43,'ADR Raw Data'!W$1,FALSE)</f>
        <v>-6.4465104862446703</v>
      </c>
      <c r="AM10" s="48">
        <f>VLOOKUP($A10,'ADR Raw Data'!$B$6:$BE$43,'ADR Raw Data'!X$1,FALSE)</f>
        <v>-1.88105230961145</v>
      </c>
      <c r="AN10" s="49">
        <f>VLOOKUP($A10,'ADR Raw Data'!$B$6:$BE$43,'ADR Raw Data'!Y$1,FALSE)</f>
        <v>-4.1210213253755903</v>
      </c>
      <c r="AO10" s="48">
        <f>VLOOKUP($A10,'ADR Raw Data'!$B$6:$BE$43,'ADR Raw Data'!AA$1,FALSE)</f>
        <v>3.6778407251779099</v>
      </c>
      <c r="AP10" s="48">
        <f>VLOOKUP($A10,'ADR Raw Data'!$B$6:$BE$43,'ADR Raw Data'!AB$1,FALSE)</f>
        <v>4.8695728237653499</v>
      </c>
      <c r="AQ10" s="49">
        <f>VLOOKUP($A10,'ADR Raw Data'!$B$6:$BE$43,'ADR Raw Data'!AC$1,FALSE)</f>
        <v>4.2935394934429398</v>
      </c>
      <c r="AR10" s="50">
        <f>VLOOKUP($A10,'ADR Raw Data'!$B$6:$BE$43,'ADR Raw Data'!AE$1,FALSE)</f>
        <v>-2.0236637647133802</v>
      </c>
      <c r="AS10" s="40"/>
      <c r="AT10" s="51">
        <f>VLOOKUP($A10,'RevPAR Raw Data'!$B$6:$BE$43,'RevPAR Raw Data'!G$1,FALSE)</f>
        <v>67.753573656845703</v>
      </c>
      <c r="AU10" s="52">
        <f>VLOOKUP($A10,'RevPAR Raw Data'!$B$6:$BE$43,'RevPAR Raw Data'!H$1,FALSE)</f>
        <v>75.125552859618693</v>
      </c>
      <c r="AV10" s="52">
        <f>VLOOKUP($A10,'RevPAR Raw Data'!$B$6:$BE$43,'RevPAR Raw Data'!I$1,FALSE)</f>
        <v>89.731668399768907</v>
      </c>
      <c r="AW10" s="52">
        <f>VLOOKUP($A10,'RevPAR Raw Data'!$B$6:$BE$43,'RevPAR Raw Data'!J$1,FALSE)</f>
        <v>111.25846562680501</v>
      </c>
      <c r="AX10" s="52">
        <f>VLOOKUP($A10,'RevPAR Raw Data'!$B$6:$BE$43,'RevPAR Raw Data'!K$1,FALSE)</f>
        <v>92.096898902368494</v>
      </c>
      <c r="AY10" s="53">
        <f>VLOOKUP($A10,'RevPAR Raw Data'!$B$6:$BE$43,'RevPAR Raw Data'!L$1,FALSE)</f>
        <v>87.193231889081403</v>
      </c>
      <c r="AZ10" s="52">
        <f>VLOOKUP($A10,'RevPAR Raw Data'!$B$6:$BE$43,'RevPAR Raw Data'!N$1,FALSE)</f>
        <v>82.721050259965295</v>
      </c>
      <c r="BA10" s="52">
        <f>VLOOKUP($A10,'RevPAR Raw Data'!$B$6:$BE$43,'RevPAR Raw Data'!O$1,FALSE)</f>
        <v>89.813952628538402</v>
      </c>
      <c r="BB10" s="53">
        <f>VLOOKUP($A10,'RevPAR Raw Data'!$B$6:$BE$43,'RevPAR Raw Data'!P$1,FALSE)</f>
        <v>86.267501444251806</v>
      </c>
      <c r="BC10" s="54">
        <f>VLOOKUP($A10,'RevPAR Raw Data'!$B$6:$BE$43,'RevPAR Raw Data'!R$1,FALSE)</f>
        <v>86.928737476273</v>
      </c>
      <c r="BE10" s="47">
        <f>VLOOKUP($A10,'RevPAR Raw Data'!$B$6:$BE$43,'RevPAR Raw Data'!T$1,FALSE)</f>
        <v>20.394340911454002</v>
      </c>
      <c r="BF10" s="48">
        <f>VLOOKUP($A10,'RevPAR Raw Data'!$B$6:$BE$43,'RevPAR Raw Data'!U$1,FALSE)</f>
        <v>2.8348939042913801</v>
      </c>
      <c r="BG10" s="48">
        <f>VLOOKUP($A10,'RevPAR Raw Data'!$B$6:$BE$43,'RevPAR Raw Data'!V$1,FALSE)</f>
        <v>-25.792289630814601</v>
      </c>
      <c r="BH10" s="48">
        <f>VLOOKUP($A10,'RevPAR Raw Data'!$B$6:$BE$43,'RevPAR Raw Data'!W$1,FALSE)</f>
        <v>-12.7669118530583</v>
      </c>
      <c r="BI10" s="48">
        <f>VLOOKUP($A10,'RevPAR Raw Data'!$B$6:$BE$43,'RevPAR Raw Data'!X$1,FALSE)</f>
        <v>-2.6572896117572702</v>
      </c>
      <c r="BJ10" s="49">
        <f>VLOOKUP($A10,'RevPAR Raw Data'!$B$6:$BE$43,'RevPAR Raw Data'!Y$1,FALSE)</f>
        <v>-7.7131014101694904</v>
      </c>
      <c r="BK10" s="48">
        <f>VLOOKUP($A10,'RevPAR Raw Data'!$B$6:$BE$43,'RevPAR Raw Data'!AA$1,FALSE)</f>
        <v>1.37480223838611</v>
      </c>
      <c r="BL10" s="48">
        <f>VLOOKUP($A10,'RevPAR Raw Data'!$B$6:$BE$43,'RevPAR Raw Data'!AB$1,FALSE)</f>
        <v>5.2644977796091599</v>
      </c>
      <c r="BM10" s="49">
        <f>VLOOKUP($A10,'RevPAR Raw Data'!$B$6:$BE$43,'RevPAR Raw Data'!AC$1,FALSE)</f>
        <v>3.36302710026232</v>
      </c>
      <c r="BN10" s="50">
        <f>VLOOKUP($A10,'RevPAR Raw Data'!$B$6:$BE$43,'RevPAR Raw Data'!AE$1,FALSE)</f>
        <v>-4.8212321972854104</v>
      </c>
    </row>
    <row r="11" spans="1:66" x14ac:dyDescent="0.45">
      <c r="A11" s="63" t="s">
        <v>24</v>
      </c>
      <c r="B11" s="47">
        <f>VLOOKUP($A11,'Occupancy Raw Data'!$B$8:$BE$45,'Occupancy Raw Data'!G$3,FALSE)</f>
        <v>48.923115452041003</v>
      </c>
      <c r="C11" s="48">
        <f>VLOOKUP($A11,'Occupancy Raw Data'!$B$8:$BE$45,'Occupancy Raw Data'!H$3,FALSE)</f>
        <v>53.468569997495599</v>
      </c>
      <c r="D11" s="48">
        <f>VLOOKUP($A11,'Occupancy Raw Data'!$B$8:$BE$45,'Occupancy Raw Data'!I$3,FALSE)</f>
        <v>56.511394941147003</v>
      </c>
      <c r="E11" s="48">
        <f>VLOOKUP($A11,'Occupancy Raw Data'!$B$8:$BE$45,'Occupancy Raw Data'!J$3,FALSE)</f>
        <v>67.618332081141901</v>
      </c>
      <c r="F11" s="48">
        <f>VLOOKUP($A11,'Occupancy Raw Data'!$B$8:$BE$45,'Occupancy Raw Data'!K$3,FALSE)</f>
        <v>70.222890057600793</v>
      </c>
      <c r="G11" s="49">
        <f>VLOOKUP($A11,'Occupancy Raw Data'!$B$8:$BE$45,'Occupancy Raw Data'!L$3,FALSE)</f>
        <v>59.348860505885199</v>
      </c>
      <c r="H11" s="48">
        <f>VLOOKUP($A11,'Occupancy Raw Data'!$B$8:$BE$45,'Occupancy Raw Data'!N$3,FALSE)</f>
        <v>75.093914350112598</v>
      </c>
      <c r="I11" s="48">
        <f>VLOOKUP($A11,'Occupancy Raw Data'!$B$8:$BE$45,'Occupancy Raw Data'!O$3,FALSE)</f>
        <v>79.639368895567202</v>
      </c>
      <c r="J11" s="49">
        <f>VLOOKUP($A11,'Occupancy Raw Data'!$B$8:$BE$45,'Occupancy Raw Data'!P$3,FALSE)</f>
        <v>77.366641622839893</v>
      </c>
      <c r="K11" s="50">
        <f>VLOOKUP($A11,'Occupancy Raw Data'!$B$8:$BE$45,'Occupancy Raw Data'!R$3,FALSE)</f>
        <v>64.496797967872297</v>
      </c>
      <c r="M11" s="47">
        <f>VLOOKUP($A11,'Occupancy Raw Data'!$B$8:$BE$45,'Occupancy Raw Data'!T$3,FALSE)</f>
        <v>9.5493457723585404</v>
      </c>
      <c r="N11" s="48">
        <f>VLOOKUP($A11,'Occupancy Raw Data'!$B$8:$BE$45,'Occupancy Raw Data'!U$3,FALSE)</f>
        <v>-2.4720943266241702</v>
      </c>
      <c r="O11" s="48">
        <f>VLOOKUP($A11,'Occupancy Raw Data'!$B$8:$BE$45,'Occupancy Raw Data'!V$3,FALSE)</f>
        <v>-10.4087641176937</v>
      </c>
      <c r="P11" s="48">
        <f>VLOOKUP($A11,'Occupancy Raw Data'!$B$8:$BE$45,'Occupancy Raw Data'!W$3,FALSE)</f>
        <v>1.1366665858801199</v>
      </c>
      <c r="Q11" s="48">
        <f>VLOOKUP($A11,'Occupancy Raw Data'!$B$8:$BE$45,'Occupancy Raw Data'!X$3,FALSE)</f>
        <v>6.1508803196291097</v>
      </c>
      <c r="R11" s="49">
        <f>VLOOKUP($A11,'Occupancy Raw Data'!$B$8:$BE$45,'Occupancy Raw Data'!Y$3,FALSE)</f>
        <v>0.396780857720546</v>
      </c>
      <c r="S11" s="48">
        <f>VLOOKUP($A11,'Occupancy Raw Data'!$B$8:$BE$45,'Occupancy Raw Data'!AA$3,FALSE)</f>
        <v>-1.6795605600463399</v>
      </c>
      <c r="T11" s="48">
        <f>VLOOKUP($A11,'Occupancy Raw Data'!$B$8:$BE$45,'Occupancy Raw Data'!AB$3,FALSE)</f>
        <v>-3.1657673656170999</v>
      </c>
      <c r="U11" s="49">
        <f>VLOOKUP($A11,'Occupancy Raw Data'!$B$8:$BE$45,'Occupancy Raw Data'!AC$3,FALSE)</f>
        <v>-2.4501463946968798</v>
      </c>
      <c r="V11" s="50">
        <f>VLOOKUP($A11,'Occupancy Raw Data'!$B$8:$BE$45,'Occupancy Raw Data'!AE$3,FALSE)</f>
        <v>-0.59746718586010095</v>
      </c>
      <c r="X11" s="51">
        <f>VLOOKUP($A11,'ADR Raw Data'!$B$6:$BE$43,'ADR Raw Data'!G$1,FALSE)</f>
        <v>124.49949833631899</v>
      </c>
      <c r="Y11" s="52">
        <f>VLOOKUP($A11,'ADR Raw Data'!$B$6:$BE$43,'ADR Raw Data'!H$1,FALSE)</f>
        <v>122.15949414519901</v>
      </c>
      <c r="Z11" s="52">
        <f>VLOOKUP($A11,'ADR Raw Data'!$B$6:$BE$43,'ADR Raw Data'!I$1,FALSE)</f>
        <v>126.19739197872801</v>
      </c>
      <c r="AA11" s="52">
        <f>VLOOKUP($A11,'ADR Raw Data'!$B$6:$BE$43,'ADR Raw Data'!J$1,FALSE)</f>
        <v>135.84745185185099</v>
      </c>
      <c r="AB11" s="52">
        <f>VLOOKUP($A11,'ADR Raw Data'!$B$6:$BE$43,'ADR Raw Data'!K$1,FALSE)</f>
        <v>145.12907810271</v>
      </c>
      <c r="AC11" s="53">
        <f>VLOOKUP($A11,'ADR Raw Data'!$B$6:$BE$43,'ADR Raw Data'!L$1,FALSE)</f>
        <v>131.86891383239001</v>
      </c>
      <c r="AD11" s="52">
        <f>VLOOKUP($A11,'ADR Raw Data'!$B$6:$BE$43,'ADR Raw Data'!N$1,FALSE)</f>
        <v>150.199029514757</v>
      </c>
      <c r="AE11" s="52">
        <f>VLOOKUP($A11,'ADR Raw Data'!$B$6:$BE$43,'ADR Raw Data'!O$1,FALSE)</f>
        <v>156.17210062893</v>
      </c>
      <c r="AF11" s="53">
        <f>VLOOKUP($A11,'ADR Raw Data'!$B$6:$BE$43,'ADR Raw Data'!P$1,FALSE)</f>
        <v>153.273297725985</v>
      </c>
      <c r="AG11" s="54">
        <f>VLOOKUP($A11,'ADR Raw Data'!$B$6:$BE$43,'ADR Raw Data'!R$1,FALSE)</f>
        <v>139.204761059492</v>
      </c>
      <c r="AI11" s="47">
        <f>VLOOKUP($A11,'ADR Raw Data'!$B$6:$BE$43,'ADR Raw Data'!T$1,FALSE)</f>
        <v>12.677991681139</v>
      </c>
      <c r="AJ11" s="48">
        <f>VLOOKUP($A11,'ADR Raw Data'!$B$6:$BE$43,'ADR Raw Data'!U$1,FALSE)</f>
        <v>11.8940069330579</v>
      </c>
      <c r="AK11" s="48">
        <f>VLOOKUP($A11,'ADR Raw Data'!$B$6:$BE$43,'ADR Raw Data'!V$1,FALSE)</f>
        <v>4.8972488240733503</v>
      </c>
      <c r="AL11" s="48">
        <f>VLOOKUP($A11,'ADR Raw Data'!$B$6:$BE$43,'ADR Raw Data'!W$1,FALSE)</f>
        <v>10.081761987947299</v>
      </c>
      <c r="AM11" s="48">
        <f>VLOOKUP($A11,'ADR Raw Data'!$B$6:$BE$43,'ADR Raw Data'!X$1,FALSE)</f>
        <v>15.8992596332017</v>
      </c>
      <c r="AN11" s="49">
        <f>VLOOKUP($A11,'ADR Raw Data'!$B$6:$BE$43,'ADR Raw Data'!Y$1,FALSE)</f>
        <v>11.2260969111228</v>
      </c>
      <c r="AO11" s="48">
        <f>VLOOKUP($A11,'ADR Raw Data'!$B$6:$BE$43,'ADR Raw Data'!AA$1,FALSE)</f>
        <v>-0.35137859591637599</v>
      </c>
      <c r="AP11" s="48">
        <f>VLOOKUP($A11,'ADR Raw Data'!$B$6:$BE$43,'ADR Raw Data'!AB$1,FALSE)</f>
        <v>-0.42332023287426102</v>
      </c>
      <c r="AQ11" s="49">
        <f>VLOOKUP($A11,'ADR Raw Data'!$B$6:$BE$43,'ADR Raw Data'!AC$1,FALSE)</f>
        <v>-0.404155376546732</v>
      </c>
      <c r="AR11" s="50">
        <f>VLOOKUP($A11,'ADR Raw Data'!$B$6:$BE$43,'ADR Raw Data'!AE$1,FALSE)</f>
        <v>6.34444066261901</v>
      </c>
      <c r="AS11" s="40"/>
      <c r="AT11" s="51">
        <f>VLOOKUP($A11,'RevPAR Raw Data'!$B$6:$BE$43,'RevPAR Raw Data'!G$1,FALSE)</f>
        <v>60.909033308289501</v>
      </c>
      <c r="AU11" s="52">
        <f>VLOOKUP($A11,'RevPAR Raw Data'!$B$6:$BE$43,'RevPAR Raw Data'!H$1,FALSE)</f>
        <v>65.316934635612299</v>
      </c>
      <c r="AV11" s="52">
        <f>VLOOKUP($A11,'RevPAR Raw Data'!$B$6:$BE$43,'RevPAR Raw Data'!I$1,FALSE)</f>
        <v>71.315906586526395</v>
      </c>
      <c r="AW11" s="52">
        <f>VLOOKUP($A11,'RevPAR Raw Data'!$B$6:$BE$43,'RevPAR Raw Data'!J$1,FALSE)</f>
        <v>91.857781116954598</v>
      </c>
      <c r="AX11" s="52">
        <f>VLOOKUP($A11,'RevPAR Raw Data'!$B$6:$BE$43,'RevPAR Raw Data'!K$1,FALSE)</f>
        <v>101.913832957675</v>
      </c>
      <c r="AY11" s="53">
        <f>VLOOKUP($A11,'RevPAR Raw Data'!$B$6:$BE$43,'RevPAR Raw Data'!L$1,FALSE)</f>
        <v>78.262697721011705</v>
      </c>
      <c r="AZ11" s="52">
        <f>VLOOKUP($A11,'RevPAR Raw Data'!$B$6:$BE$43,'RevPAR Raw Data'!N$1,FALSE)</f>
        <v>112.790330578512</v>
      </c>
      <c r="BA11" s="52">
        <f>VLOOKUP($A11,'RevPAR Raw Data'!$B$6:$BE$43,'RevPAR Raw Data'!O$1,FALSE)</f>
        <v>124.37447533183</v>
      </c>
      <c r="BB11" s="53">
        <f>VLOOKUP($A11,'RevPAR Raw Data'!$B$6:$BE$43,'RevPAR Raw Data'!P$1,FALSE)</f>
        <v>118.58240295517101</v>
      </c>
      <c r="BC11" s="54">
        <f>VLOOKUP($A11,'RevPAR Raw Data'!$B$6:$BE$43,'RevPAR Raw Data'!R$1,FALSE)</f>
        <v>89.782613502200206</v>
      </c>
      <c r="BE11" s="47">
        <f>VLOOKUP($A11,'RevPAR Raw Data'!$B$6:$BE$43,'RevPAR Raw Data'!T$1,FALSE)</f>
        <v>23.438002716120401</v>
      </c>
      <c r="BF11" s="48">
        <f>VLOOKUP($A11,'RevPAR Raw Data'!$B$6:$BE$43,'RevPAR Raw Data'!U$1,FALSE)</f>
        <v>9.1278815358333905</v>
      </c>
      <c r="BG11" s="48">
        <f>VLOOKUP($A11,'RevPAR Raw Data'!$B$6:$BE$43,'RevPAR Raw Data'!V$1,FALSE)</f>
        <v>-6.0212583719747297</v>
      </c>
      <c r="BH11" s="48">
        <f>VLOOKUP($A11,'RevPAR Raw Data'!$B$6:$BE$43,'RevPAR Raw Data'!W$1,FALSE)</f>
        <v>11.333024593612301</v>
      </c>
      <c r="BI11" s="48">
        <f>VLOOKUP($A11,'RevPAR Raw Data'!$B$6:$BE$43,'RevPAR Raw Data'!X$1,FALSE)</f>
        <v>23.0280843845762</v>
      </c>
      <c r="BJ11" s="49">
        <f>VLOOKUP($A11,'RevPAR Raw Data'!$B$6:$BE$43,'RevPAR Raw Data'!Y$1,FALSE)</f>
        <v>11.667420772455801</v>
      </c>
      <c r="BK11" s="48">
        <f>VLOOKUP($A11,'RevPAR Raw Data'!$B$6:$BE$43,'RevPAR Raw Data'!AA$1,FALSE)</f>
        <v>-2.0250375396492601</v>
      </c>
      <c r="BL11" s="48">
        <f>VLOOKUP($A11,'RevPAR Raw Data'!$B$6:$BE$43,'RevPAR Raw Data'!AB$1,FALSE)</f>
        <v>-3.5756862647069698</v>
      </c>
      <c r="BM11" s="49">
        <f>VLOOKUP($A11,'RevPAR Raw Data'!$B$6:$BE$43,'RevPAR Raw Data'!AC$1,FALSE)</f>
        <v>-2.8443993728561798</v>
      </c>
      <c r="BN11" s="50">
        <f>VLOOKUP($A11,'RevPAR Raw Data'!$B$6:$BE$43,'RevPAR Raw Data'!AE$1,FALSE)</f>
        <v>5.7090675256733903</v>
      </c>
    </row>
    <row r="12" spans="1:66" x14ac:dyDescent="0.45">
      <c r="A12" s="63" t="s">
        <v>27</v>
      </c>
      <c r="B12" s="47">
        <f>VLOOKUP($A12,'Occupancy Raw Data'!$B$8:$BE$45,'Occupancy Raw Data'!G$3,FALSE)</f>
        <v>50.785216672570499</v>
      </c>
      <c r="C12" s="48">
        <f>VLOOKUP($A12,'Occupancy Raw Data'!$B$8:$BE$45,'Occupancy Raw Data'!H$3,FALSE)</f>
        <v>53.335694887235803</v>
      </c>
      <c r="D12" s="48">
        <f>VLOOKUP($A12,'Occupancy Raw Data'!$B$8:$BE$45,'Occupancy Raw Data'!I$3,FALSE)</f>
        <v>55.248553548234703</v>
      </c>
      <c r="E12" s="48">
        <f>VLOOKUP($A12,'Occupancy Raw Data'!$B$8:$BE$45,'Occupancy Raw Data'!J$3,FALSE)</f>
        <v>64.151611760538401</v>
      </c>
      <c r="F12" s="48">
        <f>VLOOKUP($A12,'Occupancy Raw Data'!$B$8:$BE$45,'Occupancy Raw Data'!K$3,FALSE)</f>
        <v>66.111701499586701</v>
      </c>
      <c r="G12" s="49">
        <f>VLOOKUP($A12,'Occupancy Raw Data'!$B$8:$BE$45,'Occupancy Raw Data'!L$3,FALSE)</f>
        <v>57.926555673633203</v>
      </c>
      <c r="H12" s="48">
        <f>VLOOKUP($A12,'Occupancy Raw Data'!$B$8:$BE$45,'Occupancy Raw Data'!N$3,FALSE)</f>
        <v>73.893021608218206</v>
      </c>
      <c r="I12" s="48">
        <f>VLOOKUP($A12,'Occupancy Raw Data'!$B$8:$BE$45,'Occupancy Raw Data'!O$3,FALSE)</f>
        <v>72.251741646002998</v>
      </c>
      <c r="J12" s="49">
        <f>VLOOKUP($A12,'Occupancy Raw Data'!$B$8:$BE$45,'Occupancy Raw Data'!P$3,FALSE)</f>
        <v>73.072381627110602</v>
      </c>
      <c r="K12" s="50">
        <f>VLOOKUP($A12,'Occupancy Raw Data'!$B$8:$BE$45,'Occupancy Raw Data'!R$3,FALSE)</f>
        <v>62.253934517483899</v>
      </c>
      <c r="M12" s="47">
        <f>VLOOKUP($A12,'Occupancy Raw Data'!$B$8:$BE$45,'Occupancy Raw Data'!T$3,FALSE)</f>
        <v>-1.2390629358543599</v>
      </c>
      <c r="N12" s="48">
        <f>VLOOKUP($A12,'Occupancy Raw Data'!$B$8:$BE$45,'Occupancy Raw Data'!U$3,FALSE)</f>
        <v>-2.0644256785063702</v>
      </c>
      <c r="O12" s="48">
        <f>VLOOKUP($A12,'Occupancy Raw Data'!$B$8:$BE$45,'Occupancy Raw Data'!V$3,FALSE)</f>
        <v>-10.0802150624514</v>
      </c>
      <c r="P12" s="48">
        <f>VLOOKUP($A12,'Occupancy Raw Data'!$B$8:$BE$45,'Occupancy Raw Data'!W$3,FALSE)</f>
        <v>1.9537187854354801</v>
      </c>
      <c r="Q12" s="48">
        <f>VLOOKUP($A12,'Occupancy Raw Data'!$B$8:$BE$45,'Occupancy Raw Data'!X$3,FALSE)</f>
        <v>7.37063269911555</v>
      </c>
      <c r="R12" s="49">
        <f>VLOOKUP($A12,'Occupancy Raw Data'!$B$8:$BE$45,'Occupancy Raw Data'!Y$3,FALSE)</f>
        <v>-0.78531681564038902</v>
      </c>
      <c r="S12" s="48">
        <f>VLOOKUP($A12,'Occupancy Raw Data'!$B$8:$BE$45,'Occupancy Raw Data'!AA$3,FALSE)</f>
        <v>8.1603777759992795</v>
      </c>
      <c r="T12" s="48">
        <f>VLOOKUP($A12,'Occupancy Raw Data'!$B$8:$BE$45,'Occupancy Raw Data'!AB$3,FALSE)</f>
        <v>-5.7825591892017796</v>
      </c>
      <c r="U12" s="49">
        <f>VLOOKUP($A12,'Occupancy Raw Data'!$B$8:$BE$45,'Occupancy Raw Data'!AC$3,FALSE)</f>
        <v>0.78658778139554097</v>
      </c>
      <c r="V12" s="50">
        <f>VLOOKUP($A12,'Occupancy Raw Data'!$B$8:$BE$45,'Occupancy Raw Data'!AE$3,FALSE)</f>
        <v>-0.28149865015180697</v>
      </c>
      <c r="X12" s="51">
        <f>VLOOKUP($A12,'ADR Raw Data'!$B$6:$BE$43,'ADR Raw Data'!G$1,FALSE)</f>
        <v>91.804866310160406</v>
      </c>
      <c r="Y12" s="52">
        <f>VLOOKUP($A12,'ADR Raw Data'!$B$6:$BE$43,'ADR Raw Data'!H$1,FALSE)</f>
        <v>92.130998450298804</v>
      </c>
      <c r="Z12" s="52">
        <f>VLOOKUP($A12,'ADR Raw Data'!$B$6:$BE$43,'ADR Raw Data'!I$1,FALSE)</f>
        <v>91.4876234238085</v>
      </c>
      <c r="AA12" s="52">
        <f>VLOOKUP($A12,'ADR Raw Data'!$B$6:$BE$43,'ADR Raw Data'!J$1,FALSE)</f>
        <v>95.374897846493596</v>
      </c>
      <c r="AB12" s="52">
        <f>VLOOKUP($A12,'ADR Raw Data'!$B$6:$BE$43,'ADR Raw Data'!K$1,FALSE)</f>
        <v>98.324813359528406</v>
      </c>
      <c r="AC12" s="53">
        <f>VLOOKUP($A12,'ADR Raw Data'!$B$6:$BE$43,'ADR Raw Data'!L$1,FALSE)</f>
        <v>94.083390680419001</v>
      </c>
      <c r="AD12" s="52">
        <f>VLOOKUP($A12,'ADR Raw Data'!$B$6:$BE$43,'ADR Raw Data'!N$1,FALSE)</f>
        <v>110.295731863215</v>
      </c>
      <c r="AE12" s="52">
        <f>VLOOKUP($A12,'ADR Raw Data'!$B$6:$BE$43,'ADR Raw Data'!O$1,FALSE)</f>
        <v>106.64443046249301</v>
      </c>
      <c r="AF12" s="53">
        <f>VLOOKUP($A12,'ADR Raw Data'!$B$6:$BE$43,'ADR Raw Data'!P$1,FALSE)</f>
        <v>108.490584148016</v>
      </c>
      <c r="AG12" s="54">
        <f>VLOOKUP($A12,'ADR Raw Data'!$B$6:$BE$43,'ADR Raw Data'!R$1,FALSE)</f>
        <v>98.915066655828298</v>
      </c>
      <c r="AI12" s="47">
        <f>VLOOKUP($A12,'ADR Raw Data'!$B$6:$BE$43,'ADR Raw Data'!T$1,FALSE)</f>
        <v>5.5096412302163102</v>
      </c>
      <c r="AJ12" s="48">
        <f>VLOOKUP($A12,'ADR Raw Data'!$B$6:$BE$43,'ADR Raw Data'!U$1,FALSE)</f>
        <v>7.0867291467553599</v>
      </c>
      <c r="AK12" s="48">
        <f>VLOOKUP($A12,'ADR Raw Data'!$B$6:$BE$43,'ADR Raw Data'!V$1,FALSE)</f>
        <v>1.54924581285611</v>
      </c>
      <c r="AL12" s="48">
        <f>VLOOKUP($A12,'ADR Raw Data'!$B$6:$BE$43,'ADR Raw Data'!W$1,FALSE)</f>
        <v>4.99556738646314</v>
      </c>
      <c r="AM12" s="48">
        <f>VLOOKUP($A12,'ADR Raw Data'!$B$6:$BE$43,'ADR Raw Data'!X$1,FALSE)</f>
        <v>8.8253218239725992</v>
      </c>
      <c r="AN12" s="49">
        <f>VLOOKUP($A12,'ADR Raw Data'!$B$6:$BE$43,'ADR Raw Data'!Y$1,FALSE)</f>
        <v>5.6928665212211698</v>
      </c>
      <c r="AO12" s="48">
        <f>VLOOKUP($A12,'ADR Raw Data'!$B$6:$BE$43,'ADR Raw Data'!AA$1,FALSE)</f>
        <v>10.635231042057301</v>
      </c>
      <c r="AP12" s="48">
        <f>VLOOKUP($A12,'ADR Raw Data'!$B$6:$BE$43,'ADR Raw Data'!AB$1,FALSE)</f>
        <v>2.3972693991186902</v>
      </c>
      <c r="AQ12" s="49">
        <f>VLOOKUP($A12,'ADR Raw Data'!$B$6:$BE$43,'ADR Raw Data'!AC$1,FALSE)</f>
        <v>6.3122782129261497</v>
      </c>
      <c r="AR12" s="50">
        <f>VLOOKUP($A12,'ADR Raw Data'!$B$6:$BE$43,'ADR Raw Data'!AE$1,FALSE)</f>
        <v>5.9588270549308504</v>
      </c>
      <c r="AS12" s="40"/>
      <c r="AT12" s="51">
        <f>VLOOKUP($A12,'RevPAR Raw Data'!$B$6:$BE$43,'RevPAR Raw Data'!G$1,FALSE)</f>
        <v>46.6233002715786</v>
      </c>
      <c r="AU12" s="52">
        <f>VLOOKUP($A12,'RevPAR Raw Data'!$B$6:$BE$43,'RevPAR Raw Data'!H$1,FALSE)</f>
        <v>49.138708230015297</v>
      </c>
      <c r="AV12" s="52">
        <f>VLOOKUP($A12,'RevPAR Raw Data'!$B$6:$BE$43,'RevPAR Raw Data'!I$1,FALSE)</f>
        <v>50.545588617310102</v>
      </c>
      <c r="AW12" s="52">
        <f>VLOOKUP($A12,'RevPAR Raw Data'!$B$6:$BE$43,'RevPAR Raw Data'!J$1,FALSE)</f>
        <v>61.184534183492701</v>
      </c>
      <c r="AX12" s="52">
        <f>VLOOKUP($A12,'RevPAR Raw Data'!$B$6:$BE$43,'RevPAR Raw Data'!K$1,FALSE)</f>
        <v>65.0042071082772</v>
      </c>
      <c r="AY12" s="53">
        <f>VLOOKUP($A12,'RevPAR Raw Data'!$B$6:$BE$43,'RevPAR Raw Data'!L$1,FALSE)</f>
        <v>54.4992676821348</v>
      </c>
      <c r="AZ12" s="52">
        <f>VLOOKUP($A12,'RevPAR Raw Data'!$B$6:$BE$43,'RevPAR Raw Data'!N$1,FALSE)</f>
        <v>81.5008489786279</v>
      </c>
      <c r="BA12" s="52">
        <f>VLOOKUP($A12,'RevPAR Raw Data'!$B$6:$BE$43,'RevPAR Raw Data'!O$1,FALSE)</f>
        <v>77.052458377612396</v>
      </c>
      <c r="BB12" s="53">
        <f>VLOOKUP($A12,'RevPAR Raw Data'!$B$6:$BE$43,'RevPAR Raw Data'!P$1,FALSE)</f>
        <v>79.276653678120198</v>
      </c>
      <c r="BC12" s="54">
        <f>VLOOKUP($A12,'RevPAR Raw Data'!$B$6:$BE$43,'RevPAR Raw Data'!R$1,FALSE)</f>
        <v>61.578520823844897</v>
      </c>
      <c r="BE12" s="47">
        <f>VLOOKUP($A12,'RevPAR Raw Data'!$B$6:$BE$43,'RevPAR Raw Data'!T$1,FALSE)</f>
        <v>4.2023103719797898</v>
      </c>
      <c r="BF12" s="48">
        <f>VLOOKUP($A12,'RevPAR Raw Data'!$B$6:$BE$43,'RevPAR Raw Data'!U$1,FALSE)</f>
        <v>4.8760032119771797</v>
      </c>
      <c r="BG12" s="48">
        <f>VLOOKUP($A12,'RevPAR Raw Data'!$B$6:$BE$43,'RevPAR Raw Data'!V$1,FALSE)</f>
        <v>-8.6871365593772492</v>
      </c>
      <c r="BH12" s="48">
        <f>VLOOKUP($A12,'RevPAR Raw Data'!$B$6:$BE$43,'RevPAR Raw Data'!W$1,FALSE)</f>
        <v>7.0468855103670496</v>
      </c>
      <c r="BI12" s="48">
        <f>VLOOKUP($A12,'RevPAR Raw Data'!$B$6:$BE$43,'RevPAR Raw Data'!X$1,FALSE)</f>
        <v>16.846436579248</v>
      </c>
      <c r="BJ12" s="49">
        <f>VLOOKUP($A12,'RevPAR Raw Data'!$B$6:$BE$43,'RevPAR Raw Data'!Y$1,FALSE)</f>
        <v>4.8628426674976701</v>
      </c>
      <c r="BK12" s="48">
        <f>VLOOKUP($A12,'RevPAR Raw Data'!$B$6:$BE$43,'RevPAR Raw Data'!AA$1,FALSE)</f>
        <v>19.663483848438801</v>
      </c>
      <c r="BL12" s="48">
        <f>VLOOKUP($A12,'RevPAR Raw Data'!$B$6:$BE$43,'RevPAR Raw Data'!AB$1,FALSE)</f>
        <v>-3.5239133120117501</v>
      </c>
      <c r="BM12" s="49">
        <f>VLOOKUP($A12,'RevPAR Raw Data'!$B$6:$BE$43,'RevPAR Raw Data'!AC$1,FALSE)</f>
        <v>7.1485176034722597</v>
      </c>
      <c r="BN12" s="50">
        <f>VLOOKUP($A12,'RevPAR Raw Data'!$B$6:$BE$43,'RevPAR Raw Data'!AE$1,FALSE)</f>
        <v>5.6605543870545301</v>
      </c>
    </row>
    <row r="13" spans="1:66" x14ac:dyDescent="0.45">
      <c r="A13" s="63" t="s">
        <v>90</v>
      </c>
      <c r="B13" s="47">
        <f>VLOOKUP($A13,'Occupancy Raw Data'!$B$8:$BE$45,'Occupancy Raw Data'!G$3,FALSE)</f>
        <v>49.2316448491747</v>
      </c>
      <c r="C13" s="48">
        <f>VLOOKUP($A13,'Occupancy Raw Data'!$B$8:$BE$45,'Occupancy Raw Data'!H$3,FALSE)</f>
        <v>55.255169797002402</v>
      </c>
      <c r="D13" s="48">
        <f>VLOOKUP($A13,'Occupancy Raw Data'!$B$8:$BE$45,'Occupancy Raw Data'!I$3,FALSE)</f>
        <v>58.745968506924598</v>
      </c>
      <c r="E13" s="48">
        <f>VLOOKUP($A13,'Occupancy Raw Data'!$B$8:$BE$45,'Occupancy Raw Data'!J$3,FALSE)</f>
        <v>74.539935496110701</v>
      </c>
      <c r="F13" s="48">
        <f>VLOOKUP($A13,'Occupancy Raw Data'!$B$8:$BE$45,'Occupancy Raw Data'!K$3,FALSE)</f>
        <v>75.061658129387197</v>
      </c>
      <c r="G13" s="49">
        <f>VLOOKUP($A13,'Occupancy Raw Data'!$B$8:$BE$45,'Occupancy Raw Data'!L$3,FALSE)</f>
        <v>62.566875355719901</v>
      </c>
      <c r="H13" s="48">
        <f>VLOOKUP($A13,'Occupancy Raw Data'!$B$8:$BE$45,'Occupancy Raw Data'!N$3,FALSE)</f>
        <v>69.6926579396698</v>
      </c>
      <c r="I13" s="48">
        <f>VLOOKUP($A13,'Occupancy Raw Data'!$B$8:$BE$45,'Occupancy Raw Data'!O$3,FALSE)</f>
        <v>73.344716372604793</v>
      </c>
      <c r="J13" s="49">
        <f>VLOOKUP($A13,'Occupancy Raw Data'!$B$8:$BE$45,'Occupancy Raw Data'!P$3,FALSE)</f>
        <v>71.518687156137304</v>
      </c>
      <c r="K13" s="50">
        <f>VLOOKUP($A13,'Occupancy Raw Data'!$B$8:$BE$45,'Occupancy Raw Data'!R$3,FALSE)</f>
        <v>65.124535870124902</v>
      </c>
      <c r="M13" s="47">
        <f>VLOOKUP($A13,'Occupancy Raw Data'!$B$8:$BE$45,'Occupancy Raw Data'!T$3,FALSE)</f>
        <v>4.2796865581675698</v>
      </c>
      <c r="N13" s="48">
        <f>VLOOKUP($A13,'Occupancy Raw Data'!$B$8:$BE$45,'Occupancy Raw Data'!U$3,FALSE)</f>
        <v>3.4268465909090899</v>
      </c>
      <c r="O13" s="48">
        <f>VLOOKUP($A13,'Occupancy Raw Data'!$B$8:$BE$45,'Occupancy Raw Data'!V$3,FALSE)</f>
        <v>-20.1830132749065</v>
      </c>
      <c r="P13" s="48">
        <f>VLOOKUP($A13,'Occupancy Raw Data'!$B$8:$BE$45,'Occupancy Raw Data'!W$3,FALSE)</f>
        <v>-4.4620060790273497</v>
      </c>
      <c r="Q13" s="48">
        <f>VLOOKUP($A13,'Occupancy Raw Data'!$B$8:$BE$45,'Occupancy Raw Data'!X$3,FALSE)</f>
        <v>2.99362228296238</v>
      </c>
      <c r="R13" s="49">
        <f>VLOOKUP($A13,'Occupancy Raw Data'!$B$8:$BE$45,'Occupancy Raw Data'!Y$3,FALSE)</f>
        <v>-3.7839887968257599</v>
      </c>
      <c r="S13" s="48">
        <f>VLOOKUP($A13,'Occupancy Raw Data'!$B$8:$BE$45,'Occupancy Raw Data'!AA$3,FALSE)</f>
        <v>-0.67594970934162402</v>
      </c>
      <c r="T13" s="48">
        <f>VLOOKUP($A13,'Occupancy Raw Data'!$B$8:$BE$45,'Occupancy Raw Data'!AB$3,FALSE)</f>
        <v>-2.17611336032388</v>
      </c>
      <c r="U13" s="49">
        <f>VLOOKUP($A13,'Occupancy Raw Data'!$B$8:$BE$45,'Occupancy Raw Data'!AC$3,FALSE)</f>
        <v>-1.4508855630350901</v>
      </c>
      <c r="V13" s="50">
        <f>VLOOKUP($A13,'Occupancy Raw Data'!$B$8:$BE$45,'Occupancy Raw Data'!AE$3,FALSE)</f>
        <v>-3.0639207697117601</v>
      </c>
      <c r="X13" s="51">
        <f>VLOOKUP($A13,'ADR Raw Data'!$B$6:$BE$43,'ADR Raw Data'!G$1,FALSE)</f>
        <v>111.935342967244</v>
      </c>
      <c r="Y13" s="52">
        <f>VLOOKUP($A13,'ADR Raw Data'!$B$6:$BE$43,'ADR Raw Data'!H$1,FALSE)</f>
        <v>120.93659914163</v>
      </c>
      <c r="Z13" s="52">
        <f>VLOOKUP($A13,'ADR Raw Data'!$B$6:$BE$43,'ADR Raw Data'!I$1,FALSE)</f>
        <v>123.184204747295</v>
      </c>
      <c r="AA13" s="52">
        <f>VLOOKUP($A13,'ADR Raw Data'!$B$6:$BE$43,'ADR Raw Data'!J$1,FALSE)</f>
        <v>133.874241537286</v>
      </c>
      <c r="AB13" s="52">
        <f>VLOOKUP($A13,'ADR Raw Data'!$B$6:$BE$43,'ADR Raw Data'!K$1,FALSE)</f>
        <v>127.912220396815</v>
      </c>
      <c r="AC13" s="53">
        <f>VLOOKUP($A13,'ADR Raw Data'!$B$6:$BE$43,'ADR Raw Data'!L$1,FALSE)</f>
        <v>124.698538160647</v>
      </c>
      <c r="AD13" s="52">
        <f>VLOOKUP($A13,'ADR Raw Data'!$B$6:$BE$43,'ADR Raw Data'!N$1,FALSE)</f>
        <v>111.608731455015</v>
      </c>
      <c r="AE13" s="52">
        <f>VLOOKUP($A13,'ADR Raw Data'!$B$6:$BE$43,'ADR Raw Data'!O$1,FALSE)</f>
        <v>112.521620538023</v>
      </c>
      <c r="AF13" s="53">
        <f>VLOOKUP($A13,'ADR Raw Data'!$B$6:$BE$43,'ADR Raw Data'!P$1,FALSE)</f>
        <v>112.076830028516</v>
      </c>
      <c r="AG13" s="54">
        <f>VLOOKUP($A13,'ADR Raw Data'!$B$6:$BE$43,'ADR Raw Data'!R$1,FALSE)</f>
        <v>120.738266469682</v>
      </c>
      <c r="AI13" s="47">
        <f>VLOOKUP($A13,'ADR Raw Data'!$B$6:$BE$43,'ADR Raw Data'!T$1,FALSE)</f>
        <v>2.0488533366448598</v>
      </c>
      <c r="AJ13" s="48">
        <f>VLOOKUP($A13,'ADR Raw Data'!$B$6:$BE$43,'ADR Raw Data'!U$1,FALSE)</f>
        <v>1.90379319253671</v>
      </c>
      <c r="AK13" s="48">
        <f>VLOOKUP($A13,'ADR Raw Data'!$B$6:$BE$43,'ADR Raw Data'!V$1,FALSE)</f>
        <v>-8.7472121209253206</v>
      </c>
      <c r="AL13" s="48">
        <f>VLOOKUP($A13,'ADR Raw Data'!$B$6:$BE$43,'ADR Raw Data'!W$1,FALSE)</f>
        <v>-1.85045003446066</v>
      </c>
      <c r="AM13" s="48">
        <f>VLOOKUP($A13,'ADR Raw Data'!$B$6:$BE$43,'ADR Raw Data'!X$1,FALSE)</f>
        <v>1.84525431371519</v>
      </c>
      <c r="AN13" s="49">
        <f>VLOOKUP($A13,'ADR Raw Data'!$B$6:$BE$43,'ADR Raw Data'!Y$1,FALSE)</f>
        <v>-1.7101061426261599</v>
      </c>
      <c r="AO13" s="48">
        <f>VLOOKUP($A13,'ADR Raw Data'!$B$6:$BE$43,'ADR Raw Data'!AA$1,FALSE)</f>
        <v>1.4249556455668999</v>
      </c>
      <c r="AP13" s="48">
        <f>VLOOKUP($A13,'ADR Raw Data'!$B$6:$BE$43,'ADR Raw Data'!AB$1,FALSE)</f>
        <v>2.29981617551524</v>
      </c>
      <c r="AQ13" s="49">
        <f>VLOOKUP($A13,'ADR Raw Data'!$B$6:$BE$43,'ADR Raw Data'!AC$1,FALSE)</f>
        <v>1.8736291316284901</v>
      </c>
      <c r="AR13" s="50">
        <f>VLOOKUP($A13,'ADR Raw Data'!$B$6:$BE$43,'ADR Raw Data'!AE$1,FALSE)</f>
        <v>-0.76325204084734599</v>
      </c>
      <c r="AS13" s="40"/>
      <c r="AT13" s="51">
        <f>VLOOKUP($A13,'RevPAR Raw Data'!$B$6:$BE$43,'RevPAR Raw Data'!G$1,FALSE)</f>
        <v>55.107610510339498</v>
      </c>
      <c r="AU13" s="52">
        <f>VLOOKUP($A13,'RevPAR Raw Data'!$B$6:$BE$43,'RevPAR Raw Data'!H$1,FALSE)</f>
        <v>66.823723202428297</v>
      </c>
      <c r="AV13" s="52">
        <f>VLOOKUP($A13,'RevPAR Raw Data'!$B$6:$BE$43,'RevPAR Raw Data'!I$1,FALSE)</f>
        <v>72.365754126351703</v>
      </c>
      <c r="AW13" s="52">
        <f>VLOOKUP($A13,'RevPAR Raw Data'!$B$6:$BE$43,'RevPAR Raw Data'!J$1,FALSE)</f>
        <v>99.789773287801097</v>
      </c>
      <c r="AX13" s="52">
        <f>VLOOKUP($A13,'RevPAR Raw Data'!$B$6:$BE$43,'RevPAR Raw Data'!K$1,FALSE)</f>
        <v>96.013033579965807</v>
      </c>
      <c r="AY13" s="53">
        <f>VLOOKUP($A13,'RevPAR Raw Data'!$B$6:$BE$43,'RevPAR Raw Data'!L$1,FALSE)</f>
        <v>78.019978941377303</v>
      </c>
      <c r="AZ13" s="52">
        <f>VLOOKUP($A13,'RevPAR Raw Data'!$B$6:$BE$43,'RevPAR Raw Data'!N$1,FALSE)</f>
        <v>77.783091443748802</v>
      </c>
      <c r="BA13" s="52">
        <f>VLOOKUP($A13,'RevPAR Raw Data'!$B$6:$BE$43,'RevPAR Raw Data'!O$1,FALSE)</f>
        <v>82.528663441472204</v>
      </c>
      <c r="BB13" s="53">
        <f>VLOOKUP($A13,'RevPAR Raw Data'!$B$6:$BE$43,'RevPAR Raw Data'!P$1,FALSE)</f>
        <v>80.155877442610503</v>
      </c>
      <c r="BC13" s="54">
        <f>VLOOKUP($A13,'RevPAR Raw Data'!$B$6:$BE$43,'RevPAR Raw Data'!R$1,FALSE)</f>
        <v>78.630235656015302</v>
      </c>
      <c r="BE13" s="47">
        <f>VLOOKUP($A13,'RevPAR Raw Data'!$B$6:$BE$43,'RevPAR Raw Data'!T$1,FALSE)</f>
        <v>6.4162243956573901</v>
      </c>
      <c r="BF13" s="48">
        <f>VLOOKUP($A13,'RevPAR Raw Data'!$B$6:$BE$43,'RevPAR Raw Data'!U$1,FALSE)</f>
        <v>5.3958798555621996</v>
      </c>
      <c r="BG13" s="48">
        <f>VLOOKUP($A13,'RevPAR Raw Data'!$B$6:$BE$43,'RevPAR Raw Data'!V$1,FALSE)</f>
        <v>-27.164774412281201</v>
      </c>
      <c r="BH13" s="48">
        <f>VLOOKUP($A13,'RevPAR Raw Data'!$B$6:$BE$43,'RevPAR Raw Data'!W$1,FALSE)</f>
        <v>-6.2298889204610202</v>
      </c>
      <c r="BI13" s="48">
        <f>VLOOKUP($A13,'RevPAR Raw Data'!$B$6:$BE$43,'RevPAR Raw Data'!X$1,FALSE)</f>
        <v>4.8941165409902698</v>
      </c>
      <c r="BJ13" s="49">
        <f>VLOOKUP($A13,'RevPAR Raw Data'!$B$6:$BE$43,'RevPAR Raw Data'!Y$1,FALSE)</f>
        <v>-5.42938471460113</v>
      </c>
      <c r="BK13" s="48">
        <f>VLOOKUP($A13,'RevPAR Raw Data'!$B$6:$BE$43,'RevPAR Raw Data'!AA$1,FALSE)</f>
        <v>0.73937395268082295</v>
      </c>
      <c r="BL13" s="48">
        <f>VLOOKUP($A13,'RevPAR Raw Data'!$B$6:$BE$43,'RevPAR Raw Data'!AB$1,FALSE)</f>
        <v>7.3656208133085405E-2</v>
      </c>
      <c r="BM13" s="49">
        <f>VLOOKUP($A13,'RevPAR Raw Data'!$B$6:$BE$43,'RevPAR Raw Data'!AC$1,FALSE)</f>
        <v>0.39555935401777997</v>
      </c>
      <c r="BN13" s="50">
        <f>VLOOKUP($A13,'RevPAR Raw Data'!$B$6:$BE$43,'RevPAR Raw Data'!AE$1,FALSE)</f>
        <v>-3.8037873727543299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43.610709863805198</v>
      </c>
      <c r="C15" s="48">
        <f>VLOOKUP($A15,'Occupancy Raw Data'!$B$8:$BE$45,'Occupancy Raw Data'!H$3,FALSE)</f>
        <v>44.918625678119298</v>
      </c>
      <c r="D15" s="48">
        <f>VLOOKUP($A15,'Occupancy Raw Data'!$B$8:$BE$45,'Occupancy Raw Data'!I$3,FALSE)</f>
        <v>46.936192198398302</v>
      </c>
      <c r="E15" s="48">
        <f>VLOOKUP($A15,'Occupancy Raw Data'!$B$8:$BE$45,'Occupancy Raw Data'!J$3,FALSE)</f>
        <v>53.062017512045998</v>
      </c>
      <c r="F15" s="48">
        <f>VLOOKUP($A15,'Occupancy Raw Data'!$B$8:$BE$45,'Occupancy Raw Data'!K$3,FALSE)</f>
        <v>57.002227863841199</v>
      </c>
      <c r="G15" s="49">
        <f>VLOOKUP($A15,'Occupancy Raw Data'!$B$8:$BE$45,'Occupancy Raw Data'!L$3,FALSE)</f>
        <v>49.097687598245997</v>
      </c>
      <c r="H15" s="48">
        <f>VLOOKUP($A15,'Occupancy Raw Data'!$B$8:$BE$45,'Occupancy Raw Data'!N$3,FALSE)</f>
        <v>65.872234599243498</v>
      </c>
      <c r="I15" s="48">
        <f>VLOOKUP($A15,'Occupancy Raw Data'!$B$8:$BE$45,'Occupancy Raw Data'!O$3,FALSE)</f>
        <v>70.864203927257606</v>
      </c>
      <c r="J15" s="49">
        <f>VLOOKUP($A15,'Occupancy Raw Data'!$B$8:$BE$45,'Occupancy Raw Data'!P$3,FALSE)</f>
        <v>68.368219263250595</v>
      </c>
      <c r="K15" s="50">
        <f>VLOOKUP($A15,'Occupancy Raw Data'!$B$8:$BE$45,'Occupancy Raw Data'!R$3,FALSE)</f>
        <v>54.595781164540398</v>
      </c>
      <c r="M15" s="47">
        <f>VLOOKUP($A15,'Occupancy Raw Data'!$B$8:$BE$45,'Occupancy Raw Data'!T$3,FALSE)</f>
        <v>1.1939872679157</v>
      </c>
      <c r="N15" s="48">
        <f>VLOOKUP($A15,'Occupancy Raw Data'!$B$8:$BE$45,'Occupancy Raw Data'!U$3,FALSE)</f>
        <v>-2.73106108079162</v>
      </c>
      <c r="O15" s="48">
        <f>VLOOKUP($A15,'Occupancy Raw Data'!$B$8:$BE$45,'Occupancy Raw Data'!V$3,FALSE)</f>
        <v>-15.1447938236849</v>
      </c>
      <c r="P15" s="48">
        <f>VLOOKUP($A15,'Occupancy Raw Data'!$B$8:$BE$45,'Occupancy Raw Data'!W$3,FALSE)</f>
        <v>-10.186720954233699</v>
      </c>
      <c r="Q15" s="48">
        <f>VLOOKUP($A15,'Occupancy Raw Data'!$B$8:$BE$45,'Occupancy Raw Data'!X$3,FALSE)</f>
        <v>-6.3343100790433802</v>
      </c>
      <c r="R15" s="49">
        <f>VLOOKUP($A15,'Occupancy Raw Data'!$B$8:$BE$45,'Occupancy Raw Data'!Y$3,FALSE)</f>
        <v>-7.1808058954632301</v>
      </c>
      <c r="S15" s="48">
        <f>VLOOKUP($A15,'Occupancy Raw Data'!$B$8:$BE$45,'Occupancy Raw Data'!AA$3,FALSE)</f>
        <v>-5.0183792835744603</v>
      </c>
      <c r="T15" s="48">
        <f>VLOOKUP($A15,'Occupancy Raw Data'!$B$8:$BE$45,'Occupancy Raw Data'!AB$3,FALSE)</f>
        <v>-4.7709540768875103</v>
      </c>
      <c r="U15" s="49">
        <f>VLOOKUP($A15,'Occupancy Raw Data'!$B$8:$BE$45,'Occupancy Raw Data'!AC$3,FALSE)</f>
        <v>-4.8903109026048801</v>
      </c>
      <c r="V15" s="50">
        <f>VLOOKUP($A15,'Occupancy Raw Data'!$B$8:$BE$45,'Occupancy Raw Data'!AE$3,FALSE)</f>
        <v>-6.3805247497911601</v>
      </c>
      <c r="X15" s="51">
        <f>VLOOKUP($A15,'ADR Raw Data'!$B$6:$BE$43,'ADR Raw Data'!G$1,FALSE)</f>
        <v>96.537274750103506</v>
      </c>
      <c r="Y15" s="52">
        <f>VLOOKUP($A15,'ADR Raw Data'!$B$6:$BE$43,'ADR Raw Data'!H$1,FALSE)</f>
        <v>97.238017092247503</v>
      </c>
      <c r="Z15" s="52">
        <f>VLOOKUP($A15,'ADR Raw Data'!$B$6:$BE$43,'ADR Raw Data'!I$1,FALSE)</f>
        <v>96.426009141945002</v>
      </c>
      <c r="AA15" s="52">
        <f>VLOOKUP($A15,'ADR Raw Data'!$B$6:$BE$43,'ADR Raw Data'!J$1,FALSE)</f>
        <v>99.935988707708802</v>
      </c>
      <c r="AB15" s="52">
        <f>VLOOKUP($A15,'ADR Raw Data'!$B$6:$BE$43,'ADR Raw Data'!K$1,FALSE)</f>
        <v>102.55332809034699</v>
      </c>
      <c r="AC15" s="53">
        <f>VLOOKUP($A15,'ADR Raw Data'!$B$6:$BE$43,'ADR Raw Data'!L$1,FALSE)</f>
        <v>98.771648466050905</v>
      </c>
      <c r="AD15" s="52">
        <f>VLOOKUP($A15,'ADR Raw Data'!$B$6:$BE$43,'ADR Raw Data'!N$1,FALSE)</f>
        <v>119.688800499449</v>
      </c>
      <c r="AE15" s="52">
        <f>VLOOKUP($A15,'ADR Raw Data'!$B$6:$BE$43,'ADR Raw Data'!O$1,FALSE)</f>
        <v>127.362388685797</v>
      </c>
      <c r="AF15" s="53">
        <f>VLOOKUP($A15,'ADR Raw Data'!$B$6:$BE$43,'ADR Raw Data'!P$1,FALSE)</f>
        <v>123.665668143152</v>
      </c>
      <c r="AG15" s="54">
        <f>VLOOKUP($A15,'ADR Raw Data'!$B$6:$BE$43,'ADR Raw Data'!R$1,FALSE)</f>
        <v>107.665884326559</v>
      </c>
      <c r="AI15" s="47">
        <f>VLOOKUP($A15,'ADR Raw Data'!$B$6:$BE$43,'ADR Raw Data'!T$1,FALSE)</f>
        <v>6.2329094473812701</v>
      </c>
      <c r="AJ15" s="48">
        <f>VLOOKUP($A15,'ADR Raw Data'!$B$6:$BE$43,'ADR Raw Data'!U$1,FALSE)</f>
        <v>6.5060846039377003</v>
      </c>
      <c r="AK15" s="48">
        <f>VLOOKUP($A15,'ADR Raw Data'!$B$6:$BE$43,'ADR Raw Data'!V$1,FALSE)</f>
        <v>-2.2587460552119798</v>
      </c>
      <c r="AL15" s="48">
        <f>VLOOKUP($A15,'ADR Raw Data'!$B$6:$BE$43,'ADR Raw Data'!W$1,FALSE)</f>
        <v>-1.2399974897767101</v>
      </c>
      <c r="AM15" s="48">
        <f>VLOOKUP($A15,'ADR Raw Data'!$B$6:$BE$43,'ADR Raw Data'!X$1,FALSE)</f>
        <v>-1.1809976539751801</v>
      </c>
      <c r="AN15" s="49">
        <f>VLOOKUP($A15,'ADR Raw Data'!$B$6:$BE$43,'ADR Raw Data'!Y$1,FALSE)</f>
        <v>0.95067311867123105</v>
      </c>
      <c r="AO15" s="48">
        <f>VLOOKUP($A15,'ADR Raw Data'!$B$6:$BE$43,'ADR Raw Data'!AA$1,FALSE)</f>
        <v>0.43892884330667298</v>
      </c>
      <c r="AP15" s="48">
        <f>VLOOKUP($A15,'ADR Raw Data'!$B$6:$BE$43,'ADR Raw Data'!AB$1,FALSE)</f>
        <v>1.9591782278013701</v>
      </c>
      <c r="AQ15" s="49">
        <f>VLOOKUP($A15,'ADR Raw Data'!$B$6:$BE$43,'ADR Raw Data'!AC$1,FALSE)</f>
        <v>1.24776528793341</v>
      </c>
      <c r="AR15" s="50">
        <f>VLOOKUP($A15,'ADR Raw Data'!$B$6:$BE$43,'ADR Raw Data'!AE$1,FALSE)</f>
        <v>1.19666631488985</v>
      </c>
      <c r="AS15" s="40"/>
      <c r="AT15" s="51">
        <f>VLOOKUP($A15,'RevPAR Raw Data'!$B$6:$BE$43,'RevPAR Raw Data'!G$1,FALSE)</f>
        <v>42.1005908016921</v>
      </c>
      <c r="AU15" s="52">
        <f>VLOOKUP($A15,'RevPAR Raw Data'!$B$6:$BE$43,'RevPAR Raw Data'!H$1,FALSE)</f>
        <v>43.677980914492302</v>
      </c>
      <c r="AV15" s="52">
        <f>VLOOKUP($A15,'RevPAR Raw Data'!$B$6:$BE$43,'RevPAR Raw Data'!I$1,FALSE)</f>
        <v>45.258696980108397</v>
      </c>
      <c r="AW15" s="52">
        <f>VLOOKUP($A15,'RevPAR Raw Data'!$B$6:$BE$43,'RevPAR Raw Data'!J$1,FALSE)</f>
        <v>53.028051828920702</v>
      </c>
      <c r="AX15" s="52">
        <f>VLOOKUP($A15,'RevPAR Raw Data'!$B$6:$BE$43,'RevPAR Raw Data'!K$1,FALSE)</f>
        <v>58.457681760012399</v>
      </c>
      <c r="AY15" s="53">
        <f>VLOOKUP($A15,'RevPAR Raw Data'!$B$6:$BE$43,'RevPAR Raw Data'!L$1,FALSE)</f>
        <v>48.494595399499403</v>
      </c>
      <c r="AZ15" s="52">
        <f>VLOOKUP($A15,'RevPAR Raw Data'!$B$6:$BE$43,'RevPAR Raw Data'!N$1,FALSE)</f>
        <v>78.841687454017901</v>
      </c>
      <c r="BA15" s="52">
        <f>VLOOKUP($A15,'RevPAR Raw Data'!$B$6:$BE$43,'RevPAR Raw Data'!O$1,FALSE)</f>
        <v>90.254342844930306</v>
      </c>
      <c r="BB15" s="53">
        <f>VLOOKUP($A15,'RevPAR Raw Data'!$B$6:$BE$43,'RevPAR Raw Data'!P$1,FALSE)</f>
        <v>84.548015149474097</v>
      </c>
      <c r="BC15" s="54">
        <f>VLOOKUP($A15,'RevPAR Raw Data'!$B$6:$BE$43,'RevPAR Raw Data'!R$1,FALSE)</f>
        <v>58.781030595795897</v>
      </c>
      <c r="BE15" s="47">
        <f>VLOOKUP($A15,'RevPAR Raw Data'!$B$6:$BE$43,'RevPAR Raw Data'!T$1,FALSE)</f>
        <v>7.5013168605194096</v>
      </c>
      <c r="BF15" s="48">
        <f>VLOOKUP($A15,'RevPAR Raw Data'!$B$6:$BE$43,'RevPAR Raw Data'!U$1,FALSE)</f>
        <v>3.5973383786445599</v>
      </c>
      <c r="BG15" s="48">
        <f>VLOOKUP($A15,'RevPAR Raw Data'!$B$6:$BE$43,'RevPAR Raw Data'!V$1,FALSE)</f>
        <v>-17.061457445834399</v>
      </c>
      <c r="BH15" s="48">
        <f>VLOOKUP($A15,'RevPAR Raw Data'!$B$6:$BE$43,'RevPAR Raw Data'!W$1,FALSE)</f>
        <v>-11.300403359887399</v>
      </c>
      <c r="BI15" s="48">
        <f>VLOOKUP($A15,'RevPAR Raw Data'!$B$6:$BE$43,'RevPAR Raw Data'!X$1,FALSE)</f>
        <v>-7.4404996795895499</v>
      </c>
      <c r="BJ15" s="49">
        <f>VLOOKUP($A15,'RevPAR Raw Data'!$B$6:$BE$43,'RevPAR Raw Data'!Y$1,FALSE)</f>
        <v>-6.2983987681441302</v>
      </c>
      <c r="BK15" s="48">
        <f>VLOOKUP($A15,'RevPAR Raw Data'!$B$6:$BE$43,'RevPAR Raw Data'!AA$1,FALSE)</f>
        <v>-4.6014775544099198</v>
      </c>
      <c r="BL15" s="48">
        <f>VLOOKUP($A15,'RevPAR Raw Data'!$B$6:$BE$43,'RevPAR Raw Data'!AB$1,FALSE)</f>
        <v>-2.9052473426189098</v>
      </c>
      <c r="BM15" s="49">
        <f>VLOOKUP($A15,'RevPAR Raw Data'!$B$6:$BE$43,'RevPAR Raw Data'!AC$1,FALSE)</f>
        <v>-3.7035652165861999</v>
      </c>
      <c r="BN15" s="50">
        <f>VLOOKUP($A15,'RevPAR Raw Data'!$B$6:$BE$43,'RevPAR Raw Data'!AE$1,FALSE)</f>
        <v>-5.26021202529527</v>
      </c>
    </row>
    <row r="16" spans="1:66" x14ac:dyDescent="0.45">
      <c r="A16" s="63" t="s">
        <v>91</v>
      </c>
      <c r="B16" s="47">
        <f>VLOOKUP($A16,'Occupancy Raw Data'!$B$8:$BE$45,'Occupancy Raw Data'!G$3,FALSE)</f>
        <v>53.8263112639724</v>
      </c>
      <c r="C16" s="48">
        <f>VLOOKUP($A16,'Occupancy Raw Data'!$B$8:$BE$45,'Occupancy Raw Data'!H$3,FALSE)</f>
        <v>61.186586414445301</v>
      </c>
      <c r="D16" s="48">
        <f>VLOOKUP($A16,'Occupancy Raw Data'!$B$8:$BE$45,'Occupancy Raw Data'!I$3,FALSE)</f>
        <v>65.726569217540799</v>
      </c>
      <c r="E16" s="48">
        <f>VLOOKUP($A16,'Occupancy Raw Data'!$B$8:$BE$45,'Occupancy Raw Data'!J$3,FALSE)</f>
        <v>70.7652622527944</v>
      </c>
      <c r="F16" s="48">
        <f>VLOOKUP($A16,'Occupancy Raw Data'!$B$8:$BE$45,'Occupancy Raw Data'!K$3,FALSE)</f>
        <v>68.4436801375752</v>
      </c>
      <c r="G16" s="49">
        <f>VLOOKUP($A16,'Occupancy Raw Data'!$B$8:$BE$45,'Occupancy Raw Data'!L$3,FALSE)</f>
        <v>63.989681857265602</v>
      </c>
      <c r="H16" s="48">
        <f>VLOOKUP($A16,'Occupancy Raw Data'!$B$8:$BE$45,'Occupancy Raw Data'!N$3,FALSE)</f>
        <v>67.4806534823731</v>
      </c>
      <c r="I16" s="48">
        <f>VLOOKUP($A16,'Occupancy Raw Data'!$B$8:$BE$45,'Occupancy Raw Data'!O$3,FALSE)</f>
        <v>70.3697334479793</v>
      </c>
      <c r="J16" s="49">
        <f>VLOOKUP($A16,'Occupancy Raw Data'!$B$8:$BE$45,'Occupancy Raw Data'!P$3,FALSE)</f>
        <v>68.925193465176207</v>
      </c>
      <c r="K16" s="50">
        <f>VLOOKUP($A16,'Occupancy Raw Data'!$B$8:$BE$45,'Occupancy Raw Data'!R$3,FALSE)</f>
        <v>65.399828030954396</v>
      </c>
      <c r="M16" s="47">
        <f>VLOOKUP($A16,'Occupancy Raw Data'!$B$8:$BE$45,'Occupancy Raw Data'!T$3,FALSE)</f>
        <v>1.1517749581576699</v>
      </c>
      <c r="N16" s="48">
        <f>VLOOKUP($A16,'Occupancy Raw Data'!$B$8:$BE$45,'Occupancy Raw Data'!U$3,FALSE)</f>
        <v>-3.4836380691144999</v>
      </c>
      <c r="O16" s="48">
        <f>VLOOKUP($A16,'Occupancy Raw Data'!$B$8:$BE$45,'Occupancy Raw Data'!V$3,FALSE)</f>
        <v>-11.217189115442499</v>
      </c>
      <c r="P16" s="48">
        <f>VLOOKUP($A16,'Occupancy Raw Data'!$B$8:$BE$45,'Occupancy Raw Data'!W$3,FALSE)</f>
        <v>-6.4630905679821504</v>
      </c>
      <c r="Q16" s="48">
        <f>VLOOKUP($A16,'Occupancy Raw Data'!$B$8:$BE$45,'Occupancy Raw Data'!X$3,FALSE)</f>
        <v>-5.81386386259173</v>
      </c>
      <c r="R16" s="49">
        <f>VLOOKUP($A16,'Occupancy Raw Data'!$B$8:$BE$45,'Occupancy Raw Data'!Y$3,FALSE)</f>
        <v>-5.6095320947232299</v>
      </c>
      <c r="S16" s="48">
        <f>VLOOKUP($A16,'Occupancy Raw Data'!$B$8:$BE$45,'Occupancy Raw Data'!AA$3,FALSE)</f>
        <v>-10.494736659701401</v>
      </c>
      <c r="T16" s="48">
        <f>VLOOKUP($A16,'Occupancy Raw Data'!$B$8:$BE$45,'Occupancy Raw Data'!AB$3,FALSE)</f>
        <v>-9.1050995436206001</v>
      </c>
      <c r="U16" s="49">
        <f>VLOOKUP($A16,'Occupancy Raw Data'!$B$8:$BE$45,'Occupancy Raw Data'!AC$3,FALSE)</f>
        <v>-9.7907067927772999</v>
      </c>
      <c r="V16" s="50">
        <f>VLOOKUP($A16,'Occupancy Raw Data'!$B$8:$BE$45,'Occupancy Raw Data'!AE$3,FALSE)</f>
        <v>-6.9087713648668103</v>
      </c>
      <c r="X16" s="51">
        <f>VLOOKUP($A16,'ADR Raw Data'!$B$6:$BE$43,'ADR Raw Data'!G$1,FALSE)</f>
        <v>86.879379968051097</v>
      </c>
      <c r="Y16" s="52">
        <f>VLOOKUP($A16,'ADR Raw Data'!$B$6:$BE$43,'ADR Raw Data'!H$1,FALSE)</f>
        <v>89.657195474985897</v>
      </c>
      <c r="Z16" s="52">
        <f>VLOOKUP($A16,'ADR Raw Data'!$B$6:$BE$43,'ADR Raw Data'!I$1,FALSE)</f>
        <v>91.250688932496004</v>
      </c>
      <c r="AA16" s="52">
        <f>VLOOKUP($A16,'ADR Raw Data'!$B$6:$BE$43,'ADR Raw Data'!J$1,FALSE)</f>
        <v>92.602352126366895</v>
      </c>
      <c r="AB16" s="52">
        <f>VLOOKUP($A16,'ADR Raw Data'!$B$6:$BE$43,'ADR Raw Data'!K$1,FALSE)</f>
        <v>91.1735009547738</v>
      </c>
      <c r="AC16" s="53">
        <f>VLOOKUP($A16,'ADR Raw Data'!$B$6:$BE$43,'ADR Raw Data'!L$1,FALSE)</f>
        <v>90.492991491534497</v>
      </c>
      <c r="AD16" s="52">
        <f>VLOOKUP($A16,'ADR Raw Data'!$B$6:$BE$43,'ADR Raw Data'!N$1,FALSE)</f>
        <v>96.075317405708404</v>
      </c>
      <c r="AE16" s="52">
        <f>VLOOKUP($A16,'ADR Raw Data'!$B$6:$BE$43,'ADR Raw Data'!O$1,FALSE)</f>
        <v>98.809659237536593</v>
      </c>
      <c r="AF16" s="53">
        <f>VLOOKUP($A16,'ADR Raw Data'!$B$6:$BE$43,'ADR Raw Data'!P$1,FALSE)</f>
        <v>97.471141604291404</v>
      </c>
      <c r="AG16" s="54">
        <f>VLOOKUP($A16,'ADR Raw Data'!$B$6:$BE$43,'ADR Raw Data'!R$1,FALSE)</f>
        <v>92.594221772284996</v>
      </c>
      <c r="AI16" s="47">
        <f>VLOOKUP($A16,'ADR Raw Data'!$B$6:$BE$43,'ADR Raw Data'!T$1,FALSE)</f>
        <v>5.0397597377610399</v>
      </c>
      <c r="AJ16" s="48">
        <f>VLOOKUP($A16,'ADR Raw Data'!$B$6:$BE$43,'ADR Raw Data'!U$1,FALSE)</f>
        <v>3.0135589964643001</v>
      </c>
      <c r="AK16" s="48">
        <f>VLOOKUP($A16,'ADR Raw Data'!$B$6:$BE$43,'ADR Raw Data'!V$1,FALSE)</f>
        <v>1.0845695809262299</v>
      </c>
      <c r="AL16" s="48">
        <f>VLOOKUP($A16,'ADR Raw Data'!$B$6:$BE$43,'ADR Raw Data'!W$1,FALSE)</f>
        <v>0.63903683269685696</v>
      </c>
      <c r="AM16" s="48">
        <f>VLOOKUP($A16,'ADR Raw Data'!$B$6:$BE$43,'ADR Raw Data'!X$1,FALSE)</f>
        <v>2.5572974564170399</v>
      </c>
      <c r="AN16" s="49">
        <f>VLOOKUP($A16,'ADR Raw Data'!$B$6:$BE$43,'ADR Raw Data'!Y$1,FALSE)</f>
        <v>2.16636347716224</v>
      </c>
      <c r="AO16" s="48">
        <f>VLOOKUP($A16,'ADR Raw Data'!$B$6:$BE$43,'ADR Raw Data'!AA$1,FALSE)</f>
        <v>1.06720643792658</v>
      </c>
      <c r="AP16" s="48">
        <f>VLOOKUP($A16,'ADR Raw Data'!$B$6:$BE$43,'ADR Raw Data'!AB$1,FALSE)</f>
        <v>3.53053336166424</v>
      </c>
      <c r="AQ16" s="49">
        <f>VLOOKUP($A16,'ADR Raw Data'!$B$6:$BE$43,'ADR Raw Data'!AC$1,FALSE)</f>
        <v>2.3287032141945399</v>
      </c>
      <c r="AR16" s="50">
        <f>VLOOKUP($A16,'ADR Raw Data'!$B$6:$BE$43,'ADR Raw Data'!AE$1,FALSE)</f>
        <v>2.1453171894165699</v>
      </c>
      <c r="AS16" s="40"/>
      <c r="AT16" s="51">
        <f>VLOOKUP($A16,'RevPAR Raw Data'!$B$6:$BE$43,'RevPAR Raw Data'!G$1,FALSE)</f>
        <v>46.763965485812498</v>
      </c>
      <c r="AU16" s="52">
        <f>VLOOKUP($A16,'RevPAR Raw Data'!$B$6:$BE$43,'RevPAR Raw Data'!H$1,FALSE)</f>
        <v>54.858177386070501</v>
      </c>
      <c r="AV16" s="52">
        <f>VLOOKUP($A16,'RevPAR Raw Data'!$B$6:$BE$43,'RevPAR Raw Data'!I$1,FALSE)</f>
        <v>59.975947222699901</v>
      </c>
      <c r="AW16" s="52">
        <f>VLOOKUP($A16,'RevPAR Raw Data'!$B$6:$BE$43,'RevPAR Raw Data'!J$1,FALSE)</f>
        <v>65.530297334479698</v>
      </c>
      <c r="AX16" s="52">
        <f>VLOOKUP($A16,'RevPAR Raw Data'!$B$6:$BE$43,'RevPAR Raw Data'!K$1,FALSE)</f>
        <v>62.402499363714497</v>
      </c>
      <c r="AY16" s="53">
        <f>VLOOKUP($A16,'RevPAR Raw Data'!$B$6:$BE$43,'RevPAR Raw Data'!L$1,FALSE)</f>
        <v>57.906177358555396</v>
      </c>
      <c r="AZ16" s="52">
        <f>VLOOKUP($A16,'RevPAR Raw Data'!$B$6:$BE$43,'RevPAR Raw Data'!N$1,FALSE)</f>
        <v>64.832252020636204</v>
      </c>
      <c r="BA16" s="52">
        <f>VLOOKUP($A16,'RevPAR Raw Data'!$B$6:$BE$43,'RevPAR Raw Data'!O$1,FALSE)</f>
        <v>69.532093826311197</v>
      </c>
      <c r="BB16" s="53">
        <f>VLOOKUP($A16,'RevPAR Raw Data'!$B$6:$BE$43,'RevPAR Raw Data'!P$1,FALSE)</f>
        <v>67.182172923473701</v>
      </c>
      <c r="BC16" s="54">
        <f>VLOOKUP($A16,'RevPAR Raw Data'!$B$6:$BE$43,'RevPAR Raw Data'!R$1,FALSE)</f>
        <v>60.5564618056749</v>
      </c>
      <c r="BE16" s="47">
        <f>VLOOKUP($A16,'RevPAR Raw Data'!$B$6:$BE$43,'RevPAR Raw Data'!T$1,FALSE)</f>
        <v>6.2495813865295604</v>
      </c>
      <c r="BF16" s="48">
        <f>VLOOKUP($A16,'RevPAR Raw Data'!$B$6:$BE$43,'RevPAR Raw Data'!U$1,FALSE)</f>
        <v>-0.57506056108625303</v>
      </c>
      <c r="BG16" s="48">
        <f>VLOOKUP($A16,'RevPAR Raw Data'!$B$6:$BE$43,'RevPAR Raw Data'!V$1,FALSE)</f>
        <v>-10.2542777554974</v>
      </c>
      <c r="BH16" s="48">
        <f>VLOOKUP($A16,'RevPAR Raw Data'!$B$6:$BE$43,'RevPAR Raw Data'!W$1,FALSE)</f>
        <v>-5.8653552645452596</v>
      </c>
      <c r="BI16" s="48">
        <f>VLOOKUP($A16,'RevPAR Raw Data'!$B$6:$BE$43,'RevPAR Raw Data'!X$1,FALSE)</f>
        <v>-3.4052441988522899</v>
      </c>
      <c r="BJ16" s="49">
        <f>VLOOKUP($A16,'RevPAR Raw Data'!$B$6:$BE$43,'RevPAR Raw Data'!Y$1,FALSE)</f>
        <v>-3.5646914721007601</v>
      </c>
      <c r="BK16" s="48">
        <f>VLOOKUP($A16,'RevPAR Raw Data'!$B$6:$BE$43,'RevPAR Raw Data'!AA$1,FALSE)</f>
        <v>-9.53953072705065</v>
      </c>
      <c r="BL16" s="48">
        <f>VLOOKUP($A16,'RevPAR Raw Data'!$B$6:$BE$43,'RevPAR Raw Data'!AB$1,FALSE)</f>
        <v>-5.8960247589566199</v>
      </c>
      <c r="BM16" s="49">
        <f>VLOOKUP($A16,'RevPAR Raw Data'!$B$6:$BE$43,'RevPAR Raw Data'!AC$1,FALSE)</f>
        <v>-7.6900000823585204</v>
      </c>
      <c r="BN16" s="50">
        <f>VLOOKUP($A16,'RevPAR Raw Data'!$B$6:$BE$43,'RevPAR Raw Data'!AE$1,FALSE)</f>
        <v>-4.9116692351182101</v>
      </c>
    </row>
    <row r="17" spans="1:66" x14ac:dyDescent="0.45">
      <c r="A17" s="63" t="s">
        <v>32</v>
      </c>
      <c r="B17" s="47">
        <f>VLOOKUP($A17,'Occupancy Raw Data'!$B$8:$BE$45,'Occupancy Raw Data'!G$3,FALSE)</f>
        <v>47.3729667482366</v>
      </c>
      <c r="C17" s="48">
        <f>VLOOKUP($A17,'Occupancy Raw Data'!$B$8:$BE$45,'Occupancy Raw Data'!H$3,FALSE)</f>
        <v>50.511011947603201</v>
      </c>
      <c r="D17" s="48">
        <f>VLOOKUP($A17,'Occupancy Raw Data'!$B$8:$BE$45,'Occupancy Raw Data'!I$3,FALSE)</f>
        <v>55.721894342881797</v>
      </c>
      <c r="E17" s="48">
        <f>VLOOKUP($A17,'Occupancy Raw Data'!$B$8:$BE$45,'Occupancy Raw Data'!J$3,FALSE)</f>
        <v>61.825248308622399</v>
      </c>
      <c r="F17" s="48">
        <f>VLOOKUP($A17,'Occupancy Raw Data'!$B$8:$BE$45,'Occupancy Raw Data'!K$3,FALSE)</f>
        <v>66.474737296674803</v>
      </c>
      <c r="G17" s="49">
        <f>VLOOKUP($A17,'Occupancy Raw Data'!$B$8:$BE$45,'Occupancy Raw Data'!L$3,FALSE)</f>
        <v>56.3811717288038</v>
      </c>
      <c r="H17" s="48">
        <f>VLOOKUP($A17,'Occupancy Raw Data'!$B$8:$BE$45,'Occupancy Raw Data'!N$3,FALSE)</f>
        <v>72.736432992658706</v>
      </c>
      <c r="I17" s="48">
        <f>VLOOKUP($A17,'Occupancy Raw Data'!$B$8:$BE$45,'Occupancy Raw Data'!O$3,FALSE)</f>
        <v>80.351230747084998</v>
      </c>
      <c r="J17" s="49">
        <f>VLOOKUP($A17,'Occupancy Raw Data'!$B$8:$BE$45,'Occupancy Raw Data'!P$3,FALSE)</f>
        <v>76.543831869871795</v>
      </c>
      <c r="K17" s="50">
        <f>VLOOKUP($A17,'Occupancy Raw Data'!$B$8:$BE$45,'Occupancy Raw Data'!R$3,FALSE)</f>
        <v>62.141931769108901</v>
      </c>
      <c r="M17" s="47">
        <f>VLOOKUP($A17,'Occupancy Raw Data'!$B$8:$BE$45,'Occupancy Raw Data'!T$3,FALSE)</f>
        <v>-3.7299289363122998</v>
      </c>
      <c r="N17" s="48">
        <f>VLOOKUP($A17,'Occupancy Raw Data'!$B$8:$BE$45,'Occupancy Raw Data'!U$3,FALSE)</f>
        <v>-8.5113370667498405</v>
      </c>
      <c r="O17" s="48">
        <f>VLOOKUP($A17,'Occupancy Raw Data'!$B$8:$BE$45,'Occupancy Raw Data'!V$3,FALSE)</f>
        <v>-15.9635941188749</v>
      </c>
      <c r="P17" s="48">
        <f>VLOOKUP($A17,'Occupancy Raw Data'!$B$8:$BE$45,'Occupancy Raw Data'!W$3,FALSE)</f>
        <v>-9.5087791766781908</v>
      </c>
      <c r="Q17" s="48">
        <f>VLOOKUP($A17,'Occupancy Raw Data'!$B$8:$BE$45,'Occupancy Raw Data'!X$3,FALSE)</f>
        <v>-5.83761982929731</v>
      </c>
      <c r="R17" s="49">
        <f>VLOOKUP($A17,'Occupancy Raw Data'!$B$8:$BE$45,'Occupancy Raw Data'!Y$3,FALSE)</f>
        <v>-8.9577993000537308</v>
      </c>
      <c r="S17" s="48">
        <f>VLOOKUP($A17,'Occupancy Raw Data'!$B$8:$BE$45,'Occupancy Raw Data'!AA$3,FALSE)</f>
        <v>-10.2676249231192</v>
      </c>
      <c r="T17" s="48">
        <f>VLOOKUP($A17,'Occupancy Raw Data'!$B$8:$BE$45,'Occupancy Raw Data'!AB$3,FALSE)</f>
        <v>-1.31158719626178</v>
      </c>
      <c r="U17" s="49">
        <f>VLOOKUP($A17,'Occupancy Raw Data'!$B$8:$BE$45,'Occupancy Raw Data'!AC$3,FALSE)</f>
        <v>-5.7796892848135499</v>
      </c>
      <c r="V17" s="50">
        <f>VLOOKUP($A17,'Occupancy Raw Data'!$B$8:$BE$45,'Occupancy Raw Data'!AE$3,FALSE)</f>
        <v>-7.8640675083869196</v>
      </c>
      <c r="X17" s="51">
        <f>VLOOKUP($A17,'ADR Raw Data'!$B$6:$BE$43,'ADR Raw Data'!G$1,FALSE)</f>
        <v>80.022847037374603</v>
      </c>
      <c r="Y17" s="52">
        <f>VLOOKUP($A17,'ADR Raw Data'!$B$6:$BE$43,'ADR Raw Data'!H$1,FALSE)</f>
        <v>80.410378284411493</v>
      </c>
      <c r="Z17" s="52">
        <f>VLOOKUP($A17,'ADR Raw Data'!$B$6:$BE$43,'ADR Raw Data'!I$1,FALSE)</f>
        <v>81.287240067166096</v>
      </c>
      <c r="AA17" s="52">
        <f>VLOOKUP($A17,'ADR Raw Data'!$B$6:$BE$43,'ADR Raw Data'!J$1,FALSE)</f>
        <v>84.513592130384097</v>
      </c>
      <c r="AB17" s="52">
        <f>VLOOKUP($A17,'ADR Raw Data'!$B$6:$BE$43,'ADR Raw Data'!K$1,FALSE)</f>
        <v>89.721687397141594</v>
      </c>
      <c r="AC17" s="53">
        <f>VLOOKUP($A17,'ADR Raw Data'!$B$6:$BE$43,'ADR Raw Data'!L$1,FALSE)</f>
        <v>83.614110697508096</v>
      </c>
      <c r="AD17" s="52">
        <f>VLOOKUP($A17,'ADR Raw Data'!$B$6:$BE$43,'ADR Raw Data'!N$1,FALSE)</f>
        <v>108.243809004551</v>
      </c>
      <c r="AE17" s="52">
        <f>VLOOKUP($A17,'ADR Raw Data'!$B$6:$BE$43,'ADR Raw Data'!O$1,FALSE)</f>
        <v>122.126582998925</v>
      </c>
      <c r="AF17" s="53">
        <f>VLOOKUP($A17,'ADR Raw Data'!$B$6:$BE$43,'ADR Raw Data'!P$1,FALSE)</f>
        <v>115.53047044663801</v>
      </c>
      <c r="AG17" s="54">
        <f>VLOOKUP($A17,'ADR Raw Data'!$B$6:$BE$43,'ADR Raw Data'!R$1,FALSE)</f>
        <v>94.846464049108107</v>
      </c>
      <c r="AI17" s="47">
        <f>VLOOKUP($A17,'ADR Raw Data'!$B$6:$BE$43,'ADR Raw Data'!T$1,FALSE)</f>
        <v>7.58579188408501</v>
      </c>
      <c r="AJ17" s="48">
        <f>VLOOKUP($A17,'ADR Raw Data'!$B$6:$BE$43,'ADR Raw Data'!U$1,FALSE)</f>
        <v>3.7394577418558002</v>
      </c>
      <c r="AK17" s="48">
        <f>VLOOKUP($A17,'ADR Raw Data'!$B$6:$BE$43,'ADR Raw Data'!V$1,FALSE)</f>
        <v>-0.548177488146389</v>
      </c>
      <c r="AL17" s="48">
        <f>VLOOKUP($A17,'ADR Raw Data'!$B$6:$BE$43,'ADR Raw Data'!W$1,FALSE)</f>
        <v>1.9438235811414399</v>
      </c>
      <c r="AM17" s="48">
        <f>VLOOKUP($A17,'ADR Raw Data'!$B$6:$BE$43,'ADR Raw Data'!X$1,FALSE)</f>
        <v>3.1630845735955102</v>
      </c>
      <c r="AN17" s="49">
        <f>VLOOKUP($A17,'ADR Raw Data'!$B$6:$BE$43,'ADR Raw Data'!Y$1,FALSE)</f>
        <v>2.8912982029556402</v>
      </c>
      <c r="AO17" s="48">
        <f>VLOOKUP($A17,'ADR Raw Data'!$B$6:$BE$43,'ADR Raw Data'!AA$1,FALSE)</f>
        <v>0.79300727327503495</v>
      </c>
      <c r="AP17" s="48">
        <f>VLOOKUP($A17,'ADR Raw Data'!$B$6:$BE$43,'ADR Raw Data'!AB$1,FALSE)</f>
        <v>12.173421379995601</v>
      </c>
      <c r="AQ17" s="49">
        <f>VLOOKUP($A17,'ADR Raw Data'!$B$6:$BE$43,'ADR Raw Data'!AC$1,FALSE)</f>
        <v>6.8398632945714004</v>
      </c>
      <c r="AR17" s="50">
        <f>VLOOKUP($A17,'ADR Raw Data'!$B$6:$BE$43,'ADR Raw Data'!AE$1,FALSE)</f>
        <v>4.7892883977254597</v>
      </c>
      <c r="AS17" s="40"/>
      <c r="AT17" s="51">
        <f>VLOOKUP($A17,'RevPAR Raw Data'!$B$6:$BE$43,'RevPAR Raw Data'!G$1,FALSE)</f>
        <v>37.909196718007699</v>
      </c>
      <c r="AU17" s="52">
        <f>VLOOKUP($A17,'RevPAR Raw Data'!$B$6:$BE$43,'RevPAR Raw Data'!H$1,FALSE)</f>
        <v>40.616095782351998</v>
      </c>
      <c r="AV17" s="52">
        <f>VLOOKUP($A17,'RevPAR Raw Data'!$B$6:$BE$43,'RevPAR Raw Data'!I$1,FALSE)</f>
        <v>45.294790024470899</v>
      </c>
      <c r="AW17" s="52">
        <f>VLOOKUP($A17,'RevPAR Raw Data'!$B$6:$BE$43,'RevPAR Raw Data'!J$1,FALSE)</f>
        <v>52.250738189146297</v>
      </c>
      <c r="AX17" s="52">
        <f>VLOOKUP($A17,'RevPAR Raw Data'!$B$6:$BE$43,'RevPAR Raw Data'!K$1,FALSE)</f>
        <v>59.642255995393597</v>
      </c>
      <c r="AY17" s="53">
        <f>VLOOKUP($A17,'RevPAR Raw Data'!$B$6:$BE$43,'RevPAR Raw Data'!L$1,FALSE)</f>
        <v>47.142615341874098</v>
      </c>
      <c r="AZ17" s="52">
        <f>VLOOKUP($A17,'RevPAR Raw Data'!$B$6:$BE$43,'RevPAR Raw Data'!N$1,FALSE)</f>
        <v>78.732685605297206</v>
      </c>
      <c r="BA17" s="52">
        <f>VLOOKUP($A17,'RevPAR Raw Data'!$B$6:$BE$43,'RevPAR Raw Data'!O$1,FALSE)</f>
        <v>98.130212508996607</v>
      </c>
      <c r="BB17" s="53">
        <f>VLOOKUP($A17,'RevPAR Raw Data'!$B$6:$BE$43,'RevPAR Raw Data'!P$1,FALSE)</f>
        <v>88.431449057146907</v>
      </c>
      <c r="BC17" s="54">
        <f>VLOOKUP($A17,'RevPAR Raw Data'!$B$6:$BE$43,'RevPAR Raw Data'!R$1,FALSE)</f>
        <v>58.939424974809199</v>
      </c>
      <c r="BE17" s="47">
        <f>VLOOKUP($A17,'RevPAR Raw Data'!$B$6:$BE$43,'RevPAR Raw Data'!T$1,FALSE)</f>
        <v>3.57291830123979</v>
      </c>
      <c r="BF17" s="48">
        <f>VLOOKUP($A17,'RevPAR Raw Data'!$B$6:$BE$43,'RevPAR Raw Data'!U$1,FALSE)</f>
        <v>-5.09015717777205</v>
      </c>
      <c r="BG17" s="48">
        <f>VLOOKUP($A17,'RevPAR Raw Data'!$B$6:$BE$43,'RevPAR Raw Data'!V$1,FALSE)</f>
        <v>-16.4242627777626</v>
      </c>
      <c r="BH17" s="48">
        <f>VLOOKUP($A17,'RevPAR Raw Data'!$B$6:$BE$43,'RevPAR Raw Data'!W$1,FALSE)</f>
        <v>-7.7497894874516797</v>
      </c>
      <c r="BI17" s="48">
        <f>VLOOKUP($A17,'RevPAR Raw Data'!$B$6:$BE$43,'RevPAR Raw Data'!X$1,FALSE)</f>
        <v>-2.85918410798745</v>
      </c>
      <c r="BJ17" s="49">
        <f>VLOOKUP($A17,'RevPAR Raw Data'!$B$6:$BE$43,'RevPAR Raw Data'!Y$1,FALSE)</f>
        <v>-6.3254977872849096</v>
      </c>
      <c r="BK17" s="48">
        <f>VLOOKUP($A17,'RevPAR Raw Data'!$B$6:$BE$43,'RevPAR Raw Data'!AA$1,FALSE)</f>
        <v>-9.5560406622771001</v>
      </c>
      <c r="BL17" s="48">
        <f>VLOOKUP($A17,'RevPAR Raw Data'!$B$6:$BE$43,'RevPAR Raw Data'!AB$1,FALSE)</f>
        <v>10.702169147566799</v>
      </c>
      <c r="BM17" s="49">
        <f>VLOOKUP($A17,'RevPAR Raw Data'!$B$6:$BE$43,'RevPAR Raw Data'!AC$1,FALSE)</f>
        <v>0.66485116382560405</v>
      </c>
      <c r="BN17" s="50">
        <f>VLOOKUP($A17,'RevPAR Raw Data'!$B$6:$BE$43,'RevPAR Raw Data'!AE$1,FALSE)</f>
        <v>-3.4514119834299302</v>
      </c>
    </row>
    <row r="18" spans="1:66" x14ac:dyDescent="0.45">
      <c r="A18" s="63" t="s">
        <v>92</v>
      </c>
      <c r="B18" s="47">
        <f>VLOOKUP($A18,'Occupancy Raw Data'!$B$8:$BE$45,'Occupancy Raw Data'!G$3,FALSE)</f>
        <v>48.410328473564</v>
      </c>
      <c r="C18" s="48">
        <f>VLOOKUP($A18,'Occupancy Raw Data'!$B$8:$BE$45,'Occupancy Raw Data'!H$3,FALSE)</f>
        <v>52.028807307219303</v>
      </c>
      <c r="D18" s="48">
        <f>VLOOKUP($A18,'Occupancy Raw Data'!$B$8:$BE$45,'Occupancy Raw Data'!I$3,FALSE)</f>
        <v>54.821710873001898</v>
      </c>
      <c r="E18" s="48">
        <f>VLOOKUP($A18,'Occupancy Raw Data'!$B$8:$BE$45,'Occupancy Raw Data'!J$3,FALSE)</f>
        <v>66.801334972773503</v>
      </c>
      <c r="F18" s="48">
        <f>VLOOKUP($A18,'Occupancy Raw Data'!$B$8:$BE$45,'Occupancy Raw Data'!K$3,FALSE)</f>
        <v>67.732302828034406</v>
      </c>
      <c r="G18" s="49">
        <f>VLOOKUP($A18,'Occupancy Raw Data'!$B$8:$BE$45,'Occupancy Raw Data'!L$3,FALSE)</f>
        <v>57.958896890918602</v>
      </c>
      <c r="H18" s="48">
        <f>VLOOKUP($A18,'Occupancy Raw Data'!$B$8:$BE$45,'Occupancy Raw Data'!N$3,FALSE)</f>
        <v>72.492534691726604</v>
      </c>
      <c r="I18" s="48">
        <f>VLOOKUP($A18,'Occupancy Raw Data'!$B$8:$BE$45,'Occupancy Raw Data'!O$3,FALSE)</f>
        <v>67.960653434041802</v>
      </c>
      <c r="J18" s="49">
        <f>VLOOKUP($A18,'Occupancy Raw Data'!$B$8:$BE$45,'Occupancy Raw Data'!P$3,FALSE)</f>
        <v>70.226594062884203</v>
      </c>
      <c r="K18" s="50">
        <f>VLOOKUP($A18,'Occupancy Raw Data'!$B$8:$BE$45,'Occupancy Raw Data'!R$3,FALSE)</f>
        <v>61.463953225765898</v>
      </c>
      <c r="M18" s="47">
        <f>VLOOKUP($A18,'Occupancy Raw Data'!$B$8:$BE$45,'Occupancy Raw Data'!T$3,FALSE)</f>
        <v>-8.5457717651754201</v>
      </c>
      <c r="N18" s="48">
        <f>VLOOKUP($A18,'Occupancy Raw Data'!$B$8:$BE$45,'Occupancy Raw Data'!U$3,FALSE)</f>
        <v>-12.2784445519274</v>
      </c>
      <c r="O18" s="48">
        <f>VLOOKUP($A18,'Occupancy Raw Data'!$B$8:$BE$45,'Occupancy Raw Data'!V$3,FALSE)</f>
        <v>-24.844610238649501</v>
      </c>
      <c r="P18" s="48">
        <f>VLOOKUP($A18,'Occupancy Raw Data'!$B$8:$BE$45,'Occupancy Raw Data'!W$3,FALSE)</f>
        <v>-10.3435042053696</v>
      </c>
      <c r="Q18" s="48">
        <f>VLOOKUP($A18,'Occupancy Raw Data'!$B$8:$BE$45,'Occupancy Raw Data'!X$3,FALSE)</f>
        <v>-8.1190973076329893</v>
      </c>
      <c r="R18" s="49">
        <f>VLOOKUP($A18,'Occupancy Raw Data'!$B$8:$BE$45,'Occupancy Raw Data'!Y$3,FALSE)</f>
        <v>-13.0830326949338</v>
      </c>
      <c r="S18" s="48">
        <f>VLOOKUP($A18,'Occupancy Raw Data'!$B$8:$BE$45,'Occupancy Raw Data'!AA$3,FALSE)</f>
        <v>-1.98871556643508</v>
      </c>
      <c r="T18" s="48">
        <f>VLOOKUP($A18,'Occupancy Raw Data'!$B$8:$BE$45,'Occupancy Raw Data'!AB$3,FALSE)</f>
        <v>-4.5330603784388002</v>
      </c>
      <c r="U18" s="49">
        <f>VLOOKUP($A18,'Occupancy Raw Data'!$B$8:$BE$45,'Occupancy Raw Data'!AC$3,FALSE)</f>
        <v>-3.2365593304436899</v>
      </c>
      <c r="V18" s="50">
        <f>VLOOKUP($A18,'Occupancy Raw Data'!$B$8:$BE$45,'Occupancy Raw Data'!AE$3,FALSE)</f>
        <v>-10.0965582846028</v>
      </c>
      <c r="X18" s="51">
        <f>VLOOKUP($A18,'ADR Raw Data'!$B$6:$BE$43,'ADR Raw Data'!G$1,FALSE)</f>
        <v>97.539112300435406</v>
      </c>
      <c r="Y18" s="52">
        <f>VLOOKUP($A18,'ADR Raw Data'!$B$6:$BE$43,'ADR Raw Data'!H$1,FALSE)</f>
        <v>101.813924645509</v>
      </c>
      <c r="Z18" s="52">
        <f>VLOOKUP($A18,'ADR Raw Data'!$B$6:$BE$43,'ADR Raw Data'!I$1,FALSE)</f>
        <v>103.48538760012801</v>
      </c>
      <c r="AA18" s="52">
        <f>VLOOKUP($A18,'ADR Raw Data'!$B$6:$BE$43,'ADR Raw Data'!J$1,FALSE)</f>
        <v>113.827238443334</v>
      </c>
      <c r="AB18" s="52">
        <f>VLOOKUP($A18,'ADR Raw Data'!$B$6:$BE$43,'ADR Raw Data'!K$1,FALSE)</f>
        <v>109.13499196058</v>
      </c>
      <c r="AC18" s="53">
        <f>VLOOKUP($A18,'ADR Raw Data'!$B$6:$BE$43,'ADR Raw Data'!L$1,FALSE)</f>
        <v>105.896354091405</v>
      </c>
      <c r="AD18" s="52">
        <f>VLOOKUP($A18,'ADR Raw Data'!$B$6:$BE$43,'ADR Raw Data'!N$1,FALSE)</f>
        <v>119.22920116307201</v>
      </c>
      <c r="AE18" s="52">
        <f>VLOOKUP($A18,'ADR Raw Data'!$B$6:$BE$43,'ADR Raw Data'!O$1,FALSE)</f>
        <v>117.965476841561</v>
      </c>
      <c r="AF18" s="53">
        <f>VLOOKUP($A18,'ADR Raw Data'!$B$6:$BE$43,'ADR Raw Data'!P$1,FALSE)</f>
        <v>118.61772675087499</v>
      </c>
      <c r="AG18" s="54">
        <f>VLOOKUP($A18,'ADR Raw Data'!$B$6:$BE$43,'ADR Raw Data'!R$1,FALSE)</f>
        <v>110.049211762064</v>
      </c>
      <c r="AI18" s="47">
        <f>VLOOKUP($A18,'ADR Raw Data'!$B$6:$BE$43,'ADR Raw Data'!T$1,FALSE)</f>
        <v>5.4962309991349301</v>
      </c>
      <c r="AJ18" s="48">
        <f>VLOOKUP($A18,'ADR Raw Data'!$B$6:$BE$43,'ADR Raw Data'!U$1,FALSE)</f>
        <v>2.6495060062777598</v>
      </c>
      <c r="AK18" s="48">
        <f>VLOOKUP($A18,'ADR Raw Data'!$B$6:$BE$43,'ADR Raw Data'!V$1,FALSE)</f>
        <v>-10.435289332743</v>
      </c>
      <c r="AL18" s="48">
        <f>VLOOKUP($A18,'ADR Raw Data'!$B$6:$BE$43,'ADR Raw Data'!W$1,FALSE)</f>
        <v>-0.62303917610370196</v>
      </c>
      <c r="AM18" s="48">
        <f>VLOOKUP($A18,'ADR Raw Data'!$B$6:$BE$43,'ADR Raw Data'!X$1,FALSE)</f>
        <v>-3.8809814320517</v>
      </c>
      <c r="AN18" s="49">
        <f>VLOOKUP($A18,'ADR Raw Data'!$B$6:$BE$43,'ADR Raw Data'!Y$1,FALSE)</f>
        <v>-2.2208428913807601</v>
      </c>
      <c r="AO18" s="48">
        <f>VLOOKUP($A18,'ADR Raw Data'!$B$6:$BE$43,'ADR Raw Data'!AA$1,FALSE)</f>
        <v>3.7029670190901598</v>
      </c>
      <c r="AP18" s="48">
        <f>VLOOKUP($A18,'ADR Raw Data'!$B$6:$BE$43,'ADR Raw Data'!AB$1,FALSE)</f>
        <v>4.8678208583708997</v>
      </c>
      <c r="AQ18" s="49">
        <f>VLOOKUP($A18,'ADR Raw Data'!$B$6:$BE$43,'ADR Raw Data'!AC$1,FALSE)</f>
        <v>4.2752038685227598</v>
      </c>
      <c r="AR18" s="50">
        <f>VLOOKUP($A18,'ADR Raw Data'!$B$6:$BE$43,'ADR Raw Data'!AE$1,FALSE)</f>
        <v>8.5266552939715801E-2</v>
      </c>
      <c r="AS18" s="40"/>
      <c r="AT18" s="51">
        <f>VLOOKUP($A18,'RevPAR Raw Data'!$B$6:$BE$43,'RevPAR Raw Data'!G$1,FALSE)</f>
        <v>47.219004654839203</v>
      </c>
      <c r="AU18" s="52">
        <f>VLOOKUP($A18,'RevPAR Raw Data'!$B$6:$BE$43,'RevPAR Raw Data'!H$1,FALSE)</f>
        <v>52.972570665729798</v>
      </c>
      <c r="AV18" s="52">
        <f>VLOOKUP($A18,'RevPAR Raw Data'!$B$6:$BE$43,'RevPAR Raw Data'!I$1,FALSE)</f>
        <v>56.7324599859476</v>
      </c>
      <c r="AW18" s="52">
        <f>VLOOKUP($A18,'RevPAR Raw Data'!$B$6:$BE$43,'RevPAR Raw Data'!J$1,FALSE)</f>
        <v>76.038114842789298</v>
      </c>
      <c r="AX18" s="52">
        <f>VLOOKUP($A18,'RevPAR Raw Data'!$B$6:$BE$43,'RevPAR Raw Data'!K$1,FALSE)</f>
        <v>73.919643246091596</v>
      </c>
      <c r="AY18" s="53">
        <f>VLOOKUP($A18,'RevPAR Raw Data'!$B$6:$BE$43,'RevPAR Raw Data'!L$1,FALSE)</f>
        <v>61.376358679079502</v>
      </c>
      <c r="AZ18" s="52">
        <f>VLOOKUP($A18,'RevPAR Raw Data'!$B$6:$BE$43,'RevPAR Raw Data'!N$1,FALSE)</f>
        <v>86.432270015808797</v>
      </c>
      <c r="BA18" s="52">
        <f>VLOOKUP($A18,'RevPAR Raw Data'!$B$6:$BE$43,'RevPAR Raw Data'!O$1,FALSE)</f>
        <v>80.170108888108203</v>
      </c>
      <c r="BB18" s="53">
        <f>VLOOKUP($A18,'RevPAR Raw Data'!$B$6:$BE$43,'RevPAR Raw Data'!P$1,FALSE)</f>
        <v>83.301189451958507</v>
      </c>
      <c r="BC18" s="54">
        <f>VLOOKUP($A18,'RevPAR Raw Data'!$B$6:$BE$43,'RevPAR Raw Data'!R$1,FALSE)</f>
        <v>67.640596042759199</v>
      </c>
      <c r="BE18" s="47">
        <f>VLOOKUP($A18,'RevPAR Raw Data'!$B$6:$BE$43,'RevPAR Raw Data'!T$1,FALSE)</f>
        <v>-3.5192361229133802</v>
      </c>
      <c r="BF18" s="48">
        <f>VLOOKUP($A18,'RevPAR Raw Data'!$B$6:$BE$43,'RevPAR Raw Data'!U$1,FALSE)</f>
        <v>-9.9542566715305192</v>
      </c>
      <c r="BG18" s="48">
        <f>VLOOKUP($A18,'RevPAR Raw Data'!$B$6:$BE$43,'RevPAR Raw Data'!V$1,FALSE)</f>
        <v>-32.687292609397197</v>
      </c>
      <c r="BH18" s="48">
        <f>VLOOKUP($A18,'RevPAR Raw Data'!$B$6:$BE$43,'RevPAR Raw Data'!W$1,FALSE)</f>
        <v>-10.902099298091899</v>
      </c>
      <c r="BI18" s="48">
        <f>VLOOKUP($A18,'RevPAR Raw Data'!$B$6:$BE$43,'RevPAR Raw Data'!X$1,FALSE)</f>
        <v>-11.6849780807252</v>
      </c>
      <c r="BJ18" s="49">
        <f>VLOOKUP($A18,'RevPAR Raw Data'!$B$6:$BE$43,'RevPAR Raw Data'!Y$1,FALSE)</f>
        <v>-15.0133219847321</v>
      </c>
      <c r="BK18" s="48">
        <f>VLOOKUP($A18,'RevPAR Raw Data'!$B$6:$BE$43,'RevPAR Raw Data'!AA$1,FALSE)</f>
        <v>1.6406099711264699</v>
      </c>
      <c r="BL18" s="48">
        <f>VLOOKUP($A18,'RevPAR Raw Data'!$B$6:$BE$43,'RevPAR Raw Data'!AB$1,FALSE)</f>
        <v>0.11409922130790601</v>
      </c>
      <c r="BM18" s="49">
        <f>VLOOKUP($A18,'RevPAR Raw Data'!$B$6:$BE$43,'RevPAR Raw Data'!AC$1,FALSE)</f>
        <v>0.90027502837691198</v>
      </c>
      <c r="BN18" s="50">
        <f>VLOOKUP($A18,'RevPAR Raw Data'!$B$6:$BE$43,'RevPAR Raw Data'!AE$1,FALSE)</f>
        <v>-10.019900718877899</v>
      </c>
    </row>
    <row r="19" spans="1:66" x14ac:dyDescent="0.45">
      <c r="A19" s="63" t="s">
        <v>93</v>
      </c>
      <c r="B19" s="47">
        <f>VLOOKUP($A19,'Occupancy Raw Data'!$B$8:$BE$45,'Occupancy Raw Data'!G$3,FALSE)</f>
        <v>39.077823473584303</v>
      </c>
      <c r="C19" s="48">
        <f>VLOOKUP($A19,'Occupancy Raw Data'!$B$8:$BE$45,'Occupancy Raw Data'!H$3,FALSE)</f>
        <v>37.223899570951801</v>
      </c>
      <c r="D19" s="48">
        <f>VLOOKUP($A19,'Occupancy Raw Data'!$B$8:$BE$45,'Occupancy Raw Data'!I$3,FALSE)</f>
        <v>38.4474813284601</v>
      </c>
      <c r="E19" s="48">
        <f>VLOOKUP($A19,'Occupancy Raw Data'!$B$8:$BE$45,'Occupancy Raw Data'!J$3,FALSE)</f>
        <v>46.231999999999999</v>
      </c>
      <c r="F19" s="48">
        <f>VLOOKUP($A19,'Occupancy Raw Data'!$B$8:$BE$45,'Occupancy Raw Data'!K$3,FALSE)</f>
        <v>49.904000000000003</v>
      </c>
      <c r="G19" s="49">
        <f>VLOOKUP($A19,'Occupancy Raw Data'!$B$8:$BE$45,'Occupancy Raw Data'!L$3,FALSE)</f>
        <v>42.158048904737598</v>
      </c>
      <c r="H19" s="48">
        <f>VLOOKUP($A19,'Occupancy Raw Data'!$B$8:$BE$45,'Occupancy Raw Data'!N$3,FALSE)</f>
        <v>62.055999999999997</v>
      </c>
      <c r="I19" s="48">
        <f>VLOOKUP($A19,'Occupancy Raw Data'!$B$8:$BE$45,'Occupancy Raw Data'!O$3,FALSE)</f>
        <v>68.384</v>
      </c>
      <c r="J19" s="49">
        <f>VLOOKUP($A19,'Occupancy Raw Data'!$B$8:$BE$45,'Occupancy Raw Data'!P$3,FALSE)</f>
        <v>65.22</v>
      </c>
      <c r="K19" s="50">
        <f>VLOOKUP($A19,'Occupancy Raw Data'!$B$8:$BE$45,'Occupancy Raw Data'!R$3,FALSE)</f>
        <v>48.723467249703901</v>
      </c>
      <c r="M19" s="47">
        <f>VLOOKUP($A19,'Occupancy Raw Data'!$B$8:$BE$45,'Occupancy Raw Data'!T$3,FALSE)</f>
        <v>10.9245421398586</v>
      </c>
      <c r="N19" s="48">
        <f>VLOOKUP($A19,'Occupancy Raw Data'!$B$8:$BE$45,'Occupancy Raw Data'!U$3,FALSE)</f>
        <v>-0.54664972573712201</v>
      </c>
      <c r="O19" s="48">
        <f>VLOOKUP($A19,'Occupancy Raw Data'!$B$8:$BE$45,'Occupancy Raw Data'!V$3,FALSE)</f>
        <v>-16.574176670317001</v>
      </c>
      <c r="P19" s="48">
        <f>VLOOKUP($A19,'Occupancy Raw Data'!$B$8:$BE$45,'Occupancy Raw Data'!W$3,FALSE)</f>
        <v>-9.7685459151361602</v>
      </c>
      <c r="Q19" s="48">
        <f>VLOOKUP($A19,'Occupancy Raw Data'!$B$8:$BE$45,'Occupancy Raw Data'!X$3,FALSE)</f>
        <v>-7.2566549072817699</v>
      </c>
      <c r="R19" s="49">
        <f>VLOOKUP($A19,'Occupancy Raw Data'!$B$8:$BE$45,'Occupancy Raw Data'!Y$3,FALSE)</f>
        <v>-5.7592488460660496</v>
      </c>
      <c r="S19" s="48">
        <f>VLOOKUP($A19,'Occupancy Raw Data'!$B$8:$BE$45,'Occupancy Raw Data'!AA$3,FALSE)</f>
        <v>-4.1277964657225201</v>
      </c>
      <c r="T19" s="48">
        <f>VLOOKUP($A19,'Occupancy Raw Data'!$B$8:$BE$45,'Occupancy Raw Data'!AB$3,FALSE)</f>
        <v>-9.1529725185903601</v>
      </c>
      <c r="U19" s="49">
        <f>VLOOKUP($A19,'Occupancy Raw Data'!$B$8:$BE$45,'Occupancy Raw Data'!AC$3,FALSE)</f>
        <v>-6.8296511762660703</v>
      </c>
      <c r="V19" s="50">
        <f>VLOOKUP($A19,'Occupancy Raw Data'!$B$8:$BE$45,'Occupancy Raw Data'!AE$3,FALSE)</f>
        <v>-6.1910236293528502</v>
      </c>
      <c r="X19" s="51">
        <f>VLOOKUP($A19,'ADR Raw Data'!$B$6:$BE$43,'ADR Raw Data'!G$1,FALSE)</f>
        <v>106.26291677798</v>
      </c>
      <c r="Y19" s="52">
        <f>VLOOKUP($A19,'ADR Raw Data'!$B$6:$BE$43,'ADR Raw Data'!H$1,FALSE)</f>
        <v>104.161747598719</v>
      </c>
      <c r="Z19" s="52">
        <f>VLOOKUP($A19,'ADR Raw Data'!$B$6:$BE$43,'ADR Raw Data'!I$1,FALSE)</f>
        <v>103.085328786939</v>
      </c>
      <c r="AA19" s="52">
        <f>VLOOKUP($A19,'ADR Raw Data'!$B$6:$BE$43,'ADR Raw Data'!J$1,FALSE)</f>
        <v>108.650394826094</v>
      </c>
      <c r="AB19" s="52">
        <f>VLOOKUP($A19,'ADR Raw Data'!$B$6:$BE$43,'ADR Raw Data'!K$1,FALSE)</f>
        <v>109.072315822378</v>
      </c>
      <c r="AC19" s="53">
        <f>VLOOKUP($A19,'ADR Raw Data'!$B$6:$BE$43,'ADR Raw Data'!L$1,FALSE)</f>
        <v>106.493335212597</v>
      </c>
      <c r="AD19" s="52">
        <f>VLOOKUP($A19,'ADR Raw Data'!$B$6:$BE$43,'ADR Raw Data'!N$1,FALSE)</f>
        <v>123.59594604873</v>
      </c>
      <c r="AE19" s="52">
        <f>VLOOKUP($A19,'ADR Raw Data'!$B$6:$BE$43,'ADR Raw Data'!O$1,FALSE)</f>
        <v>128.23818445250299</v>
      </c>
      <c r="AF19" s="53">
        <f>VLOOKUP($A19,'ADR Raw Data'!$B$6:$BE$43,'ADR Raw Data'!P$1,FALSE)</f>
        <v>126.029669070837</v>
      </c>
      <c r="AG19" s="54">
        <f>VLOOKUP($A19,'ADR Raw Data'!$B$6:$BE$43,'ADR Raw Data'!R$1,FALSE)</f>
        <v>113.938118056886</v>
      </c>
      <c r="AI19" s="47">
        <f>VLOOKUP($A19,'ADR Raw Data'!$B$6:$BE$43,'ADR Raw Data'!T$1,FALSE)</f>
        <v>8.5122203651933397</v>
      </c>
      <c r="AJ19" s="48">
        <f>VLOOKUP($A19,'ADR Raw Data'!$B$6:$BE$43,'ADR Raw Data'!U$1,FALSE)</f>
        <v>6.8683606826683796</v>
      </c>
      <c r="AK19" s="48">
        <f>VLOOKUP($A19,'ADR Raw Data'!$B$6:$BE$43,'ADR Raw Data'!V$1,FALSE)</f>
        <v>-1.4021727806886399</v>
      </c>
      <c r="AL19" s="48">
        <f>VLOOKUP($A19,'ADR Raw Data'!$B$6:$BE$43,'ADR Raw Data'!W$1,FALSE)</f>
        <v>1.9333771868543601</v>
      </c>
      <c r="AM19" s="48">
        <f>VLOOKUP($A19,'ADR Raw Data'!$B$6:$BE$43,'ADR Raw Data'!X$1,FALSE)</f>
        <v>-1.7794136387453401</v>
      </c>
      <c r="AN19" s="49">
        <f>VLOOKUP($A19,'ADR Raw Data'!$B$6:$BE$43,'ADR Raw Data'!Y$1,FALSE)</f>
        <v>2.0661881580626802</v>
      </c>
      <c r="AO19" s="48">
        <f>VLOOKUP($A19,'ADR Raw Data'!$B$6:$BE$43,'ADR Raw Data'!AA$1,FALSE)</f>
        <v>-9.7422237428072406E-2</v>
      </c>
      <c r="AP19" s="48">
        <f>VLOOKUP($A19,'ADR Raw Data'!$B$6:$BE$43,'ADR Raw Data'!AB$1,FALSE)</f>
        <v>-1.92410610974978</v>
      </c>
      <c r="AQ19" s="49">
        <f>VLOOKUP($A19,'ADR Raw Data'!$B$6:$BE$43,'ADR Raw Data'!AC$1,FALSE)</f>
        <v>-1.1534429761441101</v>
      </c>
      <c r="AR19" s="50">
        <f>VLOOKUP($A19,'ADR Raw Data'!$B$6:$BE$43,'ADR Raw Data'!AE$1,FALSE)</f>
        <v>0.61728648824515997</v>
      </c>
      <c r="AS19" s="40"/>
      <c r="AT19" s="51">
        <f>VLOOKUP($A19,'RevPAR Raw Data'!$B$6:$BE$43,'RevPAR Raw Data'!G$1,FALSE)</f>
        <v>41.525235036380799</v>
      </c>
      <c r="AU19" s="52">
        <f>VLOOKUP($A19,'RevPAR Raw Data'!$B$6:$BE$43,'RevPAR Raw Data'!H$1,FALSE)</f>
        <v>38.773064317495603</v>
      </c>
      <c r="AV19" s="52">
        <f>VLOOKUP($A19,'RevPAR Raw Data'!$B$6:$BE$43,'RevPAR Raw Data'!I$1,FALSE)</f>
        <v>39.633712537740301</v>
      </c>
      <c r="AW19" s="52">
        <f>VLOOKUP($A19,'RevPAR Raw Data'!$B$6:$BE$43,'RevPAR Raw Data'!J$1,FALSE)</f>
        <v>50.231250535999997</v>
      </c>
      <c r="AX19" s="52">
        <f>VLOOKUP($A19,'RevPAR Raw Data'!$B$6:$BE$43,'RevPAR Raw Data'!K$1,FALSE)</f>
        <v>54.431448488000001</v>
      </c>
      <c r="AY19" s="53">
        <f>VLOOKUP($A19,'RevPAR Raw Data'!$B$6:$BE$43,'RevPAR Raw Data'!L$1,FALSE)</f>
        <v>44.8955123392129</v>
      </c>
      <c r="AZ19" s="52">
        <f>VLOOKUP($A19,'RevPAR Raw Data'!$B$6:$BE$43,'RevPAR Raw Data'!N$1,FALSE)</f>
        <v>76.698700279999997</v>
      </c>
      <c r="BA19" s="52">
        <f>VLOOKUP($A19,'RevPAR Raw Data'!$B$6:$BE$43,'RevPAR Raw Data'!O$1,FALSE)</f>
        <v>87.694400056000006</v>
      </c>
      <c r="BB19" s="53">
        <f>VLOOKUP($A19,'RevPAR Raw Data'!$B$6:$BE$43,'RevPAR Raw Data'!P$1,FALSE)</f>
        <v>82.196550168000002</v>
      </c>
      <c r="BC19" s="54">
        <f>VLOOKUP($A19,'RevPAR Raw Data'!$B$6:$BE$43,'RevPAR Raw Data'!R$1,FALSE)</f>
        <v>55.514601636376</v>
      </c>
      <c r="BE19" s="47">
        <f>VLOOKUP($A19,'RevPAR Raw Data'!$B$6:$BE$43,'RevPAR Raw Data'!T$1,FALSE)</f>
        <v>20.3666836058852</v>
      </c>
      <c r="BF19" s="48">
        <f>VLOOKUP($A19,'RevPAR Raw Data'!$B$6:$BE$43,'RevPAR Raw Data'!U$1,FALSE)</f>
        <v>6.2841650820968198</v>
      </c>
      <c r="BG19" s="48">
        <f>VLOOKUP($A19,'RevPAR Raw Data'!$B$6:$BE$43,'RevPAR Raw Data'!V$1,FALSE)</f>
        <v>-17.743950857111201</v>
      </c>
      <c r="BH19" s="48">
        <f>VLOOKUP($A19,'RevPAR Raw Data'!$B$6:$BE$43,'RevPAR Raw Data'!W$1,FALSE)</f>
        <v>-8.0240315664924307</v>
      </c>
      <c r="BI19" s="48">
        <f>VLOOKUP($A19,'RevPAR Raw Data'!$B$6:$BE$43,'RevPAR Raw Data'!X$1,FALSE)</f>
        <v>-8.9069426388902606</v>
      </c>
      <c r="BJ19" s="49">
        <f>VLOOKUP($A19,'RevPAR Raw Data'!$B$6:$BE$43,'RevPAR Raw Data'!Y$1,FALSE)</f>
        <v>-3.81205760565414</v>
      </c>
      <c r="BK19" s="48">
        <f>VLOOKUP($A19,'RevPAR Raw Data'!$B$6:$BE$43,'RevPAR Raw Data'!AA$1,FALSE)</f>
        <v>-4.2211973114772103</v>
      </c>
      <c r="BL19" s="48">
        <f>VLOOKUP($A19,'RevPAR Raw Data'!$B$6:$BE$43,'RevPAR Raw Data'!AB$1,FALSE)</f>
        <v>-10.9009657248862</v>
      </c>
      <c r="BM19" s="49">
        <f>VLOOKUP($A19,'RevPAR Raw Data'!$B$6:$BE$43,'RevPAR Raw Data'!AC$1,FALSE)</f>
        <v>-7.9043180206223997</v>
      </c>
      <c r="BN19" s="50">
        <f>VLOOKUP($A19,'RevPAR Raw Data'!$B$6:$BE$43,'RevPAR Raw Data'!AE$1,FALSE)</f>
        <v>-5.6119534934557498</v>
      </c>
    </row>
    <row r="20" spans="1:66" x14ac:dyDescent="0.45">
      <c r="A20" s="63" t="s">
        <v>29</v>
      </c>
      <c r="B20" s="47">
        <f>VLOOKUP($A20,'Occupancy Raw Data'!$B$8:$BE$45,'Occupancy Raw Data'!G$3,FALSE)</f>
        <v>36.3671925935584</v>
      </c>
      <c r="C20" s="48">
        <f>VLOOKUP($A20,'Occupancy Raw Data'!$B$8:$BE$45,'Occupancy Raw Data'!H$3,FALSE)</f>
        <v>34.867648976398399</v>
      </c>
      <c r="D20" s="48">
        <f>VLOOKUP($A20,'Occupancy Raw Data'!$B$8:$BE$45,'Occupancy Raw Data'!I$3,FALSE)</f>
        <v>32.807406441517699</v>
      </c>
      <c r="E20" s="48">
        <f>VLOOKUP($A20,'Occupancy Raw Data'!$B$8:$BE$45,'Occupancy Raw Data'!J$3,FALSE)</f>
        <v>32.574865960507303</v>
      </c>
      <c r="F20" s="48">
        <f>VLOOKUP($A20,'Occupancy Raw Data'!$B$8:$BE$45,'Occupancy Raw Data'!K$3,FALSE)</f>
        <v>43.311102393095297</v>
      </c>
      <c r="G20" s="49">
        <f>VLOOKUP($A20,'Occupancy Raw Data'!$B$8:$BE$45,'Occupancy Raw Data'!L$3,FALSE)</f>
        <v>35.983394689433602</v>
      </c>
      <c r="H20" s="48">
        <f>VLOOKUP($A20,'Occupancy Raw Data'!$B$8:$BE$45,'Occupancy Raw Data'!N$3,FALSE)</f>
        <v>59.722767098208401</v>
      </c>
      <c r="I20" s="48">
        <f>VLOOKUP($A20,'Occupancy Raw Data'!$B$8:$BE$45,'Occupancy Raw Data'!O$3,FALSE)</f>
        <v>68.837452595789102</v>
      </c>
      <c r="J20" s="49">
        <f>VLOOKUP($A20,'Occupancy Raw Data'!$B$8:$BE$45,'Occupancy Raw Data'!P$3,FALSE)</f>
        <v>64.280109846998798</v>
      </c>
      <c r="K20" s="50">
        <f>VLOOKUP($A20,'Occupancy Raw Data'!$B$8:$BE$45,'Occupancy Raw Data'!R$3,FALSE)</f>
        <v>44.058214385670297</v>
      </c>
      <c r="M20" s="47">
        <f>VLOOKUP($A20,'Occupancy Raw Data'!$B$8:$BE$45,'Occupancy Raw Data'!T$3,FALSE)</f>
        <v>2.4978164657325999</v>
      </c>
      <c r="N20" s="48">
        <f>VLOOKUP($A20,'Occupancy Raw Data'!$B$8:$BE$45,'Occupancy Raw Data'!U$3,FALSE)</f>
        <v>17.556400438783999</v>
      </c>
      <c r="O20" s="48">
        <f>VLOOKUP($A20,'Occupancy Raw Data'!$B$8:$BE$45,'Occupancy Raw Data'!V$3,FALSE)</f>
        <v>-1.15371314212498</v>
      </c>
      <c r="P20" s="48">
        <f>VLOOKUP($A20,'Occupancy Raw Data'!$B$8:$BE$45,'Occupancy Raw Data'!W$3,FALSE)</f>
        <v>-17.631206782306698</v>
      </c>
      <c r="Q20" s="48">
        <f>VLOOKUP($A20,'Occupancy Raw Data'!$B$8:$BE$45,'Occupancy Raw Data'!X$3,FALSE)</f>
        <v>-3.8531025663234302</v>
      </c>
      <c r="R20" s="49">
        <f>VLOOKUP($A20,'Occupancy Raw Data'!$B$8:$BE$45,'Occupancy Raw Data'!Y$3,FALSE)</f>
        <v>-1.63261419084451</v>
      </c>
      <c r="S20" s="48">
        <f>VLOOKUP($A20,'Occupancy Raw Data'!$B$8:$BE$45,'Occupancy Raw Data'!AA$3,FALSE)</f>
        <v>2.4732376799954001</v>
      </c>
      <c r="T20" s="48">
        <f>VLOOKUP($A20,'Occupancy Raw Data'!$B$8:$BE$45,'Occupancy Raw Data'!AB$3,FALSE)</f>
        <v>2.9550234040074801</v>
      </c>
      <c r="U20" s="49">
        <f>VLOOKUP($A20,'Occupancy Raw Data'!$B$8:$BE$45,'Occupancy Raw Data'!AC$3,FALSE)</f>
        <v>2.7306471936660999</v>
      </c>
      <c r="V20" s="50">
        <f>VLOOKUP($A20,'Occupancy Raw Data'!$B$8:$BE$45,'Occupancy Raw Data'!AE$3,FALSE)</f>
        <v>0.13112297309271601</v>
      </c>
      <c r="X20" s="51">
        <f>VLOOKUP($A20,'ADR Raw Data'!$B$6:$BE$43,'ADR Raw Data'!G$1,FALSE)</f>
        <v>108.642950878451</v>
      </c>
      <c r="Y20" s="52">
        <f>VLOOKUP($A20,'ADR Raw Data'!$B$6:$BE$43,'ADR Raw Data'!H$1,FALSE)</f>
        <v>112.207812266267</v>
      </c>
      <c r="Z20" s="52">
        <f>VLOOKUP($A20,'ADR Raw Data'!$B$6:$BE$43,'ADR Raw Data'!I$1,FALSE)</f>
        <v>106.01483306836199</v>
      </c>
      <c r="AA20" s="52">
        <f>VLOOKUP($A20,'ADR Raw Data'!$B$6:$BE$43,'ADR Raw Data'!J$1,FALSE)</f>
        <v>97.217454837414607</v>
      </c>
      <c r="AB20" s="52">
        <f>VLOOKUP($A20,'ADR Raw Data'!$B$6:$BE$43,'ADR Raw Data'!K$1,FALSE)</f>
        <v>114.178897946859</v>
      </c>
      <c r="AC20" s="53">
        <f>VLOOKUP($A20,'ADR Raw Data'!$B$6:$BE$43,'ADR Raw Data'!L$1,FALSE)</f>
        <v>108.12011246553401</v>
      </c>
      <c r="AD20" s="52">
        <f>VLOOKUP($A20,'ADR Raw Data'!$B$6:$BE$43,'ADR Raw Data'!N$1,FALSE)</f>
        <v>146.41967155681999</v>
      </c>
      <c r="AE20" s="52">
        <f>VLOOKUP($A20,'ADR Raw Data'!$B$6:$BE$43,'ADR Raw Data'!O$1,FALSE)</f>
        <v>160.59460486322101</v>
      </c>
      <c r="AF20" s="53">
        <f>VLOOKUP($A20,'ADR Raw Data'!$B$6:$BE$43,'ADR Raw Data'!P$1,FALSE)</f>
        <v>154.00962669107901</v>
      </c>
      <c r="AG20" s="54">
        <f>VLOOKUP($A20,'ADR Raw Data'!$B$6:$BE$43,'ADR Raw Data'!R$1,FALSE)</f>
        <v>127.225682039554</v>
      </c>
      <c r="AI20" s="47">
        <f>VLOOKUP($A20,'ADR Raw Data'!$B$6:$BE$43,'ADR Raw Data'!T$1,FALSE)</f>
        <v>1.0180068982125501</v>
      </c>
      <c r="AJ20" s="48">
        <f>VLOOKUP($A20,'ADR Raw Data'!$B$6:$BE$43,'ADR Raw Data'!U$1,FALSE)</f>
        <v>15.6659512199214</v>
      </c>
      <c r="AK20" s="48">
        <f>VLOOKUP($A20,'ADR Raw Data'!$B$6:$BE$43,'ADR Raw Data'!V$1,FALSE)</f>
        <v>3.41248403418059</v>
      </c>
      <c r="AL20" s="48">
        <f>VLOOKUP($A20,'ADR Raw Data'!$B$6:$BE$43,'ADR Raw Data'!W$1,FALSE)</f>
        <v>-13.948702410705099</v>
      </c>
      <c r="AM20" s="48">
        <f>VLOOKUP($A20,'ADR Raw Data'!$B$6:$BE$43,'ADR Raw Data'!X$1,FALSE)</f>
        <v>-4.6141881354437997</v>
      </c>
      <c r="AN20" s="49">
        <f>VLOOKUP($A20,'ADR Raw Data'!$B$6:$BE$43,'ADR Raw Data'!Y$1,FALSE)</f>
        <v>-0.88597732288129505</v>
      </c>
      <c r="AO20" s="48">
        <f>VLOOKUP($A20,'ADR Raw Data'!$B$6:$BE$43,'ADR Raw Data'!AA$1,FALSE)</f>
        <v>-4.3060136190532701</v>
      </c>
      <c r="AP20" s="48">
        <f>VLOOKUP($A20,'ADR Raw Data'!$B$6:$BE$43,'ADR Raw Data'!AB$1,FALSE)</f>
        <v>-3.9627954183480201</v>
      </c>
      <c r="AQ20" s="49">
        <f>VLOOKUP($A20,'ADR Raw Data'!$B$6:$BE$43,'ADR Raw Data'!AC$1,FALSE)</f>
        <v>-4.1047808613483303</v>
      </c>
      <c r="AR20" s="50">
        <f>VLOOKUP($A20,'ADR Raw Data'!$B$6:$BE$43,'ADR Raw Data'!AE$1,FALSE)</f>
        <v>-2.1343895015968402</v>
      </c>
      <c r="AS20" s="40"/>
      <c r="AT20" s="51">
        <f>VLOOKUP($A20,'RevPAR Raw Data'!$B$6:$BE$43,'RevPAR Raw Data'!G$1,FALSE)</f>
        <v>39.510391185291397</v>
      </c>
      <c r="AU20" s="52">
        <f>VLOOKUP($A20,'RevPAR Raw Data'!$B$6:$BE$43,'RevPAR Raw Data'!H$1,FALSE)</f>
        <v>39.124226105098401</v>
      </c>
      <c r="AV20" s="52">
        <f>VLOOKUP($A20,'RevPAR Raw Data'!$B$6:$BE$43,'RevPAR Raw Data'!I$1,FALSE)</f>
        <v>34.780717173034198</v>
      </c>
      <c r="AW20" s="52">
        <f>VLOOKUP($A20,'RevPAR Raw Data'!$B$6:$BE$43,'RevPAR Raw Data'!J$1,FALSE)</f>
        <v>31.668455603504601</v>
      </c>
      <c r="AX20" s="52">
        <f>VLOOKUP($A20,'RevPAR Raw Data'!$B$6:$BE$43,'RevPAR Raw Data'!K$1,FALSE)</f>
        <v>49.452139401072301</v>
      </c>
      <c r="AY20" s="53">
        <f>VLOOKUP($A20,'RevPAR Raw Data'!$B$6:$BE$43,'RevPAR Raw Data'!L$1,FALSE)</f>
        <v>38.905286807132903</v>
      </c>
      <c r="AZ20" s="52">
        <f>VLOOKUP($A20,'RevPAR Raw Data'!$B$6:$BE$43,'RevPAR Raw Data'!N$1,FALSE)</f>
        <v>87.445879429841696</v>
      </c>
      <c r="BA20" s="52">
        <f>VLOOKUP($A20,'RevPAR Raw Data'!$B$6:$BE$43,'RevPAR Raw Data'!O$1,FALSE)</f>
        <v>110.549234994115</v>
      </c>
      <c r="BB20" s="53">
        <f>VLOOKUP($A20,'RevPAR Raw Data'!$B$6:$BE$43,'RevPAR Raw Data'!P$1,FALSE)</f>
        <v>98.997557211978503</v>
      </c>
      <c r="BC20" s="54">
        <f>VLOOKUP($A20,'RevPAR Raw Data'!$B$6:$BE$43,'RevPAR Raw Data'!R$1,FALSE)</f>
        <v>56.053363746618103</v>
      </c>
      <c r="BE20" s="47">
        <f>VLOOKUP($A20,'RevPAR Raw Data'!$B$6:$BE$43,'RevPAR Raw Data'!T$1,FALSE)</f>
        <v>3.5412513078710002</v>
      </c>
      <c r="BF20" s="48">
        <f>VLOOKUP($A20,'RevPAR Raw Data'!$B$6:$BE$43,'RevPAR Raw Data'!U$1,FALSE)</f>
        <v>35.972728787419499</v>
      </c>
      <c r="BG20" s="48">
        <f>VLOOKUP($A20,'RevPAR Raw Data'!$B$6:$BE$43,'RevPAR Raw Data'!V$1,FALSE)</f>
        <v>2.2194006152803398</v>
      </c>
      <c r="BH20" s="48">
        <f>VLOOKUP($A20,'RevPAR Raw Data'!$B$6:$BE$43,'RevPAR Raw Data'!W$1,FALSE)</f>
        <v>-29.120584627531802</v>
      </c>
      <c r="BI20" s="48">
        <f>VLOOKUP($A20,'RevPAR Raw Data'!$B$6:$BE$43,'RevPAR Raw Data'!X$1,FALSE)</f>
        <v>-8.2895013003054601</v>
      </c>
      <c r="BJ20" s="49">
        <f>VLOOKUP($A20,'RevPAR Raw Data'!$B$6:$BE$43,'RevPAR Raw Data'!Y$1,FALSE)</f>
        <v>-2.5041269222247799</v>
      </c>
      <c r="BK20" s="48">
        <f>VLOOKUP($A20,'RevPAR Raw Data'!$B$6:$BE$43,'RevPAR Raw Data'!AA$1,FALSE)</f>
        <v>-1.93927389039003</v>
      </c>
      <c r="BL20" s="48">
        <f>VLOOKUP($A20,'RevPAR Raw Data'!$B$6:$BE$43,'RevPAR Raw Data'!AB$1,FALSE)</f>
        <v>-1.1248735464056501</v>
      </c>
      <c r="BM20" s="49">
        <f>VLOOKUP($A20,'RevPAR Raw Data'!$B$6:$BE$43,'RevPAR Raw Data'!AC$1,FALSE)</f>
        <v>-1.4862207510787799</v>
      </c>
      <c r="BN20" s="50">
        <f>VLOOKUP($A20,'RevPAR Raw Data'!$B$6:$BE$43,'RevPAR Raw Data'!AE$1,FALSE)</f>
        <v>-2.0060652034759898</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47.957232066732701</v>
      </c>
      <c r="C22" s="48">
        <f>VLOOKUP($A22,'Occupancy Raw Data'!$B$8:$BE$45,'Occupancy Raw Data'!H$3,FALSE)</f>
        <v>50.849137037122297</v>
      </c>
      <c r="D22" s="48">
        <f>VLOOKUP($A22,'Occupancy Raw Data'!$B$8:$BE$45,'Occupancy Raw Data'!I$3,FALSE)</f>
        <v>51.280042399244103</v>
      </c>
      <c r="E22" s="48">
        <f>VLOOKUP($A22,'Occupancy Raw Data'!$B$8:$BE$45,'Occupancy Raw Data'!J$3,FALSE)</f>
        <v>60.420319276552497</v>
      </c>
      <c r="F22" s="48">
        <f>VLOOKUP($A22,'Occupancy Raw Data'!$B$8:$BE$45,'Occupancy Raw Data'!K$3,FALSE)</f>
        <v>60.782504383131801</v>
      </c>
      <c r="G22" s="49">
        <f>VLOOKUP($A22,'Occupancy Raw Data'!$B$8:$BE$45,'Occupancy Raw Data'!L$3,FALSE)</f>
        <v>54.254980704237603</v>
      </c>
      <c r="H22" s="48">
        <f>VLOOKUP($A22,'Occupancy Raw Data'!$B$8:$BE$45,'Occupancy Raw Data'!N$3,FALSE)</f>
        <v>72.284765156408596</v>
      </c>
      <c r="I22" s="48">
        <f>VLOOKUP($A22,'Occupancy Raw Data'!$B$8:$BE$45,'Occupancy Raw Data'!O$3,FALSE)</f>
        <v>72.718464519701001</v>
      </c>
      <c r="J22" s="49">
        <f>VLOOKUP($A22,'Occupancy Raw Data'!$B$8:$BE$45,'Occupancy Raw Data'!P$3,FALSE)</f>
        <v>72.501614838054806</v>
      </c>
      <c r="K22" s="50">
        <f>VLOOKUP($A22,'Occupancy Raw Data'!$B$8:$BE$45,'Occupancy Raw Data'!R$3,FALSE)</f>
        <v>59.465780363195499</v>
      </c>
      <c r="M22" s="47">
        <f>VLOOKUP($A22,'Occupancy Raw Data'!$B$8:$BE$45,'Occupancy Raw Data'!T$3,FALSE)</f>
        <v>10.029842237005299</v>
      </c>
      <c r="N22" s="48">
        <f>VLOOKUP($A22,'Occupancy Raw Data'!$B$8:$BE$45,'Occupancy Raw Data'!U$3,FALSE)</f>
        <v>10.280482102690099</v>
      </c>
      <c r="O22" s="48">
        <f>VLOOKUP($A22,'Occupancy Raw Data'!$B$8:$BE$45,'Occupancy Raw Data'!V$3,FALSE)</f>
        <v>-10.9778794042731</v>
      </c>
      <c r="P22" s="48">
        <f>VLOOKUP($A22,'Occupancy Raw Data'!$B$8:$BE$45,'Occupancy Raw Data'!W$3,FALSE)</f>
        <v>3.4701264747089899</v>
      </c>
      <c r="Q22" s="48">
        <f>VLOOKUP($A22,'Occupancy Raw Data'!$B$8:$BE$45,'Occupancy Raw Data'!X$3,FALSE)</f>
        <v>3.2015843288006498</v>
      </c>
      <c r="R22" s="49">
        <f>VLOOKUP($A22,'Occupancy Raw Data'!$B$8:$BE$45,'Occupancy Raw Data'!Y$3,FALSE)</f>
        <v>2.5510256341366002</v>
      </c>
      <c r="S22" s="48">
        <f>VLOOKUP($A22,'Occupancy Raw Data'!$B$8:$BE$45,'Occupancy Raw Data'!AA$3,FALSE)</f>
        <v>0.318011594591248</v>
      </c>
      <c r="T22" s="48">
        <f>VLOOKUP($A22,'Occupancy Raw Data'!$B$8:$BE$45,'Occupancy Raw Data'!AB$3,FALSE)</f>
        <v>-1.3673107212429101</v>
      </c>
      <c r="U22" s="49">
        <f>VLOOKUP($A22,'Occupancy Raw Data'!$B$8:$BE$45,'Occupancy Raw Data'!AC$3,FALSE)</f>
        <v>-0.53430791631618602</v>
      </c>
      <c r="V22" s="50">
        <f>VLOOKUP($A22,'Occupancy Raw Data'!$B$8:$BE$45,'Occupancy Raw Data'!AE$3,FALSE)</f>
        <v>1.46142208686431</v>
      </c>
      <c r="X22" s="51">
        <f>VLOOKUP($A22,'ADR Raw Data'!$B$6:$BE$43,'ADR Raw Data'!G$1,FALSE)</f>
        <v>111.069115414184</v>
      </c>
      <c r="Y22" s="52">
        <f>VLOOKUP($A22,'ADR Raw Data'!$B$6:$BE$43,'ADR Raw Data'!H$1,FALSE)</f>
        <v>105.49876739022</v>
      </c>
      <c r="Z22" s="52">
        <f>VLOOKUP($A22,'ADR Raw Data'!$B$6:$BE$43,'ADR Raw Data'!I$1,FALSE)</f>
        <v>103.179519187561</v>
      </c>
      <c r="AA22" s="52">
        <f>VLOOKUP($A22,'ADR Raw Data'!$B$6:$BE$43,'ADR Raw Data'!J$1,FALSE)</f>
        <v>108.47587568248601</v>
      </c>
      <c r="AB22" s="52">
        <f>VLOOKUP($A22,'ADR Raw Data'!$B$6:$BE$43,'ADR Raw Data'!K$1,FALSE)</f>
        <v>118.078380142705</v>
      </c>
      <c r="AC22" s="53">
        <f>VLOOKUP($A22,'ADR Raw Data'!$B$6:$BE$43,'ADR Raw Data'!L$1,FALSE)</f>
        <v>109.524692110272</v>
      </c>
      <c r="AD22" s="52">
        <f>VLOOKUP($A22,'ADR Raw Data'!$B$6:$BE$43,'ADR Raw Data'!N$1,FALSE)</f>
        <v>164.183042382076</v>
      </c>
      <c r="AE22" s="52">
        <f>VLOOKUP($A22,'ADR Raw Data'!$B$6:$BE$43,'ADR Raw Data'!O$1,FALSE)</f>
        <v>168.24912727618801</v>
      </c>
      <c r="AF22" s="53">
        <f>VLOOKUP($A22,'ADR Raw Data'!$B$6:$BE$43,'ADR Raw Data'!P$1,FALSE)</f>
        <v>166.22216558482799</v>
      </c>
      <c r="AG22" s="54">
        <f>VLOOKUP($A22,'ADR Raw Data'!$B$6:$BE$43,'ADR Raw Data'!R$1,FALSE)</f>
        <v>129.26554335061499</v>
      </c>
      <c r="AI22" s="47">
        <f>VLOOKUP($A22,'ADR Raw Data'!$B$6:$BE$43,'ADR Raw Data'!T$1,FALSE)</f>
        <v>5.1811393029088704</v>
      </c>
      <c r="AJ22" s="48">
        <f>VLOOKUP($A22,'ADR Raw Data'!$B$6:$BE$43,'ADR Raw Data'!U$1,FALSE)</f>
        <v>7.4565363889377103</v>
      </c>
      <c r="AK22" s="48">
        <f>VLOOKUP($A22,'ADR Raw Data'!$B$6:$BE$43,'ADR Raw Data'!V$1,FALSE)</f>
        <v>0.27020790818295998</v>
      </c>
      <c r="AL22" s="48">
        <f>VLOOKUP($A22,'ADR Raw Data'!$B$6:$BE$43,'ADR Raw Data'!W$1,FALSE)</f>
        <v>5.0365665511672502</v>
      </c>
      <c r="AM22" s="48">
        <f>VLOOKUP($A22,'ADR Raw Data'!$B$6:$BE$43,'ADR Raw Data'!X$1,FALSE)</f>
        <v>8.9036911113662498</v>
      </c>
      <c r="AN22" s="49">
        <f>VLOOKUP($A22,'ADR Raw Data'!$B$6:$BE$43,'ADR Raw Data'!Y$1,FALSE)</f>
        <v>5.48302502577158</v>
      </c>
      <c r="AO22" s="48">
        <f>VLOOKUP($A22,'ADR Raw Data'!$B$6:$BE$43,'ADR Raw Data'!AA$1,FALSE)</f>
        <v>0.13375415228385301</v>
      </c>
      <c r="AP22" s="48">
        <f>VLOOKUP($A22,'ADR Raw Data'!$B$6:$BE$43,'ADR Raw Data'!AB$1,FALSE)</f>
        <v>1.2932485147729</v>
      </c>
      <c r="AQ22" s="49">
        <f>VLOOKUP($A22,'ADR Raw Data'!$B$6:$BE$43,'ADR Raw Data'!AC$1,FALSE)</f>
        <v>0.71346514420888196</v>
      </c>
      <c r="AR22" s="50">
        <f>VLOOKUP($A22,'ADR Raw Data'!$B$6:$BE$43,'ADR Raw Data'!AE$1,FALSE)</f>
        <v>2.9521953738469202</v>
      </c>
      <c r="AS22" s="40"/>
      <c r="AT22" s="51">
        <f>VLOOKUP($A22,'RevPAR Raw Data'!$B$6:$BE$43,'RevPAR Raw Data'!G$1,FALSE)</f>
        <v>53.2656734336474</v>
      </c>
      <c r="AU22" s="52">
        <f>VLOOKUP($A22,'RevPAR Raw Data'!$B$6:$BE$43,'RevPAR Raw Data'!H$1,FALSE)</f>
        <v>53.645212802728203</v>
      </c>
      <c r="AV22" s="52">
        <f>VLOOKUP($A22,'RevPAR Raw Data'!$B$6:$BE$43,'RevPAR Raw Data'!I$1,FALSE)</f>
        <v>52.910501186717902</v>
      </c>
      <c r="AW22" s="52">
        <f>VLOOKUP($A22,'RevPAR Raw Data'!$B$6:$BE$43,'RevPAR Raw Data'!J$1,FALSE)</f>
        <v>65.541470425394394</v>
      </c>
      <c r="AX22" s="52">
        <f>VLOOKUP($A22,'RevPAR Raw Data'!$B$6:$BE$43,'RevPAR Raw Data'!K$1,FALSE)</f>
        <v>71.770996585770902</v>
      </c>
      <c r="AY22" s="53">
        <f>VLOOKUP($A22,'RevPAR Raw Data'!$B$6:$BE$43,'RevPAR Raw Data'!L$1,FALSE)</f>
        <v>59.4226005708041</v>
      </c>
      <c r="AZ22" s="52">
        <f>VLOOKUP($A22,'RevPAR Raw Data'!$B$6:$BE$43,'RevPAR Raw Data'!N$1,FALSE)</f>
        <v>118.679326612531</v>
      </c>
      <c r="BA22" s="52">
        <f>VLOOKUP($A22,'RevPAR Raw Data'!$B$6:$BE$43,'RevPAR Raw Data'!O$1,FALSE)</f>
        <v>122.348181923041</v>
      </c>
      <c r="BB22" s="53">
        <f>VLOOKUP($A22,'RevPAR Raw Data'!$B$6:$BE$43,'RevPAR Raw Data'!P$1,FALSE)</f>
        <v>120.513754267786</v>
      </c>
      <c r="BC22" s="54">
        <f>VLOOKUP($A22,'RevPAR Raw Data'!$B$6:$BE$43,'RevPAR Raw Data'!R$1,FALSE)</f>
        <v>76.868764094168597</v>
      </c>
      <c r="BE22" s="47">
        <f>VLOOKUP($A22,'RevPAR Raw Data'!$B$6:$BE$43,'RevPAR Raw Data'!T$1,FALSE)</f>
        <v>15.730641638075401</v>
      </c>
      <c r="BF22" s="48">
        <f>VLOOKUP($A22,'RevPAR Raw Data'!$B$6:$BE$43,'RevPAR Raw Data'!U$1,FALSE)</f>
        <v>18.5035863805731</v>
      </c>
      <c r="BG22" s="48">
        <f>VLOOKUP($A22,'RevPAR Raw Data'!$B$6:$BE$43,'RevPAR Raw Data'!V$1,FALSE)</f>
        <v>-10.737334594391299</v>
      </c>
      <c r="BH22" s="48">
        <f>VLOOKUP($A22,'RevPAR Raw Data'!$B$6:$BE$43,'RevPAR Raw Data'!W$1,FALSE)</f>
        <v>8.6814682551846296</v>
      </c>
      <c r="BI22" s="48">
        <f>VLOOKUP($A22,'RevPAR Raw Data'!$B$6:$BE$43,'RevPAR Raw Data'!X$1,FALSE)</f>
        <v>12.390334619473199</v>
      </c>
      <c r="BJ22" s="49">
        <f>VLOOKUP($A22,'RevPAR Raw Data'!$B$6:$BE$43,'RevPAR Raw Data'!Y$1,FALSE)</f>
        <v>8.1739240338417503</v>
      </c>
      <c r="BK22" s="48">
        <f>VLOOKUP($A22,'RevPAR Raw Data'!$B$6:$BE$43,'RevPAR Raw Data'!AA$1,FALSE)</f>
        <v>0.45219110058761097</v>
      </c>
      <c r="BL22" s="48">
        <f>VLOOKUP($A22,'RevPAR Raw Data'!$B$6:$BE$43,'RevPAR Raw Data'!AB$1,FALSE)</f>
        <v>-9.1744932064809895E-2</v>
      </c>
      <c r="BM22" s="49">
        <f>VLOOKUP($A22,'RevPAR Raw Data'!$B$6:$BE$43,'RevPAR Raw Data'!AC$1,FALSE)</f>
        <v>0.17534512714702999</v>
      </c>
      <c r="BN22" s="50">
        <f>VLOOKUP($A22,'RevPAR Raw Data'!$B$6:$BE$43,'RevPAR Raw Data'!AE$1,FALSE)</f>
        <v>4.4567614959520201</v>
      </c>
    </row>
    <row r="23" spans="1:66" x14ac:dyDescent="0.45">
      <c r="A23" s="63" t="s">
        <v>70</v>
      </c>
      <c r="B23" s="47">
        <f>VLOOKUP($A23,'Occupancy Raw Data'!$B$8:$BE$45,'Occupancy Raw Data'!G$3,FALSE)</f>
        <v>47.683799279516897</v>
      </c>
      <c r="C23" s="48">
        <f>VLOOKUP($A23,'Occupancy Raw Data'!$B$8:$BE$45,'Occupancy Raw Data'!H$3,FALSE)</f>
        <v>49.5966309807702</v>
      </c>
      <c r="D23" s="48">
        <f>VLOOKUP($A23,'Occupancy Raw Data'!$B$8:$BE$45,'Occupancy Raw Data'!I$3,FALSE)</f>
        <v>50.728093764270099</v>
      </c>
      <c r="E23" s="48">
        <f>VLOOKUP($A23,'Occupancy Raw Data'!$B$8:$BE$45,'Occupancy Raw Data'!J$3,FALSE)</f>
        <v>58.704742478327297</v>
      </c>
      <c r="F23" s="48">
        <f>VLOOKUP($A23,'Occupancy Raw Data'!$B$8:$BE$45,'Occupancy Raw Data'!K$3,FALSE)</f>
        <v>59.490056093829601</v>
      </c>
      <c r="G23" s="49">
        <f>VLOOKUP($A23,'Occupancy Raw Data'!$B$8:$BE$45,'Occupancy Raw Data'!L$3,FALSE)</f>
        <v>53.2288732752397</v>
      </c>
      <c r="H23" s="48">
        <f>VLOOKUP($A23,'Occupancy Raw Data'!$B$8:$BE$45,'Occupancy Raw Data'!N$3,FALSE)</f>
        <v>67.695053544110095</v>
      </c>
      <c r="I23" s="48">
        <f>VLOOKUP($A23,'Occupancy Raw Data'!$B$8:$BE$45,'Occupancy Raw Data'!O$3,FALSE)</f>
        <v>69.245283018867894</v>
      </c>
      <c r="J23" s="49">
        <f>VLOOKUP($A23,'Occupancy Raw Data'!$B$8:$BE$45,'Occupancy Raw Data'!P$3,FALSE)</f>
        <v>68.470168281488995</v>
      </c>
      <c r="K23" s="50">
        <f>VLOOKUP($A23,'Occupancy Raw Data'!$B$8:$BE$45,'Occupancy Raw Data'!R$3,FALSE)</f>
        <v>57.574127516046701</v>
      </c>
      <c r="M23" s="47">
        <f>VLOOKUP($A23,'Occupancy Raw Data'!$B$8:$BE$45,'Occupancy Raw Data'!T$3,FALSE)</f>
        <v>8.6932813752483096</v>
      </c>
      <c r="N23" s="48">
        <f>VLOOKUP($A23,'Occupancy Raw Data'!$B$8:$BE$45,'Occupancy Raw Data'!U$3,FALSE)</f>
        <v>8.5755160192584992</v>
      </c>
      <c r="O23" s="48">
        <f>VLOOKUP($A23,'Occupancy Raw Data'!$B$8:$BE$45,'Occupancy Raw Data'!V$3,FALSE)</f>
        <v>-7.6250870253083001</v>
      </c>
      <c r="P23" s="48">
        <f>VLOOKUP($A23,'Occupancy Raw Data'!$B$8:$BE$45,'Occupancy Raw Data'!W$3,FALSE)</f>
        <v>4.9245724995013802</v>
      </c>
      <c r="Q23" s="48">
        <f>VLOOKUP($A23,'Occupancy Raw Data'!$B$8:$BE$45,'Occupancy Raw Data'!X$3,FALSE)</f>
        <v>4.5669962605483203</v>
      </c>
      <c r="R23" s="49">
        <f>VLOOKUP($A23,'Occupancy Raw Data'!$B$8:$BE$45,'Occupancy Raw Data'!Y$3,FALSE)</f>
        <v>3.46195912507218</v>
      </c>
      <c r="S23" s="48">
        <f>VLOOKUP($A23,'Occupancy Raw Data'!$B$8:$BE$45,'Occupancy Raw Data'!AA$3,FALSE)</f>
        <v>1.19464640051552</v>
      </c>
      <c r="T23" s="48">
        <f>VLOOKUP($A23,'Occupancy Raw Data'!$B$8:$BE$45,'Occupancy Raw Data'!AB$3,FALSE)</f>
        <v>-0.24044938530747001</v>
      </c>
      <c r="U23" s="49">
        <f>VLOOKUP($A23,'Occupancy Raw Data'!$B$8:$BE$45,'Occupancy Raw Data'!AC$3,FALSE)</f>
        <v>0.46385229463324001</v>
      </c>
      <c r="V23" s="50">
        <f>VLOOKUP($A23,'Occupancy Raw Data'!$B$8:$BE$45,'Occupancy Raw Data'!AE$3,FALSE)</f>
        <v>2.41932935658367</v>
      </c>
      <c r="X23" s="51">
        <f>VLOOKUP($A23,'ADR Raw Data'!$B$6:$BE$43,'ADR Raw Data'!G$1,FALSE)</f>
        <v>115.493897637795</v>
      </c>
      <c r="Y23" s="52">
        <f>VLOOKUP($A23,'ADR Raw Data'!$B$6:$BE$43,'ADR Raw Data'!H$1,FALSE)</f>
        <v>103.91639795396399</v>
      </c>
      <c r="Z23" s="52">
        <f>VLOOKUP($A23,'ADR Raw Data'!$B$6:$BE$43,'ADR Raw Data'!I$1,FALSE)</f>
        <v>102.707554510902</v>
      </c>
      <c r="AA23" s="52">
        <f>VLOOKUP($A23,'ADR Raw Data'!$B$6:$BE$43,'ADR Raw Data'!J$1,FALSE)</f>
        <v>106.38452050034699</v>
      </c>
      <c r="AB23" s="52">
        <f>VLOOKUP($A23,'ADR Raw Data'!$B$6:$BE$43,'ADR Raw Data'!K$1,FALSE)</f>
        <v>114.611558374764</v>
      </c>
      <c r="AC23" s="53">
        <f>VLOOKUP($A23,'ADR Raw Data'!$B$6:$BE$43,'ADR Raw Data'!L$1,FALSE)</f>
        <v>108.690168102542</v>
      </c>
      <c r="AD23" s="52">
        <f>VLOOKUP($A23,'ADR Raw Data'!$B$6:$BE$43,'ADR Raw Data'!N$1,FALSE)</f>
        <v>138.06631337099799</v>
      </c>
      <c r="AE23" s="52">
        <f>VLOOKUP($A23,'ADR Raw Data'!$B$6:$BE$43,'ADR Raw Data'!O$1,FALSE)</f>
        <v>143.01367626481999</v>
      </c>
      <c r="AF23" s="53">
        <f>VLOOKUP($A23,'ADR Raw Data'!$B$6:$BE$43,'ADR Raw Data'!P$1,FALSE)</f>
        <v>140.567998063603</v>
      </c>
      <c r="AG23" s="54">
        <f>VLOOKUP($A23,'ADR Raw Data'!$B$6:$BE$43,'ADR Raw Data'!R$1,FALSE)</f>
        <v>119.498436044089</v>
      </c>
      <c r="AI23" s="47">
        <f>VLOOKUP($A23,'ADR Raw Data'!$B$6:$BE$43,'ADR Raw Data'!T$1,FALSE)</f>
        <v>5.33031002102706</v>
      </c>
      <c r="AJ23" s="48">
        <f>VLOOKUP($A23,'ADR Raw Data'!$B$6:$BE$43,'ADR Raw Data'!U$1,FALSE)</f>
        <v>6.7247946742668496</v>
      </c>
      <c r="AK23" s="48">
        <f>VLOOKUP($A23,'ADR Raw Data'!$B$6:$BE$43,'ADR Raw Data'!V$1,FALSE)</f>
        <v>1.7932086513429299</v>
      </c>
      <c r="AL23" s="48">
        <f>VLOOKUP($A23,'ADR Raw Data'!$B$6:$BE$43,'ADR Raw Data'!W$1,FALSE)</f>
        <v>4.0962593547405097</v>
      </c>
      <c r="AM23" s="48">
        <f>VLOOKUP($A23,'ADR Raw Data'!$B$6:$BE$43,'ADR Raw Data'!X$1,FALSE)</f>
        <v>10.2392585549263</v>
      </c>
      <c r="AN23" s="49">
        <f>VLOOKUP($A23,'ADR Raw Data'!$B$6:$BE$43,'ADR Raw Data'!Y$1,FALSE)</f>
        <v>5.8060924086005503</v>
      </c>
      <c r="AO23" s="48">
        <f>VLOOKUP($A23,'ADR Raw Data'!$B$6:$BE$43,'ADR Raw Data'!AA$1,FALSE)</f>
        <v>4.2127143284231998</v>
      </c>
      <c r="AP23" s="48">
        <f>VLOOKUP($A23,'ADR Raw Data'!$B$6:$BE$43,'ADR Raw Data'!AB$1,FALSE)</f>
        <v>6.6141758406831297</v>
      </c>
      <c r="AQ23" s="49">
        <f>VLOOKUP($A23,'ADR Raw Data'!$B$6:$BE$43,'ADR Raw Data'!AC$1,FALSE)</f>
        <v>5.42981949219749</v>
      </c>
      <c r="AR23" s="50">
        <f>VLOOKUP($A23,'ADR Raw Data'!$B$6:$BE$43,'ADR Raw Data'!AE$1,FALSE)</f>
        <v>5.4602646074959003</v>
      </c>
      <c r="AS23" s="40"/>
      <c r="AT23" s="51">
        <f>VLOOKUP($A23,'RevPAR Raw Data'!$B$6:$BE$43,'RevPAR Raw Data'!G$1,FALSE)</f>
        <v>55.071878329697</v>
      </c>
      <c r="AU23" s="52">
        <f>VLOOKUP($A23,'RevPAR Raw Data'!$B$6:$BE$43,'RevPAR Raw Data'!H$1,FALSE)</f>
        <v>51.539032421736202</v>
      </c>
      <c r="AV23" s="52">
        <f>VLOOKUP($A23,'RevPAR Raw Data'!$B$6:$BE$43,'RevPAR Raw Data'!I$1,FALSE)</f>
        <v>52.101584555279302</v>
      </c>
      <c r="AW23" s="52">
        <f>VLOOKUP($A23,'RevPAR Raw Data'!$B$6:$BE$43,'RevPAR Raw Data'!J$1,FALSE)</f>
        <v>62.452758796532301</v>
      </c>
      <c r="AX23" s="52">
        <f>VLOOKUP($A23,'RevPAR Raw Data'!$B$6:$BE$43,'RevPAR Raw Data'!K$1,FALSE)</f>
        <v>68.182480367159599</v>
      </c>
      <c r="AY23" s="53">
        <f>VLOOKUP($A23,'RevPAR Raw Data'!$B$6:$BE$43,'RevPAR Raw Data'!L$1,FALSE)</f>
        <v>57.854551841947298</v>
      </c>
      <c r="AZ23" s="52">
        <f>VLOOKUP($A23,'RevPAR Raw Data'!$B$6:$BE$43,'RevPAR Raw Data'!N$1,FALSE)</f>
        <v>93.464064762876006</v>
      </c>
      <c r="BA23" s="52">
        <f>VLOOKUP($A23,'RevPAR Raw Data'!$B$6:$BE$43,'RevPAR Raw Data'!O$1,FALSE)</f>
        <v>99.030224885262598</v>
      </c>
      <c r="BB23" s="53">
        <f>VLOOKUP($A23,'RevPAR Raw Data'!$B$6:$BE$43,'RevPAR Raw Data'!P$1,FALSE)</f>
        <v>96.247144824069295</v>
      </c>
      <c r="BC23" s="54">
        <f>VLOOKUP($A23,'RevPAR Raw Data'!$B$6:$BE$43,'RevPAR Raw Data'!R$1,FALSE)</f>
        <v>68.800181947705397</v>
      </c>
      <c r="BE23" s="47">
        <f>VLOOKUP($A23,'RevPAR Raw Data'!$B$6:$BE$43,'RevPAR Raw Data'!T$1,FALSE)</f>
        <v>14.4869702445763</v>
      </c>
      <c r="BF23" s="48">
        <f>VLOOKUP($A23,'RevPAR Raw Data'!$B$6:$BE$43,'RevPAR Raw Data'!U$1,FALSE)</f>
        <v>15.8769965380793</v>
      </c>
      <c r="BG23" s="48">
        <f>VLOOKUP($A23,'RevPAR Raw Data'!$B$6:$BE$43,'RevPAR Raw Data'!V$1,FALSE)</f>
        <v>-5.9686120941756204</v>
      </c>
      <c r="BH23" s="48">
        <f>VLOOKUP($A23,'RevPAR Raw Data'!$B$6:$BE$43,'RevPAR Raw Data'!W$1,FALSE)</f>
        <v>9.2225551159336998</v>
      </c>
      <c r="BI23" s="48">
        <f>VLOOKUP($A23,'RevPAR Raw Data'!$B$6:$BE$43,'RevPAR Raw Data'!X$1,FALSE)</f>
        <v>15.273881370786</v>
      </c>
      <c r="BJ23" s="49">
        <f>VLOOKUP($A23,'RevPAR Raw Data'!$B$6:$BE$43,'RevPAR Raw Data'!Y$1,FALSE)</f>
        <v>9.4690560796223995</v>
      </c>
      <c r="BK23" s="48">
        <f>VLOOKUP($A23,'RevPAR Raw Data'!$B$6:$BE$43,'RevPAR Raw Data'!AA$1,FALSE)</f>
        <v>5.4576877690272401</v>
      </c>
      <c r="BL23" s="48">
        <f>VLOOKUP($A23,'RevPAR Raw Data'!$B$6:$BE$43,'RevPAR Raw Data'!AB$1,FALSE)</f>
        <v>6.35782271022358</v>
      </c>
      <c r="BM23" s="49">
        <f>VLOOKUP($A23,'RevPAR Raw Data'!$B$6:$BE$43,'RevPAR Raw Data'!AC$1,FALSE)</f>
        <v>5.9188581291397302</v>
      </c>
      <c r="BN23" s="50">
        <f>VLOOKUP($A23,'RevPAR Raw Data'!$B$6:$BE$43,'RevPAR Raw Data'!AE$1,FALSE)</f>
        <v>8.0116957486758693</v>
      </c>
    </row>
    <row r="24" spans="1:66" x14ac:dyDescent="0.45">
      <c r="A24" s="63" t="s">
        <v>52</v>
      </c>
      <c r="B24" s="47">
        <f>VLOOKUP($A24,'Occupancy Raw Data'!$B$8:$BE$45,'Occupancy Raw Data'!G$3,FALSE)</f>
        <v>40.469887491727299</v>
      </c>
      <c r="C24" s="48">
        <f>VLOOKUP($A24,'Occupancy Raw Data'!$B$8:$BE$45,'Occupancy Raw Data'!H$3,FALSE)</f>
        <v>55.228325612177301</v>
      </c>
      <c r="D24" s="48">
        <f>VLOOKUP($A24,'Occupancy Raw Data'!$B$8:$BE$45,'Occupancy Raw Data'!I$3,FALSE)</f>
        <v>55.559232296492297</v>
      </c>
      <c r="E24" s="48">
        <f>VLOOKUP($A24,'Occupancy Raw Data'!$B$8:$BE$45,'Occupancy Raw Data'!J$3,FALSE)</f>
        <v>61.6479152878888</v>
      </c>
      <c r="F24" s="48">
        <f>VLOOKUP($A24,'Occupancy Raw Data'!$B$8:$BE$45,'Occupancy Raw Data'!K$3,FALSE)</f>
        <v>63.864990072799401</v>
      </c>
      <c r="G24" s="49">
        <f>VLOOKUP($A24,'Occupancy Raw Data'!$B$8:$BE$45,'Occupancy Raw Data'!L$3,FALSE)</f>
        <v>55.354070152216998</v>
      </c>
      <c r="H24" s="48">
        <f>VLOOKUP($A24,'Occupancy Raw Data'!$B$8:$BE$45,'Occupancy Raw Data'!N$3,FALSE)</f>
        <v>81.039046988749107</v>
      </c>
      <c r="I24" s="48">
        <f>VLOOKUP($A24,'Occupancy Raw Data'!$B$8:$BE$45,'Occupancy Raw Data'!O$3,FALSE)</f>
        <v>86.6644606221045</v>
      </c>
      <c r="J24" s="49">
        <f>VLOOKUP($A24,'Occupancy Raw Data'!$B$8:$BE$45,'Occupancy Raw Data'!P$3,FALSE)</f>
        <v>83.851753805426796</v>
      </c>
      <c r="K24" s="50">
        <f>VLOOKUP($A24,'Occupancy Raw Data'!$B$8:$BE$45,'Occupancy Raw Data'!R$3,FALSE)</f>
        <v>63.4962654817055</v>
      </c>
      <c r="M24" s="47">
        <f>VLOOKUP($A24,'Occupancy Raw Data'!$B$8:$BE$45,'Occupancy Raw Data'!T$3,FALSE)</f>
        <v>15.903042182738201</v>
      </c>
      <c r="N24" s="48">
        <f>VLOOKUP($A24,'Occupancy Raw Data'!$B$8:$BE$45,'Occupancy Raw Data'!U$3,FALSE)</f>
        <v>44.194260498063699</v>
      </c>
      <c r="O24" s="48">
        <f>VLOOKUP($A24,'Occupancy Raw Data'!$B$8:$BE$45,'Occupancy Raw Data'!V$3,FALSE)</f>
        <v>3.66333991932065</v>
      </c>
      <c r="P24" s="48">
        <f>VLOOKUP($A24,'Occupancy Raw Data'!$B$8:$BE$45,'Occupancy Raw Data'!W$3,FALSE)</f>
        <v>10.7212411920995</v>
      </c>
      <c r="Q24" s="48">
        <f>VLOOKUP($A24,'Occupancy Raw Data'!$B$8:$BE$45,'Occupancy Raw Data'!X$3,FALSE)</f>
        <v>16.3349819168421</v>
      </c>
      <c r="R24" s="49">
        <f>VLOOKUP($A24,'Occupancy Raw Data'!$B$8:$BE$45,'Occupancy Raw Data'!Y$3,FALSE)</f>
        <v>16.5887988881172</v>
      </c>
      <c r="S24" s="48">
        <f>VLOOKUP($A24,'Occupancy Raw Data'!$B$8:$BE$45,'Occupancy Raw Data'!AA$3,FALSE)</f>
        <v>15.399903334766501</v>
      </c>
      <c r="T24" s="48">
        <f>VLOOKUP($A24,'Occupancy Raw Data'!$B$8:$BE$45,'Occupancy Raw Data'!AB$3,FALSE)</f>
        <v>5.8505117216722304</v>
      </c>
      <c r="U24" s="49">
        <f>VLOOKUP($A24,'Occupancy Raw Data'!$B$8:$BE$45,'Occupancy Raw Data'!AC$3,FALSE)</f>
        <v>10.259494841282301</v>
      </c>
      <c r="V24" s="50">
        <f>VLOOKUP($A24,'Occupancy Raw Data'!$B$8:$BE$45,'Occupancy Raw Data'!AE$3,FALSE)</f>
        <v>14.117149868574501</v>
      </c>
      <c r="X24" s="51">
        <f>VLOOKUP($A24,'ADR Raw Data'!$B$6:$BE$43,'ADR Raw Data'!G$1,FALSE)</f>
        <v>108.029133278822</v>
      </c>
      <c r="Y24" s="52">
        <f>VLOOKUP($A24,'ADR Raw Data'!$B$6:$BE$43,'ADR Raw Data'!H$1,FALSE)</f>
        <v>111.370593169562</v>
      </c>
      <c r="Z24" s="52">
        <f>VLOOKUP($A24,'ADR Raw Data'!$B$6:$BE$43,'ADR Raw Data'!I$1,FALSE)</f>
        <v>108.16097081596099</v>
      </c>
      <c r="AA24" s="52">
        <f>VLOOKUP($A24,'ADR Raw Data'!$B$6:$BE$43,'ADR Raw Data'!J$1,FALSE)</f>
        <v>108.80906065485701</v>
      </c>
      <c r="AB24" s="52">
        <f>VLOOKUP($A24,'ADR Raw Data'!$B$6:$BE$43,'ADR Raw Data'!K$1,FALSE)</f>
        <v>120.727150259067</v>
      </c>
      <c r="AC24" s="53">
        <f>VLOOKUP($A24,'ADR Raw Data'!$B$6:$BE$43,'ADR Raw Data'!L$1,FALSE)</f>
        <v>111.826171688187</v>
      </c>
      <c r="AD24" s="52">
        <f>VLOOKUP($A24,'ADR Raw Data'!$B$6:$BE$43,'ADR Raw Data'!N$1,FALSE)</f>
        <v>173.65676194365</v>
      </c>
      <c r="AE24" s="52">
        <f>VLOOKUP($A24,'ADR Raw Data'!$B$6:$BE$43,'ADR Raw Data'!O$1,FALSE)</f>
        <v>179.51590301641801</v>
      </c>
      <c r="AF24" s="53">
        <f>VLOOKUP($A24,'ADR Raw Data'!$B$6:$BE$43,'ADR Raw Data'!P$1,FALSE)</f>
        <v>176.68460142067801</v>
      </c>
      <c r="AG24" s="54">
        <f>VLOOKUP($A24,'ADR Raw Data'!$B$6:$BE$43,'ADR Raw Data'!R$1,FALSE)</f>
        <v>136.297770994639</v>
      </c>
      <c r="AI24" s="47">
        <f>VLOOKUP($A24,'ADR Raw Data'!$B$6:$BE$43,'ADR Raw Data'!T$1,FALSE)</f>
        <v>9.1265004172212691</v>
      </c>
      <c r="AJ24" s="48">
        <f>VLOOKUP($A24,'ADR Raw Data'!$B$6:$BE$43,'ADR Raw Data'!U$1,FALSE)</f>
        <v>17.654133587486101</v>
      </c>
      <c r="AK24" s="48">
        <f>VLOOKUP($A24,'ADR Raw Data'!$B$6:$BE$43,'ADR Raw Data'!V$1,FALSE)</f>
        <v>3.8370134798932698</v>
      </c>
      <c r="AL24" s="48">
        <f>VLOOKUP($A24,'ADR Raw Data'!$B$6:$BE$43,'ADR Raw Data'!W$1,FALSE)</f>
        <v>3.68209324883022</v>
      </c>
      <c r="AM24" s="48">
        <f>VLOOKUP($A24,'ADR Raw Data'!$B$6:$BE$43,'ADR Raw Data'!X$1,FALSE)</f>
        <v>11.817514774209499</v>
      </c>
      <c r="AN24" s="49">
        <f>VLOOKUP($A24,'ADR Raw Data'!$B$6:$BE$43,'ADR Raw Data'!Y$1,FALSE)</f>
        <v>8.6397781639111795</v>
      </c>
      <c r="AO24" s="48">
        <f>VLOOKUP($A24,'ADR Raw Data'!$B$6:$BE$43,'ADR Raw Data'!AA$1,FALSE)</f>
        <v>24.955821233799501</v>
      </c>
      <c r="AP24" s="48">
        <f>VLOOKUP($A24,'ADR Raw Data'!$B$6:$BE$43,'ADR Raw Data'!AB$1,FALSE)</f>
        <v>26.249434908500501</v>
      </c>
      <c r="AQ24" s="49">
        <f>VLOOKUP($A24,'ADR Raw Data'!$B$6:$BE$43,'ADR Raw Data'!AC$1,FALSE)</f>
        <v>25.569887622336999</v>
      </c>
      <c r="AR24" s="50">
        <f>VLOOKUP($A24,'ADR Raw Data'!$B$6:$BE$43,'ADR Raw Data'!AE$1,FALSE)</f>
        <v>15.8169786537013</v>
      </c>
      <c r="AS24" s="40"/>
      <c r="AT24" s="51">
        <f>VLOOKUP($A24,'RevPAR Raw Data'!$B$6:$BE$43,'RevPAR Raw Data'!G$1,FALSE)</f>
        <v>43.719268696227601</v>
      </c>
      <c r="AU24" s="52">
        <f>VLOOKUP($A24,'RevPAR Raw Data'!$B$6:$BE$43,'RevPAR Raw Data'!H$1,FALSE)</f>
        <v>61.508113831899401</v>
      </c>
      <c r="AV24" s="52">
        <f>VLOOKUP($A24,'RevPAR Raw Data'!$B$6:$BE$43,'RevPAR Raw Data'!I$1,FALSE)</f>
        <v>60.0934050297816</v>
      </c>
      <c r="AW24" s="52">
        <f>VLOOKUP($A24,'RevPAR Raw Data'!$B$6:$BE$43,'RevPAR Raw Data'!J$1,FALSE)</f>
        <v>67.0785175380542</v>
      </c>
      <c r="AX24" s="52">
        <f>VLOOKUP($A24,'RevPAR Raw Data'!$B$6:$BE$43,'RevPAR Raw Data'!K$1,FALSE)</f>
        <v>77.102382528126995</v>
      </c>
      <c r="AY24" s="53">
        <f>VLOOKUP($A24,'RevPAR Raw Data'!$B$6:$BE$43,'RevPAR Raw Data'!L$1,FALSE)</f>
        <v>61.900337524817999</v>
      </c>
      <c r="AZ24" s="52">
        <f>VLOOKUP($A24,'RevPAR Raw Data'!$B$6:$BE$43,'RevPAR Raw Data'!N$1,FALSE)</f>
        <v>140.72978491065501</v>
      </c>
      <c r="BA24" s="52">
        <f>VLOOKUP($A24,'RevPAR Raw Data'!$B$6:$BE$43,'RevPAR Raw Data'!O$1,FALSE)</f>
        <v>155.576489080079</v>
      </c>
      <c r="BB24" s="53">
        <f>VLOOKUP($A24,'RevPAR Raw Data'!$B$6:$BE$43,'RevPAR Raw Data'!P$1,FALSE)</f>
        <v>148.15313699536699</v>
      </c>
      <c r="BC24" s="54">
        <f>VLOOKUP($A24,'RevPAR Raw Data'!$B$6:$BE$43,'RevPAR Raw Data'!R$1,FALSE)</f>
        <v>86.543994516403501</v>
      </c>
      <c r="BE24" s="47">
        <f>VLOOKUP($A24,'RevPAR Raw Data'!$B$6:$BE$43,'RevPAR Raw Data'!T$1,FALSE)</f>
        <v>26.4809338111179</v>
      </c>
      <c r="BF24" s="48">
        <f>VLOOKUP($A24,'RevPAR Raw Data'!$B$6:$BE$43,'RevPAR Raw Data'!U$1,FALSE)</f>
        <v>69.650507871879697</v>
      </c>
      <c r="BG24" s="48">
        <f>VLOOKUP($A24,'RevPAR Raw Data'!$B$6:$BE$43,'RevPAR Raw Data'!V$1,FALSE)</f>
        <v>7.6409162457325603</v>
      </c>
      <c r="BH24" s="48">
        <f>VLOOKUP($A24,'RevPAR Raw Data'!$B$6:$BE$43,'RevPAR Raw Data'!W$1,FALSE)</f>
        <v>14.798100539054801</v>
      </c>
      <c r="BI24" s="48">
        <f>VLOOKUP($A24,'RevPAR Raw Data'!$B$6:$BE$43,'RevPAR Raw Data'!X$1,FALSE)</f>
        <v>30.082885592438998</v>
      </c>
      <c r="BJ24" s="49">
        <f>VLOOKUP($A24,'RevPAR Raw Data'!$B$6:$BE$43,'RevPAR Raw Data'!Y$1,FALSE)</f>
        <v>26.661812476019101</v>
      </c>
      <c r="BK24" s="48">
        <f>VLOOKUP($A24,'RevPAR Raw Data'!$B$6:$BE$43,'RevPAR Raw Data'!AA$1,FALSE)</f>
        <v>44.198896914968401</v>
      </c>
      <c r="BL24" s="48">
        <f>VLOOKUP($A24,'RevPAR Raw Data'!$B$6:$BE$43,'RevPAR Raw Data'!AB$1,FALSE)</f>
        <v>33.635672896367304</v>
      </c>
      <c r="BM24" s="49">
        <f>VLOOKUP($A24,'RevPAR Raw Data'!$B$6:$BE$43,'RevPAR Raw Data'!AC$1,FALSE)</f>
        <v>38.452723765154602</v>
      </c>
      <c r="BN24" s="50">
        <f>VLOOKUP($A24,'RevPAR Raw Data'!$B$6:$BE$43,'RevPAR Raw Data'!AE$1,FALSE)</f>
        <v>32.167035103499401</v>
      </c>
    </row>
    <row r="25" spans="1:66" x14ac:dyDescent="0.45">
      <c r="A25" s="63" t="s">
        <v>51</v>
      </c>
      <c r="B25" s="47">
        <f>VLOOKUP($A25,'Occupancy Raw Data'!$B$8:$BE$45,'Occupancy Raw Data'!G$3,FALSE)</f>
        <v>40.527803958529603</v>
      </c>
      <c r="C25" s="48">
        <f>VLOOKUP($A25,'Occupancy Raw Data'!$B$8:$BE$45,'Occupancy Raw Data'!H$3,FALSE)</f>
        <v>43.751178133836</v>
      </c>
      <c r="D25" s="48">
        <f>VLOOKUP($A25,'Occupancy Raw Data'!$B$8:$BE$45,'Occupancy Raw Data'!I$3,FALSE)</f>
        <v>43.430725730442902</v>
      </c>
      <c r="E25" s="48">
        <f>VLOOKUP($A25,'Occupancy Raw Data'!$B$8:$BE$45,'Occupancy Raw Data'!J$3,FALSE)</f>
        <v>51.764705882352899</v>
      </c>
      <c r="F25" s="48">
        <f>VLOOKUP($A25,'Occupancy Raw Data'!$B$8:$BE$45,'Occupancy Raw Data'!K$3,FALSE)</f>
        <v>50.046685340802902</v>
      </c>
      <c r="G25" s="49">
        <f>VLOOKUP($A25,'Occupancy Raw Data'!$B$8:$BE$45,'Occupancy Raw Data'!L$3,FALSE)</f>
        <v>45.923004694835598</v>
      </c>
      <c r="H25" s="48">
        <f>VLOOKUP($A25,'Occupancy Raw Data'!$B$8:$BE$45,'Occupancy Raw Data'!N$3,FALSE)</f>
        <v>59.103641456582601</v>
      </c>
      <c r="I25" s="48">
        <f>VLOOKUP($A25,'Occupancy Raw Data'!$B$8:$BE$45,'Occupancy Raw Data'!O$3,FALSE)</f>
        <v>61.587301587301504</v>
      </c>
      <c r="J25" s="49">
        <f>VLOOKUP($A25,'Occupancy Raw Data'!$B$8:$BE$45,'Occupancy Raw Data'!P$3,FALSE)</f>
        <v>60.345471521942102</v>
      </c>
      <c r="K25" s="50">
        <f>VLOOKUP($A25,'Occupancy Raw Data'!$B$8:$BE$45,'Occupancy Raw Data'!R$3,FALSE)</f>
        <v>50.0602651667336</v>
      </c>
      <c r="M25" s="47">
        <f>VLOOKUP($A25,'Occupancy Raw Data'!$B$8:$BE$45,'Occupancy Raw Data'!T$3,FALSE)</f>
        <v>7.4218272109522596</v>
      </c>
      <c r="N25" s="48">
        <f>VLOOKUP($A25,'Occupancy Raw Data'!$B$8:$BE$45,'Occupancy Raw Data'!U$3,FALSE)</f>
        <v>9.0042773905479692</v>
      </c>
      <c r="O25" s="48">
        <f>VLOOKUP($A25,'Occupancy Raw Data'!$B$8:$BE$45,'Occupancy Raw Data'!V$3,FALSE)</f>
        <v>-19.028791630946198</v>
      </c>
      <c r="P25" s="48">
        <f>VLOOKUP($A25,'Occupancy Raw Data'!$B$8:$BE$45,'Occupancy Raw Data'!W$3,FALSE)</f>
        <v>-5.8408402175266696</v>
      </c>
      <c r="Q25" s="48">
        <f>VLOOKUP($A25,'Occupancy Raw Data'!$B$8:$BE$45,'Occupancy Raw Data'!X$3,FALSE)</f>
        <v>-8.4490195415757903</v>
      </c>
      <c r="R25" s="49">
        <f>VLOOKUP($A25,'Occupancy Raw Data'!$B$8:$BE$45,'Occupancy Raw Data'!Y$3,FALSE)</f>
        <v>-4.8520702437131904</v>
      </c>
      <c r="S25" s="48">
        <f>VLOOKUP($A25,'Occupancy Raw Data'!$B$8:$BE$45,'Occupancy Raw Data'!AA$3,FALSE)</f>
        <v>-19.5672461170318</v>
      </c>
      <c r="T25" s="48">
        <f>VLOOKUP($A25,'Occupancy Raw Data'!$B$8:$BE$45,'Occupancy Raw Data'!AB$3,FALSE)</f>
        <v>-16.736810993301901</v>
      </c>
      <c r="U25" s="49">
        <f>VLOOKUP($A25,'Occupancy Raw Data'!$B$8:$BE$45,'Occupancy Raw Data'!AC$3,FALSE)</f>
        <v>-18.147373846701299</v>
      </c>
      <c r="V25" s="50">
        <f>VLOOKUP($A25,'Occupancy Raw Data'!$B$8:$BE$45,'Occupancy Raw Data'!AE$3,FALSE)</f>
        <v>-9.8975320349667495</v>
      </c>
      <c r="X25" s="51">
        <f>VLOOKUP($A25,'ADR Raw Data'!$B$6:$BE$43,'ADR Raw Data'!G$1,FALSE)</f>
        <v>94.131437209302305</v>
      </c>
      <c r="Y25" s="52">
        <f>VLOOKUP($A25,'ADR Raw Data'!$B$6:$BE$43,'ADR Raw Data'!H$1,FALSE)</f>
        <v>90.587720809995602</v>
      </c>
      <c r="Z25" s="52">
        <f>VLOOKUP($A25,'ADR Raw Data'!$B$6:$BE$43,'ADR Raw Data'!I$1,FALSE)</f>
        <v>91.019301215277693</v>
      </c>
      <c r="AA25" s="52">
        <f>VLOOKUP($A25,'ADR Raw Data'!$B$6:$BE$43,'ADR Raw Data'!J$1,FALSE)</f>
        <v>93.697781385281303</v>
      </c>
      <c r="AB25" s="52">
        <f>VLOOKUP($A25,'ADR Raw Data'!$B$6:$BE$43,'ADR Raw Data'!K$1,FALSE)</f>
        <v>95.297380597014893</v>
      </c>
      <c r="AC25" s="53">
        <f>VLOOKUP($A25,'ADR Raw Data'!$B$6:$BE$43,'ADR Raw Data'!L$1,FALSE)</f>
        <v>93.029556718737197</v>
      </c>
      <c r="AD25" s="52">
        <f>VLOOKUP($A25,'ADR Raw Data'!$B$6:$BE$43,'ADR Raw Data'!N$1,FALSE)</f>
        <v>124.900199052132</v>
      </c>
      <c r="AE25" s="52">
        <f>VLOOKUP($A25,'ADR Raw Data'!$B$6:$BE$43,'ADR Raw Data'!O$1,FALSE)</f>
        <v>128.92722255912599</v>
      </c>
      <c r="AF25" s="53">
        <f>VLOOKUP($A25,'ADR Raw Data'!$B$6:$BE$43,'ADR Raw Data'!P$1,FALSE)</f>
        <v>126.95514621692701</v>
      </c>
      <c r="AG25" s="54">
        <f>VLOOKUP($A25,'ADR Raw Data'!$B$6:$BE$43,'ADR Raw Data'!R$1,FALSE)</f>
        <v>104.761021936864</v>
      </c>
      <c r="AI25" s="47">
        <f>VLOOKUP($A25,'ADR Raw Data'!$B$6:$BE$43,'ADR Raw Data'!T$1,FALSE)</f>
        <v>3.0590183119464598</v>
      </c>
      <c r="AJ25" s="48">
        <f>VLOOKUP($A25,'ADR Raw Data'!$B$6:$BE$43,'ADR Raw Data'!U$1,FALSE)</f>
        <v>3.4940270460449301</v>
      </c>
      <c r="AK25" s="48">
        <f>VLOOKUP($A25,'ADR Raw Data'!$B$6:$BE$43,'ADR Raw Data'!V$1,FALSE)</f>
        <v>-1.59894718352947</v>
      </c>
      <c r="AL25" s="48">
        <f>VLOOKUP($A25,'ADR Raw Data'!$B$6:$BE$43,'ADR Raw Data'!W$1,FALSE)</f>
        <v>2.71281324231358</v>
      </c>
      <c r="AM25" s="48">
        <f>VLOOKUP($A25,'ADR Raw Data'!$B$6:$BE$43,'ADR Raw Data'!X$1,FALSE)</f>
        <v>-3.38207036377645</v>
      </c>
      <c r="AN25" s="49">
        <f>VLOOKUP($A25,'ADR Raw Data'!$B$6:$BE$43,'ADR Raw Data'!Y$1,FALSE)</f>
        <v>0.464160805172943</v>
      </c>
      <c r="AO25" s="48">
        <f>VLOOKUP($A25,'ADR Raw Data'!$B$6:$BE$43,'ADR Raw Data'!AA$1,FALSE)</f>
        <v>-45.224963289985098</v>
      </c>
      <c r="AP25" s="48">
        <f>VLOOKUP($A25,'ADR Raw Data'!$B$6:$BE$43,'ADR Raw Data'!AB$1,FALSE)</f>
        <v>-44.333670341672899</v>
      </c>
      <c r="AQ25" s="49">
        <f>VLOOKUP($A25,'ADR Raw Data'!$B$6:$BE$43,'ADR Raw Data'!AC$1,FALSE)</f>
        <v>-44.759229171927203</v>
      </c>
      <c r="AR25" s="50">
        <f>VLOOKUP($A25,'ADR Raw Data'!$B$6:$BE$43,'ADR Raw Data'!AE$1,FALSE)</f>
        <v>-27.635794173810702</v>
      </c>
      <c r="AS25" s="40"/>
      <c r="AT25" s="51">
        <f>VLOOKUP($A25,'RevPAR Raw Data'!$B$6:$BE$43,'RevPAR Raw Data'!G$1,FALSE)</f>
        <v>38.149404335532502</v>
      </c>
      <c r="AU25" s="52">
        <f>VLOOKUP($A25,'RevPAR Raw Data'!$B$6:$BE$43,'RevPAR Raw Data'!H$1,FALSE)</f>
        <v>39.633195098963199</v>
      </c>
      <c r="AV25" s="52">
        <f>VLOOKUP($A25,'RevPAR Raw Data'!$B$6:$BE$43,'RevPAR Raw Data'!I$1,FALSE)</f>
        <v>39.530343072572997</v>
      </c>
      <c r="AW25" s="52">
        <f>VLOOKUP($A25,'RevPAR Raw Data'!$B$6:$BE$43,'RevPAR Raw Data'!J$1,FALSE)</f>
        <v>48.502380952380904</v>
      </c>
      <c r="AX25" s="52">
        <f>VLOOKUP($A25,'RevPAR Raw Data'!$B$6:$BE$43,'RevPAR Raw Data'!K$1,FALSE)</f>
        <v>47.693180205415402</v>
      </c>
      <c r="AY25" s="53">
        <f>VLOOKUP($A25,'RevPAR Raw Data'!$B$6:$BE$43,'RevPAR Raw Data'!L$1,FALSE)</f>
        <v>42.721967699530502</v>
      </c>
      <c r="AZ25" s="52">
        <f>VLOOKUP($A25,'RevPAR Raw Data'!$B$6:$BE$43,'RevPAR Raw Data'!N$1,FALSE)</f>
        <v>73.820565826330494</v>
      </c>
      <c r="BA25" s="52">
        <f>VLOOKUP($A25,'RevPAR Raw Data'!$B$6:$BE$43,'RevPAR Raw Data'!O$1,FALSE)</f>
        <v>79.4027973856209</v>
      </c>
      <c r="BB25" s="53">
        <f>VLOOKUP($A25,'RevPAR Raw Data'!$B$6:$BE$43,'RevPAR Raw Data'!P$1,FALSE)</f>
        <v>76.611681605975704</v>
      </c>
      <c r="BC25" s="54">
        <f>VLOOKUP($A25,'RevPAR Raw Data'!$B$6:$BE$43,'RevPAR Raw Data'!R$1,FALSE)</f>
        <v>52.443645372974402</v>
      </c>
      <c r="BE25" s="47">
        <f>VLOOKUP($A25,'RevPAR Raw Data'!$B$6:$BE$43,'RevPAR Raw Data'!T$1,FALSE)</f>
        <v>10.707880576362699</v>
      </c>
      <c r="BF25" s="48">
        <f>VLOOKUP($A25,'RevPAR Raw Data'!$B$6:$BE$43,'RevPAR Raw Data'!U$1,FALSE)</f>
        <v>12.812916323919501</v>
      </c>
      <c r="BG25" s="48">
        <f>VLOOKUP($A25,'RevPAR Raw Data'!$B$6:$BE$43,'RevPAR Raw Data'!V$1,FALSE)</f>
        <v>-20.323478486633</v>
      </c>
      <c r="BH25" s="48">
        <f>VLOOKUP($A25,'RevPAR Raw Data'!$B$6:$BE$43,'RevPAR Raw Data'!W$1,FALSE)</f>
        <v>-3.2864780620965299</v>
      </c>
      <c r="BI25" s="48">
        <f>VLOOKUP($A25,'RevPAR Raw Data'!$B$6:$BE$43,'RevPAR Raw Data'!X$1,FALSE)</f>
        <v>-11.5453381194069</v>
      </c>
      <c r="BJ25" s="49">
        <f>VLOOKUP($A25,'RevPAR Raw Data'!$B$6:$BE$43,'RevPAR Raw Data'!Y$1,FALSE)</f>
        <v>-4.4104308468510203</v>
      </c>
      <c r="BK25" s="48">
        <f>VLOOKUP($A25,'RevPAR Raw Data'!$B$6:$BE$43,'RevPAR Raw Data'!AA$1,FALSE)</f>
        <v>-55.942929533728197</v>
      </c>
      <c r="BL25" s="48">
        <f>VLOOKUP($A25,'RevPAR Raw Data'!$B$6:$BE$43,'RevPAR Raw Data'!AB$1,FALSE)</f>
        <v>-53.650438723495498</v>
      </c>
      <c r="BM25" s="49">
        <f>VLOOKUP($A25,'RevPAR Raw Data'!$B$6:$BE$43,'RevPAR Raw Data'!AC$1,FALSE)</f>
        <v>-54.783978369897099</v>
      </c>
      <c r="BN25" s="50">
        <f>VLOOKUP($A25,'RevPAR Raw Data'!$B$6:$BE$43,'RevPAR Raw Data'!AE$1,FALSE)</f>
        <v>-34.798064627306999</v>
      </c>
    </row>
    <row r="26" spans="1:66" x14ac:dyDescent="0.45">
      <c r="A26" s="63" t="s">
        <v>50</v>
      </c>
      <c r="B26" s="47">
        <f>VLOOKUP($A26,'Occupancy Raw Data'!$B$8:$BE$45,'Occupancy Raw Data'!G$3,FALSE)</f>
        <v>40.834088848594703</v>
      </c>
      <c r="C26" s="48">
        <f>VLOOKUP($A26,'Occupancy Raw Data'!$B$8:$BE$45,'Occupancy Raw Data'!H$3,FALSE)</f>
        <v>45.947416137805902</v>
      </c>
      <c r="D26" s="48">
        <f>VLOOKUP($A26,'Occupancy Raw Data'!$B$8:$BE$45,'Occupancy Raw Data'!I$3,FALSE)</f>
        <v>46.128739800543897</v>
      </c>
      <c r="E26" s="48">
        <f>VLOOKUP($A26,'Occupancy Raw Data'!$B$8:$BE$45,'Occupancy Raw Data'!J$3,FALSE)</f>
        <v>57.407071622846701</v>
      </c>
      <c r="F26" s="48">
        <f>VLOOKUP($A26,'Occupancy Raw Data'!$B$8:$BE$45,'Occupancy Raw Data'!K$3,FALSE)</f>
        <v>54.886672710788702</v>
      </c>
      <c r="G26" s="49">
        <f>VLOOKUP($A26,'Occupancy Raw Data'!$B$8:$BE$45,'Occupancy Raw Data'!L$3,FALSE)</f>
        <v>49.040797824115998</v>
      </c>
      <c r="H26" s="48">
        <f>VLOOKUP($A26,'Occupancy Raw Data'!$B$8:$BE$45,'Occupancy Raw Data'!N$3,FALSE)</f>
        <v>77.624660018132303</v>
      </c>
      <c r="I26" s="48">
        <f>VLOOKUP($A26,'Occupancy Raw Data'!$B$8:$BE$45,'Occupancy Raw Data'!O$3,FALSE)</f>
        <v>76.228467815049797</v>
      </c>
      <c r="J26" s="49">
        <f>VLOOKUP($A26,'Occupancy Raw Data'!$B$8:$BE$45,'Occupancy Raw Data'!P$3,FALSE)</f>
        <v>76.926563916591107</v>
      </c>
      <c r="K26" s="50">
        <f>VLOOKUP($A26,'Occupancy Raw Data'!$B$8:$BE$45,'Occupancy Raw Data'!R$3,FALSE)</f>
        <v>57.008159564823202</v>
      </c>
      <c r="M26" s="47">
        <f>VLOOKUP($A26,'Occupancy Raw Data'!$B$8:$BE$45,'Occupancy Raw Data'!T$3,FALSE)</f>
        <v>-6.7112562744390001</v>
      </c>
      <c r="N26" s="48">
        <f>VLOOKUP($A26,'Occupancy Raw Data'!$B$8:$BE$45,'Occupancy Raw Data'!U$3,FALSE)</f>
        <v>-3.2005687763447699</v>
      </c>
      <c r="O26" s="48">
        <f>VLOOKUP($A26,'Occupancy Raw Data'!$B$8:$BE$45,'Occupancy Raw Data'!V$3,FALSE)</f>
        <v>-24.517862768759599</v>
      </c>
      <c r="P26" s="48">
        <f>VLOOKUP($A26,'Occupancy Raw Data'!$B$8:$BE$45,'Occupancy Raw Data'!W$3,FALSE)</f>
        <v>-8.3398187610679404</v>
      </c>
      <c r="Q26" s="48">
        <f>VLOOKUP($A26,'Occupancy Raw Data'!$B$8:$BE$45,'Occupancy Raw Data'!X$3,FALSE)</f>
        <v>-8.7114573441185996</v>
      </c>
      <c r="R26" s="49">
        <f>VLOOKUP($A26,'Occupancy Raw Data'!$B$8:$BE$45,'Occupancy Raw Data'!Y$3,FALSE)</f>
        <v>-10.869002092938</v>
      </c>
      <c r="S26" s="48">
        <f>VLOOKUP($A26,'Occupancy Raw Data'!$B$8:$BE$45,'Occupancy Raw Data'!AA$3,FALSE)</f>
        <v>13.560079293317999</v>
      </c>
      <c r="T26" s="48">
        <f>VLOOKUP($A26,'Occupancy Raw Data'!$B$8:$BE$45,'Occupancy Raw Data'!AB$3,FALSE)</f>
        <v>1.9175919649981901</v>
      </c>
      <c r="U26" s="49">
        <f>VLOOKUP($A26,'Occupancy Raw Data'!$B$8:$BE$45,'Occupancy Raw Data'!AC$3,FALSE)</f>
        <v>7.4770061160244303</v>
      </c>
      <c r="V26" s="50">
        <f>VLOOKUP($A26,'Occupancy Raw Data'!$B$8:$BE$45,'Occupancy Raw Data'!AE$3,FALSE)</f>
        <v>-4.5899913239648598</v>
      </c>
      <c r="X26" s="51">
        <f>VLOOKUP($A26,'ADR Raw Data'!$B$6:$BE$43,'ADR Raw Data'!G$1,FALSE)</f>
        <v>95.164040852575397</v>
      </c>
      <c r="Y26" s="52">
        <f>VLOOKUP($A26,'ADR Raw Data'!$B$6:$BE$43,'ADR Raw Data'!H$1,FALSE)</f>
        <v>96.744834254143598</v>
      </c>
      <c r="Z26" s="52">
        <f>VLOOKUP($A26,'ADR Raw Data'!$B$6:$BE$43,'ADR Raw Data'!I$1,FALSE)</f>
        <v>93.206702044025107</v>
      </c>
      <c r="AA26" s="52">
        <f>VLOOKUP($A26,'ADR Raw Data'!$B$6:$BE$43,'ADR Raw Data'!J$1,FALSE)</f>
        <v>100.68934301958301</v>
      </c>
      <c r="AB26" s="52">
        <f>VLOOKUP($A26,'ADR Raw Data'!$B$6:$BE$43,'ADR Raw Data'!K$1,FALSE)</f>
        <v>100.394985133795</v>
      </c>
      <c r="AC26" s="53">
        <f>VLOOKUP($A26,'ADR Raw Data'!$B$6:$BE$43,'ADR Raw Data'!L$1,FALSE)</f>
        <v>97.556515566072605</v>
      </c>
      <c r="AD26" s="52">
        <f>VLOOKUP($A26,'ADR Raw Data'!$B$6:$BE$43,'ADR Raw Data'!N$1,FALSE)</f>
        <v>131.073928988554</v>
      </c>
      <c r="AE26" s="52">
        <f>VLOOKUP($A26,'ADR Raw Data'!$B$6:$BE$43,'ADR Raw Data'!O$1,FALSE)</f>
        <v>129.34005708848699</v>
      </c>
      <c r="AF26" s="53">
        <f>VLOOKUP($A26,'ADR Raw Data'!$B$6:$BE$43,'ADR Raw Data'!P$1,FALSE)</f>
        <v>130.214860341779</v>
      </c>
      <c r="AG26" s="54">
        <f>VLOOKUP($A26,'ADR Raw Data'!$B$6:$BE$43,'ADR Raw Data'!R$1,FALSE)</f>
        <v>110.147666757542</v>
      </c>
      <c r="AI26" s="47">
        <f>VLOOKUP($A26,'ADR Raw Data'!$B$6:$BE$43,'ADR Raw Data'!T$1,FALSE)</f>
        <v>-2.8085113908074701</v>
      </c>
      <c r="AJ26" s="48">
        <f>VLOOKUP($A26,'ADR Raw Data'!$B$6:$BE$43,'ADR Raw Data'!U$1,FALSE)</f>
        <v>3.1839119627424002</v>
      </c>
      <c r="AK26" s="48">
        <f>VLOOKUP($A26,'ADR Raw Data'!$B$6:$BE$43,'ADR Raw Data'!V$1,FALSE)</f>
        <v>-5.7098816360521303</v>
      </c>
      <c r="AL26" s="48">
        <f>VLOOKUP($A26,'ADR Raw Data'!$B$6:$BE$43,'ADR Raw Data'!W$1,FALSE)</f>
        <v>1.2565006709022499</v>
      </c>
      <c r="AM26" s="48">
        <f>VLOOKUP($A26,'ADR Raw Data'!$B$6:$BE$43,'ADR Raw Data'!X$1,FALSE)</f>
        <v>-3.1736022738043999</v>
      </c>
      <c r="AN26" s="49">
        <f>VLOOKUP($A26,'ADR Raw Data'!$B$6:$BE$43,'ADR Raw Data'!Y$1,FALSE)</f>
        <v>-1.4720922889153301</v>
      </c>
      <c r="AO26" s="48">
        <f>VLOOKUP($A26,'ADR Raw Data'!$B$6:$BE$43,'ADR Raw Data'!AA$1,FALSE)</f>
        <v>-5.5045129328183302</v>
      </c>
      <c r="AP26" s="48">
        <f>VLOOKUP($A26,'ADR Raw Data'!$B$6:$BE$43,'ADR Raw Data'!AB$1,FALSE)</f>
        <v>-8.5266123235487594</v>
      </c>
      <c r="AQ26" s="49">
        <f>VLOOKUP($A26,'ADR Raw Data'!$B$6:$BE$43,'ADR Raw Data'!AC$1,FALSE)</f>
        <v>-7.0645428775023404</v>
      </c>
      <c r="AR26" s="50">
        <f>VLOOKUP($A26,'ADR Raw Data'!$B$6:$BE$43,'ADR Raw Data'!AE$1,FALSE)</f>
        <v>-2.5935542798873601</v>
      </c>
      <c r="AS26" s="40"/>
      <c r="AT26" s="51">
        <f>VLOOKUP($A26,'RevPAR Raw Data'!$B$6:$BE$43,'RevPAR Raw Data'!G$1,FALSE)</f>
        <v>38.859368993653597</v>
      </c>
      <c r="AU26" s="52">
        <f>VLOOKUP($A26,'RevPAR Raw Data'!$B$6:$BE$43,'RevPAR Raw Data'!H$1,FALSE)</f>
        <v>44.451751586581999</v>
      </c>
      <c r="AV26" s="52">
        <f>VLOOKUP($A26,'RevPAR Raw Data'!$B$6:$BE$43,'RevPAR Raw Data'!I$1,FALSE)</f>
        <v>42.995077062556597</v>
      </c>
      <c r="AW26" s="52">
        <f>VLOOKUP($A26,'RevPAR Raw Data'!$B$6:$BE$43,'RevPAR Raw Data'!J$1,FALSE)</f>
        <v>57.802803263825901</v>
      </c>
      <c r="AX26" s="52">
        <f>VLOOKUP($A26,'RevPAR Raw Data'!$B$6:$BE$43,'RevPAR Raw Data'!K$1,FALSE)</f>
        <v>55.1034669084315</v>
      </c>
      <c r="AY26" s="53">
        <f>VLOOKUP($A26,'RevPAR Raw Data'!$B$6:$BE$43,'RevPAR Raw Data'!L$1,FALSE)</f>
        <v>47.842493563009903</v>
      </c>
      <c r="AZ26" s="52">
        <f>VLOOKUP($A26,'RevPAR Raw Data'!$B$6:$BE$43,'RevPAR Raw Data'!N$1,FALSE)</f>
        <v>101.745691749773</v>
      </c>
      <c r="BA26" s="52">
        <f>VLOOKUP($A26,'RevPAR Raw Data'!$B$6:$BE$43,'RevPAR Raw Data'!O$1,FALSE)</f>
        <v>98.593943789664493</v>
      </c>
      <c r="BB26" s="53">
        <f>VLOOKUP($A26,'RevPAR Raw Data'!$B$6:$BE$43,'RevPAR Raw Data'!P$1,FALSE)</f>
        <v>100.16981776971799</v>
      </c>
      <c r="BC26" s="54">
        <f>VLOOKUP($A26,'RevPAR Raw Data'!$B$6:$BE$43,'RevPAR Raw Data'!R$1,FALSE)</f>
        <v>62.7931576220696</v>
      </c>
      <c r="BE26" s="47">
        <f>VLOOKUP($A26,'RevPAR Raw Data'!$B$6:$BE$43,'RevPAR Raw Data'!T$1,FALSE)</f>
        <v>-9.3312812683125799</v>
      </c>
      <c r="BF26" s="48">
        <f>VLOOKUP($A26,'RevPAR Raw Data'!$B$6:$BE$43,'RevPAR Raw Data'!U$1,FALSE)</f>
        <v>-0.11856010574820899</v>
      </c>
      <c r="BG26" s="48">
        <f>VLOOKUP($A26,'RevPAR Raw Data'!$B$6:$BE$43,'RevPAR Raw Data'!V$1,FALSE)</f>
        <v>-28.827803461025901</v>
      </c>
      <c r="BH26" s="48">
        <f>VLOOKUP($A26,'RevPAR Raw Data'!$B$6:$BE$43,'RevPAR Raw Data'!W$1,FALSE)</f>
        <v>-7.18810796885053</v>
      </c>
      <c r="BI26" s="48">
        <f>VLOOKUP($A26,'RevPAR Raw Data'!$B$6:$BE$43,'RevPAR Raw Data'!X$1,FALSE)</f>
        <v>-11.6085926095685</v>
      </c>
      <c r="BJ26" s="49">
        <f>VLOOKUP($A26,'RevPAR Raw Data'!$B$6:$BE$43,'RevPAR Raw Data'!Y$1,FALSE)</f>
        <v>-12.181092640161101</v>
      </c>
      <c r="BK26" s="48">
        <f>VLOOKUP($A26,'RevPAR Raw Data'!$B$6:$BE$43,'RevPAR Raw Data'!AA$1,FALSE)</f>
        <v>7.3091500420986204</v>
      </c>
      <c r="BL26" s="48">
        <f>VLOOKUP($A26,'RevPAR Raw Data'!$B$6:$BE$43,'RevPAR Raw Data'!AB$1,FALSE)</f>
        <v>-6.7725259913534899</v>
      </c>
      <c r="BM26" s="49">
        <f>VLOOKUP($A26,'RevPAR Raw Data'!$B$6:$BE$43,'RevPAR Raw Data'!AC$1,FALSE)</f>
        <v>-0.115753064497922</v>
      </c>
      <c r="BN26" s="50">
        <f>VLOOKUP($A26,'RevPAR Raw Data'!$B$6:$BE$43,'RevPAR Raw Data'!AE$1,FALSE)</f>
        <v>-7.0645016874230802</v>
      </c>
    </row>
    <row r="27" spans="1:66" x14ac:dyDescent="0.45">
      <c r="A27" s="63" t="s">
        <v>47</v>
      </c>
      <c r="B27" s="47">
        <f>VLOOKUP($A27,'Occupancy Raw Data'!$B$8:$BE$45,'Occupancy Raw Data'!G$3,FALSE)</f>
        <v>63.857168751132797</v>
      </c>
      <c r="C27" s="48">
        <f>VLOOKUP($A27,'Occupancy Raw Data'!$B$8:$BE$45,'Occupancy Raw Data'!H$3,FALSE)</f>
        <v>59.180714156244299</v>
      </c>
      <c r="D27" s="48">
        <f>VLOOKUP($A27,'Occupancy Raw Data'!$B$8:$BE$45,'Occupancy Raw Data'!I$3,FALSE)</f>
        <v>58.963204640203003</v>
      </c>
      <c r="E27" s="48">
        <f>VLOOKUP($A27,'Occupancy Raw Data'!$B$8:$BE$45,'Occupancy Raw Data'!J$3,FALSE)</f>
        <v>70.527460576400202</v>
      </c>
      <c r="F27" s="48">
        <f>VLOOKUP($A27,'Occupancy Raw Data'!$B$8:$BE$45,'Occupancy Raw Data'!K$3,FALSE)</f>
        <v>65.9597607395323</v>
      </c>
      <c r="G27" s="49">
        <f>VLOOKUP($A27,'Occupancy Raw Data'!$B$8:$BE$45,'Occupancy Raw Data'!L$3,FALSE)</f>
        <v>63.697661772702503</v>
      </c>
      <c r="H27" s="48">
        <f>VLOOKUP($A27,'Occupancy Raw Data'!$B$8:$BE$45,'Occupancy Raw Data'!N$3,FALSE)</f>
        <v>75.910821098423</v>
      </c>
      <c r="I27" s="48">
        <f>VLOOKUP($A27,'Occupancy Raw Data'!$B$8:$BE$45,'Occupancy Raw Data'!O$3,FALSE)</f>
        <v>70.183070509334698</v>
      </c>
      <c r="J27" s="49">
        <f>VLOOKUP($A27,'Occupancy Raw Data'!$B$8:$BE$45,'Occupancy Raw Data'!P$3,FALSE)</f>
        <v>73.046945803878899</v>
      </c>
      <c r="K27" s="50">
        <f>VLOOKUP($A27,'Occupancy Raw Data'!$B$8:$BE$45,'Occupancy Raw Data'!R$3,FALSE)</f>
        <v>66.368885781610004</v>
      </c>
      <c r="M27" s="47">
        <f>VLOOKUP($A27,'Occupancy Raw Data'!$B$8:$BE$45,'Occupancy Raw Data'!T$3,FALSE)</f>
        <v>24.921813552779899</v>
      </c>
      <c r="N27" s="48">
        <f>VLOOKUP($A27,'Occupancy Raw Data'!$B$8:$BE$45,'Occupancy Raw Data'!U$3,FALSE)</f>
        <v>11.580101830311101</v>
      </c>
      <c r="O27" s="48">
        <f>VLOOKUP($A27,'Occupancy Raw Data'!$B$8:$BE$45,'Occupancy Raw Data'!V$3,FALSE)</f>
        <v>-9.7774483977466602</v>
      </c>
      <c r="P27" s="48">
        <f>VLOOKUP($A27,'Occupancy Raw Data'!$B$8:$BE$45,'Occupancy Raw Data'!W$3,FALSE)</f>
        <v>13.982132251427201</v>
      </c>
      <c r="Q27" s="48">
        <f>VLOOKUP($A27,'Occupancy Raw Data'!$B$8:$BE$45,'Occupancy Raw Data'!X$3,FALSE)</f>
        <v>9.7958854934097399</v>
      </c>
      <c r="R27" s="49">
        <f>VLOOKUP($A27,'Occupancy Raw Data'!$B$8:$BE$45,'Occupancy Raw Data'!Y$3,FALSE)</f>
        <v>9.3706026405718603</v>
      </c>
      <c r="S27" s="48">
        <f>VLOOKUP($A27,'Occupancy Raw Data'!$B$8:$BE$45,'Occupancy Raw Data'!AA$3,FALSE)</f>
        <v>-6.2317434537540697</v>
      </c>
      <c r="T27" s="48">
        <f>VLOOKUP($A27,'Occupancy Raw Data'!$B$8:$BE$45,'Occupancy Raw Data'!AB$3,FALSE)</f>
        <v>-2.96186898018997</v>
      </c>
      <c r="U27" s="49">
        <f>VLOOKUP($A27,'Occupancy Raw Data'!$B$8:$BE$45,'Occupancy Raw Data'!AC$3,FALSE)</f>
        <v>-4.6888617803273602</v>
      </c>
      <c r="V27" s="50">
        <f>VLOOKUP($A27,'Occupancy Raw Data'!$B$8:$BE$45,'Occupancy Raw Data'!AE$3,FALSE)</f>
        <v>4.5738923271363499</v>
      </c>
      <c r="X27" s="51">
        <f>VLOOKUP($A27,'ADR Raw Data'!$B$6:$BE$43,'ADR Raw Data'!G$1,FALSE)</f>
        <v>103.803511212035</v>
      </c>
      <c r="Y27" s="52">
        <f>VLOOKUP($A27,'ADR Raw Data'!$B$6:$BE$43,'ADR Raw Data'!H$1,FALSE)</f>
        <v>101.771617151607</v>
      </c>
      <c r="Z27" s="52">
        <f>VLOOKUP($A27,'ADR Raw Data'!$B$6:$BE$43,'ADR Raw Data'!I$1,FALSE)</f>
        <v>98.032320934521906</v>
      </c>
      <c r="AA27" s="52">
        <f>VLOOKUP($A27,'ADR Raw Data'!$B$6:$BE$43,'ADR Raw Data'!J$1,FALSE)</f>
        <v>106.43006682086801</v>
      </c>
      <c r="AB27" s="52">
        <f>VLOOKUP($A27,'ADR Raw Data'!$B$6:$BE$43,'ADR Raw Data'!K$1,FALSE)</f>
        <v>100.649854355592</v>
      </c>
      <c r="AC27" s="53">
        <f>VLOOKUP($A27,'ADR Raw Data'!$B$6:$BE$43,'ADR Raw Data'!L$1,FALSE)</f>
        <v>102.286008195321</v>
      </c>
      <c r="AD27" s="52">
        <f>VLOOKUP($A27,'ADR Raw Data'!$B$6:$BE$43,'ADR Raw Data'!N$1,FALSE)</f>
        <v>112.456272683858</v>
      </c>
      <c r="AE27" s="52">
        <f>VLOOKUP($A27,'ADR Raw Data'!$B$6:$BE$43,'ADR Raw Data'!O$1,FALSE)</f>
        <v>110.155596590909</v>
      </c>
      <c r="AF27" s="53">
        <f>VLOOKUP($A27,'ADR Raw Data'!$B$6:$BE$43,'ADR Raw Data'!P$1,FALSE)</f>
        <v>111.35103473945399</v>
      </c>
      <c r="AG27" s="54">
        <f>VLOOKUP($A27,'ADR Raw Data'!$B$6:$BE$43,'ADR Raw Data'!R$1,FALSE)</f>
        <v>105.136623229682</v>
      </c>
      <c r="AI27" s="47">
        <f>VLOOKUP($A27,'ADR Raw Data'!$B$6:$BE$43,'ADR Raw Data'!T$1,FALSE)</f>
        <v>9.0432537676332299</v>
      </c>
      <c r="AJ27" s="48">
        <f>VLOOKUP($A27,'ADR Raw Data'!$B$6:$BE$43,'ADR Raw Data'!U$1,FALSE)</f>
        <v>4.8871879792384796</v>
      </c>
      <c r="AK27" s="48">
        <f>VLOOKUP($A27,'ADR Raw Data'!$B$6:$BE$43,'ADR Raw Data'!V$1,FALSE)</f>
        <v>-5.0929112336297004</v>
      </c>
      <c r="AL27" s="48">
        <f>VLOOKUP($A27,'ADR Raw Data'!$B$6:$BE$43,'ADR Raw Data'!W$1,FALSE)</f>
        <v>8.5645810161235705</v>
      </c>
      <c r="AM27" s="48">
        <f>VLOOKUP($A27,'ADR Raw Data'!$B$6:$BE$43,'ADR Raw Data'!X$1,FALSE)</f>
        <v>2.7014973851457298</v>
      </c>
      <c r="AN27" s="49">
        <f>VLOOKUP($A27,'ADR Raw Data'!$B$6:$BE$43,'ADR Raw Data'!Y$1,FALSE)</f>
        <v>3.8352083177103902</v>
      </c>
      <c r="AO27" s="48">
        <f>VLOOKUP($A27,'ADR Raw Data'!$B$6:$BE$43,'ADR Raw Data'!AA$1,FALSE)</f>
        <v>-21.3687950568216</v>
      </c>
      <c r="AP27" s="48">
        <f>VLOOKUP($A27,'ADR Raw Data'!$B$6:$BE$43,'ADR Raw Data'!AB$1,FALSE)</f>
        <v>-21.895976273817102</v>
      </c>
      <c r="AQ27" s="49">
        <f>VLOOKUP($A27,'ADR Raw Data'!$B$6:$BE$43,'ADR Raw Data'!AC$1,FALSE)</f>
        <v>-21.62955702252</v>
      </c>
      <c r="AR27" s="50">
        <f>VLOOKUP($A27,'ADR Raw Data'!$B$6:$BE$43,'ADR Raw Data'!AE$1,FALSE)</f>
        <v>-7.3298843453868496</v>
      </c>
      <c r="AS27" s="40"/>
      <c r="AT27" s="51">
        <f>VLOOKUP($A27,'RevPAR Raw Data'!$B$6:$BE$43,'RevPAR Raw Data'!G$1,FALSE)</f>
        <v>66.285983324270404</v>
      </c>
      <c r="AU27" s="52">
        <f>VLOOKUP($A27,'RevPAR Raw Data'!$B$6:$BE$43,'RevPAR Raw Data'!H$1,FALSE)</f>
        <v>60.229169838680399</v>
      </c>
      <c r="AV27" s="52">
        <f>VLOOKUP($A27,'RevPAR Raw Data'!$B$6:$BE$43,'RevPAR Raw Data'!I$1,FALSE)</f>
        <v>57.802998006162703</v>
      </c>
      <c r="AW27" s="52">
        <f>VLOOKUP($A27,'RevPAR Raw Data'!$B$6:$BE$43,'RevPAR Raw Data'!J$1,FALSE)</f>
        <v>75.062423418524503</v>
      </c>
      <c r="AX27" s="52">
        <f>VLOOKUP($A27,'RevPAR Raw Data'!$B$6:$BE$43,'RevPAR Raw Data'!K$1,FALSE)</f>
        <v>66.388403117636301</v>
      </c>
      <c r="AY27" s="53">
        <f>VLOOKUP($A27,'RevPAR Raw Data'!$B$6:$BE$43,'RevPAR Raw Data'!L$1,FALSE)</f>
        <v>65.153795541054905</v>
      </c>
      <c r="AZ27" s="52">
        <f>VLOOKUP($A27,'RevPAR Raw Data'!$B$6:$BE$43,'RevPAR Raw Data'!N$1,FALSE)</f>
        <v>85.366479970998697</v>
      </c>
      <c r="BA27" s="52">
        <f>VLOOKUP($A27,'RevPAR Raw Data'!$B$6:$BE$43,'RevPAR Raw Data'!O$1,FALSE)</f>
        <v>77.310580025376098</v>
      </c>
      <c r="BB27" s="53">
        <f>VLOOKUP($A27,'RevPAR Raw Data'!$B$6:$BE$43,'RevPAR Raw Data'!P$1,FALSE)</f>
        <v>81.338529998187397</v>
      </c>
      <c r="BC27" s="54">
        <f>VLOOKUP($A27,'RevPAR Raw Data'!$B$6:$BE$43,'RevPAR Raw Data'!R$1,FALSE)</f>
        <v>69.778005385949896</v>
      </c>
      <c r="BE27" s="47">
        <f>VLOOKUP($A27,'RevPAR Raw Data'!$B$6:$BE$43,'RevPAR Raw Data'!T$1,FALSE)</f>
        <v>36.218810163487397</v>
      </c>
      <c r="BF27" s="48">
        <f>VLOOKUP($A27,'RevPAR Raw Data'!$B$6:$BE$43,'RevPAR Raw Data'!U$1,FALSE)</f>
        <v>17.0332311541842</v>
      </c>
      <c r="BG27" s="48">
        <f>VLOOKUP($A27,'RevPAR Raw Data'!$B$6:$BE$43,'RevPAR Raw Data'!V$1,FALSE)</f>
        <v>-14.3724028635651</v>
      </c>
      <c r="BH27" s="48">
        <f>VLOOKUP($A27,'RevPAR Raw Data'!$B$6:$BE$43,'RevPAR Raw Data'!W$1,FALSE)</f>
        <v>23.744224312005802</v>
      </c>
      <c r="BI27" s="48">
        <f>VLOOKUP($A27,'RevPAR Raw Data'!$B$6:$BE$43,'RevPAR Raw Data'!X$1,FALSE)</f>
        <v>12.762018469011799</v>
      </c>
      <c r="BJ27" s="49">
        <f>VLOOKUP($A27,'RevPAR Raw Data'!$B$6:$BE$43,'RevPAR Raw Data'!Y$1,FALSE)</f>
        <v>13.565193090173</v>
      </c>
      <c r="BK27" s="48">
        <f>VLOOKUP($A27,'RevPAR Raw Data'!$B$6:$BE$43,'RevPAR Raw Data'!AA$1,FALSE)</f>
        <v>-26.2688900234761</v>
      </c>
      <c r="BL27" s="48">
        <f>VLOOKUP($A27,'RevPAR Raw Data'!$B$6:$BE$43,'RevPAR Raw Data'!AB$1,FALSE)</f>
        <v>-24.209315124843101</v>
      </c>
      <c r="BM27" s="49">
        <f>VLOOKUP($A27,'RevPAR Raw Data'!$B$6:$BE$43,'RevPAR Raw Data'!AC$1,FALSE)</f>
        <v>-25.3042387703643</v>
      </c>
      <c r="BN27" s="50">
        <f>VLOOKUP($A27,'RevPAR Raw Data'!$B$6:$BE$43,'RevPAR Raw Data'!AE$1,FALSE)</f>
        <v>-3.0912530359121102</v>
      </c>
    </row>
    <row r="28" spans="1:66" x14ac:dyDescent="0.45">
      <c r="A28" s="63" t="s">
        <v>48</v>
      </c>
      <c r="B28" s="47">
        <f>VLOOKUP($A28,'Occupancy Raw Data'!$B$8:$BE$45,'Occupancy Raw Data'!G$3,FALSE)</f>
        <v>52.344652344652303</v>
      </c>
      <c r="C28" s="48">
        <f>VLOOKUP($A28,'Occupancy Raw Data'!$B$8:$BE$45,'Occupancy Raw Data'!H$3,FALSE)</f>
        <v>57.819357819357798</v>
      </c>
      <c r="D28" s="48">
        <f>VLOOKUP($A28,'Occupancy Raw Data'!$B$8:$BE$45,'Occupancy Raw Data'!I$3,FALSE)</f>
        <v>57.195657195657098</v>
      </c>
      <c r="E28" s="48">
        <f>VLOOKUP($A28,'Occupancy Raw Data'!$B$8:$BE$45,'Occupancy Raw Data'!J$3,FALSE)</f>
        <v>68.999768999768904</v>
      </c>
      <c r="F28" s="48">
        <f>VLOOKUP($A28,'Occupancy Raw Data'!$B$8:$BE$45,'Occupancy Raw Data'!K$3,FALSE)</f>
        <v>78.678678678678594</v>
      </c>
      <c r="G28" s="49">
        <f>VLOOKUP($A28,'Occupancy Raw Data'!$B$8:$BE$45,'Occupancy Raw Data'!L$3,FALSE)</f>
        <v>63.007623007623003</v>
      </c>
      <c r="H28" s="48">
        <f>VLOOKUP($A28,'Occupancy Raw Data'!$B$8:$BE$45,'Occupancy Raw Data'!N$3,FALSE)</f>
        <v>91.845691845691803</v>
      </c>
      <c r="I28" s="48">
        <f>VLOOKUP($A28,'Occupancy Raw Data'!$B$8:$BE$45,'Occupancy Raw Data'!O$3,FALSE)</f>
        <v>91.245091245091203</v>
      </c>
      <c r="J28" s="49">
        <f>VLOOKUP($A28,'Occupancy Raw Data'!$B$8:$BE$45,'Occupancy Raw Data'!P$3,FALSE)</f>
        <v>91.545391545391496</v>
      </c>
      <c r="K28" s="50">
        <f>VLOOKUP($A28,'Occupancy Raw Data'!$B$8:$BE$45,'Occupancy Raw Data'!R$3,FALSE)</f>
        <v>71.161271161271102</v>
      </c>
      <c r="M28" s="47">
        <f>VLOOKUP($A28,'Occupancy Raw Data'!$B$8:$BE$45,'Occupancy Raw Data'!T$3,FALSE)</f>
        <v>15.8176953452544</v>
      </c>
      <c r="N28" s="48">
        <f>VLOOKUP($A28,'Occupancy Raw Data'!$B$8:$BE$45,'Occupancy Raw Data'!U$3,FALSE)</f>
        <v>15.941290774782599</v>
      </c>
      <c r="O28" s="48">
        <f>VLOOKUP($A28,'Occupancy Raw Data'!$B$8:$BE$45,'Occupancy Raw Data'!V$3,FALSE)</f>
        <v>-9.2662043358317305</v>
      </c>
      <c r="P28" s="48">
        <f>VLOOKUP($A28,'Occupancy Raw Data'!$B$8:$BE$45,'Occupancy Raw Data'!W$3,FALSE)</f>
        <v>4.8428357368515904</v>
      </c>
      <c r="Q28" s="48">
        <f>VLOOKUP($A28,'Occupancy Raw Data'!$B$8:$BE$45,'Occupancy Raw Data'!X$3,FALSE)</f>
        <v>7.5326299061707598</v>
      </c>
      <c r="R28" s="49">
        <f>VLOOKUP($A28,'Occupancy Raw Data'!$B$8:$BE$45,'Occupancy Raw Data'!Y$3,FALSE)</f>
        <v>6.0442145732035497</v>
      </c>
      <c r="S28" s="48">
        <f>VLOOKUP($A28,'Occupancy Raw Data'!$B$8:$BE$45,'Occupancy Raw Data'!AA$3,FALSE)</f>
        <v>3.6214109019248202</v>
      </c>
      <c r="T28" s="48">
        <f>VLOOKUP($A28,'Occupancy Raw Data'!$B$8:$BE$45,'Occupancy Raw Data'!AB$3,FALSE)</f>
        <v>3.6093910555117401</v>
      </c>
      <c r="U28" s="49">
        <f>VLOOKUP($A28,'Occupancy Raw Data'!$B$8:$BE$45,'Occupancy Raw Data'!AC$3,FALSE)</f>
        <v>3.6154203447436499</v>
      </c>
      <c r="V28" s="50">
        <f>VLOOKUP($A28,'Occupancy Raw Data'!$B$8:$BE$45,'Occupancy Raw Data'!AE$3,FALSE)</f>
        <v>5.13837283992516</v>
      </c>
      <c r="X28" s="51">
        <f>VLOOKUP($A28,'ADR Raw Data'!$B$6:$BE$43,'ADR Raw Data'!G$1,FALSE)</f>
        <v>137.53193733450999</v>
      </c>
      <c r="Y28" s="52">
        <f>VLOOKUP($A28,'ADR Raw Data'!$B$6:$BE$43,'ADR Raw Data'!H$1,FALSE)</f>
        <v>135.31408310027899</v>
      </c>
      <c r="Z28" s="52">
        <f>VLOOKUP($A28,'ADR Raw Data'!$B$6:$BE$43,'ADR Raw Data'!I$1,FALSE)</f>
        <v>130.03197092084</v>
      </c>
      <c r="AA28" s="52">
        <f>VLOOKUP($A28,'ADR Raw Data'!$B$6:$BE$43,'ADR Raw Data'!J$1,FALSE)</f>
        <v>140.960723133578</v>
      </c>
      <c r="AB28" s="52">
        <f>VLOOKUP($A28,'ADR Raw Data'!$B$6:$BE$43,'ADR Raw Data'!K$1,FALSE)</f>
        <v>180.71341749853201</v>
      </c>
      <c r="AC28" s="53">
        <f>VLOOKUP($A28,'ADR Raw Data'!$B$6:$BE$43,'ADR Raw Data'!L$1,FALSE)</f>
        <v>147.29852324387701</v>
      </c>
      <c r="AD28" s="52">
        <f>VLOOKUP($A28,'ADR Raw Data'!$B$6:$BE$43,'ADR Raw Data'!N$1,FALSE)</f>
        <v>366.94975855130701</v>
      </c>
      <c r="AE28" s="52">
        <f>VLOOKUP($A28,'ADR Raw Data'!$B$6:$BE$43,'ADR Raw Data'!O$1,FALSE)</f>
        <v>378.72002025316402</v>
      </c>
      <c r="AF28" s="53">
        <f>VLOOKUP($A28,'ADR Raw Data'!$B$6:$BE$43,'ADR Raw Data'!P$1,FALSE)</f>
        <v>372.81558415341902</v>
      </c>
      <c r="AG28" s="54">
        <f>VLOOKUP($A28,'ADR Raw Data'!$B$6:$BE$43,'ADR Raw Data'!R$1,FALSE)</f>
        <v>230.18890651085101</v>
      </c>
      <c r="AI28" s="47">
        <f>VLOOKUP($A28,'ADR Raw Data'!$B$6:$BE$43,'ADR Raw Data'!T$1,FALSE)</f>
        <v>5.0156685260604101</v>
      </c>
      <c r="AJ28" s="48">
        <f>VLOOKUP($A28,'ADR Raw Data'!$B$6:$BE$43,'ADR Raw Data'!U$1,FALSE)</f>
        <v>11.724778139207601</v>
      </c>
      <c r="AK28" s="48">
        <f>VLOOKUP($A28,'ADR Raw Data'!$B$6:$BE$43,'ADR Raw Data'!V$1,FALSE)</f>
        <v>3.50694965311544</v>
      </c>
      <c r="AL28" s="48">
        <f>VLOOKUP($A28,'ADR Raw Data'!$B$6:$BE$43,'ADR Raw Data'!W$1,FALSE)</f>
        <v>8.3432796731012395</v>
      </c>
      <c r="AM28" s="48">
        <f>VLOOKUP($A28,'ADR Raw Data'!$B$6:$BE$43,'ADR Raw Data'!X$1,FALSE)</f>
        <v>20.311913601142301</v>
      </c>
      <c r="AN28" s="49">
        <f>VLOOKUP($A28,'ADR Raw Data'!$B$6:$BE$43,'ADR Raw Data'!Y$1,FALSE)</f>
        <v>10.9792187840058</v>
      </c>
      <c r="AO28" s="48">
        <f>VLOOKUP($A28,'ADR Raw Data'!$B$6:$BE$43,'ADR Raw Data'!AA$1,FALSE)</f>
        <v>33.525058173796801</v>
      </c>
      <c r="AP28" s="48">
        <f>VLOOKUP($A28,'ADR Raw Data'!$B$6:$BE$43,'ADR Raw Data'!AB$1,FALSE)</f>
        <v>31.983447322219199</v>
      </c>
      <c r="AQ28" s="49">
        <f>VLOOKUP($A28,'ADR Raw Data'!$B$6:$BE$43,'ADR Raw Data'!AC$1,FALSE)</f>
        <v>32.7399730325101</v>
      </c>
      <c r="AR28" s="50">
        <f>VLOOKUP($A28,'ADR Raw Data'!$B$6:$BE$43,'ADR Raw Data'!AE$1,FALSE)</f>
        <v>22.457386671247299</v>
      </c>
      <c r="AS28" s="40"/>
      <c r="AT28" s="51">
        <f>VLOOKUP($A28,'RevPAR Raw Data'!$B$6:$BE$43,'RevPAR Raw Data'!G$1,FALSE)</f>
        <v>71.990614460614395</v>
      </c>
      <c r="AU28" s="52">
        <f>VLOOKUP($A28,'RevPAR Raw Data'!$B$6:$BE$43,'RevPAR Raw Data'!H$1,FALSE)</f>
        <v>78.237733887733796</v>
      </c>
      <c r="AV28" s="52">
        <f>VLOOKUP($A28,'RevPAR Raw Data'!$B$6:$BE$43,'RevPAR Raw Data'!I$1,FALSE)</f>
        <v>74.372640332640302</v>
      </c>
      <c r="AW28" s="52">
        <f>VLOOKUP($A28,'RevPAR Raw Data'!$B$6:$BE$43,'RevPAR Raw Data'!J$1,FALSE)</f>
        <v>97.262573342573305</v>
      </c>
      <c r="AX28" s="52">
        <f>VLOOKUP($A28,'RevPAR Raw Data'!$B$6:$BE$43,'RevPAR Raw Data'!K$1,FALSE)</f>
        <v>142.18292908292901</v>
      </c>
      <c r="AY28" s="53">
        <f>VLOOKUP($A28,'RevPAR Raw Data'!$B$6:$BE$43,'RevPAR Raw Data'!L$1,FALSE)</f>
        <v>92.809298221298206</v>
      </c>
      <c r="AZ28" s="52">
        <f>VLOOKUP($A28,'RevPAR Raw Data'!$B$6:$BE$43,'RevPAR Raw Data'!N$1,FALSE)</f>
        <v>337.02754446754398</v>
      </c>
      <c r="BA28" s="52">
        <f>VLOOKUP($A28,'RevPAR Raw Data'!$B$6:$BE$43,'RevPAR Raw Data'!O$1,FALSE)</f>
        <v>345.56342804342802</v>
      </c>
      <c r="BB28" s="53">
        <f>VLOOKUP($A28,'RevPAR Raw Data'!$B$6:$BE$43,'RevPAR Raw Data'!P$1,FALSE)</f>
        <v>341.29548625548603</v>
      </c>
      <c r="BC28" s="54">
        <f>VLOOKUP($A28,'RevPAR Raw Data'!$B$6:$BE$43,'RevPAR Raw Data'!R$1,FALSE)</f>
        <v>163.80535194535099</v>
      </c>
      <c r="BE28" s="47">
        <f>VLOOKUP($A28,'RevPAR Raw Data'!$B$6:$BE$43,'RevPAR Raw Data'!T$1,FALSE)</f>
        <v>21.626727038294799</v>
      </c>
      <c r="BF28" s="48">
        <f>VLOOKUP($A28,'RevPAR Raw Data'!$B$6:$BE$43,'RevPAR Raw Data'!U$1,FALSE)</f>
        <v>29.5351498898596</v>
      </c>
      <c r="BG28" s="48">
        <f>VLOOKUP($A28,'RevPAR Raw Data'!$B$6:$BE$43,'RevPAR Raw Data'!V$1,FALSE)</f>
        <v>-6.0842158035287097</v>
      </c>
      <c r="BH28" s="48">
        <f>VLOOKUP($A28,'RevPAR Raw Data'!$B$6:$BE$43,'RevPAR Raw Data'!W$1,FALSE)</f>
        <v>13.5901667395872</v>
      </c>
      <c r="BI28" s="48">
        <f>VLOOKUP($A28,'RevPAR Raw Data'!$B$6:$BE$43,'RevPAR Raw Data'!X$1,FALSE)</f>
        <v>29.374564785748198</v>
      </c>
      <c r="BJ28" s="49">
        <f>VLOOKUP($A28,'RevPAR Raw Data'!$B$6:$BE$43,'RevPAR Raw Data'!Y$1,FALSE)</f>
        <v>17.6870408989761</v>
      </c>
      <c r="BK28" s="48">
        <f>VLOOKUP($A28,'RevPAR Raw Data'!$B$6:$BE$43,'RevPAR Raw Data'!AA$1,FALSE)</f>
        <v>38.360549187304102</v>
      </c>
      <c r="BL28" s="48">
        <f>VLOOKUP($A28,'RevPAR Raw Data'!$B$6:$BE$43,'RevPAR Raw Data'!AB$1,FALSE)</f>
        <v>36.747246064623504</v>
      </c>
      <c r="BM28" s="49">
        <f>VLOOKUP($A28,'RevPAR Raw Data'!$B$6:$BE$43,'RevPAR Raw Data'!AC$1,FALSE)</f>
        <v>37.539081023134699</v>
      </c>
      <c r="BN28" s="50">
        <f>VLOOKUP($A28,'RevPAR Raw Data'!$B$6:$BE$43,'RevPAR Raw Data'!AE$1,FALSE)</f>
        <v>28.749703768444899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39.020396010123498</v>
      </c>
      <c r="C30" s="48">
        <f>VLOOKUP($A30,'Occupancy Raw Data'!$B$8:$BE$45,'Occupancy Raw Data'!H$3,FALSE)</f>
        <v>46.836385291052501</v>
      </c>
      <c r="D30" s="48">
        <f>VLOOKUP($A30,'Occupancy Raw Data'!$B$8:$BE$45,'Occupancy Raw Data'!I$3,FALSE)</f>
        <v>49.099300282864299</v>
      </c>
      <c r="E30" s="48">
        <f>VLOOKUP($A30,'Occupancy Raw Data'!$B$8:$BE$45,'Occupancy Raw Data'!J$3,FALSE)</f>
        <v>59.743933303558101</v>
      </c>
      <c r="F30" s="48">
        <f>VLOOKUP($A30,'Occupancy Raw Data'!$B$8:$BE$45,'Occupancy Raw Data'!K$3,FALSE)</f>
        <v>57.897871073395798</v>
      </c>
      <c r="G30" s="49">
        <f>VLOOKUP($A30,'Occupancy Raw Data'!$B$8:$BE$45,'Occupancy Raw Data'!L$3,FALSE)</f>
        <v>50.519577192198803</v>
      </c>
      <c r="H30" s="48">
        <f>VLOOKUP($A30,'Occupancy Raw Data'!$B$8:$BE$45,'Occupancy Raw Data'!N$3,FALSE)</f>
        <v>64.924817626916706</v>
      </c>
      <c r="I30" s="48">
        <f>VLOOKUP($A30,'Occupancy Raw Data'!$B$8:$BE$45,'Occupancy Raw Data'!O$3,FALSE)</f>
        <v>61.217805567961797</v>
      </c>
      <c r="J30" s="49">
        <f>VLOOKUP($A30,'Occupancy Raw Data'!$B$8:$BE$45,'Occupancy Raw Data'!P$3,FALSE)</f>
        <v>63.071311597439298</v>
      </c>
      <c r="K30" s="50">
        <f>VLOOKUP($A30,'Occupancy Raw Data'!$B$8:$BE$45,'Occupancy Raw Data'!R$3,FALSE)</f>
        <v>54.105787022267499</v>
      </c>
      <c r="M30" s="47">
        <f>VLOOKUP($A30,'Occupancy Raw Data'!$B$8:$BE$45,'Occupancy Raw Data'!T$3,FALSE)</f>
        <v>4.1419598860287898</v>
      </c>
      <c r="N30" s="48">
        <f>VLOOKUP($A30,'Occupancy Raw Data'!$B$8:$BE$45,'Occupancy Raw Data'!U$3,FALSE)</f>
        <v>2.81120536690656</v>
      </c>
      <c r="O30" s="48">
        <f>VLOOKUP($A30,'Occupancy Raw Data'!$B$8:$BE$45,'Occupancy Raw Data'!V$3,FALSE)</f>
        <v>-16.4865763235176</v>
      </c>
      <c r="P30" s="48">
        <f>VLOOKUP($A30,'Occupancy Raw Data'!$B$8:$BE$45,'Occupancy Raw Data'!W$3,FALSE)</f>
        <v>-0.88272611209298801</v>
      </c>
      <c r="Q30" s="48">
        <f>VLOOKUP($A30,'Occupancy Raw Data'!$B$8:$BE$45,'Occupancy Raw Data'!X$3,FALSE)</f>
        <v>0.50843718794814696</v>
      </c>
      <c r="R30" s="49">
        <f>VLOOKUP($A30,'Occupancy Raw Data'!$B$8:$BE$45,'Occupancy Raw Data'!Y$3,FALSE)</f>
        <v>-2.7337207307501301</v>
      </c>
      <c r="S30" s="48">
        <f>VLOOKUP($A30,'Occupancy Raw Data'!$B$8:$BE$45,'Occupancy Raw Data'!AA$3,FALSE)</f>
        <v>7.6330494434913003</v>
      </c>
      <c r="T30" s="48">
        <f>VLOOKUP($A30,'Occupancy Raw Data'!$B$8:$BE$45,'Occupancy Raw Data'!AB$3,FALSE)</f>
        <v>-2.12413007769984</v>
      </c>
      <c r="U30" s="49">
        <f>VLOOKUP($A30,'Occupancy Raw Data'!$B$8:$BE$45,'Occupancy Raw Data'!AC$3,FALSE)</f>
        <v>2.6660794336095801</v>
      </c>
      <c r="V30" s="50">
        <f>VLOOKUP($A30,'Occupancy Raw Data'!$B$8:$BE$45,'Occupancy Raw Data'!AE$3,FALSE)</f>
        <v>-0.99948445749081805</v>
      </c>
      <c r="X30" s="51">
        <f>VLOOKUP($A30,'ADR Raw Data'!$B$6:$BE$43,'ADR Raw Data'!G$1,FALSE)</f>
        <v>92.759236932468497</v>
      </c>
      <c r="Y30" s="52">
        <f>VLOOKUP($A30,'ADR Raw Data'!$B$6:$BE$43,'ADR Raw Data'!H$1,FALSE)</f>
        <v>95.447879847425298</v>
      </c>
      <c r="Z30" s="52">
        <f>VLOOKUP($A30,'ADR Raw Data'!$B$6:$BE$43,'ADR Raw Data'!I$1,FALSE)</f>
        <v>96.031267434808896</v>
      </c>
      <c r="AA30" s="52">
        <f>VLOOKUP($A30,'ADR Raw Data'!$B$6:$BE$43,'ADR Raw Data'!J$1,FALSE)</f>
        <v>101.476745576875</v>
      </c>
      <c r="AB30" s="52">
        <f>VLOOKUP($A30,'ADR Raw Data'!$B$6:$BE$43,'ADR Raw Data'!K$1,FALSE)</f>
        <v>100.91916945230101</v>
      </c>
      <c r="AC30" s="53">
        <f>VLOOKUP($A30,'ADR Raw Data'!$B$6:$BE$43,'ADR Raw Data'!L$1,FALSE)</f>
        <v>97.825952731773398</v>
      </c>
      <c r="AD30" s="52">
        <f>VLOOKUP($A30,'ADR Raw Data'!$B$6:$BE$43,'ADR Raw Data'!N$1,FALSE)</f>
        <v>113.066904379729</v>
      </c>
      <c r="AE30" s="52">
        <f>VLOOKUP($A30,'ADR Raw Data'!$B$6:$BE$43,'ADR Raw Data'!O$1,FALSE)</f>
        <v>110.990391536964</v>
      </c>
      <c r="AF30" s="53">
        <f>VLOOKUP($A30,'ADR Raw Data'!$B$6:$BE$43,'ADR Raw Data'!P$1,FALSE)</f>
        <v>112.059159683701</v>
      </c>
      <c r="AG30" s="54">
        <f>VLOOKUP($A30,'ADR Raw Data'!$B$6:$BE$43,'ADR Raw Data'!R$1,FALSE)</f>
        <v>102.566438679245</v>
      </c>
      <c r="AH30" s="65"/>
      <c r="AI30" s="47">
        <f>VLOOKUP($A30,'ADR Raw Data'!$B$6:$BE$43,'ADR Raw Data'!T$1,FALSE)</f>
        <v>1.8272101054282599</v>
      </c>
      <c r="AJ30" s="48">
        <f>VLOOKUP($A30,'ADR Raw Data'!$B$6:$BE$43,'ADR Raw Data'!U$1,FALSE)</f>
        <v>1.74641723660773</v>
      </c>
      <c r="AK30" s="48">
        <f>VLOOKUP($A30,'ADR Raw Data'!$B$6:$BE$43,'ADR Raw Data'!V$1,FALSE)</f>
        <v>-3.9725717233533202</v>
      </c>
      <c r="AL30" s="48">
        <f>VLOOKUP($A30,'ADR Raw Data'!$B$6:$BE$43,'ADR Raw Data'!W$1,FALSE)</f>
        <v>0.550934359392383</v>
      </c>
      <c r="AM30" s="48">
        <f>VLOOKUP($A30,'ADR Raw Data'!$B$6:$BE$43,'ADR Raw Data'!X$1,FALSE)</f>
        <v>4.2439610399915404</v>
      </c>
      <c r="AN30" s="49">
        <f>VLOOKUP($A30,'ADR Raw Data'!$B$6:$BE$43,'ADR Raw Data'!Y$1,FALSE)</f>
        <v>0.70988185223559697</v>
      </c>
      <c r="AO30" s="48">
        <f>VLOOKUP($A30,'ADR Raw Data'!$B$6:$BE$43,'ADR Raw Data'!AA$1,FALSE)</f>
        <v>10.1896532962595</v>
      </c>
      <c r="AP30" s="48">
        <f>VLOOKUP($A30,'ADR Raw Data'!$B$6:$BE$43,'ADR Raw Data'!AB$1,FALSE)</f>
        <v>5.7233471859463201</v>
      </c>
      <c r="AQ30" s="49">
        <f>VLOOKUP($A30,'ADR Raw Data'!$B$6:$BE$43,'ADR Raw Data'!AC$1,FALSE)</f>
        <v>7.93806230374771</v>
      </c>
      <c r="AR30" s="50">
        <f>VLOOKUP($A30,'ADR Raw Data'!$B$6:$BE$43,'ADR Raw Data'!AE$1,FALSE)</f>
        <v>3.3078650535091199</v>
      </c>
      <c r="AS30" s="40"/>
      <c r="AT30" s="51">
        <f>VLOOKUP($A30,'RevPAR Raw Data'!$B$6:$BE$43,'RevPAR Raw Data'!G$1,FALSE)</f>
        <v>36.195021587017997</v>
      </c>
      <c r="AU30" s="52">
        <f>VLOOKUP($A30,'RevPAR Raw Data'!$B$6:$BE$43,'RevPAR Raw Data'!H$1,FALSE)</f>
        <v>44.704336757481002</v>
      </c>
      <c r="AV30" s="52">
        <f>VLOOKUP($A30,'RevPAR Raw Data'!$B$6:$BE$43,'RevPAR Raw Data'!I$1,FALSE)</f>
        <v>47.150680363257401</v>
      </c>
      <c r="AW30" s="52">
        <f>VLOOKUP($A30,'RevPAR Raw Data'!$B$6:$BE$43,'RevPAR Raw Data'!J$1,FALSE)</f>
        <v>60.626199196069599</v>
      </c>
      <c r="AX30" s="52">
        <f>VLOOKUP($A30,'RevPAR Raw Data'!$B$6:$BE$43,'RevPAR Raw Data'!K$1,FALSE)</f>
        <v>58.430050617835299</v>
      </c>
      <c r="AY30" s="53">
        <f>VLOOKUP($A30,'RevPAR Raw Data'!$B$6:$BE$43,'RevPAR Raw Data'!L$1,FALSE)</f>
        <v>49.421257704332199</v>
      </c>
      <c r="AZ30" s="52">
        <f>VLOOKUP($A30,'RevPAR Raw Data'!$B$6:$BE$43,'RevPAR Raw Data'!N$1,FALSE)</f>
        <v>73.408481464939698</v>
      </c>
      <c r="BA30" s="52">
        <f>VLOOKUP($A30,'RevPAR Raw Data'!$B$6:$BE$43,'RevPAR Raw Data'!O$1,FALSE)</f>
        <v>67.945882090218802</v>
      </c>
      <c r="BB30" s="53">
        <f>VLOOKUP($A30,'RevPAR Raw Data'!$B$6:$BE$43,'RevPAR Raw Data'!P$1,FALSE)</f>
        <v>70.677181777579193</v>
      </c>
      <c r="BC30" s="54">
        <f>VLOOKUP($A30,'RevPAR Raw Data'!$B$6:$BE$43,'RevPAR Raw Data'!R$1,FALSE)</f>
        <v>55.494378868117103</v>
      </c>
      <c r="BE30" s="47">
        <f>VLOOKUP($A30,'RevPAR Raw Data'!$B$6:$BE$43,'RevPAR Raw Data'!T$1,FALSE)</f>
        <v>6.0448523010573698</v>
      </c>
      <c r="BF30" s="48">
        <f>VLOOKUP($A30,'RevPAR Raw Data'!$B$6:$BE$43,'RevPAR Raw Data'!U$1,FALSE)</f>
        <v>4.6067179785984003</v>
      </c>
      <c r="BG30" s="48">
        <f>VLOOKUP($A30,'RevPAR Raw Data'!$B$6:$BE$43,'RevPAR Raw Data'!V$1,FALSE)</f>
        <v>-19.804206977693799</v>
      </c>
      <c r="BH30" s="48">
        <f>VLOOKUP($A30,'RevPAR Raw Data'!$B$6:$BE$43,'RevPAR Raw Data'!W$1,FALSE)</f>
        <v>-0.336654994151453</v>
      </c>
      <c r="BI30" s="48">
        <f>VLOOKUP($A30,'RevPAR Raw Data'!$B$6:$BE$43,'RevPAR Raw Data'!X$1,FALSE)</f>
        <v>4.7739761041090398</v>
      </c>
      <c r="BJ30" s="49">
        <f>VLOOKUP($A30,'RevPAR Raw Data'!$B$6:$BE$43,'RevPAR Raw Data'!Y$1,FALSE)</f>
        <v>-2.04324506587293</v>
      </c>
      <c r="BK30" s="48">
        <f>VLOOKUP($A30,'RevPAR Raw Data'!$B$6:$BE$43,'RevPAR Raw Data'!AA$1,FALSE)</f>
        <v>18.6004840139747</v>
      </c>
      <c r="BL30" s="48">
        <f>VLOOKUP($A30,'RevPAR Raw Data'!$B$6:$BE$43,'RevPAR Raw Data'!AB$1,FALSE)</f>
        <v>3.47764576921861</v>
      </c>
      <c r="BM30" s="49">
        <f>VLOOKUP($A30,'RevPAR Raw Data'!$B$6:$BE$43,'RevPAR Raw Data'!AC$1,FALSE)</f>
        <v>10.8157767838646</v>
      </c>
      <c r="BN30" s="50">
        <f>VLOOKUP($A30,'RevPAR Raw Data'!$B$6:$BE$43,'RevPAR Raw Data'!AE$1,FALSE)</f>
        <v>2.2753189989337099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48.0263157894736</v>
      </c>
      <c r="C32" s="48">
        <f>VLOOKUP($A32,'Occupancy Raw Data'!$B$8:$BE$45,'Occupancy Raw Data'!H$3,FALSE)</f>
        <v>53.572059342988297</v>
      </c>
      <c r="D32" s="48">
        <f>VLOOKUP($A32,'Occupancy Raw Data'!$B$8:$BE$45,'Occupancy Raw Data'!I$3,FALSE)</f>
        <v>56.640762981278698</v>
      </c>
      <c r="E32" s="48">
        <f>VLOOKUP($A32,'Occupancy Raw Data'!$B$8:$BE$45,'Occupancy Raw Data'!J$3,FALSE)</f>
        <v>66.3678912045213</v>
      </c>
      <c r="F32" s="48">
        <f>VLOOKUP($A32,'Occupancy Raw Data'!$B$8:$BE$45,'Occupancy Raw Data'!K$3,FALSE)</f>
        <v>67.356941010243702</v>
      </c>
      <c r="G32" s="49">
        <f>VLOOKUP($A32,'Occupancy Raw Data'!$B$8:$BE$45,'Occupancy Raw Data'!L$3,FALSE)</f>
        <v>58.392794065701104</v>
      </c>
      <c r="H32" s="48">
        <f>VLOOKUP($A32,'Occupancy Raw Data'!$B$8:$BE$45,'Occupancy Raw Data'!N$3,FALSE)</f>
        <v>77.777287177675703</v>
      </c>
      <c r="I32" s="48">
        <f>VLOOKUP($A32,'Occupancy Raw Data'!$B$8:$BE$45,'Occupancy Raw Data'!O$3,FALSE)</f>
        <v>81.049099258212607</v>
      </c>
      <c r="J32" s="49">
        <f>VLOOKUP($A32,'Occupancy Raw Data'!$B$8:$BE$45,'Occupancy Raw Data'!P$3,FALSE)</f>
        <v>79.413193217944098</v>
      </c>
      <c r="K32" s="50">
        <f>VLOOKUP($A32,'Occupancy Raw Data'!$B$8:$BE$45,'Occupancy Raw Data'!R$3,FALSE)</f>
        <v>64.398622394913403</v>
      </c>
      <c r="M32" s="47">
        <f>VLOOKUP($A32,'Occupancy Raw Data'!$B$8:$BE$45,'Occupancy Raw Data'!T$3,FALSE)</f>
        <v>1.3001193911053599</v>
      </c>
      <c r="N32" s="48">
        <f>VLOOKUP($A32,'Occupancy Raw Data'!$B$8:$BE$45,'Occupancy Raw Data'!U$3,FALSE)</f>
        <v>-2.6454335262110802</v>
      </c>
      <c r="O32" s="48">
        <f>VLOOKUP($A32,'Occupancy Raw Data'!$B$8:$BE$45,'Occupancy Raw Data'!V$3,FALSE)</f>
        <v>-14.4549694792923</v>
      </c>
      <c r="P32" s="48">
        <f>VLOOKUP($A32,'Occupancy Raw Data'!$B$8:$BE$45,'Occupancy Raw Data'!W$3,FALSE)</f>
        <v>-3.0875741488794799</v>
      </c>
      <c r="Q32" s="48">
        <f>VLOOKUP($A32,'Occupancy Raw Data'!$B$8:$BE$45,'Occupancy Raw Data'!X$3,FALSE)</f>
        <v>0.55765499071751201</v>
      </c>
      <c r="R32" s="49">
        <f>VLOOKUP($A32,'Occupancy Raw Data'!$B$8:$BE$45,'Occupancy Raw Data'!Y$3,FALSE)</f>
        <v>-4.0226567539718099</v>
      </c>
      <c r="S32" s="48">
        <f>VLOOKUP($A32,'Occupancy Raw Data'!$B$8:$BE$45,'Occupancy Raw Data'!AA$3,FALSE)</f>
        <v>6.1012457019704902</v>
      </c>
      <c r="T32" s="48">
        <f>VLOOKUP($A32,'Occupancy Raw Data'!$B$8:$BE$45,'Occupancy Raw Data'!AB$3,FALSE)</f>
        <v>10.7465168529164</v>
      </c>
      <c r="U32" s="49">
        <f>VLOOKUP($A32,'Occupancy Raw Data'!$B$8:$BE$45,'Occupancy Raw Data'!AC$3,FALSE)</f>
        <v>8.4219715061325306</v>
      </c>
      <c r="V32" s="50">
        <f>VLOOKUP($A32,'Occupancy Raw Data'!$B$8:$BE$45,'Occupancy Raw Data'!AE$3,FALSE)</f>
        <v>1.5231284393021601E-2</v>
      </c>
      <c r="X32" s="51">
        <f>VLOOKUP($A32,'ADR Raw Data'!$B$6:$BE$43,'ADR Raw Data'!G$1,FALSE)</f>
        <v>98.497496874137994</v>
      </c>
      <c r="Y32" s="52">
        <f>VLOOKUP($A32,'ADR Raw Data'!$B$6:$BE$43,'ADR Raw Data'!H$1,FALSE)</f>
        <v>102.27810544795101</v>
      </c>
      <c r="Z32" s="52">
        <f>VLOOKUP($A32,'ADR Raw Data'!$B$6:$BE$43,'ADR Raw Data'!I$1,FALSE)</f>
        <v>103.761969059869</v>
      </c>
      <c r="AA32" s="52">
        <f>VLOOKUP($A32,'ADR Raw Data'!$B$6:$BE$43,'ADR Raw Data'!J$1,FALSE)</f>
        <v>107.549107264985</v>
      </c>
      <c r="AB32" s="52">
        <f>VLOOKUP($A32,'ADR Raw Data'!$B$6:$BE$43,'ADR Raw Data'!K$1,FALSE)</f>
        <v>107.206633785644</v>
      </c>
      <c r="AC32" s="53">
        <f>VLOOKUP($A32,'ADR Raw Data'!$B$6:$BE$43,'ADR Raw Data'!L$1,FALSE)</f>
        <v>104.27929187133201</v>
      </c>
      <c r="AD32" s="52">
        <f>VLOOKUP($A32,'ADR Raw Data'!$B$6:$BE$43,'ADR Raw Data'!N$1,FALSE)</f>
        <v>120.085877530513</v>
      </c>
      <c r="AE32" s="52">
        <f>VLOOKUP($A32,'ADR Raw Data'!$B$6:$BE$43,'ADR Raw Data'!O$1,FALSE)</f>
        <v>123.437814714534</v>
      </c>
      <c r="AF32" s="53">
        <f>VLOOKUP($A32,'ADR Raw Data'!$B$6:$BE$43,'ADR Raw Data'!P$1,FALSE)</f>
        <v>121.796370954379</v>
      </c>
      <c r="AG32" s="54">
        <f>VLOOKUP($A32,'ADR Raw Data'!$B$6:$BE$43,'ADR Raw Data'!R$1,FALSE)</f>
        <v>110.45106180811899</v>
      </c>
      <c r="AI32" s="47">
        <f>VLOOKUP($A32,'ADR Raw Data'!$B$6:$BE$43,'ADR Raw Data'!T$1,FALSE)</f>
        <v>5.8618314949772596</v>
      </c>
      <c r="AJ32" s="48">
        <f>VLOOKUP($A32,'ADR Raw Data'!$B$6:$BE$43,'ADR Raw Data'!U$1,FALSE)</f>
        <v>6.7937968611337602</v>
      </c>
      <c r="AK32" s="48">
        <f>VLOOKUP($A32,'ADR Raw Data'!$B$6:$BE$43,'ADR Raw Data'!V$1,FALSE)</f>
        <v>1.0403917616270799</v>
      </c>
      <c r="AL32" s="48">
        <f>VLOOKUP($A32,'ADR Raw Data'!$B$6:$BE$43,'ADR Raw Data'!W$1,FALSE)</f>
        <v>1.79252502427403</v>
      </c>
      <c r="AM32" s="48">
        <f>VLOOKUP($A32,'ADR Raw Data'!$B$6:$BE$43,'ADR Raw Data'!X$1,FALSE)</f>
        <v>2.47723379768511</v>
      </c>
      <c r="AN32" s="49">
        <f>VLOOKUP($A32,'ADR Raw Data'!$B$6:$BE$43,'ADR Raw Data'!Y$1,FALSE)</f>
        <v>3.2093993878824998</v>
      </c>
      <c r="AO32" s="48">
        <f>VLOOKUP($A32,'ADR Raw Data'!$B$6:$BE$43,'ADR Raw Data'!AA$1,FALSE)</f>
        <v>3.8932305440625199</v>
      </c>
      <c r="AP32" s="48">
        <f>VLOOKUP($A32,'ADR Raw Data'!$B$6:$BE$43,'ADR Raw Data'!AB$1,FALSE)</f>
        <v>4.9753633413140799</v>
      </c>
      <c r="AQ32" s="49">
        <f>VLOOKUP($A32,'ADR Raw Data'!$B$6:$BE$43,'ADR Raw Data'!AC$1,FALSE)</f>
        <v>4.46929184402053</v>
      </c>
      <c r="AR32" s="50">
        <f>VLOOKUP($A32,'ADR Raw Data'!$B$6:$BE$43,'ADR Raw Data'!AE$1,FALSE)</f>
        <v>4.1041286996783102</v>
      </c>
      <c r="AS32" s="40"/>
      <c r="AT32" s="51">
        <f>VLOOKUP($A32,'RevPAR Raw Data'!$B$6:$BE$43,'RevPAR Raw Data'!G$1,FALSE)</f>
        <v>47.3047188935005</v>
      </c>
      <c r="AU32" s="52">
        <f>VLOOKUP($A32,'RevPAR Raw Data'!$B$6:$BE$43,'RevPAR Raw Data'!H$1,FALSE)</f>
        <v>54.792487345460898</v>
      </c>
      <c r="AV32" s="52">
        <f>VLOOKUP($A32,'RevPAR Raw Data'!$B$6:$BE$43,'RevPAR Raw Data'!I$1,FALSE)</f>
        <v>58.771570959908097</v>
      </c>
      <c r="AW32" s="52">
        <f>VLOOKUP($A32,'RevPAR Raw Data'!$B$6:$BE$43,'RevPAR Raw Data'!J$1,FALSE)</f>
        <v>71.378074501059601</v>
      </c>
      <c r="AX32" s="52">
        <f>VLOOKUP($A32,'RevPAR Raw Data'!$B$6:$BE$43,'RevPAR Raw Data'!K$1,FALSE)</f>
        <v>72.211109078064197</v>
      </c>
      <c r="AY32" s="53">
        <f>VLOOKUP($A32,'RevPAR Raw Data'!$B$6:$BE$43,'RevPAR Raw Data'!L$1,FALSE)</f>
        <v>60.891592155598701</v>
      </c>
      <c r="AZ32" s="52">
        <f>VLOOKUP($A32,'RevPAR Raw Data'!$B$6:$BE$43,'RevPAR Raw Data'!N$1,FALSE)</f>
        <v>93.399537826739603</v>
      </c>
      <c r="BA32" s="52">
        <f>VLOOKUP($A32,'RevPAR Raw Data'!$B$6:$BE$43,'RevPAR Raw Data'!O$1,FALSE)</f>
        <v>100.045236970151</v>
      </c>
      <c r="BB32" s="53">
        <f>VLOOKUP($A32,'RevPAR Raw Data'!$B$6:$BE$43,'RevPAR Raw Data'!P$1,FALSE)</f>
        <v>96.722387398445704</v>
      </c>
      <c r="BC32" s="54">
        <f>VLOOKUP($A32,'RevPAR Raw Data'!$B$6:$BE$43,'RevPAR Raw Data'!R$1,FALSE)</f>
        <v>71.128962224983496</v>
      </c>
      <c r="BD32" s="65"/>
      <c r="BE32" s="47">
        <f>VLOOKUP($A32,'RevPAR Raw Data'!$B$6:$BE$43,'RevPAR Raw Data'!T$1,FALSE)</f>
        <v>7.2381616940227396</v>
      </c>
      <c r="BF32" s="48">
        <f>VLOOKUP($A32,'RevPAR Raw Data'!$B$6:$BE$43,'RevPAR Raw Data'!U$1,FALSE)</f>
        <v>3.9686379550555699</v>
      </c>
      <c r="BG32" s="48">
        <f>VLOOKUP($A32,'RevPAR Raw Data'!$B$6:$BE$43,'RevPAR Raw Data'!V$1,FALSE)</f>
        <v>-13.564966029273499</v>
      </c>
      <c r="BH32" s="48">
        <f>VLOOKUP($A32,'RevPAR Raw Data'!$B$6:$BE$43,'RevPAR Raw Data'!W$1,FALSE)</f>
        <v>-1.35039466386712</v>
      </c>
      <c r="BI32" s="48">
        <f>VLOOKUP($A32,'RevPAR Raw Data'!$B$6:$BE$43,'RevPAR Raw Data'!X$1,FALSE)</f>
        <v>3.04870320630716</v>
      </c>
      <c r="BJ32" s="49">
        <f>VLOOKUP($A32,'RevPAR Raw Data'!$B$6:$BE$43,'RevPAR Raw Data'!Y$1,FALSE)</f>
        <v>-0.94236048732789801</v>
      </c>
      <c r="BK32" s="48">
        <f>VLOOKUP($A32,'RevPAR Raw Data'!$B$6:$BE$43,'RevPAR Raw Data'!AA$1,FALSE)</f>
        <v>10.2320118072704</v>
      </c>
      <c r="BL32" s="48">
        <f>VLOOKUP($A32,'RevPAR Raw Data'!$B$6:$BE$43,'RevPAR Raw Data'!AB$1,FALSE)</f>
        <v>16.2565584541987</v>
      </c>
      <c r="BM32" s="49">
        <f>VLOOKUP($A32,'RevPAR Raw Data'!$B$6:$BE$43,'RevPAR Raw Data'!AC$1,FALSE)</f>
        <v>13.267665835782299</v>
      </c>
      <c r="BN32" s="50">
        <f>VLOOKUP($A32,'RevPAR Raw Data'!$B$6:$BE$43,'RevPAR Raw Data'!AE$1,FALSE)</f>
        <v>4.11998509558543</v>
      </c>
    </row>
    <row r="33" spans="1:66" x14ac:dyDescent="0.45">
      <c r="A33" s="63" t="s">
        <v>45</v>
      </c>
      <c r="B33" s="47">
        <f>VLOOKUP($A33,'Occupancy Raw Data'!$B$8:$BE$45,'Occupancy Raw Data'!G$3,FALSE)</f>
        <v>58.287761644352202</v>
      </c>
      <c r="C33" s="48">
        <f>VLOOKUP($A33,'Occupancy Raw Data'!$B$8:$BE$45,'Occupancy Raw Data'!H$3,FALSE)</f>
        <v>65.396945125400705</v>
      </c>
      <c r="D33" s="48">
        <f>VLOOKUP($A33,'Occupancy Raw Data'!$B$8:$BE$45,'Occupancy Raw Data'!I$3,FALSE)</f>
        <v>65.887233641335001</v>
      </c>
      <c r="E33" s="48">
        <f>VLOOKUP($A33,'Occupancy Raw Data'!$B$8:$BE$45,'Occupancy Raw Data'!J$3,FALSE)</f>
        <v>69.979257024325804</v>
      </c>
      <c r="F33" s="48">
        <f>VLOOKUP($A33,'Occupancy Raw Data'!$B$8:$BE$45,'Occupancy Raw Data'!K$3,FALSE)</f>
        <v>67.659815198943903</v>
      </c>
      <c r="G33" s="49">
        <f>VLOOKUP($A33,'Occupancy Raw Data'!$B$8:$BE$45,'Occupancy Raw Data'!L$3,FALSE)</f>
        <v>65.442202526871498</v>
      </c>
      <c r="H33" s="48">
        <f>VLOOKUP($A33,'Occupancy Raw Data'!$B$8:$BE$45,'Occupancy Raw Data'!N$3,FALSE)</f>
        <v>69.545540260229998</v>
      </c>
      <c r="I33" s="48">
        <f>VLOOKUP($A33,'Occupancy Raw Data'!$B$8:$BE$45,'Occupancy Raw Data'!O$3,FALSE)</f>
        <v>71.751838581934706</v>
      </c>
      <c r="J33" s="49">
        <f>VLOOKUP($A33,'Occupancy Raw Data'!$B$8:$BE$45,'Occupancy Raw Data'!P$3,FALSE)</f>
        <v>70.648689421082395</v>
      </c>
      <c r="K33" s="50">
        <f>VLOOKUP($A33,'Occupancy Raw Data'!$B$8:$BE$45,'Occupancy Raw Data'!R$3,FALSE)</f>
        <v>66.929770210931807</v>
      </c>
      <c r="M33" s="47">
        <f>VLOOKUP($A33,'Occupancy Raw Data'!$B$8:$BE$45,'Occupancy Raw Data'!T$3,FALSE)</f>
        <v>-3.1172819860908398</v>
      </c>
      <c r="N33" s="48">
        <f>VLOOKUP($A33,'Occupancy Raw Data'!$B$8:$BE$45,'Occupancy Raw Data'!U$3,FALSE)</f>
        <v>-2.5794447651296601</v>
      </c>
      <c r="O33" s="48">
        <f>VLOOKUP($A33,'Occupancy Raw Data'!$B$8:$BE$45,'Occupancy Raw Data'!V$3,FALSE)</f>
        <v>-8.2316061178444002</v>
      </c>
      <c r="P33" s="48">
        <f>VLOOKUP($A33,'Occupancy Raw Data'!$B$8:$BE$45,'Occupancy Raw Data'!W$3,FALSE)</f>
        <v>-3.1975045258143999</v>
      </c>
      <c r="Q33" s="48">
        <f>VLOOKUP($A33,'Occupancy Raw Data'!$B$8:$BE$45,'Occupancy Raw Data'!X$3,FALSE)</f>
        <v>2.0903683514421201</v>
      </c>
      <c r="R33" s="49">
        <f>VLOOKUP($A33,'Occupancy Raw Data'!$B$8:$BE$45,'Occupancy Raw Data'!Y$3,FALSE)</f>
        <v>-3.0928657427670201</v>
      </c>
      <c r="S33" s="48">
        <f>VLOOKUP($A33,'Occupancy Raw Data'!$B$8:$BE$45,'Occupancy Raw Data'!AA$3,FALSE)</f>
        <v>3.1631339051667098</v>
      </c>
      <c r="T33" s="48">
        <f>VLOOKUP($A33,'Occupancy Raw Data'!$B$8:$BE$45,'Occupancy Raw Data'!AB$3,FALSE)</f>
        <v>4.4943166081299601</v>
      </c>
      <c r="U33" s="49">
        <f>VLOOKUP($A33,'Occupancy Raw Data'!$B$8:$BE$45,'Occupancy Raw Data'!AC$3,FALSE)</f>
        <v>3.8348520389632301</v>
      </c>
      <c r="V33" s="50">
        <f>VLOOKUP($A33,'Occupancy Raw Data'!$B$8:$BE$45,'Occupancy Raw Data'!AE$3,FALSE)</f>
        <v>-1.1028919238092101</v>
      </c>
      <c r="X33" s="51">
        <f>VLOOKUP($A33,'ADR Raw Data'!$B$6:$BE$43,'ADR Raw Data'!G$1,FALSE)</f>
        <v>86.978883824005095</v>
      </c>
      <c r="Y33" s="52">
        <f>VLOOKUP($A33,'ADR Raw Data'!$B$6:$BE$43,'ADR Raw Data'!H$1,FALSE)</f>
        <v>95.339479671280202</v>
      </c>
      <c r="Z33" s="52">
        <f>VLOOKUP($A33,'ADR Raw Data'!$B$6:$BE$43,'ADR Raw Data'!I$1,FALSE)</f>
        <v>95.970632484258701</v>
      </c>
      <c r="AA33" s="52">
        <f>VLOOKUP($A33,'ADR Raw Data'!$B$6:$BE$43,'ADR Raw Data'!J$1,FALSE)</f>
        <v>92.216101347345699</v>
      </c>
      <c r="AB33" s="52">
        <f>VLOOKUP($A33,'ADR Raw Data'!$B$6:$BE$43,'ADR Raw Data'!K$1,FALSE)</f>
        <v>87.871396906354505</v>
      </c>
      <c r="AC33" s="53">
        <f>VLOOKUP($A33,'ADR Raw Data'!$B$6:$BE$43,'ADR Raw Data'!L$1,FALSE)</f>
        <v>91.765039159750998</v>
      </c>
      <c r="AD33" s="52">
        <f>VLOOKUP($A33,'ADR Raw Data'!$B$6:$BE$43,'ADR Raw Data'!N$1,FALSE)</f>
        <v>92.025205883947905</v>
      </c>
      <c r="AE33" s="52">
        <f>VLOOKUP($A33,'ADR Raw Data'!$B$6:$BE$43,'ADR Raw Data'!O$1,FALSE)</f>
        <v>93.740497660972395</v>
      </c>
      <c r="AF33" s="53">
        <f>VLOOKUP($A33,'ADR Raw Data'!$B$6:$BE$43,'ADR Raw Data'!P$1,FALSE)</f>
        <v>92.896243547310803</v>
      </c>
      <c r="AG33" s="54">
        <f>VLOOKUP($A33,'ADR Raw Data'!$B$6:$BE$43,'ADR Raw Data'!R$1,FALSE)</f>
        <v>92.106198929361994</v>
      </c>
      <c r="AI33" s="47">
        <f>VLOOKUP($A33,'ADR Raw Data'!$B$6:$BE$43,'ADR Raw Data'!T$1,FALSE)</f>
        <v>4.6926785169923404</v>
      </c>
      <c r="AJ33" s="48">
        <f>VLOOKUP($A33,'ADR Raw Data'!$B$6:$BE$43,'ADR Raw Data'!U$1,FALSE)</f>
        <v>11.517951461071799</v>
      </c>
      <c r="AK33" s="48">
        <f>VLOOKUP($A33,'ADR Raw Data'!$B$6:$BE$43,'ADR Raw Data'!V$1,FALSE)</f>
        <v>9.3461571441615892</v>
      </c>
      <c r="AL33" s="48">
        <f>VLOOKUP($A33,'ADR Raw Data'!$B$6:$BE$43,'ADR Raw Data'!W$1,FALSE)</f>
        <v>4.1195668039398496</v>
      </c>
      <c r="AM33" s="48">
        <f>VLOOKUP($A33,'ADR Raw Data'!$B$6:$BE$43,'ADR Raw Data'!X$1,FALSE)</f>
        <v>4.8057881854483702</v>
      </c>
      <c r="AN33" s="49">
        <f>VLOOKUP($A33,'ADR Raw Data'!$B$6:$BE$43,'ADR Raw Data'!Y$1,FALSE)</f>
        <v>6.8515318465245301</v>
      </c>
      <c r="AO33" s="48">
        <f>VLOOKUP($A33,'ADR Raw Data'!$B$6:$BE$43,'ADR Raw Data'!AA$1,FALSE)</f>
        <v>4.2344462163335601</v>
      </c>
      <c r="AP33" s="48">
        <f>VLOOKUP($A33,'ADR Raw Data'!$B$6:$BE$43,'ADR Raw Data'!AB$1,FALSE)</f>
        <v>2.44519516196122</v>
      </c>
      <c r="AQ33" s="49">
        <f>VLOOKUP($A33,'ADR Raw Data'!$B$6:$BE$43,'ADR Raw Data'!AC$1,FALSE)</f>
        <v>3.32169944027028</v>
      </c>
      <c r="AR33" s="50">
        <f>VLOOKUP($A33,'ADR Raw Data'!$B$6:$BE$43,'ADR Raw Data'!AE$1,FALSE)</f>
        <v>5.8227818847480899</v>
      </c>
      <c r="AS33" s="40"/>
      <c r="AT33" s="51">
        <f>VLOOKUP($A33,'RevPAR Raw Data'!$B$6:$BE$43,'RevPAR Raw Data'!G$1,FALSE)</f>
        <v>50.698044484254098</v>
      </c>
      <c r="AU33" s="52">
        <f>VLOOKUP($A33,'RevPAR Raw Data'!$B$6:$BE$43,'RevPAR Raw Data'!H$1,FALSE)</f>
        <v>62.3491072034697</v>
      </c>
      <c r="AV33" s="52">
        <f>VLOOKUP($A33,'RevPAR Raw Data'!$B$6:$BE$43,'RevPAR Raw Data'!I$1,FALSE)</f>
        <v>63.232394851970497</v>
      </c>
      <c r="AW33" s="52">
        <f>VLOOKUP($A33,'RevPAR Raw Data'!$B$6:$BE$43,'RevPAR Raw Data'!J$1,FALSE)</f>
        <v>64.532142579671799</v>
      </c>
      <c r="AX33" s="52">
        <f>VLOOKUP($A33,'RevPAR Raw Data'!$B$6:$BE$43,'RevPAR Raw Data'!K$1,FALSE)</f>
        <v>59.453624759569998</v>
      </c>
      <c r="AY33" s="53">
        <f>VLOOKUP($A33,'RevPAR Raw Data'!$B$6:$BE$43,'RevPAR Raw Data'!L$1,FALSE)</f>
        <v>60.053062775787197</v>
      </c>
      <c r="AZ33" s="52">
        <f>VLOOKUP($A33,'RevPAR Raw Data'!$B$6:$BE$43,'RevPAR Raw Data'!N$1,FALSE)</f>
        <v>63.999426607580602</v>
      </c>
      <c r="BA33" s="52">
        <f>VLOOKUP($A33,'RevPAR Raw Data'!$B$6:$BE$43,'RevPAR Raw Data'!O$1,FALSE)</f>
        <v>67.260530567603197</v>
      </c>
      <c r="BB33" s="53">
        <f>VLOOKUP($A33,'RevPAR Raw Data'!$B$6:$BE$43,'RevPAR Raw Data'!P$1,FALSE)</f>
        <v>65.629978587591907</v>
      </c>
      <c r="BC33" s="54">
        <f>VLOOKUP($A33,'RevPAR Raw Data'!$B$6:$BE$43,'RevPAR Raw Data'!R$1,FALSE)</f>
        <v>61.646467293445703</v>
      </c>
      <c r="BE33" s="47">
        <f>VLOOKUP($A33,'RevPAR Raw Data'!$B$6:$BE$43,'RevPAR Raw Data'!T$1,FALSE)</f>
        <v>1.4291125088261301</v>
      </c>
      <c r="BF33" s="48">
        <f>VLOOKUP($A33,'RevPAR Raw Data'!$B$6:$BE$43,'RevPAR Raw Data'!U$1,FALSE)</f>
        <v>8.6414074999293806</v>
      </c>
      <c r="BG33" s="48">
        <f>VLOOKUP($A33,'RevPAR Raw Data'!$B$6:$BE$43,'RevPAR Raw Data'!V$1,FALSE)</f>
        <v>0.34521218305502599</v>
      </c>
      <c r="BH33" s="48">
        <f>VLOOKUP($A33,'RevPAR Raw Data'!$B$6:$BE$43,'RevPAR Raw Data'!W$1,FALSE)</f>
        <v>0.790338943125524</v>
      </c>
      <c r="BI33" s="48">
        <f>VLOOKUP($A33,'RevPAR Raw Data'!$B$6:$BE$43,'RevPAR Raw Data'!X$1,FALSE)</f>
        <v>6.99661521215645</v>
      </c>
      <c r="BJ33" s="49">
        <f>VLOOKUP($A33,'RevPAR Raw Data'!$B$6:$BE$43,'RevPAR Raw Data'!Y$1,FALSE)</f>
        <v>3.5467574224215799</v>
      </c>
      <c r="BK33" s="48">
        <f>VLOOKUP($A33,'RevPAR Raw Data'!$B$6:$BE$43,'RevPAR Raw Data'!AA$1,FALSE)</f>
        <v>7.5315213254651701</v>
      </c>
      <c r="BL33" s="48">
        <f>VLOOKUP($A33,'RevPAR Raw Data'!$B$6:$BE$43,'RevPAR Raw Data'!AB$1,FALSE)</f>
        <v>7.0494065823563998</v>
      </c>
      <c r="BM33" s="49">
        <f>VLOOKUP($A33,'RevPAR Raw Data'!$B$6:$BE$43,'RevPAR Raw Data'!AC$1,FALSE)</f>
        <v>7.28393373794695</v>
      </c>
      <c r="BN33" s="50">
        <f>VLOOKUP($A33,'RevPAR Raw Data'!$B$6:$BE$43,'RevPAR Raw Data'!AE$1,FALSE)</f>
        <v>4.6556709697909602</v>
      </c>
    </row>
    <row r="34" spans="1:66" x14ac:dyDescent="0.45">
      <c r="A34" s="63" t="s">
        <v>111</v>
      </c>
      <c r="B34" s="47">
        <f>VLOOKUP($A34,'Occupancy Raw Data'!$B$8:$BE$45,'Occupancy Raw Data'!G$3,FALSE)</f>
        <v>42.256708697057803</v>
      </c>
      <c r="C34" s="48">
        <f>VLOOKUP($A34,'Occupancy Raw Data'!$B$8:$BE$45,'Occupancy Raw Data'!H$3,FALSE)</f>
        <v>44.261235046880003</v>
      </c>
      <c r="D34" s="48">
        <f>VLOOKUP($A34,'Occupancy Raw Data'!$B$8:$BE$45,'Occupancy Raw Data'!I$3,FALSE)</f>
        <v>43.161978661493599</v>
      </c>
      <c r="E34" s="48">
        <f>VLOOKUP($A34,'Occupancy Raw Data'!$B$8:$BE$45,'Occupancy Raw Data'!J$3,FALSE)</f>
        <v>63.174911089557</v>
      </c>
      <c r="F34" s="48">
        <f>VLOOKUP($A34,'Occupancy Raw Data'!$B$8:$BE$45,'Occupancy Raw Data'!K$3,FALSE)</f>
        <v>61.978661493695398</v>
      </c>
      <c r="G34" s="49">
        <f>VLOOKUP($A34,'Occupancy Raw Data'!$B$8:$BE$45,'Occupancy Raw Data'!L$3,FALSE)</f>
        <v>50.966698997736799</v>
      </c>
      <c r="H34" s="48">
        <f>VLOOKUP($A34,'Occupancy Raw Data'!$B$8:$BE$45,'Occupancy Raw Data'!N$3,FALSE)</f>
        <v>84.319430973165197</v>
      </c>
      <c r="I34" s="48">
        <f>VLOOKUP($A34,'Occupancy Raw Data'!$B$8:$BE$45,'Occupancy Raw Data'!O$3,FALSE)</f>
        <v>90.430003233107001</v>
      </c>
      <c r="J34" s="49">
        <f>VLOOKUP($A34,'Occupancy Raw Data'!$B$8:$BE$45,'Occupancy Raw Data'!P$3,FALSE)</f>
        <v>87.374717103136106</v>
      </c>
      <c r="K34" s="50">
        <f>VLOOKUP($A34,'Occupancy Raw Data'!$B$8:$BE$45,'Occupancy Raw Data'!R$3,FALSE)</f>
        <v>61.368989884993702</v>
      </c>
      <c r="M34" s="47">
        <f>VLOOKUP($A34,'Occupancy Raw Data'!$B$8:$BE$45,'Occupancy Raw Data'!T$3,FALSE)</f>
        <v>17.541198076481599</v>
      </c>
      <c r="N34" s="48">
        <f>VLOOKUP($A34,'Occupancy Raw Data'!$B$8:$BE$45,'Occupancy Raw Data'!U$3,FALSE)</f>
        <v>9.0319971154831205</v>
      </c>
      <c r="O34" s="48">
        <f>VLOOKUP($A34,'Occupancy Raw Data'!$B$8:$BE$45,'Occupancy Raw Data'!V$3,FALSE)</f>
        <v>-23.054755043227601</v>
      </c>
      <c r="P34" s="48">
        <f>VLOOKUP($A34,'Occupancy Raw Data'!$B$8:$BE$45,'Occupancy Raw Data'!W$3,FALSE)</f>
        <v>-4.0746195385370596</v>
      </c>
      <c r="Q34" s="48">
        <f>VLOOKUP($A34,'Occupancy Raw Data'!$B$8:$BE$45,'Occupancy Raw Data'!X$3,FALSE)</f>
        <v>-5.4733727810650796</v>
      </c>
      <c r="R34" s="49">
        <f>VLOOKUP($A34,'Occupancy Raw Data'!$B$8:$BE$45,'Occupancy Raw Data'!Y$3,FALSE)</f>
        <v>-3.8429538746196199</v>
      </c>
      <c r="S34" s="48">
        <f>VLOOKUP($A34,'Occupancy Raw Data'!$B$8:$BE$45,'Occupancy Raw Data'!AA$3,FALSE)</f>
        <v>13.047247507585601</v>
      </c>
      <c r="T34" s="48">
        <f>VLOOKUP($A34,'Occupancy Raw Data'!$B$8:$BE$45,'Occupancy Raw Data'!AB$3,FALSE)</f>
        <v>23.815847720230099</v>
      </c>
      <c r="U34" s="49">
        <f>VLOOKUP($A34,'Occupancy Raw Data'!$B$8:$BE$45,'Occupancy Raw Data'!AC$3,FALSE)</f>
        <v>18.3749452474813</v>
      </c>
      <c r="V34" s="50">
        <f>VLOOKUP($A34,'Occupancy Raw Data'!$B$8:$BE$45,'Occupancy Raw Data'!AE$3,FALSE)</f>
        <v>4.0077587124122003</v>
      </c>
      <c r="X34" s="51">
        <f>VLOOKUP($A34,'ADR Raw Data'!$B$6:$BE$43,'ADR Raw Data'!G$1,FALSE)</f>
        <v>158.816755929609</v>
      </c>
      <c r="Y34" s="52">
        <f>VLOOKUP($A34,'ADR Raw Data'!$B$6:$BE$43,'ADR Raw Data'!H$1,FALSE)</f>
        <v>154.16295836376901</v>
      </c>
      <c r="Z34" s="52">
        <f>VLOOKUP($A34,'ADR Raw Data'!$B$6:$BE$43,'ADR Raw Data'!I$1,FALSE)</f>
        <v>153.53272659176</v>
      </c>
      <c r="AA34" s="52">
        <f>VLOOKUP($A34,'ADR Raw Data'!$B$6:$BE$43,'ADR Raw Data'!J$1,FALSE)</f>
        <v>160.15880757420601</v>
      </c>
      <c r="AB34" s="52">
        <f>VLOOKUP($A34,'ADR Raw Data'!$B$6:$BE$43,'ADR Raw Data'!K$1,FALSE)</f>
        <v>161.24842983828799</v>
      </c>
      <c r="AC34" s="53">
        <f>VLOOKUP($A34,'ADR Raw Data'!$B$6:$BE$43,'ADR Raw Data'!L$1,FALSE)</f>
        <v>158.037595787871</v>
      </c>
      <c r="AD34" s="52">
        <f>VLOOKUP($A34,'ADR Raw Data'!$B$6:$BE$43,'ADR Raw Data'!N$1,FALSE)</f>
        <v>176.45854677914099</v>
      </c>
      <c r="AE34" s="52">
        <f>VLOOKUP($A34,'ADR Raw Data'!$B$6:$BE$43,'ADR Raw Data'!O$1,FALSE)</f>
        <v>182.380332499106</v>
      </c>
      <c r="AF34" s="53">
        <f>VLOOKUP($A34,'ADR Raw Data'!$B$6:$BE$43,'ADR Raw Data'!P$1,FALSE)</f>
        <v>179.52297502312601</v>
      </c>
      <c r="AG34" s="54">
        <f>VLOOKUP($A34,'ADR Raw Data'!$B$6:$BE$43,'ADR Raw Data'!R$1,FALSE)</f>
        <v>166.77760292014699</v>
      </c>
      <c r="AI34" s="47">
        <f>VLOOKUP($A34,'ADR Raw Data'!$B$6:$BE$43,'ADR Raw Data'!T$1,FALSE)</f>
        <v>3.9113819827248899</v>
      </c>
      <c r="AJ34" s="48">
        <f>VLOOKUP($A34,'ADR Raw Data'!$B$6:$BE$43,'ADR Raw Data'!U$1,FALSE)</f>
        <v>1.0222140211659401</v>
      </c>
      <c r="AK34" s="48">
        <f>VLOOKUP($A34,'ADR Raw Data'!$B$6:$BE$43,'ADR Raw Data'!V$1,FALSE)</f>
        <v>-3.9684862941468801</v>
      </c>
      <c r="AL34" s="48">
        <f>VLOOKUP($A34,'ADR Raw Data'!$B$6:$BE$43,'ADR Raw Data'!W$1,FALSE)</f>
        <v>-5.5270565979484996</v>
      </c>
      <c r="AM34" s="48">
        <f>VLOOKUP($A34,'ADR Raw Data'!$B$6:$BE$43,'ADR Raw Data'!X$1,FALSE)</f>
        <v>-3.4016355455755001</v>
      </c>
      <c r="AN34" s="49">
        <f>VLOOKUP($A34,'ADR Raw Data'!$B$6:$BE$43,'ADR Raw Data'!Y$1,FALSE)</f>
        <v>-2.4734429762343102</v>
      </c>
      <c r="AO34" s="48">
        <f>VLOOKUP($A34,'ADR Raw Data'!$B$6:$BE$43,'ADR Raw Data'!AA$1,FALSE)</f>
        <v>-3.3421586554185501</v>
      </c>
      <c r="AP34" s="48">
        <f>VLOOKUP($A34,'ADR Raw Data'!$B$6:$BE$43,'ADR Raw Data'!AB$1,FALSE)</f>
        <v>-4.7009094728800198</v>
      </c>
      <c r="AQ34" s="49">
        <f>VLOOKUP($A34,'ADR Raw Data'!$B$6:$BE$43,'ADR Raw Data'!AC$1,FALSE)</f>
        <v>-3.9583712052942501</v>
      </c>
      <c r="AR34" s="50">
        <f>VLOOKUP($A34,'ADR Raw Data'!$B$6:$BE$43,'ADR Raw Data'!AE$1,FALSE)</f>
        <v>-2.4805402115569302</v>
      </c>
      <c r="AS34" s="40"/>
      <c r="AT34" s="51">
        <f>VLOOKUP($A34,'RevPAR Raw Data'!$B$6:$BE$43,'RevPAR Raw Data'!G$1,FALSE)</f>
        <v>67.110733915292499</v>
      </c>
      <c r="AU34" s="52">
        <f>VLOOKUP($A34,'RevPAR Raw Data'!$B$6:$BE$43,'RevPAR Raw Data'!H$1,FALSE)</f>
        <v>68.234429356611699</v>
      </c>
      <c r="AV34" s="52">
        <f>VLOOKUP($A34,'RevPAR Raw Data'!$B$6:$BE$43,'RevPAR Raw Data'!I$1,FALSE)</f>
        <v>66.267762689945002</v>
      </c>
      <c r="AW34" s="52">
        <f>VLOOKUP($A34,'RevPAR Raw Data'!$B$6:$BE$43,'RevPAR Raw Data'!J$1,FALSE)</f>
        <v>101.180184287099</v>
      </c>
      <c r="AX34" s="52">
        <f>VLOOKUP($A34,'RevPAR Raw Data'!$B$6:$BE$43,'RevPAR Raw Data'!K$1,FALSE)</f>
        <v>99.939618493372095</v>
      </c>
      <c r="AY34" s="53">
        <f>VLOOKUP($A34,'RevPAR Raw Data'!$B$6:$BE$43,'RevPAR Raw Data'!L$1,FALSE)</f>
        <v>80.546545748464197</v>
      </c>
      <c r="AZ34" s="52">
        <f>VLOOKUP($A34,'RevPAR Raw Data'!$B$6:$BE$43,'RevPAR Raw Data'!N$1,FALSE)</f>
        <v>148.78884254768801</v>
      </c>
      <c r="BA34" s="52">
        <f>VLOOKUP($A34,'RevPAR Raw Data'!$B$6:$BE$43,'RevPAR Raw Data'!O$1,FALSE)</f>
        <v>164.92654057549299</v>
      </c>
      <c r="BB34" s="53">
        <f>VLOOKUP($A34,'RevPAR Raw Data'!$B$6:$BE$43,'RevPAR Raw Data'!P$1,FALSE)</f>
        <v>156.85769156159</v>
      </c>
      <c r="BC34" s="54">
        <f>VLOOKUP($A34,'RevPAR Raw Data'!$B$6:$BE$43,'RevPAR Raw Data'!R$1,FALSE)</f>
        <v>102.3497302665</v>
      </c>
      <c r="BE34" s="47">
        <f>VLOOKUP($A34,'RevPAR Raw Data'!$B$6:$BE$43,'RevPAR Raw Data'!T$1,FALSE)</f>
        <v>22.138683320323999</v>
      </c>
      <c r="BF34" s="48">
        <f>VLOOKUP($A34,'RevPAR Raw Data'!$B$6:$BE$43,'RevPAR Raw Data'!U$1,FALSE)</f>
        <v>10.1465374775548</v>
      </c>
      <c r="BG34" s="48">
        <f>VLOOKUP($A34,'RevPAR Raw Data'!$B$6:$BE$43,'RevPAR Raw Data'!V$1,FALSE)</f>
        <v>-26.108316543334901</v>
      </c>
      <c r="BH34" s="48">
        <f>VLOOKUP($A34,'RevPAR Raw Data'!$B$6:$BE$43,'RevPAR Raw Data'!W$1,FALSE)</f>
        <v>-9.3764696084395496</v>
      </c>
      <c r="BI34" s="48">
        <f>VLOOKUP($A34,'RevPAR Raw Data'!$B$6:$BE$43,'RevPAR Raw Data'!X$1,FALSE)</f>
        <v>-8.6888241325780307</v>
      </c>
      <c r="BJ34" s="49">
        <f>VLOOKUP($A34,'RevPAR Raw Data'!$B$6:$BE$43,'RevPAR Raw Data'!Y$1,FALSE)</f>
        <v>-6.2213435781622204</v>
      </c>
      <c r="BK34" s="48">
        <f>VLOOKUP($A34,'RevPAR Raw Data'!$B$6:$BE$43,'RevPAR Raw Data'!AA$1,FALSE)</f>
        <v>9.2690291402983895</v>
      </c>
      <c r="BL34" s="48">
        <f>VLOOKUP($A34,'RevPAR Raw Data'!$B$6:$BE$43,'RevPAR Raw Data'!AB$1,FALSE)</f>
        <v>17.995376805823099</v>
      </c>
      <c r="BM34" s="49">
        <f>VLOOKUP($A34,'RevPAR Raw Data'!$B$6:$BE$43,'RevPAR Raw Data'!AC$1,FALSE)</f>
        <v>13.6892255005222</v>
      </c>
      <c r="BN34" s="50">
        <f>VLOOKUP($A34,'RevPAR Raw Data'!$B$6:$BE$43,'RevPAR Raw Data'!AE$1,FALSE)</f>
        <v>1.4278044344117</v>
      </c>
    </row>
    <row r="35" spans="1:66" x14ac:dyDescent="0.45">
      <c r="A35" s="63" t="s">
        <v>94</v>
      </c>
      <c r="B35" s="47">
        <f>VLOOKUP($A35,'Occupancy Raw Data'!$B$8:$BE$45,'Occupancy Raw Data'!G$3,FALSE)</f>
        <v>44.779161947904797</v>
      </c>
      <c r="C35" s="48">
        <f>VLOOKUP($A35,'Occupancy Raw Data'!$B$8:$BE$45,'Occupancy Raw Data'!H$3,FALSE)</f>
        <v>50.588901472253603</v>
      </c>
      <c r="D35" s="48">
        <f>VLOOKUP($A35,'Occupancy Raw Data'!$B$8:$BE$45,'Occupancy Raw Data'!I$3,FALSE)</f>
        <v>56.738391845979599</v>
      </c>
      <c r="E35" s="48">
        <f>VLOOKUP($A35,'Occupancy Raw Data'!$B$8:$BE$45,'Occupancy Raw Data'!J$3,FALSE)</f>
        <v>66.874292185730397</v>
      </c>
      <c r="F35" s="48">
        <f>VLOOKUP($A35,'Occupancy Raw Data'!$B$8:$BE$45,'Occupancy Raw Data'!K$3,FALSE)</f>
        <v>68.924122310305705</v>
      </c>
      <c r="G35" s="49">
        <f>VLOOKUP($A35,'Occupancy Raw Data'!$B$8:$BE$45,'Occupancy Raw Data'!L$3,FALSE)</f>
        <v>57.580973952434803</v>
      </c>
      <c r="H35" s="48">
        <f>VLOOKUP($A35,'Occupancy Raw Data'!$B$8:$BE$45,'Occupancy Raw Data'!N$3,FALSE)</f>
        <v>79.852774631936498</v>
      </c>
      <c r="I35" s="48">
        <f>VLOOKUP($A35,'Occupancy Raw Data'!$B$8:$BE$45,'Occupancy Raw Data'!O$3,FALSE)</f>
        <v>81.947904869762098</v>
      </c>
      <c r="J35" s="49">
        <f>VLOOKUP($A35,'Occupancy Raw Data'!$B$8:$BE$45,'Occupancy Raw Data'!P$3,FALSE)</f>
        <v>80.900339750849298</v>
      </c>
      <c r="K35" s="50">
        <f>VLOOKUP($A35,'Occupancy Raw Data'!$B$8:$BE$45,'Occupancy Raw Data'!R$3,FALSE)</f>
        <v>64.243649894838995</v>
      </c>
      <c r="M35" s="47">
        <f>VLOOKUP($A35,'Occupancy Raw Data'!$B$8:$BE$45,'Occupancy Raw Data'!T$3,FALSE)</f>
        <v>6.0113200598329097</v>
      </c>
      <c r="N35" s="48">
        <f>VLOOKUP($A35,'Occupancy Raw Data'!$B$8:$BE$45,'Occupancy Raw Data'!U$3,FALSE)</f>
        <v>0.68800721794335595</v>
      </c>
      <c r="O35" s="48">
        <f>VLOOKUP($A35,'Occupancy Raw Data'!$B$8:$BE$45,'Occupancy Raw Data'!V$3,FALSE)</f>
        <v>-12.646348930422899</v>
      </c>
      <c r="P35" s="48">
        <f>VLOOKUP($A35,'Occupancy Raw Data'!$B$8:$BE$45,'Occupancy Raw Data'!W$3,FALSE)</f>
        <v>1.2259184312056099</v>
      </c>
      <c r="Q35" s="48">
        <f>VLOOKUP($A35,'Occupancy Raw Data'!$B$8:$BE$45,'Occupancy Raw Data'!X$3,FALSE)</f>
        <v>5.1954873655966098</v>
      </c>
      <c r="R35" s="49">
        <f>VLOOKUP($A35,'Occupancy Raw Data'!$B$8:$BE$45,'Occupancy Raw Data'!Y$3,FALSE)</f>
        <v>-0.38588420587425498</v>
      </c>
      <c r="S35" s="48">
        <f>VLOOKUP($A35,'Occupancy Raw Data'!$B$8:$BE$45,'Occupancy Raw Data'!AA$3,FALSE)</f>
        <v>8.1658073693348605</v>
      </c>
      <c r="T35" s="48">
        <f>VLOOKUP($A35,'Occupancy Raw Data'!$B$8:$BE$45,'Occupancy Raw Data'!AB$3,FALSE)</f>
        <v>11.073502456126601</v>
      </c>
      <c r="U35" s="49">
        <f>VLOOKUP($A35,'Occupancy Raw Data'!$B$8:$BE$45,'Occupancy Raw Data'!AC$3,FALSE)</f>
        <v>9.6191985889569196</v>
      </c>
      <c r="V35" s="50">
        <f>VLOOKUP($A35,'Occupancy Raw Data'!$B$8:$BE$45,'Occupancy Raw Data'!AE$3,FALSE)</f>
        <v>2.99638475102872</v>
      </c>
      <c r="X35" s="51">
        <f>VLOOKUP($A35,'ADR Raw Data'!$B$6:$BE$43,'ADR Raw Data'!G$1,FALSE)</f>
        <v>92.875885179564904</v>
      </c>
      <c r="Y35" s="52">
        <f>VLOOKUP($A35,'ADR Raw Data'!$B$6:$BE$43,'ADR Raw Data'!H$1,FALSE)</f>
        <v>96.754034027311306</v>
      </c>
      <c r="Z35" s="52">
        <f>VLOOKUP($A35,'ADR Raw Data'!$B$6:$BE$43,'ADR Raw Data'!I$1,FALSE)</f>
        <v>100.89439520958</v>
      </c>
      <c r="AA35" s="52">
        <f>VLOOKUP($A35,'ADR Raw Data'!$B$6:$BE$43,'ADR Raw Data'!J$1,FALSE)</f>
        <v>105.53439458086299</v>
      </c>
      <c r="AB35" s="52">
        <f>VLOOKUP($A35,'ADR Raw Data'!$B$6:$BE$43,'ADR Raw Data'!K$1,FALSE)</f>
        <v>106.549344396976</v>
      </c>
      <c r="AC35" s="53">
        <f>VLOOKUP($A35,'ADR Raw Data'!$B$6:$BE$43,'ADR Raw Data'!L$1,FALSE)</f>
        <v>101.35128432066701</v>
      </c>
      <c r="AD35" s="52">
        <f>VLOOKUP($A35,'ADR Raw Data'!$B$6:$BE$43,'ADR Raw Data'!N$1,FALSE)</f>
        <v>117.15041696213299</v>
      </c>
      <c r="AE35" s="52">
        <f>VLOOKUP($A35,'ADR Raw Data'!$B$6:$BE$43,'ADR Raw Data'!O$1,FALSE)</f>
        <v>119.10822692095</v>
      </c>
      <c r="AF35" s="53">
        <f>VLOOKUP($A35,'ADR Raw Data'!$B$6:$BE$43,'ADR Raw Data'!P$1,FALSE)</f>
        <v>118.141997620214</v>
      </c>
      <c r="AG35" s="54">
        <f>VLOOKUP($A35,'ADR Raw Data'!$B$6:$BE$43,'ADR Raw Data'!R$1,FALSE)</f>
        <v>107.392456873756</v>
      </c>
      <c r="AI35" s="47">
        <f>VLOOKUP($A35,'ADR Raw Data'!$B$6:$BE$43,'ADR Raw Data'!T$1,FALSE)</f>
        <v>5.4191709235736303</v>
      </c>
      <c r="AJ35" s="48">
        <f>VLOOKUP($A35,'ADR Raw Data'!$B$6:$BE$43,'ADR Raw Data'!U$1,FALSE)</f>
        <v>5.7209895758273497</v>
      </c>
      <c r="AK35" s="48">
        <f>VLOOKUP($A35,'ADR Raw Data'!$B$6:$BE$43,'ADR Raw Data'!V$1,FALSE)</f>
        <v>1.6411075509764199</v>
      </c>
      <c r="AL35" s="48">
        <f>VLOOKUP($A35,'ADR Raw Data'!$B$6:$BE$43,'ADR Raw Data'!W$1,FALSE)</f>
        <v>5.4876648768645699</v>
      </c>
      <c r="AM35" s="48">
        <f>VLOOKUP($A35,'ADR Raw Data'!$B$6:$BE$43,'ADR Raw Data'!X$1,FALSE)</f>
        <v>5.0290484564148104</v>
      </c>
      <c r="AN35" s="49">
        <f>VLOOKUP($A35,'ADR Raw Data'!$B$6:$BE$43,'ADR Raw Data'!Y$1,FALSE)</f>
        <v>4.5292270889828403</v>
      </c>
      <c r="AO35" s="48">
        <f>VLOOKUP($A35,'ADR Raw Data'!$B$6:$BE$43,'ADR Raw Data'!AA$1,FALSE)</f>
        <v>1.5798070727065101</v>
      </c>
      <c r="AP35" s="48">
        <f>VLOOKUP($A35,'ADR Raw Data'!$B$6:$BE$43,'ADR Raw Data'!AB$1,FALSE)</f>
        <v>2.9829958460592199</v>
      </c>
      <c r="AQ35" s="49">
        <f>VLOOKUP($A35,'ADR Raw Data'!$B$6:$BE$43,'ADR Raw Data'!AC$1,FALSE)</f>
        <v>2.29342396002852</v>
      </c>
      <c r="AR35" s="50">
        <f>VLOOKUP($A35,'ADR Raw Data'!$B$6:$BE$43,'ADR Raw Data'!AE$1,FALSE)</f>
        <v>4.0371572689101498</v>
      </c>
      <c r="AS35" s="40"/>
      <c r="AT35" s="51">
        <f>VLOOKUP($A35,'RevPAR Raw Data'!$B$6:$BE$43,'RevPAR Raw Data'!G$1,FALSE)</f>
        <v>41.589043035107501</v>
      </c>
      <c r="AU35" s="52">
        <f>VLOOKUP($A35,'RevPAR Raw Data'!$B$6:$BE$43,'RevPAR Raw Data'!H$1,FALSE)</f>
        <v>48.946802944507297</v>
      </c>
      <c r="AV35" s="52">
        <f>VLOOKUP($A35,'RevPAR Raw Data'!$B$6:$BE$43,'RevPAR Raw Data'!I$1,FALSE)</f>
        <v>57.245857304643202</v>
      </c>
      <c r="AW35" s="52">
        <f>VLOOKUP($A35,'RevPAR Raw Data'!$B$6:$BE$43,'RevPAR Raw Data'!J$1,FALSE)</f>
        <v>70.575379388448397</v>
      </c>
      <c r="AX35" s="52">
        <f>VLOOKUP($A35,'RevPAR Raw Data'!$B$6:$BE$43,'RevPAR Raw Data'!K$1,FALSE)</f>
        <v>73.438200453001102</v>
      </c>
      <c r="AY35" s="53">
        <f>VLOOKUP($A35,'RevPAR Raw Data'!$B$6:$BE$43,'RevPAR Raw Data'!L$1,FALSE)</f>
        <v>58.359056625141498</v>
      </c>
      <c r="AZ35" s="52">
        <f>VLOOKUP($A35,'RevPAR Raw Data'!$B$6:$BE$43,'RevPAR Raw Data'!N$1,FALSE)</f>
        <v>93.547858437146004</v>
      </c>
      <c r="BA35" s="52">
        <f>VLOOKUP($A35,'RevPAR Raw Data'!$B$6:$BE$43,'RevPAR Raw Data'!O$1,FALSE)</f>
        <v>97.606696489241202</v>
      </c>
      <c r="BB35" s="53">
        <f>VLOOKUP($A35,'RevPAR Raw Data'!$B$6:$BE$43,'RevPAR Raw Data'!P$1,FALSE)</f>
        <v>95.577277463193596</v>
      </c>
      <c r="BC35" s="54">
        <f>VLOOKUP($A35,'RevPAR Raw Data'!$B$6:$BE$43,'RevPAR Raw Data'!R$1,FALSE)</f>
        <v>68.992834007442099</v>
      </c>
      <c r="BE35" s="47">
        <f>VLOOKUP($A35,'RevPAR Raw Data'!$B$6:$BE$43,'RevPAR Raw Data'!T$1,FALSE)</f>
        <v>11.7562546922119</v>
      </c>
      <c r="BF35" s="48">
        <f>VLOOKUP($A35,'RevPAR Raw Data'!$B$6:$BE$43,'RevPAR Raw Data'!U$1,FALSE)</f>
        <v>6.4483576149901802</v>
      </c>
      <c r="BG35" s="48">
        <f>VLOOKUP($A35,'RevPAR Raw Data'!$B$6:$BE$43,'RevPAR Raw Data'!V$1,FALSE)</f>
        <v>-11.2127815666665</v>
      </c>
      <c r="BH35" s="48">
        <f>VLOOKUP($A35,'RevPAR Raw Data'!$B$6:$BE$43,'RevPAR Raw Data'!W$1,FALSE)</f>
        <v>6.78085760323847</v>
      </c>
      <c r="BI35" s="48">
        <f>VLOOKUP($A35,'RevPAR Raw Data'!$B$6:$BE$43,'RevPAR Raw Data'!X$1,FALSE)</f>
        <v>10.485819399174201</v>
      </c>
      <c r="BJ35" s="49">
        <f>VLOOKUP($A35,'RevPAR Raw Data'!$B$6:$BE$43,'RevPAR Raw Data'!Y$1,FALSE)</f>
        <v>4.12586531112402</v>
      </c>
      <c r="BK35" s="48">
        <f>VLOOKUP($A35,'RevPAR Raw Data'!$B$6:$BE$43,'RevPAR Raw Data'!AA$1,FALSE)</f>
        <v>9.8746184444057103</v>
      </c>
      <c r="BL35" s="48">
        <f>VLOOKUP($A35,'RevPAR Raw Data'!$B$6:$BE$43,'RevPAR Raw Data'!AB$1,FALSE)</f>
        <v>14.3868204204653</v>
      </c>
      <c r="BM35" s="49">
        <f>VLOOKUP($A35,'RevPAR Raw Data'!$B$6:$BE$43,'RevPAR Raw Data'!AC$1,FALSE)</f>
        <v>12.133231554187301</v>
      </c>
      <c r="BN35" s="50">
        <f>VLOOKUP($A35,'RevPAR Raw Data'!$B$6:$BE$43,'RevPAR Raw Data'!AE$1,FALSE)</f>
        <v>7.1545107847195402</v>
      </c>
    </row>
    <row r="36" spans="1:66" x14ac:dyDescent="0.45">
      <c r="A36" s="63" t="s">
        <v>44</v>
      </c>
      <c r="B36" s="47">
        <f>VLOOKUP($A36,'Occupancy Raw Data'!$B$8:$BE$45,'Occupancy Raw Data'!G$3,FALSE)</f>
        <v>44.865609924190203</v>
      </c>
      <c r="C36" s="48">
        <f>VLOOKUP($A36,'Occupancy Raw Data'!$B$8:$BE$45,'Occupancy Raw Data'!H$3,FALSE)</f>
        <v>51.757408683666398</v>
      </c>
      <c r="D36" s="48">
        <f>VLOOKUP($A36,'Occupancy Raw Data'!$B$8:$BE$45,'Occupancy Raw Data'!I$3,FALSE)</f>
        <v>55.616815988973102</v>
      </c>
      <c r="E36" s="48">
        <f>VLOOKUP($A36,'Occupancy Raw Data'!$B$8:$BE$45,'Occupancy Raw Data'!J$3,FALSE)</f>
        <v>62.405237767057201</v>
      </c>
      <c r="F36" s="48">
        <f>VLOOKUP($A36,'Occupancy Raw Data'!$B$8:$BE$45,'Occupancy Raw Data'!K$3,FALSE)</f>
        <v>65.265334252239796</v>
      </c>
      <c r="G36" s="49">
        <f>VLOOKUP($A36,'Occupancy Raw Data'!$B$8:$BE$45,'Occupancy Raw Data'!L$3,FALSE)</f>
        <v>55.982081323225302</v>
      </c>
      <c r="H36" s="48">
        <f>VLOOKUP($A36,'Occupancy Raw Data'!$B$8:$BE$45,'Occupancy Raw Data'!N$3,FALSE)</f>
        <v>83.149552033080596</v>
      </c>
      <c r="I36" s="48">
        <f>VLOOKUP($A36,'Occupancy Raw Data'!$B$8:$BE$45,'Occupancy Raw Data'!O$3,FALSE)</f>
        <v>86.974500344589899</v>
      </c>
      <c r="J36" s="49">
        <f>VLOOKUP($A36,'Occupancy Raw Data'!$B$8:$BE$45,'Occupancy Raw Data'!P$3,FALSE)</f>
        <v>85.062026188835205</v>
      </c>
      <c r="K36" s="50">
        <f>VLOOKUP($A36,'Occupancy Raw Data'!$B$8:$BE$45,'Occupancy Raw Data'!R$3,FALSE)</f>
        <v>64.2906369991139</v>
      </c>
      <c r="M36" s="47">
        <f>VLOOKUP($A36,'Occupancy Raw Data'!$B$8:$BE$45,'Occupancy Raw Data'!T$3,FALSE)</f>
        <v>-7.5921386504604902</v>
      </c>
      <c r="N36" s="48">
        <f>VLOOKUP($A36,'Occupancy Raw Data'!$B$8:$BE$45,'Occupancy Raw Data'!U$3,FALSE)</f>
        <v>-12.7346016380042</v>
      </c>
      <c r="O36" s="48">
        <f>VLOOKUP($A36,'Occupancy Raw Data'!$B$8:$BE$45,'Occupancy Raw Data'!V$3,FALSE)</f>
        <v>-18.950368659285399</v>
      </c>
      <c r="P36" s="48">
        <f>VLOOKUP($A36,'Occupancy Raw Data'!$B$8:$BE$45,'Occupancy Raw Data'!W$3,FALSE)</f>
        <v>-12.318222129619199</v>
      </c>
      <c r="Q36" s="48">
        <f>VLOOKUP($A36,'Occupancy Raw Data'!$B$8:$BE$45,'Occupancy Raw Data'!X$3,FALSE)</f>
        <v>-7.7634165051191397</v>
      </c>
      <c r="R36" s="49">
        <f>VLOOKUP($A36,'Occupancy Raw Data'!$B$8:$BE$45,'Occupancy Raw Data'!Y$3,FALSE)</f>
        <v>-12.092248301194701</v>
      </c>
      <c r="S36" s="48">
        <f>VLOOKUP($A36,'Occupancy Raw Data'!$B$8:$BE$45,'Occupancy Raw Data'!AA$3,FALSE)</f>
        <v>1.70126566677934</v>
      </c>
      <c r="T36" s="48">
        <f>VLOOKUP($A36,'Occupancy Raw Data'!$B$8:$BE$45,'Occupancy Raw Data'!AB$3,FALSE)</f>
        <v>7.1478551398941397</v>
      </c>
      <c r="U36" s="49">
        <f>VLOOKUP($A36,'Occupancy Raw Data'!$B$8:$BE$45,'Occupancy Raw Data'!AC$3,FALSE)</f>
        <v>4.4147623058718803</v>
      </c>
      <c r="V36" s="50">
        <f>VLOOKUP($A36,'Occupancy Raw Data'!$B$8:$BE$45,'Occupancy Raw Data'!AE$3,FALSE)</f>
        <v>-6.5047688887447199</v>
      </c>
      <c r="X36" s="51">
        <f>VLOOKUP($A36,'ADR Raw Data'!$B$6:$BE$43,'ADR Raw Data'!G$1,FALSE)</f>
        <v>85.306223963133604</v>
      </c>
      <c r="Y36" s="52">
        <f>VLOOKUP($A36,'ADR Raw Data'!$B$6:$BE$43,'ADR Raw Data'!H$1,FALSE)</f>
        <v>89.881796205059899</v>
      </c>
      <c r="Z36" s="52">
        <f>VLOOKUP($A36,'ADR Raw Data'!$B$6:$BE$43,'ADR Raw Data'!I$1,FALSE)</f>
        <v>90.860835935563799</v>
      </c>
      <c r="AA36" s="52">
        <f>VLOOKUP($A36,'ADR Raw Data'!$B$6:$BE$43,'ADR Raw Data'!J$1,FALSE)</f>
        <v>92.001617448923199</v>
      </c>
      <c r="AB36" s="52">
        <f>VLOOKUP($A36,'ADR Raw Data'!$B$6:$BE$43,'ADR Raw Data'!K$1,FALSE)</f>
        <v>95.031724551214296</v>
      </c>
      <c r="AC36" s="53">
        <f>VLOOKUP($A36,'ADR Raw Data'!$B$6:$BE$43,'ADR Raw Data'!L$1,FALSE)</f>
        <v>91.016319857195597</v>
      </c>
      <c r="AD36" s="52">
        <f>VLOOKUP($A36,'ADR Raw Data'!$B$6:$BE$43,'ADR Raw Data'!N$1,FALSE)</f>
        <v>120.732471363447</v>
      </c>
      <c r="AE36" s="52">
        <f>VLOOKUP($A36,'ADR Raw Data'!$B$6:$BE$43,'ADR Raw Data'!O$1,FALSE)</f>
        <v>123.712608280507</v>
      </c>
      <c r="AF36" s="53">
        <f>VLOOKUP($A36,'ADR Raw Data'!$B$6:$BE$43,'ADR Raw Data'!P$1,FALSE)</f>
        <v>122.256041462426</v>
      </c>
      <c r="AG36" s="54">
        <f>VLOOKUP($A36,'ADR Raw Data'!$B$6:$BE$43,'ADR Raw Data'!R$1,FALSE)</f>
        <v>102.825700068912</v>
      </c>
      <c r="AI36" s="47">
        <f>VLOOKUP($A36,'ADR Raw Data'!$B$6:$BE$43,'ADR Raw Data'!T$1,FALSE)</f>
        <v>3.3443738145639501</v>
      </c>
      <c r="AJ36" s="48">
        <f>VLOOKUP($A36,'ADR Raw Data'!$B$6:$BE$43,'ADR Raw Data'!U$1,FALSE)</f>
        <v>4.2014485441861602</v>
      </c>
      <c r="AK36" s="48">
        <f>VLOOKUP($A36,'ADR Raw Data'!$B$6:$BE$43,'ADR Raw Data'!V$1,FALSE)</f>
        <v>-1.11060144297888</v>
      </c>
      <c r="AL36" s="48">
        <f>VLOOKUP($A36,'ADR Raw Data'!$B$6:$BE$43,'ADR Raw Data'!W$1,FALSE)</f>
        <v>-0.78039387074135602</v>
      </c>
      <c r="AM36" s="48">
        <f>VLOOKUP($A36,'ADR Raw Data'!$B$6:$BE$43,'ADR Raw Data'!X$1,FALSE)</f>
        <v>4.0749651367812998</v>
      </c>
      <c r="AN36" s="49">
        <f>VLOOKUP($A36,'ADR Raw Data'!$B$6:$BE$43,'ADR Raw Data'!Y$1,FALSE)</f>
        <v>1.72585328121668</v>
      </c>
      <c r="AO36" s="48">
        <f>VLOOKUP($A36,'ADR Raw Data'!$B$6:$BE$43,'ADR Raw Data'!AA$1,FALSE)</f>
        <v>14.661886209198</v>
      </c>
      <c r="AP36" s="48">
        <f>VLOOKUP($A36,'ADR Raw Data'!$B$6:$BE$43,'ADR Raw Data'!AB$1,FALSE)</f>
        <v>14.976841273805601</v>
      </c>
      <c r="AQ36" s="49">
        <f>VLOOKUP($A36,'ADR Raw Data'!$B$6:$BE$43,'ADR Raw Data'!AC$1,FALSE)</f>
        <v>14.8570118525162</v>
      </c>
      <c r="AR36" s="50">
        <f>VLOOKUP($A36,'ADR Raw Data'!$B$6:$BE$43,'ADR Raw Data'!AE$1,FALSE)</f>
        <v>7.9917139552184597</v>
      </c>
      <c r="AS36" s="40"/>
      <c r="AT36" s="51">
        <f>VLOOKUP($A36,'RevPAR Raw Data'!$B$6:$BE$43,'RevPAR Raw Data'!G$1,FALSE)</f>
        <v>38.273157684355603</v>
      </c>
      <c r="AU36" s="52">
        <f>VLOOKUP($A36,'RevPAR Raw Data'!$B$6:$BE$43,'RevPAR Raw Data'!H$1,FALSE)</f>
        <v>46.520488594073001</v>
      </c>
      <c r="AV36" s="52">
        <f>VLOOKUP($A36,'RevPAR Raw Data'!$B$6:$BE$43,'RevPAR Raw Data'!I$1,FALSE)</f>
        <v>50.533903928325202</v>
      </c>
      <c r="AW36" s="52">
        <f>VLOOKUP($A36,'RevPAR Raw Data'!$B$6:$BE$43,'RevPAR Raw Data'!J$1,FALSE)</f>
        <v>57.413828118538902</v>
      </c>
      <c r="AX36" s="52">
        <f>VLOOKUP($A36,'RevPAR Raw Data'!$B$6:$BE$43,'RevPAR Raw Data'!K$1,FALSE)</f>
        <v>62.022772674017901</v>
      </c>
      <c r="AY36" s="53">
        <f>VLOOKUP($A36,'RevPAR Raw Data'!$B$6:$BE$43,'RevPAR Raw Data'!L$1,FALSE)</f>
        <v>50.952830199862099</v>
      </c>
      <c r="AZ36" s="52">
        <f>VLOOKUP($A36,'RevPAR Raw Data'!$B$6:$BE$43,'RevPAR Raw Data'!N$1,FALSE)</f>
        <v>100.38850909717399</v>
      </c>
      <c r="BA36" s="52">
        <f>VLOOKUP($A36,'RevPAR Raw Data'!$B$6:$BE$43,'RevPAR Raw Data'!O$1,FALSE)</f>
        <v>107.59842291523</v>
      </c>
      <c r="BB36" s="53">
        <f>VLOOKUP($A36,'RevPAR Raw Data'!$B$6:$BE$43,'RevPAR Raw Data'!P$1,FALSE)</f>
        <v>103.993466006202</v>
      </c>
      <c r="BC36" s="54">
        <f>VLOOKUP($A36,'RevPAR Raw Data'!$B$6:$BE$43,'RevPAR Raw Data'!R$1,FALSE)</f>
        <v>66.107297573102201</v>
      </c>
      <c r="BE36" s="47">
        <f>VLOOKUP($A36,'RevPAR Raw Data'!$B$6:$BE$43,'RevPAR Raw Data'!T$1,FALSE)</f>
        <v>-4.5016743328879203</v>
      </c>
      <c r="BF36" s="48">
        <f>VLOOKUP($A36,'RevPAR Raw Data'!$B$6:$BE$43,'RevPAR Raw Data'!U$1,FALSE)</f>
        <v>-9.0681908289459301</v>
      </c>
      <c r="BG36" s="48">
        <f>VLOOKUP($A36,'RevPAR Raw Data'!$B$6:$BE$43,'RevPAR Raw Data'!V$1,FALSE)</f>
        <v>-19.850507034484401</v>
      </c>
      <c r="BH36" s="48">
        <f>VLOOKUP($A36,'RevPAR Raw Data'!$B$6:$BE$43,'RevPAR Raw Data'!W$1,FALSE)</f>
        <v>-13.0024853498767</v>
      </c>
      <c r="BI36" s="48">
        <f>VLOOKUP($A36,'RevPAR Raw Data'!$B$6:$BE$43,'RevPAR Raw Data'!X$1,FALSE)</f>
        <v>-4.0048078843445598</v>
      </c>
      <c r="BJ36" s="49">
        <f>VLOOKUP($A36,'RevPAR Raw Data'!$B$6:$BE$43,'RevPAR Raw Data'!Y$1,FALSE)</f>
        <v>-10.575089484057001</v>
      </c>
      <c r="BK36" s="48">
        <f>VLOOKUP($A36,'RevPAR Raw Data'!$B$6:$BE$43,'RevPAR Raw Data'!AA$1,FALSE)</f>
        <v>16.612589512156699</v>
      </c>
      <c r="BL36" s="48">
        <f>VLOOKUP($A36,'RevPAR Raw Data'!$B$6:$BE$43,'RevPAR Raw Data'!AB$1,FALSE)</f>
        <v>23.195219332483301</v>
      </c>
      <c r="BM36" s="49">
        <f>VLOOKUP($A36,'RevPAR Raw Data'!$B$6:$BE$43,'RevPAR Raw Data'!AC$1,FALSE)</f>
        <v>19.927675917431898</v>
      </c>
      <c r="BN36" s="50">
        <f>VLOOKUP($A36,'RevPAR Raw Data'!$B$6:$BE$43,'RevPAR Raw Data'!AE$1,FALSE)</f>
        <v>0.96710254343722002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47.171032462444998</v>
      </c>
      <c r="C39" s="48">
        <f>VLOOKUP($A39,'Occupancy Raw Data'!$B$8:$BE$45,'Occupancy Raw Data'!H$3,FALSE)</f>
        <v>53.612426337841001</v>
      </c>
      <c r="D39" s="48">
        <f>VLOOKUP($A39,'Occupancy Raw Data'!$B$8:$BE$45,'Occupancy Raw Data'!I$3,FALSE)</f>
        <v>56.085431072657201</v>
      </c>
      <c r="E39" s="48">
        <f>VLOOKUP($A39,'Occupancy Raw Data'!$B$8:$BE$45,'Occupancy Raw Data'!J$3,FALSE)</f>
        <v>65.681098204857406</v>
      </c>
      <c r="F39" s="48">
        <f>VLOOKUP($A39,'Occupancy Raw Data'!$B$8:$BE$45,'Occupancy Raw Data'!K$3,FALSE)</f>
        <v>67.840719419559207</v>
      </c>
      <c r="G39" s="49">
        <f>VLOOKUP($A39,'Occupancy Raw Data'!$B$8:$BE$45,'Occupancy Raw Data'!L$3,FALSE)</f>
        <v>58.078141499471997</v>
      </c>
      <c r="H39" s="48">
        <f>VLOOKUP($A39,'Occupancy Raw Data'!$B$8:$BE$45,'Occupancy Raw Data'!N$3,FALSE)</f>
        <v>79.405252580304506</v>
      </c>
      <c r="I39" s="48">
        <f>VLOOKUP($A39,'Occupancy Raw Data'!$B$8:$BE$45,'Occupancy Raw Data'!O$3,FALSE)</f>
        <v>82.457335558810499</v>
      </c>
      <c r="J39" s="49">
        <f>VLOOKUP($A39,'Occupancy Raw Data'!$B$8:$BE$45,'Occupancy Raw Data'!P$3,FALSE)</f>
        <v>80.931294069557495</v>
      </c>
      <c r="K39" s="50">
        <f>VLOOKUP($A39,'Occupancy Raw Data'!$B$8:$BE$45,'Occupancy Raw Data'!R$3,FALSE)</f>
        <v>64.607613662353501</v>
      </c>
      <c r="M39" s="47">
        <f>VLOOKUP($A39,'Occupancy Raw Data'!$B$8:$BE$45,'Occupancy Raw Data'!T$3,FALSE)</f>
        <v>4.3674488477178901</v>
      </c>
      <c r="N39" s="48">
        <f>VLOOKUP($A39,'Occupancy Raw Data'!$B$8:$BE$45,'Occupancy Raw Data'!U$3,FALSE)</f>
        <v>3.1454951189691198</v>
      </c>
      <c r="O39" s="48">
        <f>VLOOKUP($A39,'Occupancy Raw Data'!$B$8:$BE$45,'Occupancy Raw Data'!V$3,FALSE)</f>
        <v>-11.814780247895699</v>
      </c>
      <c r="P39" s="48">
        <f>VLOOKUP($A39,'Occupancy Raw Data'!$B$8:$BE$45,'Occupancy Raw Data'!W$3,FALSE)</f>
        <v>-0.141701268307004</v>
      </c>
      <c r="Q39" s="48">
        <f>VLOOKUP($A39,'Occupancy Raw Data'!$B$8:$BE$45,'Occupancy Raw Data'!X$3,FALSE)</f>
        <v>2.72043584157172</v>
      </c>
      <c r="R39" s="49">
        <f>VLOOKUP($A39,'Occupancy Raw Data'!$B$8:$BE$45,'Occupancy Raw Data'!Y$3,FALSE)</f>
        <v>-0.75250064917950199</v>
      </c>
      <c r="S39" s="48">
        <f>VLOOKUP($A39,'Occupancy Raw Data'!$B$8:$BE$45,'Occupancy Raw Data'!AA$3,FALSE)</f>
        <v>6.6033127955482502</v>
      </c>
      <c r="T39" s="48">
        <f>VLOOKUP($A39,'Occupancy Raw Data'!$B$8:$BE$45,'Occupancy Raw Data'!AB$3,FALSE)</f>
        <v>8.6113654278438805</v>
      </c>
      <c r="U39" s="49">
        <f>VLOOKUP($A39,'Occupancy Raw Data'!$B$8:$BE$45,'Occupancy Raw Data'!AC$3,FALSE)</f>
        <v>7.6169046967655101</v>
      </c>
      <c r="V39" s="50">
        <f>VLOOKUP($A39,'Occupancy Raw Data'!$B$8:$BE$45,'Occupancy Raw Data'!AE$3,FALSE)</f>
        <v>2.0890675420485301</v>
      </c>
      <c r="X39" s="51">
        <f>VLOOKUP($A39,'ADR Raw Data'!$B$6:$BE$43,'ADR Raw Data'!G$1,FALSE)</f>
        <v>106.506720826112</v>
      </c>
      <c r="Y39" s="52">
        <f>VLOOKUP($A39,'ADR Raw Data'!$B$6:$BE$43,'ADR Raw Data'!H$1,FALSE)</f>
        <v>108.481684350975</v>
      </c>
      <c r="Z39" s="52">
        <f>VLOOKUP($A39,'ADR Raw Data'!$B$6:$BE$43,'ADR Raw Data'!I$1,FALSE)</f>
        <v>107.748252657151</v>
      </c>
      <c r="AA39" s="52">
        <f>VLOOKUP($A39,'ADR Raw Data'!$B$6:$BE$43,'ADR Raw Data'!J$1,FALSE)</f>
        <v>112.03969194067</v>
      </c>
      <c r="AB39" s="52">
        <f>VLOOKUP($A39,'ADR Raw Data'!$B$6:$BE$43,'ADR Raw Data'!K$1,FALSE)</f>
        <v>119.430815926892</v>
      </c>
      <c r="AC39" s="53">
        <f>VLOOKUP($A39,'ADR Raw Data'!$B$6:$BE$43,'ADR Raw Data'!L$1,FALSE)</f>
        <v>111.38189736070299</v>
      </c>
      <c r="AD39" s="52">
        <f>VLOOKUP($A39,'ADR Raw Data'!$B$6:$BE$43,'ADR Raw Data'!N$1,FALSE)</f>
        <v>164.52643859122301</v>
      </c>
      <c r="AE39" s="52">
        <f>VLOOKUP($A39,'ADR Raw Data'!$B$6:$BE$43,'ADR Raw Data'!O$1,FALSE)</f>
        <v>168.01399801710201</v>
      </c>
      <c r="AF39" s="53">
        <f>VLOOKUP($A39,'ADR Raw Data'!$B$6:$BE$43,'ADR Raw Data'!P$1,FALSE)</f>
        <v>166.30309903615401</v>
      </c>
      <c r="AG39" s="54">
        <f>VLOOKUP($A39,'ADR Raw Data'!$B$6:$BE$43,'ADR Raw Data'!R$1,FALSE)</f>
        <v>131.038333107375</v>
      </c>
      <c r="AI39" s="47">
        <f>VLOOKUP($A39,'ADR Raw Data'!$B$6:$BE$43,'ADR Raw Data'!T$1,FALSE)</f>
        <v>7.42567878937896</v>
      </c>
      <c r="AJ39" s="48">
        <f>VLOOKUP($A39,'ADR Raw Data'!$B$6:$BE$43,'ADR Raw Data'!U$1,FALSE)</f>
        <v>9.3655382367197504</v>
      </c>
      <c r="AK39" s="48">
        <f>VLOOKUP($A39,'ADR Raw Data'!$B$6:$BE$43,'ADR Raw Data'!V$1,FALSE)</f>
        <v>1.9739617982861399</v>
      </c>
      <c r="AL39" s="48">
        <f>VLOOKUP($A39,'ADR Raw Data'!$B$6:$BE$43,'ADR Raw Data'!W$1,FALSE)</f>
        <v>3.1752317573245201</v>
      </c>
      <c r="AM39" s="48">
        <f>VLOOKUP($A39,'ADR Raw Data'!$B$6:$BE$43,'ADR Raw Data'!X$1,FALSE)</f>
        <v>6.4286415580904102</v>
      </c>
      <c r="AN39" s="49">
        <f>VLOOKUP($A39,'ADR Raw Data'!$B$6:$BE$43,'ADR Raw Data'!Y$1,FALSE)</f>
        <v>5.4312529600288704</v>
      </c>
      <c r="AO39" s="48">
        <f>VLOOKUP($A39,'ADR Raw Data'!$B$6:$BE$43,'ADR Raw Data'!AA$1,FALSE)</f>
        <v>12.3469340558397</v>
      </c>
      <c r="AP39" s="48">
        <f>VLOOKUP($A39,'ADR Raw Data'!$B$6:$BE$43,'ADR Raw Data'!AB$1,FALSE)</f>
        <v>12.1670619712377</v>
      </c>
      <c r="AQ39" s="49">
        <f>VLOOKUP($A39,'ADR Raw Data'!$B$6:$BE$43,'ADR Raw Data'!AC$1,FALSE)</f>
        <v>12.266107700994899</v>
      </c>
      <c r="AR39" s="50">
        <f>VLOOKUP($A39,'ADR Raw Data'!$B$6:$BE$43,'ADR Raw Data'!AE$1,FALSE)</f>
        <v>9.1350835597602895</v>
      </c>
      <c r="AS39" s="40"/>
      <c r="AT39" s="51">
        <f>VLOOKUP($A39,'RevPAR Raw Data'!$B$6:$BE$43,'RevPAR Raw Data'!G$1,FALSE)</f>
        <v>50.240319855571002</v>
      </c>
      <c r="AU39" s="52">
        <f>VLOOKUP($A39,'RevPAR Raw Data'!$B$6:$BE$43,'RevPAR Raw Data'!H$1,FALSE)</f>
        <v>58.159663112715798</v>
      </c>
      <c r="AV39" s="52">
        <f>VLOOKUP($A39,'RevPAR Raw Data'!$B$6:$BE$43,'RevPAR Raw Data'!I$1,FALSE)</f>
        <v>60.431071976019297</v>
      </c>
      <c r="AW39" s="52">
        <f>VLOOKUP($A39,'RevPAR Raw Data'!$B$6:$BE$43,'RevPAR Raw Data'!J$1,FALSE)</f>
        <v>73.588900091971198</v>
      </c>
      <c r="AX39" s="52">
        <f>VLOOKUP($A39,'RevPAR Raw Data'!$B$6:$BE$43,'RevPAR Raw Data'!K$1,FALSE)</f>
        <v>81.0227247334536</v>
      </c>
      <c r="AY39" s="53">
        <f>VLOOKUP($A39,'RevPAR Raw Data'!$B$6:$BE$43,'RevPAR Raw Data'!L$1,FALSE)</f>
        <v>64.6885359539462</v>
      </c>
      <c r="AZ39" s="52">
        <f>VLOOKUP($A39,'RevPAR Raw Data'!$B$6:$BE$43,'RevPAR Raw Data'!N$1,FALSE)</f>
        <v>130.64263412474</v>
      </c>
      <c r="BA39" s="52">
        <f>VLOOKUP($A39,'RevPAR Raw Data'!$B$6:$BE$43,'RevPAR Raw Data'!O$1,FALSE)</f>
        <v>138.53986613073499</v>
      </c>
      <c r="BB39" s="53">
        <f>VLOOKUP($A39,'RevPAR Raw Data'!$B$6:$BE$43,'RevPAR Raw Data'!P$1,FALSE)</f>
        <v>134.591250127737</v>
      </c>
      <c r="BC39" s="54">
        <f>VLOOKUP($A39,'RevPAR Raw Data'!$B$6:$BE$43,'RevPAR Raw Data'!R$1,FALSE)</f>
        <v>84.660740003600907</v>
      </c>
      <c r="BE39" s="47">
        <f>VLOOKUP($A39,'RevPAR Raw Data'!$B$6:$BE$43,'RevPAR Raw Data'!T$1,FALSE)</f>
        <v>12.117440359818801</v>
      </c>
      <c r="BF39" s="48">
        <f>VLOOKUP($A39,'RevPAR Raw Data'!$B$6:$BE$43,'RevPAR Raw Data'!U$1,FALSE)</f>
        <v>12.80562590379</v>
      </c>
      <c r="BG39" s="48">
        <f>VLOOKUP($A39,'RevPAR Raw Data'!$B$6:$BE$43,'RevPAR Raw Data'!V$1,FALSE)</f>
        <v>-10.0740376982545</v>
      </c>
      <c r="BH39" s="48">
        <f>VLOOKUP($A39,'RevPAR Raw Data'!$B$6:$BE$43,'RevPAR Raw Data'!W$1,FALSE)</f>
        <v>3.0290311453457002</v>
      </c>
      <c r="BI39" s="48">
        <f>VLOOKUP($A39,'RevPAR Raw Data'!$B$6:$BE$43,'RevPAR Raw Data'!X$1,FALSE)</f>
        <v>9.3239644687345997</v>
      </c>
      <c r="BJ39" s="49">
        <f>VLOOKUP($A39,'RevPAR Raw Data'!$B$6:$BE$43,'RevPAR Raw Data'!Y$1,FALSE)</f>
        <v>4.6378820970665702</v>
      </c>
      <c r="BK39" s="48">
        <f>VLOOKUP($A39,'RevPAR Raw Data'!$B$6:$BE$43,'RevPAR Raw Data'!AA$1,FALSE)</f>
        <v>19.765553527755198</v>
      </c>
      <c r="BL39" s="48">
        <f>VLOOKUP($A39,'RevPAR Raw Data'!$B$6:$BE$43,'RevPAR Raw Data'!AB$1,FALSE)</f>
        <v>21.826177567257101</v>
      </c>
      <c r="BM39" s="49">
        <f>VLOOKUP($A39,'RevPAR Raw Data'!$B$6:$BE$43,'RevPAR Raw Data'!AC$1,FALSE)</f>
        <v>20.817310131347799</v>
      </c>
      <c r="BN39" s="50">
        <f>VLOOKUP($A39,'RevPAR Raw Data'!$B$6:$BE$43,'RevPAR Raw Data'!AE$1,FALSE)</f>
        <v>11.414989167394801</v>
      </c>
    </row>
    <row r="40" spans="1:66" x14ac:dyDescent="0.45">
      <c r="A40" s="63" t="s">
        <v>78</v>
      </c>
      <c r="B40" s="47">
        <f>VLOOKUP($A40,'Occupancy Raw Data'!$B$8:$BE$45,'Occupancy Raw Data'!G$3,FALSE)</f>
        <v>41.8755803156917</v>
      </c>
      <c r="C40" s="48">
        <f>VLOOKUP($A40,'Occupancy Raw Data'!$B$8:$BE$45,'Occupancy Raw Data'!H$3,FALSE)</f>
        <v>51.253481894150397</v>
      </c>
      <c r="D40" s="48">
        <f>VLOOKUP($A40,'Occupancy Raw Data'!$B$8:$BE$45,'Occupancy Raw Data'!I$3,FALSE)</f>
        <v>59.981429897864402</v>
      </c>
      <c r="E40" s="48">
        <f>VLOOKUP($A40,'Occupancy Raw Data'!$B$8:$BE$45,'Occupancy Raw Data'!J$3,FALSE)</f>
        <v>66.202414113277598</v>
      </c>
      <c r="F40" s="48">
        <f>VLOOKUP($A40,'Occupancy Raw Data'!$B$8:$BE$45,'Occupancy Raw Data'!K$3,FALSE)</f>
        <v>67.595171773444704</v>
      </c>
      <c r="G40" s="49">
        <f>VLOOKUP($A40,'Occupancy Raw Data'!$B$8:$BE$45,'Occupancy Raw Data'!L$3,FALSE)</f>
        <v>57.381615598885702</v>
      </c>
      <c r="H40" s="48">
        <f>VLOOKUP($A40,'Occupancy Raw Data'!$B$8:$BE$45,'Occupancy Raw Data'!N$3,FALSE)</f>
        <v>81.615598885793801</v>
      </c>
      <c r="I40" s="48">
        <f>VLOOKUP($A40,'Occupancy Raw Data'!$B$8:$BE$45,'Occupancy Raw Data'!O$3,FALSE)</f>
        <v>79.851439182915499</v>
      </c>
      <c r="J40" s="49">
        <f>VLOOKUP($A40,'Occupancy Raw Data'!$B$8:$BE$45,'Occupancy Raw Data'!P$3,FALSE)</f>
        <v>80.7335190343546</v>
      </c>
      <c r="K40" s="50">
        <f>VLOOKUP($A40,'Occupancy Raw Data'!$B$8:$BE$45,'Occupancy Raw Data'!R$3,FALSE)</f>
        <v>64.053588009019705</v>
      </c>
      <c r="M40" s="47">
        <f>VLOOKUP($A40,'Occupancy Raw Data'!$B$8:$BE$45,'Occupancy Raw Data'!T$3,FALSE)</f>
        <v>-15.3846153846153</v>
      </c>
      <c r="N40" s="48">
        <f>VLOOKUP($A40,'Occupancy Raw Data'!$B$8:$BE$45,'Occupancy Raw Data'!U$3,FALSE)</f>
        <v>-9.3596059113300392</v>
      </c>
      <c r="O40" s="48">
        <f>VLOOKUP($A40,'Occupancy Raw Data'!$B$8:$BE$45,'Occupancy Raw Data'!V$3,FALSE)</f>
        <v>-7.1839080459770104</v>
      </c>
      <c r="P40" s="48">
        <f>VLOOKUP($A40,'Occupancy Raw Data'!$B$8:$BE$45,'Occupancy Raw Data'!W$3,FALSE)</f>
        <v>-0.41899441340782101</v>
      </c>
      <c r="Q40" s="48">
        <f>VLOOKUP($A40,'Occupancy Raw Data'!$B$8:$BE$45,'Occupancy Raw Data'!X$3,FALSE)</f>
        <v>-0.54644808743169304</v>
      </c>
      <c r="R40" s="49">
        <f>VLOOKUP($A40,'Occupancy Raw Data'!$B$8:$BE$45,'Occupancy Raw Data'!Y$3,FALSE)</f>
        <v>-5.9646987218502696</v>
      </c>
      <c r="S40" s="48">
        <f>VLOOKUP($A40,'Occupancy Raw Data'!$B$8:$BE$45,'Occupancy Raw Data'!AA$3,FALSE)</f>
        <v>-4.6637744034707103</v>
      </c>
      <c r="T40" s="48">
        <f>VLOOKUP($A40,'Occupancy Raw Data'!$B$8:$BE$45,'Occupancy Raw Data'!AB$3,FALSE)</f>
        <v>-5.5982436882546596</v>
      </c>
      <c r="U40" s="49">
        <f>VLOOKUP($A40,'Occupancy Raw Data'!$B$8:$BE$45,'Occupancy Raw Data'!AC$3,FALSE)</f>
        <v>-5.1282051282051198</v>
      </c>
      <c r="V40" s="50">
        <f>VLOOKUP($A40,'Occupancy Raw Data'!$B$8:$BE$45,'Occupancy Raw Data'!AE$3,FALSE)</f>
        <v>-5.6651689783160704</v>
      </c>
      <c r="X40" s="51">
        <f>VLOOKUP($A40,'ADR Raw Data'!$B$6:$BE$43,'ADR Raw Data'!G$1,FALSE)</f>
        <v>98.845454545454501</v>
      </c>
      <c r="Y40" s="52">
        <f>VLOOKUP($A40,'ADR Raw Data'!$B$6:$BE$43,'ADR Raw Data'!H$1,FALSE)</f>
        <v>95.722880434782596</v>
      </c>
      <c r="Z40" s="52">
        <f>VLOOKUP($A40,'ADR Raw Data'!$B$6:$BE$43,'ADR Raw Data'!I$1,FALSE)</f>
        <v>98.885743034055693</v>
      </c>
      <c r="AA40" s="52">
        <f>VLOOKUP($A40,'ADR Raw Data'!$B$6:$BE$43,'ADR Raw Data'!J$1,FALSE)</f>
        <v>100.082650771388</v>
      </c>
      <c r="AB40" s="52">
        <f>VLOOKUP($A40,'ADR Raw Data'!$B$6:$BE$43,'ADR Raw Data'!K$1,FALSE)</f>
        <v>111.46134615384599</v>
      </c>
      <c r="AC40" s="53">
        <f>VLOOKUP($A40,'ADR Raw Data'!$B$6:$BE$43,'ADR Raw Data'!L$1,FALSE)</f>
        <v>101.553822006472</v>
      </c>
      <c r="AD40" s="52">
        <f>VLOOKUP($A40,'ADR Raw Data'!$B$6:$BE$43,'ADR Raw Data'!N$1,FALSE)</f>
        <v>146.998987485779</v>
      </c>
      <c r="AE40" s="52">
        <f>VLOOKUP($A40,'ADR Raw Data'!$B$6:$BE$43,'ADR Raw Data'!O$1,FALSE)</f>
        <v>149.457488372093</v>
      </c>
      <c r="AF40" s="53">
        <f>VLOOKUP($A40,'ADR Raw Data'!$B$6:$BE$43,'ADR Raw Data'!P$1,FALSE)</f>
        <v>148.21480736055199</v>
      </c>
      <c r="AG40" s="54">
        <f>VLOOKUP($A40,'ADR Raw Data'!$B$6:$BE$43,'ADR Raw Data'!R$1,FALSE)</f>
        <v>118.357187823565</v>
      </c>
      <c r="AI40" s="47">
        <f>VLOOKUP($A40,'ADR Raw Data'!$B$6:$BE$43,'ADR Raw Data'!T$1,FALSE)</f>
        <v>-6.2212377910040901</v>
      </c>
      <c r="AJ40" s="48">
        <f>VLOOKUP($A40,'ADR Raw Data'!$B$6:$BE$43,'ADR Raw Data'!U$1,FALSE)</f>
        <v>-5.7541485956905403</v>
      </c>
      <c r="AK40" s="48">
        <f>VLOOKUP($A40,'ADR Raw Data'!$B$6:$BE$43,'ADR Raw Data'!V$1,FALSE)</f>
        <v>-1.2592044814346699</v>
      </c>
      <c r="AL40" s="48">
        <f>VLOOKUP($A40,'ADR Raw Data'!$B$6:$BE$43,'ADR Raw Data'!W$1,FALSE)</f>
        <v>2.75760635457425</v>
      </c>
      <c r="AM40" s="48">
        <f>VLOOKUP($A40,'ADR Raw Data'!$B$6:$BE$43,'ADR Raw Data'!X$1,FALSE)</f>
        <v>3.4970633247468701</v>
      </c>
      <c r="AN40" s="49">
        <f>VLOOKUP($A40,'ADR Raw Data'!$B$6:$BE$43,'ADR Raw Data'!Y$1,FALSE)</f>
        <v>-0.772940803112942</v>
      </c>
      <c r="AO40" s="48">
        <f>VLOOKUP($A40,'ADR Raw Data'!$B$6:$BE$43,'ADR Raw Data'!AA$1,FALSE)</f>
        <v>0.50606097374733205</v>
      </c>
      <c r="AP40" s="48">
        <f>VLOOKUP($A40,'ADR Raw Data'!$B$6:$BE$43,'ADR Raw Data'!AB$1,FALSE)</f>
        <v>1.6707206837842601</v>
      </c>
      <c r="AQ40" s="49">
        <f>VLOOKUP($A40,'ADR Raw Data'!$B$6:$BE$43,'ADR Raw Data'!AC$1,FALSE)</f>
        <v>1.08224229121203</v>
      </c>
      <c r="AR40" s="50">
        <f>VLOOKUP($A40,'ADR Raw Data'!$B$6:$BE$43,'ADR Raw Data'!AE$1,FALSE)</f>
        <v>0.13157631313650101</v>
      </c>
      <c r="AS40" s="40"/>
      <c r="AT40" s="51">
        <f>VLOOKUP($A40,'RevPAR Raw Data'!$B$6:$BE$43,'RevPAR Raw Data'!G$1,FALSE)</f>
        <v>41.392107706592299</v>
      </c>
      <c r="AU40" s="52">
        <f>VLOOKUP($A40,'RevPAR Raw Data'!$B$6:$BE$43,'RevPAR Raw Data'!H$1,FALSE)</f>
        <v>49.061309192200497</v>
      </c>
      <c r="AV40" s="52">
        <f>VLOOKUP($A40,'RevPAR Raw Data'!$B$6:$BE$43,'RevPAR Raw Data'!I$1,FALSE)</f>
        <v>59.313082636954498</v>
      </c>
      <c r="AW40" s="52">
        <f>VLOOKUP($A40,'RevPAR Raw Data'!$B$6:$BE$43,'RevPAR Raw Data'!J$1,FALSE)</f>
        <v>66.257130919220003</v>
      </c>
      <c r="AX40" s="52">
        <f>VLOOKUP($A40,'RevPAR Raw Data'!$B$6:$BE$43,'RevPAR Raw Data'!K$1,FALSE)</f>
        <v>75.342488393686097</v>
      </c>
      <c r="AY40" s="53">
        <f>VLOOKUP($A40,'RevPAR Raw Data'!$B$6:$BE$43,'RevPAR Raw Data'!L$1,FALSE)</f>
        <v>58.273223769730699</v>
      </c>
      <c r="AZ40" s="52">
        <f>VLOOKUP($A40,'RevPAR Raw Data'!$B$6:$BE$43,'RevPAR Raw Data'!N$1,FALSE)</f>
        <v>119.974103992571</v>
      </c>
      <c r="BA40" s="52">
        <f>VLOOKUP($A40,'RevPAR Raw Data'!$B$6:$BE$43,'RevPAR Raw Data'!O$1,FALSE)</f>
        <v>119.343955431754</v>
      </c>
      <c r="BB40" s="53">
        <f>VLOOKUP($A40,'RevPAR Raw Data'!$B$6:$BE$43,'RevPAR Raw Data'!P$1,FALSE)</f>
        <v>119.659029712163</v>
      </c>
      <c r="BC40" s="54">
        <f>VLOOKUP($A40,'RevPAR Raw Data'!$B$6:$BE$43,'RevPAR Raw Data'!R$1,FALSE)</f>
        <v>75.812025467568603</v>
      </c>
      <c r="BE40" s="47">
        <f>VLOOKUP($A40,'RevPAR Raw Data'!$B$6:$BE$43,'RevPAR Raw Data'!T$1,FALSE)</f>
        <v>-20.648739669311102</v>
      </c>
      <c r="BF40" s="48">
        <f>VLOOKUP($A40,'RevPAR Raw Data'!$B$6:$BE$43,'RevPAR Raw Data'!U$1,FALSE)</f>
        <v>-14.5751888749116</v>
      </c>
      <c r="BG40" s="48">
        <f>VLOOKUP($A40,'RevPAR Raw Data'!$B$6:$BE$43,'RevPAR Raw Data'!V$1,FALSE)</f>
        <v>-8.3526524353545906</v>
      </c>
      <c r="BH40" s="48">
        <f>VLOOKUP($A40,'RevPAR Raw Data'!$B$6:$BE$43,'RevPAR Raw Data'!W$1,FALSE)</f>
        <v>2.3270577245969899</v>
      </c>
      <c r="BI40" s="48">
        <f>VLOOKUP($A40,'RevPAR Raw Data'!$B$6:$BE$43,'RevPAR Raw Data'!X$1,FALSE)</f>
        <v>2.9315056016608301</v>
      </c>
      <c r="BJ40" s="49">
        <f>VLOOKUP($A40,'RevPAR Raw Data'!$B$6:$BE$43,'RevPAR Raw Data'!Y$1,FALSE)</f>
        <v>-6.69153593475927</v>
      </c>
      <c r="BK40" s="48">
        <f>VLOOKUP($A40,'RevPAR Raw Data'!$B$6:$BE$43,'RevPAR Raw Data'!AA$1,FALSE)</f>
        <v>-4.1813149718829603</v>
      </c>
      <c r="BL40" s="48">
        <f>VLOOKUP($A40,'RevPAR Raw Data'!$B$6:$BE$43,'RevPAR Raw Data'!AB$1,FALSE)</f>
        <v>-4.0210540196987097</v>
      </c>
      <c r="BM40" s="49">
        <f>VLOOKUP($A40,'RevPAR Raw Data'!$B$6:$BE$43,'RevPAR Raw Data'!AC$1,FALSE)</f>
        <v>-4.1014624416706296</v>
      </c>
      <c r="BN40" s="50">
        <f>VLOOKUP($A40,'RevPAR Raw Data'!$B$6:$BE$43,'RevPAR Raw Data'!AE$1,FALSE)</f>
        <v>-5.54104668565419</v>
      </c>
    </row>
    <row r="41" spans="1:66" x14ac:dyDescent="0.45">
      <c r="A41" s="63" t="s">
        <v>79</v>
      </c>
      <c r="B41" s="47">
        <f>VLOOKUP($A41,'Occupancy Raw Data'!$B$8:$BE$45,'Occupancy Raw Data'!G$3,FALSE)</f>
        <v>42.134442134442097</v>
      </c>
      <c r="C41" s="48">
        <f>VLOOKUP($A41,'Occupancy Raw Data'!$B$8:$BE$45,'Occupancy Raw Data'!H$3,FALSE)</f>
        <v>43.797643797643701</v>
      </c>
      <c r="D41" s="48">
        <f>VLOOKUP($A41,'Occupancy Raw Data'!$B$8:$BE$45,'Occupancy Raw Data'!I$3,FALSE)</f>
        <v>43.589743589743499</v>
      </c>
      <c r="E41" s="48">
        <f>VLOOKUP($A41,'Occupancy Raw Data'!$B$8:$BE$45,'Occupancy Raw Data'!J$3,FALSE)</f>
        <v>50.795947901591802</v>
      </c>
      <c r="F41" s="48">
        <f>VLOOKUP($A41,'Occupancy Raw Data'!$B$8:$BE$45,'Occupancy Raw Data'!K$3,FALSE)</f>
        <v>50.361794500723498</v>
      </c>
      <c r="G41" s="49">
        <f>VLOOKUP($A41,'Occupancy Raw Data'!$B$8:$BE$45,'Occupancy Raw Data'!L$3,FALSE)</f>
        <v>46.059495277033598</v>
      </c>
      <c r="H41" s="48">
        <f>VLOOKUP($A41,'Occupancy Raw Data'!$B$8:$BE$45,'Occupancy Raw Data'!N$3,FALSE)</f>
        <v>58.610709117221397</v>
      </c>
      <c r="I41" s="48">
        <f>VLOOKUP($A41,'Occupancy Raw Data'!$B$8:$BE$45,'Occupancy Raw Data'!O$3,FALSE)</f>
        <v>63.675832127351597</v>
      </c>
      <c r="J41" s="49">
        <f>VLOOKUP($A41,'Occupancy Raw Data'!$B$8:$BE$45,'Occupancy Raw Data'!P$3,FALSE)</f>
        <v>61.143270622286501</v>
      </c>
      <c r="K41" s="50">
        <f>VLOOKUP($A41,'Occupancy Raw Data'!$B$8:$BE$45,'Occupancy Raw Data'!R$3,FALSE)</f>
        <v>50.289134625139397</v>
      </c>
      <c r="M41" s="47">
        <f>VLOOKUP($A41,'Occupancy Raw Data'!$B$8:$BE$45,'Occupancy Raw Data'!T$3,FALSE)</f>
        <v>-0.65359477124182996</v>
      </c>
      <c r="N41" s="48">
        <f>VLOOKUP($A41,'Occupancy Raw Data'!$B$8:$BE$45,'Occupancy Raw Data'!U$3,FALSE)</f>
        <v>-1.40405616224648</v>
      </c>
      <c r="O41" s="48">
        <f>VLOOKUP($A41,'Occupancy Raw Data'!$B$8:$BE$45,'Occupancy Raw Data'!V$3,FALSE)</f>
        <v>-19.998637926924701</v>
      </c>
      <c r="P41" s="48">
        <f>VLOOKUP($A41,'Occupancy Raw Data'!$B$8:$BE$45,'Occupancy Raw Data'!W$3,FALSE)</f>
        <v>-11.698113207547101</v>
      </c>
      <c r="Q41" s="48">
        <f>VLOOKUP($A41,'Occupancy Raw Data'!$B$8:$BE$45,'Occupancy Raw Data'!X$3,FALSE)</f>
        <v>-17.339667458432299</v>
      </c>
      <c r="R41" s="49">
        <f>VLOOKUP($A41,'Occupancy Raw Data'!$B$8:$BE$45,'Occupancy Raw Data'!Y$3,FALSE)</f>
        <v>-11.092404395250901</v>
      </c>
      <c r="S41" s="48">
        <f>VLOOKUP($A41,'Occupancy Raw Data'!$B$8:$BE$45,'Occupancy Raw Data'!AA$3,FALSE)</f>
        <v>-21.965317919075101</v>
      </c>
      <c r="T41" s="48">
        <f>VLOOKUP($A41,'Occupancy Raw Data'!$B$8:$BE$45,'Occupancy Raw Data'!AB$3,FALSE)</f>
        <v>-22.123893805309699</v>
      </c>
      <c r="U41" s="49">
        <f>VLOOKUP($A41,'Occupancy Raw Data'!$B$8:$BE$45,'Occupancy Raw Data'!AC$3,FALSE)</f>
        <v>-22.047970479704698</v>
      </c>
      <c r="V41" s="50">
        <f>VLOOKUP($A41,'Occupancy Raw Data'!$B$8:$BE$45,'Occupancy Raw Data'!AE$3,FALSE)</f>
        <v>-15.2241674775655</v>
      </c>
      <c r="X41" s="51">
        <f>VLOOKUP($A41,'ADR Raw Data'!$B$6:$BE$43,'ADR Raw Data'!G$1,FALSE)</f>
        <v>101.856315789473</v>
      </c>
      <c r="Y41" s="52">
        <f>VLOOKUP($A41,'ADR Raw Data'!$B$6:$BE$43,'ADR Raw Data'!H$1,FALSE)</f>
        <v>96.825300632911294</v>
      </c>
      <c r="Z41" s="52">
        <f>VLOOKUP($A41,'ADR Raw Data'!$B$6:$BE$43,'ADR Raw Data'!I$1,FALSE)</f>
        <v>96.500222575516602</v>
      </c>
      <c r="AA41" s="52">
        <f>VLOOKUP($A41,'ADR Raw Data'!$B$6:$BE$43,'ADR Raw Data'!J$1,FALSE)</f>
        <v>98.546225071224995</v>
      </c>
      <c r="AB41" s="52">
        <f>VLOOKUP($A41,'ADR Raw Data'!$B$6:$BE$43,'ADR Raw Data'!K$1,FALSE)</f>
        <v>100.739454022988</v>
      </c>
      <c r="AC41" s="53">
        <f>VLOOKUP($A41,'ADR Raw Data'!$B$6:$BE$43,'ADR Raw Data'!L$1,FALSE)</f>
        <v>98.902656871747695</v>
      </c>
      <c r="AD41" s="52">
        <f>VLOOKUP($A41,'ADR Raw Data'!$B$6:$BE$43,'ADR Raw Data'!N$1,FALSE)</f>
        <v>123.703814814814</v>
      </c>
      <c r="AE41" s="52">
        <f>VLOOKUP($A41,'ADR Raw Data'!$B$6:$BE$43,'ADR Raw Data'!O$1,FALSE)</f>
        <v>125.319659090909</v>
      </c>
      <c r="AF41" s="53">
        <f>VLOOKUP($A41,'ADR Raw Data'!$B$6:$BE$43,'ADR Raw Data'!P$1,FALSE)</f>
        <v>124.545201183431</v>
      </c>
      <c r="AG41" s="54">
        <f>VLOOKUP($A41,'ADR Raw Data'!$B$6:$BE$43,'ADR Raw Data'!R$1,FALSE)</f>
        <v>107.645021182166</v>
      </c>
      <c r="AI41" s="47">
        <f>VLOOKUP($A41,'ADR Raw Data'!$B$6:$BE$43,'ADR Raw Data'!T$1,FALSE)</f>
        <v>-4.1055900968113201</v>
      </c>
      <c r="AJ41" s="48">
        <f>VLOOKUP($A41,'ADR Raw Data'!$B$6:$BE$43,'ADR Raw Data'!U$1,FALSE)</f>
        <v>7.5457995563565805E-2</v>
      </c>
      <c r="AK41" s="48">
        <f>VLOOKUP($A41,'ADR Raw Data'!$B$6:$BE$43,'ADR Raw Data'!V$1,FALSE)</f>
        <v>-1.2688198817040099</v>
      </c>
      <c r="AL41" s="48">
        <f>VLOOKUP($A41,'ADR Raw Data'!$B$6:$BE$43,'ADR Raw Data'!W$1,FALSE)</f>
        <v>0.258411743628716</v>
      </c>
      <c r="AM41" s="48">
        <f>VLOOKUP($A41,'ADR Raw Data'!$B$6:$BE$43,'ADR Raw Data'!X$1,FALSE)</f>
        <v>-4.0058383659039896</v>
      </c>
      <c r="AN41" s="49">
        <f>VLOOKUP($A41,'ADR Raw Data'!$B$6:$BE$43,'ADR Raw Data'!Y$1,FALSE)</f>
        <v>-1.85871529472734</v>
      </c>
      <c r="AO41" s="48">
        <f>VLOOKUP($A41,'ADR Raw Data'!$B$6:$BE$43,'ADR Raw Data'!AA$1,FALSE)</f>
        <v>-4.6385038091422404</v>
      </c>
      <c r="AP41" s="48">
        <f>VLOOKUP($A41,'ADR Raw Data'!$B$6:$BE$43,'ADR Raw Data'!AB$1,FALSE)</f>
        <v>-5.6590527208697203</v>
      </c>
      <c r="AQ41" s="49">
        <f>VLOOKUP($A41,'ADR Raw Data'!$B$6:$BE$43,'ADR Raw Data'!AC$1,FALSE)</f>
        <v>-5.1770985184582603</v>
      </c>
      <c r="AR41" s="50">
        <f>VLOOKUP($A41,'ADR Raw Data'!$B$6:$BE$43,'ADR Raw Data'!AE$1,FALSE)</f>
        <v>-4.0432285868333597</v>
      </c>
      <c r="AS41" s="40"/>
      <c r="AT41" s="51">
        <f>VLOOKUP($A41,'RevPAR Raw Data'!$B$6:$BE$43,'RevPAR Raw Data'!G$1,FALSE)</f>
        <v>42.916590436590397</v>
      </c>
      <c r="AU41" s="52">
        <f>VLOOKUP($A41,'RevPAR Raw Data'!$B$6:$BE$43,'RevPAR Raw Data'!H$1,FALSE)</f>
        <v>42.407200277200197</v>
      </c>
      <c r="AV41" s="52">
        <f>VLOOKUP($A41,'RevPAR Raw Data'!$B$6:$BE$43,'RevPAR Raw Data'!I$1,FALSE)</f>
        <v>42.0641995841995</v>
      </c>
      <c r="AW41" s="52">
        <f>VLOOKUP($A41,'RevPAR Raw Data'!$B$6:$BE$43,'RevPAR Raw Data'!J$1,FALSE)</f>
        <v>50.057489146164897</v>
      </c>
      <c r="AX41" s="52">
        <f>VLOOKUP($A41,'RevPAR Raw Data'!$B$6:$BE$43,'RevPAR Raw Data'!K$1,FALSE)</f>
        <v>50.734196816208303</v>
      </c>
      <c r="AY41" s="53">
        <f>VLOOKUP($A41,'RevPAR Raw Data'!$B$6:$BE$43,'RevPAR Raw Data'!L$1,FALSE)</f>
        <v>45.554064570703503</v>
      </c>
      <c r="AZ41" s="52">
        <f>VLOOKUP($A41,'RevPAR Raw Data'!$B$6:$BE$43,'RevPAR Raw Data'!N$1,FALSE)</f>
        <v>72.503683068017295</v>
      </c>
      <c r="BA41" s="52">
        <f>VLOOKUP($A41,'RevPAR Raw Data'!$B$6:$BE$43,'RevPAR Raw Data'!O$1,FALSE)</f>
        <v>79.798335745296598</v>
      </c>
      <c r="BB41" s="53">
        <f>VLOOKUP($A41,'RevPAR Raw Data'!$B$6:$BE$43,'RevPAR Raw Data'!P$1,FALSE)</f>
        <v>76.151009406656996</v>
      </c>
      <c r="BC41" s="54">
        <f>VLOOKUP($A41,'RevPAR Raw Data'!$B$6:$BE$43,'RevPAR Raw Data'!R$1,FALSE)</f>
        <v>54.133749619559701</v>
      </c>
      <c r="BE41" s="47">
        <f>VLOOKUP($A41,'RevPAR Raw Data'!$B$6:$BE$43,'RevPAR Raw Data'!T$1,FALSE)</f>
        <v>-4.7323509458517696</v>
      </c>
      <c r="BF41" s="48">
        <f>VLOOKUP($A41,'RevPAR Raw Data'!$B$6:$BE$43,'RevPAR Raw Data'!U$1,FALSE)</f>
        <v>-1.3296576393195401</v>
      </c>
      <c r="BG41" s="48">
        <f>VLOOKUP($A41,'RevPAR Raw Data'!$B$6:$BE$43,'RevPAR Raw Data'!V$1,FALSE)</f>
        <v>-21.013711114541898</v>
      </c>
      <c r="BH41" s="48">
        <f>VLOOKUP($A41,'RevPAR Raw Data'!$B$6:$BE$43,'RevPAR Raw Data'!W$1,FALSE)</f>
        <v>-11.4699307622297</v>
      </c>
      <c r="BI41" s="48">
        <f>VLOOKUP($A41,'RevPAR Raw Data'!$B$6:$BE$43,'RevPAR Raw Data'!X$1,FALSE)</f>
        <v>-20.650906772766199</v>
      </c>
      <c r="BJ41" s="49">
        <f>VLOOKUP($A41,'RevPAR Raw Data'!$B$6:$BE$43,'RevPAR Raw Data'!Y$1,FALSE)</f>
        <v>-12.7449434729307</v>
      </c>
      <c r="BK41" s="48">
        <f>VLOOKUP($A41,'RevPAR Raw Data'!$B$6:$BE$43,'RevPAR Raw Data'!AA$1,FALSE)</f>
        <v>-25.5849596198508</v>
      </c>
      <c r="BL41" s="48">
        <f>VLOOKUP($A41,'RevPAR Raw Data'!$B$6:$BE$43,'RevPAR Raw Data'!AB$1,FALSE)</f>
        <v>-26.5309437118277</v>
      </c>
      <c r="BM41" s="49">
        <f>VLOOKUP($A41,'RevPAR Raw Data'!$B$6:$BE$43,'RevPAR Raw Data'!AC$1,FALSE)</f>
        <v>-26.0836238451081</v>
      </c>
      <c r="BN41" s="50">
        <f>VLOOKUP($A41,'RevPAR Raw Data'!$B$6:$BE$43,'RevPAR Raw Data'!AE$1,FALSE)</f>
        <v>-18.651848172838601</v>
      </c>
    </row>
    <row r="42" spans="1:66" x14ac:dyDescent="0.45">
      <c r="A42" s="63" t="s">
        <v>80</v>
      </c>
      <c r="B42" s="47">
        <f>VLOOKUP($A42,'Occupancy Raw Data'!$B$8:$BE$45,'Occupancy Raw Data'!G$3,FALSE)</f>
        <v>43.5113891562399</v>
      </c>
      <c r="C42" s="48">
        <f>VLOOKUP($A42,'Occupancy Raw Data'!$B$8:$BE$45,'Occupancy Raw Data'!H$3,FALSE)</f>
        <v>45.038290579981698</v>
      </c>
      <c r="D42" s="48">
        <f>VLOOKUP($A42,'Occupancy Raw Data'!$B$8:$BE$45,'Occupancy Raw Data'!I$3,FALSE)</f>
        <v>47.022438815401898</v>
      </c>
      <c r="E42" s="48">
        <f>VLOOKUP($A42,'Occupancy Raw Data'!$B$8:$BE$45,'Occupancy Raw Data'!J$3,FALSE)</f>
        <v>52.991567753370198</v>
      </c>
      <c r="F42" s="48">
        <f>VLOOKUP($A42,'Occupancy Raw Data'!$B$8:$BE$45,'Occupancy Raw Data'!K$3,FALSE)</f>
        <v>56.906923035608699</v>
      </c>
      <c r="G42" s="49">
        <f>VLOOKUP($A42,'Occupancy Raw Data'!$B$8:$BE$45,'Occupancy Raw Data'!L$3,FALSE)</f>
        <v>49.085607701048303</v>
      </c>
      <c r="H42" s="48">
        <f>VLOOKUP($A42,'Occupancy Raw Data'!$B$8:$BE$45,'Occupancy Raw Data'!N$3,FALSE)</f>
        <v>65.605027122831501</v>
      </c>
      <c r="I42" s="48">
        <f>VLOOKUP($A42,'Occupancy Raw Data'!$B$8:$BE$45,'Occupancy Raw Data'!O$3,FALSE)</f>
        <v>70.677802245018498</v>
      </c>
      <c r="J42" s="49">
        <f>VLOOKUP($A42,'Occupancy Raw Data'!$B$8:$BE$45,'Occupancy Raw Data'!P$3,FALSE)</f>
        <v>68.141414683925007</v>
      </c>
      <c r="K42" s="50">
        <f>VLOOKUP($A42,'Occupancy Raw Data'!$B$8:$BE$45,'Occupancy Raw Data'!R$3,FALSE)</f>
        <v>54.522156844718197</v>
      </c>
      <c r="M42" s="47">
        <f>VLOOKUP($A42,'Occupancy Raw Data'!$B$8:$BE$45,'Occupancy Raw Data'!T$3,FALSE)</f>
        <v>1.3024005638170499</v>
      </c>
      <c r="N42" s="48">
        <f>VLOOKUP($A42,'Occupancy Raw Data'!$B$8:$BE$45,'Occupancy Raw Data'!U$3,FALSE)</f>
        <v>-1.99285421307861</v>
      </c>
      <c r="O42" s="48">
        <f>VLOOKUP($A42,'Occupancy Raw Data'!$B$8:$BE$45,'Occupancy Raw Data'!V$3,FALSE)</f>
        <v>-14.763852789006499</v>
      </c>
      <c r="P42" s="48">
        <f>VLOOKUP($A42,'Occupancy Raw Data'!$B$8:$BE$45,'Occupancy Raw Data'!W$3,FALSE)</f>
        <v>-10.182114552082799</v>
      </c>
      <c r="Q42" s="48">
        <f>VLOOKUP($A42,'Occupancy Raw Data'!$B$8:$BE$45,'Occupancy Raw Data'!X$3,FALSE)</f>
        <v>-6.2893745493931101</v>
      </c>
      <c r="R42" s="49">
        <f>VLOOKUP($A42,'Occupancy Raw Data'!$B$8:$BE$45,'Occupancy Raw Data'!Y$3,FALSE)</f>
        <v>-6.94690135770733</v>
      </c>
      <c r="S42" s="48">
        <f>VLOOKUP($A42,'Occupancy Raw Data'!$B$8:$BE$45,'Occupancy Raw Data'!AA$3,FALSE)</f>
        <v>-5.1543388083506896</v>
      </c>
      <c r="T42" s="48">
        <f>VLOOKUP($A42,'Occupancy Raw Data'!$B$8:$BE$45,'Occupancy Raw Data'!AB$3,FALSE)</f>
        <v>-4.8872251390216901</v>
      </c>
      <c r="U42" s="49">
        <f>VLOOKUP($A42,'Occupancy Raw Data'!$B$8:$BE$45,'Occupancy Raw Data'!AC$3,FALSE)</f>
        <v>-5.0159982197498296</v>
      </c>
      <c r="V42" s="50">
        <f>VLOOKUP($A42,'Occupancy Raw Data'!$B$8:$BE$45,'Occupancy Raw Data'!AE$3,FALSE)</f>
        <v>-6.2730733874330804</v>
      </c>
      <c r="X42" s="51">
        <f>VLOOKUP($A42,'ADR Raw Data'!$B$6:$BE$43,'ADR Raw Data'!G$1,FALSE)</f>
        <v>95.605545929339399</v>
      </c>
      <c r="Y42" s="52">
        <f>VLOOKUP($A42,'ADR Raw Data'!$B$6:$BE$43,'ADR Raw Data'!H$1,FALSE)</f>
        <v>96.867823424494603</v>
      </c>
      <c r="Z42" s="52">
        <f>VLOOKUP($A42,'ADR Raw Data'!$B$6:$BE$43,'ADR Raw Data'!I$1,FALSE)</f>
        <v>96.082650190763601</v>
      </c>
      <c r="AA42" s="52">
        <f>VLOOKUP($A42,'ADR Raw Data'!$B$6:$BE$43,'ADR Raw Data'!J$1,FALSE)</f>
        <v>99.565086910251793</v>
      </c>
      <c r="AB42" s="52">
        <f>VLOOKUP($A42,'ADR Raw Data'!$B$6:$BE$43,'ADR Raw Data'!K$1,FALSE)</f>
        <v>102.14741918739</v>
      </c>
      <c r="AC42" s="53">
        <f>VLOOKUP($A42,'ADR Raw Data'!$B$6:$BE$43,'ADR Raw Data'!L$1,FALSE)</f>
        <v>98.295788272548506</v>
      </c>
      <c r="AD42" s="52">
        <f>VLOOKUP($A42,'ADR Raw Data'!$B$6:$BE$43,'ADR Raw Data'!N$1,FALSE)</f>
        <v>119.48821162505099</v>
      </c>
      <c r="AE42" s="52">
        <f>VLOOKUP($A42,'ADR Raw Data'!$B$6:$BE$43,'ADR Raw Data'!O$1,FALSE)</f>
        <v>127.350005319351</v>
      </c>
      <c r="AF42" s="53">
        <f>VLOOKUP($A42,'ADR Raw Data'!$B$6:$BE$43,'ADR Raw Data'!P$1,FALSE)</f>
        <v>123.565425919722</v>
      </c>
      <c r="AG42" s="54">
        <f>VLOOKUP($A42,'ADR Raw Data'!$B$6:$BE$43,'ADR Raw Data'!R$1,FALSE)</f>
        <v>107.305960766955</v>
      </c>
      <c r="AI42" s="47">
        <f>VLOOKUP($A42,'ADR Raw Data'!$B$6:$BE$43,'ADR Raw Data'!T$1,FALSE)</f>
        <v>5.3584739123356497</v>
      </c>
      <c r="AJ42" s="48">
        <f>VLOOKUP($A42,'ADR Raw Data'!$B$6:$BE$43,'ADR Raw Data'!U$1,FALSE)</f>
        <v>6.2307108196299499</v>
      </c>
      <c r="AK42" s="48">
        <f>VLOOKUP($A42,'ADR Raw Data'!$B$6:$BE$43,'ADR Raw Data'!V$1,FALSE)</f>
        <v>-2.4763734699023199</v>
      </c>
      <c r="AL42" s="48">
        <f>VLOOKUP($A42,'ADR Raw Data'!$B$6:$BE$43,'ADR Raw Data'!W$1,FALSE)</f>
        <v>-1.6303277394651201</v>
      </c>
      <c r="AM42" s="48">
        <f>VLOOKUP($A42,'ADR Raw Data'!$B$6:$BE$43,'ADR Raw Data'!X$1,FALSE)</f>
        <v>-1.5559647092295801</v>
      </c>
      <c r="AN42" s="49">
        <f>VLOOKUP($A42,'ADR Raw Data'!$B$6:$BE$43,'ADR Raw Data'!Y$1,FALSE)</f>
        <v>0.52794078516661802</v>
      </c>
      <c r="AO42" s="48">
        <f>VLOOKUP($A42,'ADR Raw Data'!$B$6:$BE$43,'ADR Raw Data'!AA$1,FALSE)</f>
        <v>0.32782446226390799</v>
      </c>
      <c r="AP42" s="48">
        <f>VLOOKUP($A42,'ADR Raw Data'!$B$6:$BE$43,'ADR Raw Data'!AB$1,FALSE)</f>
        <v>1.8953152081159901</v>
      </c>
      <c r="AQ42" s="49">
        <f>VLOOKUP($A42,'ADR Raw Data'!$B$6:$BE$43,'ADR Raw Data'!AC$1,FALSE)</f>
        <v>1.16301284165737</v>
      </c>
      <c r="AR42" s="50">
        <f>VLOOKUP($A42,'ADR Raw Data'!$B$6:$BE$43,'ADR Raw Data'!AE$1,FALSE)</f>
        <v>0.89148578402804401</v>
      </c>
      <c r="AS42" s="40"/>
      <c r="AT42" s="51">
        <f>VLOOKUP($A42,'RevPAR Raw Data'!$B$6:$BE$43,'RevPAR Raw Data'!G$1,FALSE)</f>
        <v>41.599301144262597</v>
      </c>
      <c r="AU42" s="52">
        <f>VLOOKUP($A42,'RevPAR Raw Data'!$B$6:$BE$43,'RevPAR Raw Data'!H$1,FALSE)</f>
        <v>43.627611792427501</v>
      </c>
      <c r="AV42" s="52">
        <f>VLOOKUP($A42,'RevPAR Raw Data'!$B$6:$BE$43,'RevPAR Raw Data'!I$1,FALSE)</f>
        <v>45.180405398168404</v>
      </c>
      <c r="AW42" s="52">
        <f>VLOOKUP($A42,'RevPAR Raw Data'!$B$6:$BE$43,'RevPAR Raw Data'!J$1,FALSE)</f>
        <v>52.761100488747999</v>
      </c>
      <c r="AX42" s="52">
        <f>VLOOKUP($A42,'RevPAR Raw Data'!$B$6:$BE$43,'RevPAR Raw Data'!K$1,FALSE)</f>
        <v>58.128953219829199</v>
      </c>
      <c r="AY42" s="53">
        <f>VLOOKUP($A42,'RevPAR Raw Data'!$B$6:$BE$43,'RevPAR Raw Data'!L$1,FALSE)</f>
        <v>48.249085018116297</v>
      </c>
      <c r="AZ42" s="52">
        <f>VLOOKUP($A42,'RevPAR Raw Data'!$B$6:$BE$43,'RevPAR Raw Data'!N$1,FALSE)</f>
        <v>78.390273645201106</v>
      </c>
      <c r="BA42" s="52">
        <f>VLOOKUP($A42,'RevPAR Raw Data'!$B$6:$BE$43,'RevPAR Raw Data'!O$1,FALSE)</f>
        <v>90.0081849186315</v>
      </c>
      <c r="BB42" s="53">
        <f>VLOOKUP($A42,'RevPAR Raw Data'!$B$6:$BE$43,'RevPAR Raw Data'!P$1,FALSE)</f>
        <v>84.199229281916303</v>
      </c>
      <c r="BC42" s="54">
        <f>VLOOKUP($A42,'RevPAR Raw Data'!$B$6:$BE$43,'RevPAR Raw Data'!R$1,FALSE)</f>
        <v>58.505524233091201</v>
      </c>
      <c r="BE42" s="47">
        <f>VLOOKUP($A42,'RevPAR Raw Data'!$B$6:$BE$43,'RevPAR Raw Data'!T$1,FALSE)</f>
        <v>6.7306632705989502</v>
      </c>
      <c r="BF42" s="48">
        <f>VLOOKUP($A42,'RevPAR Raw Data'!$B$6:$BE$43,'RevPAR Raw Data'!U$1,FALSE)</f>
        <v>4.1136876234775901</v>
      </c>
      <c r="BG42" s="48">
        <f>VLOOKUP($A42,'RevPAR Raw Data'!$B$6:$BE$43,'RevPAR Raw Data'!V$1,FALSE)</f>
        <v>-16.874618125306501</v>
      </c>
      <c r="BH42" s="48">
        <f>VLOOKUP($A42,'RevPAR Raw Data'!$B$6:$BE$43,'RevPAR Raw Data'!W$1,FALSE)</f>
        <v>-11.646440453541199</v>
      </c>
      <c r="BI42" s="48">
        <f>VLOOKUP($A42,'RevPAR Raw Data'!$B$6:$BE$43,'RevPAR Raw Data'!X$1,FALSE)</f>
        <v>-7.7474788102028702</v>
      </c>
      <c r="BJ42" s="49">
        <f>VLOOKUP($A42,'RevPAR Raw Data'!$B$6:$BE$43,'RevPAR Raw Data'!Y$1,FALSE)</f>
        <v>-6.4556360981133398</v>
      </c>
      <c r="BK42" s="48">
        <f>VLOOKUP($A42,'RevPAR Raw Data'!$B$6:$BE$43,'RevPAR Raw Data'!AA$1,FALSE)</f>
        <v>-4.8434115295685203</v>
      </c>
      <c r="BL42" s="48">
        <f>VLOOKUP($A42,'RevPAR Raw Data'!$B$6:$BE$43,'RevPAR Raw Data'!AB$1,FALSE)</f>
        <v>-3.0845382522204399</v>
      </c>
      <c r="BM42" s="49">
        <f>VLOOKUP($A42,'RevPAR Raw Data'!$B$6:$BE$43,'RevPAR Raw Data'!AC$1,FALSE)</f>
        <v>-3.9113220815254501</v>
      </c>
      <c r="BN42" s="50">
        <f>VLOOKUP($A42,'RevPAR Raw Data'!$B$6:$BE$43,'RevPAR Raw Data'!AE$1,FALSE)</f>
        <v>-5.4375111608756397</v>
      </c>
    </row>
    <row r="43" spans="1:66" x14ac:dyDescent="0.45">
      <c r="A43" s="66" t="s">
        <v>81</v>
      </c>
      <c r="B43" s="47">
        <f>VLOOKUP($A43,'Occupancy Raw Data'!$B$8:$BE$45,'Occupancy Raw Data'!G$3,FALSE)</f>
        <v>52.875351564837501</v>
      </c>
      <c r="C43" s="48">
        <f>VLOOKUP($A43,'Occupancy Raw Data'!$B$8:$BE$45,'Occupancy Raw Data'!H$3,FALSE)</f>
        <v>50.940498274589501</v>
      </c>
      <c r="D43" s="48">
        <f>VLOOKUP($A43,'Occupancy Raw Data'!$B$8:$BE$45,'Occupancy Raw Data'!I$3,FALSE)</f>
        <v>54.626692996628897</v>
      </c>
      <c r="E43" s="48">
        <f>VLOOKUP($A43,'Occupancy Raw Data'!$B$8:$BE$45,'Occupancy Raw Data'!J$3,FALSE)</f>
        <v>70.600203458799498</v>
      </c>
      <c r="F43" s="48">
        <f>VLOOKUP($A43,'Occupancy Raw Data'!$B$8:$BE$45,'Occupancy Raw Data'!K$3,FALSE)</f>
        <v>71.400075798376307</v>
      </c>
      <c r="G43" s="49">
        <f>VLOOKUP($A43,'Occupancy Raw Data'!$B$8:$BE$45,'Occupancy Raw Data'!L$3,FALSE)</f>
        <v>60.088564418646399</v>
      </c>
      <c r="H43" s="48">
        <f>VLOOKUP($A43,'Occupancy Raw Data'!$B$8:$BE$45,'Occupancy Raw Data'!N$3,FALSE)</f>
        <v>72.449284902160201</v>
      </c>
      <c r="I43" s="48">
        <f>VLOOKUP($A43,'Occupancy Raw Data'!$B$8:$BE$45,'Occupancy Raw Data'!O$3,FALSE)</f>
        <v>74.840923144435806</v>
      </c>
      <c r="J43" s="49">
        <f>VLOOKUP($A43,'Occupancy Raw Data'!$B$8:$BE$45,'Occupancy Raw Data'!P$3,FALSE)</f>
        <v>73.645104023298003</v>
      </c>
      <c r="K43" s="50">
        <f>VLOOKUP($A43,'Occupancy Raw Data'!$B$8:$BE$45,'Occupancy Raw Data'!R$3,FALSE)</f>
        <v>63.961861448546799</v>
      </c>
      <c r="M43" s="47">
        <f>VLOOKUP($A43,'Occupancy Raw Data'!$B$8:$BE$45,'Occupancy Raw Data'!T$3,FALSE)</f>
        <v>6.7731847275139296</v>
      </c>
      <c r="N43" s="48">
        <f>VLOOKUP($A43,'Occupancy Raw Data'!$B$8:$BE$45,'Occupancy Raw Data'!U$3,FALSE)</f>
        <v>0.21483306545042299</v>
      </c>
      <c r="O43" s="48">
        <f>VLOOKUP($A43,'Occupancy Raw Data'!$B$8:$BE$45,'Occupancy Raw Data'!V$3,FALSE)</f>
        <v>-18.895299262650799</v>
      </c>
      <c r="P43" s="48">
        <f>VLOOKUP($A43,'Occupancy Raw Data'!$B$8:$BE$45,'Occupancy Raw Data'!W$3,FALSE)</f>
        <v>-2.36798101609185</v>
      </c>
      <c r="Q43" s="48">
        <f>VLOOKUP($A43,'Occupancy Raw Data'!$B$8:$BE$45,'Occupancy Raw Data'!X$3,FALSE)</f>
        <v>4.3479057911535497</v>
      </c>
      <c r="R43" s="49">
        <f>VLOOKUP($A43,'Occupancy Raw Data'!$B$8:$BE$45,'Occupancy Raw Data'!Y$3,FALSE)</f>
        <v>-2.5938427552725001</v>
      </c>
      <c r="S43" s="48">
        <f>VLOOKUP($A43,'Occupancy Raw Data'!$B$8:$BE$45,'Occupancy Raw Data'!AA$3,FALSE)</f>
        <v>1.42362597330286</v>
      </c>
      <c r="T43" s="48">
        <f>VLOOKUP($A43,'Occupancy Raw Data'!$B$8:$BE$45,'Occupancy Raw Data'!AB$3,FALSE)</f>
        <v>-0.98677804925038803</v>
      </c>
      <c r="U43" s="49">
        <f>VLOOKUP($A43,'Occupancy Raw Data'!$B$8:$BE$45,'Occupancy Raw Data'!AC$3,FALSE)</f>
        <v>0.18436757247300101</v>
      </c>
      <c r="V43" s="50">
        <f>VLOOKUP($A43,'Occupancy Raw Data'!$B$8:$BE$45,'Occupancy Raw Data'!AE$3,FALSE)</f>
        <v>-1.69706175036006</v>
      </c>
      <c r="X43" s="51">
        <f>VLOOKUP($A43,'ADR Raw Data'!$B$6:$BE$43,'ADR Raw Data'!G$1,FALSE)</f>
        <v>142.64372340425501</v>
      </c>
      <c r="Y43" s="52">
        <f>VLOOKUP($A43,'ADR Raw Data'!$B$6:$BE$43,'ADR Raw Data'!H$1,FALSE)</f>
        <v>137.16823478737501</v>
      </c>
      <c r="Z43" s="52">
        <f>VLOOKUP($A43,'ADR Raw Data'!$B$6:$BE$43,'ADR Raw Data'!I$1,FALSE)</f>
        <v>142.930831446724</v>
      </c>
      <c r="AA43" s="52">
        <f>VLOOKUP($A43,'ADR Raw Data'!$B$6:$BE$43,'ADR Raw Data'!J$1,FALSE)</f>
        <v>148.16258800926701</v>
      </c>
      <c r="AB43" s="52">
        <f>VLOOKUP($A43,'ADR Raw Data'!$B$6:$BE$43,'ADR Raw Data'!K$1,FALSE)</f>
        <v>143.722749825394</v>
      </c>
      <c r="AC43" s="53">
        <f>VLOOKUP($A43,'ADR Raw Data'!$B$6:$BE$43,'ADR Raw Data'!L$1,FALSE)</f>
        <v>143.32084118416401</v>
      </c>
      <c r="AD43" s="52">
        <f>VLOOKUP($A43,'ADR Raw Data'!$B$6:$BE$43,'ADR Raw Data'!N$1,FALSE)</f>
        <v>131.17570221084199</v>
      </c>
      <c r="AE43" s="52">
        <f>VLOOKUP($A43,'ADR Raw Data'!$B$6:$BE$43,'ADR Raw Data'!O$1,FALSE)</f>
        <v>130.57341631130001</v>
      </c>
      <c r="AF43" s="53">
        <f>VLOOKUP($A43,'ADR Raw Data'!$B$6:$BE$43,'ADR Raw Data'!P$1,FALSE)</f>
        <v>130.869669424845</v>
      </c>
      <c r="AG43" s="54">
        <f>VLOOKUP($A43,'ADR Raw Data'!$B$6:$BE$43,'ADR Raw Data'!R$1,FALSE)</f>
        <v>139.224793862658</v>
      </c>
      <c r="AI43" s="47">
        <f>VLOOKUP($A43,'ADR Raw Data'!$B$6:$BE$43,'ADR Raw Data'!T$1,FALSE)</f>
        <v>7.1983865697803102</v>
      </c>
      <c r="AJ43" s="48">
        <f>VLOOKUP($A43,'ADR Raw Data'!$B$6:$BE$43,'ADR Raw Data'!U$1,FALSE)</f>
        <v>1.7887534104474501</v>
      </c>
      <c r="AK43" s="48">
        <f>VLOOKUP($A43,'ADR Raw Data'!$B$6:$BE$43,'ADR Raw Data'!V$1,FALSE)</f>
        <v>-2.6750769415361799</v>
      </c>
      <c r="AL43" s="48">
        <f>VLOOKUP($A43,'ADR Raw Data'!$B$6:$BE$43,'ADR Raw Data'!W$1,FALSE)</f>
        <v>-0.47066125328548303</v>
      </c>
      <c r="AM43" s="48">
        <f>VLOOKUP($A43,'ADR Raw Data'!$B$6:$BE$43,'ADR Raw Data'!X$1,FALSE)</f>
        <v>5.1102618158822501</v>
      </c>
      <c r="AN43" s="49">
        <f>VLOOKUP($A43,'ADR Raw Data'!$B$6:$BE$43,'ADR Raw Data'!Y$1,FALSE)</f>
        <v>1.73674756668979</v>
      </c>
      <c r="AO43" s="48">
        <f>VLOOKUP($A43,'ADR Raw Data'!$B$6:$BE$43,'ADR Raw Data'!AA$1,FALSE)</f>
        <v>4.0762638361813002</v>
      </c>
      <c r="AP43" s="48">
        <f>VLOOKUP($A43,'ADR Raw Data'!$B$6:$BE$43,'ADR Raw Data'!AB$1,FALSE)</f>
        <v>2.7882221214904002</v>
      </c>
      <c r="AQ43" s="49">
        <f>VLOOKUP($A43,'ADR Raw Data'!$B$6:$BE$43,'ADR Raw Data'!AC$1,FALSE)</f>
        <v>3.4143789161771401</v>
      </c>
      <c r="AR43" s="50">
        <f>VLOOKUP($A43,'ADR Raw Data'!$B$6:$BE$43,'ADR Raw Data'!AE$1,FALSE)</f>
        <v>2.18325727797956</v>
      </c>
      <c r="AS43" s="40"/>
      <c r="AT43" s="51">
        <f>VLOOKUP($A43,'RevPAR Raw Data'!$B$6:$BE$43,'RevPAR Raw Data'!G$1,FALSE)</f>
        <v>75.423370235174403</v>
      </c>
      <c r="AU43" s="52">
        <f>VLOOKUP($A43,'RevPAR Raw Data'!$B$6:$BE$43,'RevPAR Raw Data'!H$1,FALSE)</f>
        <v>69.874182275148101</v>
      </c>
      <c r="AV43" s="52">
        <f>VLOOKUP($A43,'RevPAR Raw Data'!$B$6:$BE$43,'RevPAR Raw Data'!I$1,FALSE)</f>
        <v>78.078386491931397</v>
      </c>
      <c r="AW43" s="52">
        <f>VLOOKUP($A43,'RevPAR Raw Data'!$B$6:$BE$43,'RevPAR Raw Data'!J$1,FALSE)</f>
        <v>104.603088584365</v>
      </c>
      <c r="AX43" s="52">
        <f>VLOOKUP($A43,'RevPAR Raw Data'!$B$6:$BE$43,'RevPAR Raw Data'!K$1,FALSE)</f>
        <v>102.61815231484201</v>
      </c>
      <c r="AY43" s="53">
        <f>VLOOKUP($A43,'RevPAR Raw Data'!$B$6:$BE$43,'RevPAR Raw Data'!L$1,FALSE)</f>
        <v>86.119435980292394</v>
      </c>
      <c r="AZ43" s="52">
        <f>VLOOKUP($A43,'RevPAR Raw Data'!$B$6:$BE$43,'RevPAR Raw Data'!N$1,FALSE)</f>
        <v>95.035858217142405</v>
      </c>
      <c r="BA43" s="52">
        <f>VLOOKUP($A43,'RevPAR Raw Data'!$B$6:$BE$43,'RevPAR Raw Data'!O$1,FALSE)</f>
        <v>97.722350148604704</v>
      </c>
      <c r="BB43" s="53">
        <f>VLOOKUP($A43,'RevPAR Raw Data'!$B$6:$BE$43,'RevPAR Raw Data'!P$1,FALSE)</f>
        <v>96.379104182873505</v>
      </c>
      <c r="BC43" s="54">
        <f>VLOOKUP($A43,'RevPAR Raw Data'!$B$6:$BE$43,'RevPAR Raw Data'!R$1,FALSE)</f>
        <v>89.050769752458393</v>
      </c>
      <c r="BE43" s="47">
        <f>VLOOKUP($A43,'RevPAR Raw Data'!$B$6:$BE$43,'RevPAR Raw Data'!T$1,FALSE)</f>
        <v>14.459131317065999</v>
      </c>
      <c r="BF43" s="48">
        <f>VLOOKUP($A43,'RevPAR Raw Data'!$B$6:$BE$43,'RevPAR Raw Data'!U$1,FALSE)</f>
        <v>2.0074293096828901</v>
      </c>
      <c r="BG43" s="48">
        <f>VLOOKUP($A43,'RevPAR Raw Data'!$B$6:$BE$43,'RevPAR Raw Data'!V$1,FALSE)</f>
        <v>-21.064912410577602</v>
      </c>
      <c r="BH43" s="48">
        <f>VLOOKUP($A43,'RevPAR Raw Data'!$B$6:$BE$43,'RevPAR Raw Data'!W$1,FALSE)</f>
        <v>-2.8274971002494298</v>
      </c>
      <c r="BI43" s="48">
        <f>VLOOKUP($A43,'RevPAR Raw Data'!$B$6:$BE$43,'RevPAR Raw Data'!X$1,FALSE)</f>
        <v>9.6803569764716606</v>
      </c>
      <c r="BJ43" s="49">
        <f>VLOOKUP($A43,'RevPAR Raw Data'!$B$6:$BE$43,'RevPAR Raw Data'!Y$1,FALSE)</f>
        <v>-0.90214368951866397</v>
      </c>
      <c r="BK43" s="48">
        <f>VLOOKUP($A43,'RevPAR Raw Data'!$B$6:$BE$43,'RevPAR Raw Data'!AA$1,FALSE)</f>
        <v>5.5579205601963997</v>
      </c>
      <c r="BL43" s="48">
        <f>VLOOKUP($A43,'RevPAR Raw Data'!$B$6:$BE$43,'RevPAR Raw Data'!AB$1,FALSE)</f>
        <v>1.7739305083807999</v>
      </c>
      <c r="BM43" s="49">
        <f>VLOOKUP($A43,'RevPAR Raw Data'!$B$6:$BE$43,'RevPAR Raw Data'!AC$1,FALSE)</f>
        <v>3.60504149617292</v>
      </c>
      <c r="BN43" s="50">
        <f>VLOOKUP($A43,'RevPAR Raw Data'!$B$6:$BE$43,'RevPAR Raw Data'!AE$1,FALSE)</f>
        <v>0.44914430344296102</v>
      </c>
    </row>
    <row r="44" spans="1:66" x14ac:dyDescent="0.45">
      <c r="A44" s="63" t="s">
        <v>82</v>
      </c>
      <c r="B44" s="47">
        <f>VLOOKUP($A44,'Occupancy Raw Data'!$B$8:$BE$45,'Occupancy Raw Data'!G$3,FALSE)</f>
        <v>44.587675991954598</v>
      </c>
      <c r="C44" s="48">
        <f>VLOOKUP($A44,'Occupancy Raw Data'!$B$8:$BE$45,'Occupancy Raw Data'!H$3,FALSE)</f>
        <v>44.3134028158712</v>
      </c>
      <c r="D44" s="48">
        <f>VLOOKUP($A44,'Occupancy Raw Data'!$B$8:$BE$45,'Occupancy Raw Data'!I$3,FALSE)</f>
        <v>44.194551106235103</v>
      </c>
      <c r="E44" s="48">
        <f>VLOOKUP($A44,'Occupancy Raw Data'!$B$8:$BE$45,'Occupancy Raw Data'!J$3,FALSE)</f>
        <v>53.768660133711798</v>
      </c>
      <c r="F44" s="48">
        <f>VLOOKUP($A44,'Occupancy Raw Data'!$B$8:$BE$45,'Occupancy Raw Data'!K$3,FALSE)</f>
        <v>56.534481179595197</v>
      </c>
      <c r="G44" s="49">
        <f>VLOOKUP($A44,'Occupancy Raw Data'!$B$8:$BE$45,'Occupancy Raw Data'!L$3,FALSE)</f>
        <v>48.675254336529299</v>
      </c>
      <c r="H44" s="48">
        <f>VLOOKUP($A44,'Occupancy Raw Data'!$B$8:$BE$45,'Occupancy Raw Data'!N$3,FALSE)</f>
        <v>73.633116585767894</v>
      </c>
      <c r="I44" s="48">
        <f>VLOOKUP($A44,'Occupancy Raw Data'!$B$8:$BE$45,'Occupancy Raw Data'!O$3,FALSE)</f>
        <v>72.9096071068779</v>
      </c>
      <c r="J44" s="49">
        <f>VLOOKUP($A44,'Occupancy Raw Data'!$B$8:$BE$45,'Occupancy Raw Data'!P$3,FALSE)</f>
        <v>73.271361846322904</v>
      </c>
      <c r="K44" s="50">
        <f>VLOOKUP($A44,'Occupancy Raw Data'!$B$8:$BE$45,'Occupancy Raw Data'!R$3,FALSE)</f>
        <v>55.697476794352198</v>
      </c>
      <c r="M44" s="47">
        <f>VLOOKUP($A44,'Occupancy Raw Data'!$B$8:$BE$45,'Occupancy Raw Data'!T$3,FALSE)</f>
        <v>3.72294664767126</v>
      </c>
      <c r="N44" s="48">
        <f>VLOOKUP($A44,'Occupancy Raw Data'!$B$8:$BE$45,'Occupancy Raw Data'!U$3,FALSE)</f>
        <v>-3.6094375084236101</v>
      </c>
      <c r="O44" s="48">
        <f>VLOOKUP($A44,'Occupancy Raw Data'!$B$8:$BE$45,'Occupancy Raw Data'!V$3,FALSE)</f>
        <v>-21.0036673701856</v>
      </c>
      <c r="P44" s="48">
        <f>VLOOKUP($A44,'Occupancy Raw Data'!$B$8:$BE$45,'Occupancy Raw Data'!W$3,FALSE)</f>
        <v>-5.9112204964548498</v>
      </c>
      <c r="Q44" s="48">
        <f>VLOOKUP($A44,'Occupancy Raw Data'!$B$8:$BE$45,'Occupancy Raw Data'!X$3,FALSE)</f>
        <v>-2.0470197721102501</v>
      </c>
      <c r="R44" s="49">
        <f>VLOOKUP($A44,'Occupancy Raw Data'!$B$8:$BE$45,'Occupancy Raw Data'!Y$3,FALSE)</f>
        <v>-6.30081219937707</v>
      </c>
      <c r="S44" s="48">
        <f>VLOOKUP($A44,'Occupancy Raw Data'!$B$8:$BE$45,'Occupancy Raw Data'!AA$3,FALSE)</f>
        <v>7.3036648283448802</v>
      </c>
      <c r="T44" s="48">
        <f>VLOOKUP($A44,'Occupancy Raw Data'!$B$8:$BE$45,'Occupancy Raw Data'!AB$3,FALSE)</f>
        <v>0.443556318014041</v>
      </c>
      <c r="U44" s="49">
        <f>VLOOKUP($A44,'Occupancy Raw Data'!$B$8:$BE$45,'Occupancy Raw Data'!AC$3,FALSE)</f>
        <v>3.77726443343811</v>
      </c>
      <c r="V44" s="50">
        <f>VLOOKUP($A44,'Occupancy Raw Data'!$B$8:$BE$45,'Occupancy Raw Data'!AE$3,FALSE)</f>
        <v>-2.7561723486402898</v>
      </c>
      <c r="X44" s="51">
        <f>VLOOKUP($A44,'ADR Raw Data'!$B$6:$BE$43,'ADR Raw Data'!G$1,FALSE)</f>
        <v>100.04145376255801</v>
      </c>
      <c r="Y44" s="52">
        <f>VLOOKUP($A44,'ADR Raw Data'!$B$6:$BE$43,'ADR Raw Data'!H$1,FALSE)</f>
        <v>95.527328244274798</v>
      </c>
      <c r="Z44" s="52">
        <f>VLOOKUP($A44,'ADR Raw Data'!$B$6:$BE$43,'ADR Raw Data'!I$1,FALSE)</f>
        <v>93.581235002068595</v>
      </c>
      <c r="AA44" s="52">
        <f>VLOOKUP($A44,'ADR Raw Data'!$B$6:$BE$43,'ADR Raw Data'!J$1,FALSE)</f>
        <v>99.5294685743484</v>
      </c>
      <c r="AB44" s="52">
        <f>VLOOKUP($A44,'ADR Raw Data'!$B$6:$BE$43,'ADR Raw Data'!K$1,FALSE)</f>
        <v>99.951906690426</v>
      </c>
      <c r="AC44" s="53">
        <f>VLOOKUP($A44,'ADR Raw Data'!$B$6:$BE$43,'ADR Raw Data'!L$1,FALSE)</f>
        <v>97.911264190662294</v>
      </c>
      <c r="AD44" s="52">
        <f>VLOOKUP($A44,'ADR Raw Data'!$B$6:$BE$43,'ADR Raw Data'!N$1,FALSE)</f>
        <v>129.775368159203</v>
      </c>
      <c r="AE44" s="52">
        <f>VLOOKUP($A44,'ADR Raw Data'!$B$6:$BE$43,'ADR Raw Data'!O$1,FALSE)</f>
        <v>128.787647280492</v>
      </c>
      <c r="AF44" s="53">
        <f>VLOOKUP($A44,'ADR Raw Data'!$B$6:$BE$43,'ADR Raw Data'!P$1,FALSE)</f>
        <v>129.28394600337401</v>
      </c>
      <c r="AG44" s="54">
        <f>VLOOKUP($A44,'ADR Raw Data'!$B$6:$BE$43,'ADR Raw Data'!R$1,FALSE)</f>
        <v>109.694337722695</v>
      </c>
      <c r="AI44" s="47">
        <f>VLOOKUP($A44,'ADR Raw Data'!$B$6:$BE$43,'ADR Raw Data'!T$1,FALSE)</f>
        <v>1.5365853072992199</v>
      </c>
      <c r="AJ44" s="48">
        <f>VLOOKUP($A44,'ADR Raw Data'!$B$6:$BE$43,'ADR Raw Data'!U$1,FALSE)</f>
        <v>2.8443345103854999E-2</v>
      </c>
      <c r="AK44" s="48">
        <f>VLOOKUP($A44,'ADR Raw Data'!$B$6:$BE$43,'ADR Raw Data'!V$1,FALSE)</f>
        <v>-5.2210247813008897</v>
      </c>
      <c r="AL44" s="48">
        <f>VLOOKUP($A44,'ADR Raw Data'!$B$6:$BE$43,'ADR Raw Data'!W$1,FALSE)</f>
        <v>0.43530130543933299</v>
      </c>
      <c r="AM44" s="48">
        <f>VLOOKUP($A44,'ADR Raw Data'!$B$6:$BE$43,'ADR Raw Data'!X$1,FALSE)</f>
        <v>-1.2172157058200801</v>
      </c>
      <c r="AN44" s="49">
        <f>VLOOKUP($A44,'ADR Raw Data'!$B$6:$BE$43,'ADR Raw Data'!Y$1,FALSE)</f>
        <v>-0.85065279617503098</v>
      </c>
      <c r="AO44" s="48">
        <f>VLOOKUP($A44,'ADR Raw Data'!$B$6:$BE$43,'ADR Raw Data'!AA$1,FALSE)</f>
        <v>-1.59501706708709</v>
      </c>
      <c r="AP44" s="48">
        <f>VLOOKUP($A44,'ADR Raw Data'!$B$6:$BE$43,'ADR Raw Data'!AB$1,FALSE)</f>
        <v>-4.3938808300671699</v>
      </c>
      <c r="AQ44" s="49">
        <f>VLOOKUP($A44,'ADR Raw Data'!$B$6:$BE$43,'ADR Raw Data'!AC$1,FALSE)</f>
        <v>-3.03635199911092</v>
      </c>
      <c r="AR44" s="50">
        <f>VLOOKUP($A44,'ADR Raw Data'!$B$6:$BE$43,'ADR Raw Data'!AE$1,FALSE)</f>
        <v>-1.1092916340032899</v>
      </c>
      <c r="AS44" s="40"/>
      <c r="AT44" s="51">
        <f>VLOOKUP($A44,'RevPAR Raw Data'!$B$6:$BE$43,'RevPAR Raw Data'!G$1,FALSE)</f>
        <v>44.606159261290898</v>
      </c>
      <c r="AU44" s="52">
        <f>VLOOKUP($A44,'RevPAR Raw Data'!$B$6:$BE$43,'RevPAR Raw Data'!H$1,FALSE)</f>
        <v>42.331409764124999</v>
      </c>
      <c r="AV44" s="52">
        <f>VLOOKUP($A44,'RevPAR Raw Data'!$B$6:$BE$43,'RevPAR Raw Data'!I$1,FALSE)</f>
        <v>41.3578067288352</v>
      </c>
      <c r="AW44" s="52">
        <f>VLOOKUP($A44,'RevPAR Raw Data'!$B$6:$BE$43,'RevPAR Raw Data'!J$1,FALSE)</f>
        <v>53.515661690630999</v>
      </c>
      <c r="AX44" s="52">
        <f>VLOOKUP($A44,'RevPAR Raw Data'!$B$6:$BE$43,'RevPAR Raw Data'!K$1,FALSE)</f>
        <v>56.507291876545402</v>
      </c>
      <c r="AY44" s="53">
        <f>VLOOKUP($A44,'RevPAR Raw Data'!$B$6:$BE$43,'RevPAR Raw Data'!L$1,FALSE)</f>
        <v>47.658556868916001</v>
      </c>
      <c r="AZ44" s="52">
        <f>VLOOKUP($A44,'RevPAR Raw Data'!$B$6:$BE$43,'RevPAR Raw Data'!N$1,FALSE)</f>
        <v>95.5576481362762</v>
      </c>
      <c r="BA44" s="52">
        <f>VLOOKUP($A44,'RevPAR Raw Data'!$B$6:$BE$43,'RevPAR Raw Data'!O$1,FALSE)</f>
        <v>93.898567634398702</v>
      </c>
      <c r="BB44" s="53">
        <f>VLOOKUP($A44,'RevPAR Raw Data'!$B$6:$BE$43,'RevPAR Raw Data'!P$1,FALSE)</f>
        <v>94.728107885337394</v>
      </c>
      <c r="BC44" s="54">
        <f>VLOOKUP($A44,'RevPAR Raw Data'!$B$6:$BE$43,'RevPAR Raw Data'!R$1,FALSE)</f>
        <v>61.096978297816698</v>
      </c>
      <c r="BE44" s="47">
        <f>VLOOKUP($A44,'RevPAR Raw Data'!$B$6:$BE$43,'RevPAR Raw Data'!T$1,FALSE)</f>
        <v>5.3167382061571899</v>
      </c>
      <c r="BF44" s="48">
        <f>VLOOKUP($A44,'RevPAR Raw Data'!$B$6:$BE$43,'RevPAR Raw Data'!U$1,FALSE)</f>
        <v>-3.5820208080865901</v>
      </c>
      <c r="BG44" s="48">
        <f>VLOOKUP($A44,'RevPAR Raw Data'!$B$6:$BE$43,'RevPAR Raw Data'!V$1,FALSE)</f>
        <v>-25.128085473107099</v>
      </c>
      <c r="BH44" s="48">
        <f>VLOOKUP($A44,'RevPAR Raw Data'!$B$6:$BE$43,'RevPAR Raw Data'!W$1,FALSE)</f>
        <v>-5.5016508110039801</v>
      </c>
      <c r="BI44" s="48">
        <f>VLOOKUP($A44,'RevPAR Raw Data'!$B$6:$BE$43,'RevPAR Raw Data'!X$1,FALSE)</f>
        <v>-3.23931883176297</v>
      </c>
      <c r="BJ44" s="49">
        <f>VLOOKUP($A44,'RevPAR Raw Data'!$B$6:$BE$43,'RevPAR Raw Data'!Y$1,FALSE)</f>
        <v>-7.0978669603963596</v>
      </c>
      <c r="BK44" s="48">
        <f>VLOOKUP($A44,'RevPAR Raw Data'!$B$6:$BE$43,'RevPAR Raw Data'!AA$1,FALSE)</f>
        <v>5.5921530607228496</v>
      </c>
      <c r="BL44" s="48">
        <f>VLOOKUP($A44,'RevPAR Raw Data'!$B$6:$BE$43,'RevPAR Raw Data'!AB$1,FALSE)</f>
        <v>-3.9698138480809</v>
      </c>
      <c r="BM44" s="49">
        <f>VLOOKUP($A44,'RevPAR Raw Data'!$B$6:$BE$43,'RevPAR Raw Data'!AC$1,FALSE)</f>
        <v>0.62622139019078005</v>
      </c>
      <c r="BN44" s="50">
        <f>VLOOKUP($A44,'RevPAR Raw Data'!$B$6:$BE$43,'RevPAR Raw Data'!AE$1,FALSE)</f>
        <v>-3.83488999336141</v>
      </c>
    </row>
    <row r="45" spans="1:66" x14ac:dyDescent="0.45">
      <c r="A45" s="63" t="s">
        <v>83</v>
      </c>
      <c r="B45" s="47">
        <f>VLOOKUP($A45,'Occupancy Raw Data'!$B$8:$BE$45,'Occupancy Raw Data'!G$3,FALSE)</f>
        <v>57.654723127035801</v>
      </c>
      <c r="C45" s="48">
        <f>VLOOKUP($A45,'Occupancy Raw Data'!$B$8:$BE$45,'Occupancy Raw Data'!H$3,FALSE)</f>
        <v>60.035078927587001</v>
      </c>
      <c r="D45" s="48">
        <f>VLOOKUP($A45,'Occupancy Raw Data'!$B$8:$BE$45,'Occupancy Raw Data'!I$3,FALSE)</f>
        <v>62.816336757704804</v>
      </c>
      <c r="E45" s="48">
        <f>VLOOKUP($A45,'Occupancy Raw Data'!$B$8:$BE$45,'Occupancy Raw Data'!J$3,FALSE)</f>
        <v>68.053119518917498</v>
      </c>
      <c r="F45" s="48">
        <f>VLOOKUP($A45,'Occupancy Raw Data'!$B$8:$BE$45,'Occupancy Raw Data'!K$3,FALSE)</f>
        <v>64.720621398145795</v>
      </c>
      <c r="G45" s="49">
        <f>VLOOKUP($A45,'Occupancy Raw Data'!$B$8:$BE$45,'Occupancy Raw Data'!L$3,FALSE)</f>
        <v>62.655975945878197</v>
      </c>
      <c r="H45" s="48">
        <f>VLOOKUP($A45,'Occupancy Raw Data'!$B$8:$BE$45,'Occupancy Raw Data'!N$3,FALSE)</f>
        <v>67.276371836632407</v>
      </c>
      <c r="I45" s="48">
        <f>VLOOKUP($A45,'Occupancy Raw Data'!$B$8:$BE$45,'Occupancy Raw Data'!O$3,FALSE)</f>
        <v>68.328739664244495</v>
      </c>
      <c r="J45" s="49">
        <f>VLOOKUP($A45,'Occupancy Raw Data'!$B$8:$BE$45,'Occupancy Raw Data'!P$3,FALSE)</f>
        <v>67.802555750438401</v>
      </c>
      <c r="K45" s="50">
        <f>VLOOKUP($A45,'Occupancy Raw Data'!$B$8:$BE$45,'Occupancy Raw Data'!R$3,FALSE)</f>
        <v>64.1264273186097</v>
      </c>
      <c r="M45" s="47">
        <f>VLOOKUP($A45,'Occupancy Raw Data'!$B$8:$BE$45,'Occupancy Raw Data'!T$3,FALSE)</f>
        <v>9.8853868194842391</v>
      </c>
      <c r="N45" s="48">
        <f>VLOOKUP($A45,'Occupancy Raw Data'!$B$8:$BE$45,'Occupancy Raw Data'!U$3,FALSE)</f>
        <v>20.766129032258</v>
      </c>
      <c r="O45" s="48">
        <f>VLOOKUP($A45,'Occupancy Raw Data'!$B$8:$BE$45,'Occupancy Raw Data'!V$3,FALSE)</f>
        <v>4.0680780406807804</v>
      </c>
      <c r="P45" s="48">
        <f>VLOOKUP($A45,'Occupancy Raw Data'!$B$8:$BE$45,'Occupancy Raw Data'!W$3,FALSE)</f>
        <v>11.0384300899427</v>
      </c>
      <c r="Q45" s="48">
        <f>VLOOKUP($A45,'Occupancy Raw Data'!$B$8:$BE$45,'Occupancy Raw Data'!X$3,FALSE)</f>
        <v>9.1254752851711007</v>
      </c>
      <c r="R45" s="49">
        <f>VLOOKUP($A45,'Occupancy Raw Data'!$B$8:$BE$45,'Occupancy Raw Data'!Y$3,FALSE)</f>
        <v>10.646017699114999</v>
      </c>
      <c r="S45" s="48">
        <f>VLOOKUP($A45,'Occupancy Raw Data'!$B$8:$BE$45,'Occupancy Raw Data'!AA$3,FALSE)</f>
        <v>1.32075471698113</v>
      </c>
      <c r="T45" s="48">
        <f>VLOOKUP($A45,'Occupancy Raw Data'!$B$8:$BE$45,'Occupancy Raw Data'!AB$3,FALSE)</f>
        <v>-1.12400290065264</v>
      </c>
      <c r="U45" s="49">
        <f>VLOOKUP($A45,'Occupancy Raw Data'!$B$8:$BE$45,'Occupancy Raw Data'!AC$3,FALSE)</f>
        <v>7.3964497041420094E-2</v>
      </c>
      <c r="V45" s="50">
        <f>VLOOKUP($A45,'Occupancy Raw Data'!$B$8:$BE$45,'Occupancy Raw Data'!AE$3,FALSE)</f>
        <v>7.2240842710079001</v>
      </c>
      <c r="X45" s="51">
        <f>VLOOKUP($A45,'ADR Raw Data'!$B$6:$BE$43,'ADR Raw Data'!G$1,FALSE)</f>
        <v>121.9970273794</v>
      </c>
      <c r="Y45" s="52">
        <f>VLOOKUP($A45,'ADR Raw Data'!$B$6:$BE$43,'ADR Raw Data'!H$1,FALSE)</f>
        <v>98.141281302170199</v>
      </c>
      <c r="Z45" s="52">
        <f>VLOOKUP($A45,'ADR Raw Data'!$B$6:$BE$43,'ADR Raw Data'!I$1,FALSE)</f>
        <v>99.895444754686807</v>
      </c>
      <c r="AA45" s="52">
        <f>VLOOKUP($A45,'ADR Raw Data'!$B$6:$BE$43,'ADR Raw Data'!J$1,FALSE)</f>
        <v>101.57004786450599</v>
      </c>
      <c r="AB45" s="52">
        <f>VLOOKUP($A45,'ADR Raw Data'!$B$6:$BE$43,'ADR Raw Data'!K$1,FALSE)</f>
        <v>116.506194347657</v>
      </c>
      <c r="AC45" s="53">
        <f>VLOOKUP($A45,'ADR Raw Data'!$B$6:$BE$43,'ADR Raw Data'!L$1,FALSE)</f>
        <v>107.42216268095601</v>
      </c>
      <c r="AD45" s="52">
        <f>VLOOKUP($A45,'ADR Raw Data'!$B$6:$BE$43,'ADR Raw Data'!N$1,FALSE)</f>
        <v>107.718886405959</v>
      </c>
      <c r="AE45" s="52">
        <f>VLOOKUP($A45,'ADR Raw Data'!$B$6:$BE$43,'ADR Raw Data'!O$1,FALSE)</f>
        <v>123.92827649431599</v>
      </c>
      <c r="AF45" s="53">
        <f>VLOOKUP($A45,'ADR Raw Data'!$B$6:$BE$43,'ADR Raw Data'!P$1,FALSE)</f>
        <v>115.8864781966</v>
      </c>
      <c r="AG45" s="54">
        <f>VLOOKUP($A45,'ADR Raw Data'!$B$6:$BE$43,'ADR Raw Data'!R$1,FALSE)</f>
        <v>109.979174993022</v>
      </c>
      <c r="AI45" s="47">
        <f>VLOOKUP($A45,'ADR Raw Data'!$B$6:$BE$43,'ADR Raw Data'!T$1,FALSE)</f>
        <v>5.7508968676219698</v>
      </c>
      <c r="AJ45" s="48">
        <f>VLOOKUP($A45,'ADR Raw Data'!$B$6:$BE$43,'ADR Raw Data'!U$1,FALSE)</f>
        <v>13.7815404495026</v>
      </c>
      <c r="AK45" s="48">
        <f>VLOOKUP($A45,'ADR Raw Data'!$B$6:$BE$43,'ADR Raw Data'!V$1,FALSE)</f>
        <v>10.231493625254</v>
      </c>
      <c r="AL45" s="48">
        <f>VLOOKUP($A45,'ADR Raw Data'!$B$6:$BE$43,'ADR Raw Data'!W$1,FALSE)</f>
        <v>10.996634442473001</v>
      </c>
      <c r="AM45" s="48">
        <f>VLOOKUP($A45,'ADR Raw Data'!$B$6:$BE$43,'ADR Raw Data'!X$1,FALSE)</f>
        <v>33.486571661948602</v>
      </c>
      <c r="AN45" s="49">
        <f>VLOOKUP($A45,'ADR Raw Data'!$B$6:$BE$43,'ADR Raw Data'!Y$1,FALSE)</f>
        <v>14.362201505624</v>
      </c>
      <c r="AO45" s="48">
        <f>VLOOKUP($A45,'ADR Raw Data'!$B$6:$BE$43,'ADR Raw Data'!AA$1,FALSE)</f>
        <v>8.9622567738976109</v>
      </c>
      <c r="AP45" s="48">
        <f>VLOOKUP($A45,'ADR Raw Data'!$B$6:$BE$43,'ADR Raw Data'!AB$1,FALSE)</f>
        <v>21.9714049526028</v>
      </c>
      <c r="AQ45" s="49">
        <f>VLOOKUP($A45,'ADR Raw Data'!$B$6:$BE$43,'ADR Raw Data'!AC$1,FALSE)</f>
        <v>15.5870525871679</v>
      </c>
      <c r="AR45" s="50">
        <f>VLOOKUP($A45,'ADR Raw Data'!$B$6:$BE$43,'ADR Raw Data'!AE$1,FALSE)</f>
        <v>14.5859877683554</v>
      </c>
      <c r="AS45" s="40"/>
      <c r="AT45" s="51">
        <f>VLOOKUP($A45,'RevPAR Raw Data'!$B$6:$BE$43,'RevPAR Raw Data'!G$1,FALSE)</f>
        <v>70.337048358807294</v>
      </c>
      <c r="AU45" s="52">
        <f>VLOOKUP($A45,'RevPAR Raw Data'!$B$6:$BE$43,'RevPAR Raw Data'!H$1,FALSE)</f>
        <v>58.919195690303098</v>
      </c>
      <c r="AV45" s="52">
        <f>VLOOKUP($A45,'RevPAR Raw Data'!$B$6:$BE$43,'RevPAR Raw Data'!I$1,FALSE)</f>
        <v>62.750658982711002</v>
      </c>
      <c r="AW45" s="52">
        <f>VLOOKUP($A45,'RevPAR Raw Data'!$B$6:$BE$43,'RevPAR Raw Data'!J$1,FALSE)</f>
        <v>69.121586068654395</v>
      </c>
      <c r="AX45" s="52">
        <f>VLOOKUP($A45,'RevPAR Raw Data'!$B$6:$BE$43,'RevPAR Raw Data'!K$1,FALSE)</f>
        <v>75.403532949135496</v>
      </c>
      <c r="AY45" s="53">
        <f>VLOOKUP($A45,'RevPAR Raw Data'!$B$6:$BE$43,'RevPAR Raw Data'!L$1,FALSE)</f>
        <v>67.306404409922294</v>
      </c>
      <c r="AZ45" s="52">
        <f>VLOOKUP($A45,'RevPAR Raw Data'!$B$6:$BE$43,'RevPAR Raw Data'!N$1,FALSE)</f>
        <v>72.469358556752596</v>
      </c>
      <c r="BA45" s="52">
        <f>VLOOKUP($A45,'RevPAR Raw Data'!$B$6:$BE$43,'RevPAR Raw Data'!O$1,FALSE)</f>
        <v>84.678629416186396</v>
      </c>
      <c r="BB45" s="53">
        <f>VLOOKUP($A45,'RevPAR Raw Data'!$B$6:$BE$43,'RevPAR Raw Data'!P$1,FALSE)</f>
        <v>78.573993986469503</v>
      </c>
      <c r="BC45" s="54">
        <f>VLOOKUP($A45,'RevPAR Raw Data'!$B$6:$BE$43,'RevPAR Raw Data'!R$1,FALSE)</f>
        <v>70.525715717507197</v>
      </c>
      <c r="BE45" s="47">
        <f>VLOOKUP($A45,'RevPAR Raw Data'!$B$6:$BE$43,'RevPAR Raw Data'!T$1,FALSE)</f>
        <v>16.204782088060199</v>
      </c>
      <c r="BF45" s="48">
        <f>VLOOKUP($A45,'RevPAR Raw Data'!$B$6:$BE$43,'RevPAR Raw Data'!U$1,FALSE)</f>
        <v>37.409561954137303</v>
      </c>
      <c r="BG45" s="48">
        <f>VLOOKUP($A45,'RevPAR Raw Data'!$B$6:$BE$43,'RevPAR Raw Data'!V$1,FALSE)</f>
        <v>14.7157968113374</v>
      </c>
      <c r="BH45" s="48">
        <f>VLOOKUP($A45,'RevPAR Raw Data'!$B$6:$BE$43,'RevPAR Raw Data'!W$1,FALSE)</f>
        <v>23.248920337594701</v>
      </c>
      <c r="BI45" s="48">
        <f>VLOOKUP($A45,'RevPAR Raw Data'!$B$6:$BE$43,'RevPAR Raw Data'!X$1,FALSE)</f>
        <v>45.667855767981997</v>
      </c>
      <c r="BJ45" s="49">
        <f>VLOOKUP($A45,'RevPAR Raw Data'!$B$6:$BE$43,'RevPAR Raw Data'!Y$1,FALSE)</f>
        <v>26.5372217190104</v>
      </c>
      <c r="BK45" s="48">
        <f>VLOOKUP($A45,'RevPAR Raw Data'!$B$6:$BE$43,'RevPAR Raw Data'!AA$1,FALSE)</f>
        <v>10.401380919967901</v>
      </c>
      <c r="BL45" s="48">
        <f>VLOOKUP($A45,'RevPAR Raw Data'!$B$6:$BE$43,'RevPAR Raw Data'!AB$1,FALSE)</f>
        <v>20.600442822968699</v>
      </c>
      <c r="BM45" s="49">
        <f>VLOOKUP($A45,'RevPAR Raw Data'!$B$6:$BE$43,'RevPAR Raw Data'!AC$1,FALSE)</f>
        <v>15.672545969259</v>
      </c>
      <c r="BN45" s="50">
        <f>VLOOKUP($A45,'RevPAR Raw Data'!$B$6:$BE$43,'RevPAR Raw Data'!AE$1,FALSE)</f>
        <v>22.863776087508199</v>
      </c>
    </row>
    <row r="46" spans="1:66" x14ac:dyDescent="0.45">
      <c r="A46" s="66" t="s">
        <v>84</v>
      </c>
      <c r="B46" s="47">
        <f>VLOOKUP($A46,'Occupancy Raw Data'!$B$8:$BE$45,'Occupancy Raw Data'!G$3,FALSE)</f>
        <v>41.084676387822903</v>
      </c>
      <c r="C46" s="48">
        <f>VLOOKUP($A46,'Occupancy Raw Data'!$B$8:$BE$45,'Occupancy Raw Data'!H$3,FALSE)</f>
        <v>43.873113328216903</v>
      </c>
      <c r="D46" s="48">
        <f>VLOOKUP($A46,'Occupancy Raw Data'!$B$8:$BE$45,'Occupancy Raw Data'!I$3,FALSE)</f>
        <v>43.949859299053401</v>
      </c>
      <c r="E46" s="48">
        <f>VLOOKUP($A46,'Occupancy Raw Data'!$B$8:$BE$45,'Occupancy Raw Data'!J$3,FALSE)</f>
        <v>53.063040162684203</v>
      </c>
      <c r="F46" s="48">
        <f>VLOOKUP($A46,'Occupancy Raw Data'!$B$8:$BE$45,'Occupancy Raw Data'!K$3,FALSE)</f>
        <v>52.033553634977103</v>
      </c>
      <c r="G46" s="49">
        <f>VLOOKUP($A46,'Occupancy Raw Data'!$B$8:$BE$45,'Occupancy Raw Data'!L$3,FALSE)</f>
        <v>46.815514161775901</v>
      </c>
      <c r="H46" s="48">
        <f>VLOOKUP($A46,'Occupancy Raw Data'!$B$8:$BE$45,'Occupancy Raw Data'!N$3,FALSE)</f>
        <v>58.210472801220099</v>
      </c>
      <c r="I46" s="48">
        <f>VLOOKUP($A46,'Occupancy Raw Data'!$B$8:$BE$45,'Occupancy Raw Data'!O$3,FALSE)</f>
        <v>59.646670055922698</v>
      </c>
      <c r="J46" s="49">
        <f>VLOOKUP($A46,'Occupancy Raw Data'!$B$8:$BE$45,'Occupancy Raw Data'!P$3,FALSE)</f>
        <v>58.928571428571402</v>
      </c>
      <c r="K46" s="50">
        <f>VLOOKUP($A46,'Occupancy Raw Data'!$B$8:$BE$45,'Occupancy Raw Data'!R$3,FALSE)</f>
        <v>50.285839129009901</v>
      </c>
      <c r="M46" s="47">
        <f>VLOOKUP($A46,'Occupancy Raw Data'!$B$8:$BE$45,'Occupancy Raw Data'!T$3,FALSE)</f>
        <v>7.9181469305184997</v>
      </c>
      <c r="N46" s="48">
        <f>VLOOKUP($A46,'Occupancy Raw Data'!$B$8:$BE$45,'Occupancy Raw Data'!U$3,FALSE)</f>
        <v>10.840329042863299</v>
      </c>
      <c r="O46" s="48">
        <f>VLOOKUP($A46,'Occupancy Raw Data'!$B$8:$BE$45,'Occupancy Raw Data'!V$3,FALSE)</f>
        <v>-15.7475726300302</v>
      </c>
      <c r="P46" s="48">
        <f>VLOOKUP($A46,'Occupancy Raw Data'!$B$8:$BE$45,'Occupancy Raw Data'!W$3,FALSE)</f>
        <v>-1.7777239128629601</v>
      </c>
      <c r="Q46" s="48">
        <f>VLOOKUP($A46,'Occupancy Raw Data'!$B$8:$BE$45,'Occupancy Raw Data'!X$3,FALSE)</f>
        <v>-4.42667674249057</v>
      </c>
      <c r="R46" s="49">
        <f>VLOOKUP($A46,'Occupancy Raw Data'!$B$8:$BE$45,'Occupancy Raw Data'!Y$3,FALSE)</f>
        <v>-1.8117536026577099</v>
      </c>
      <c r="S46" s="48">
        <f>VLOOKUP($A46,'Occupancy Raw Data'!$B$8:$BE$45,'Occupancy Raw Data'!AA$3,FALSE)</f>
        <v>-13.264076383839299</v>
      </c>
      <c r="T46" s="48">
        <f>VLOOKUP($A46,'Occupancy Raw Data'!$B$8:$BE$45,'Occupancy Raw Data'!AB$3,FALSE)</f>
        <v>-13.3274844367775</v>
      </c>
      <c r="U46" s="49">
        <f>VLOOKUP($A46,'Occupancy Raw Data'!$B$8:$BE$45,'Occupancy Raw Data'!AC$3,FALSE)</f>
        <v>-13.296178343949</v>
      </c>
      <c r="V46" s="50">
        <f>VLOOKUP($A46,'Occupancy Raw Data'!$B$8:$BE$45,'Occupancy Raw Data'!AE$3,FALSE)</f>
        <v>-5.98302399421478</v>
      </c>
      <c r="X46" s="51">
        <f>VLOOKUP($A46,'ADR Raw Data'!$B$6:$BE$43,'ADR Raw Data'!G$1,FALSE)</f>
        <v>104.160214819427</v>
      </c>
      <c r="Y46" s="52">
        <f>VLOOKUP($A46,'ADR Raw Data'!$B$6:$BE$43,'ADR Raw Data'!H$1,FALSE)</f>
        <v>103.651174927113</v>
      </c>
      <c r="Z46" s="52">
        <f>VLOOKUP($A46,'ADR Raw Data'!$B$6:$BE$43,'ADR Raw Data'!I$1,FALSE)</f>
        <v>103.01910651920799</v>
      </c>
      <c r="AA46" s="52">
        <f>VLOOKUP($A46,'ADR Raw Data'!$B$6:$BE$43,'ADR Raw Data'!J$1,FALSE)</f>
        <v>103.804902994011</v>
      </c>
      <c r="AB46" s="52">
        <f>VLOOKUP($A46,'ADR Raw Data'!$B$6:$BE$43,'ADR Raw Data'!K$1,FALSE)</f>
        <v>109.735996580361</v>
      </c>
      <c r="AC46" s="53">
        <f>VLOOKUP($A46,'ADR Raw Data'!$B$6:$BE$43,'ADR Raw Data'!L$1,FALSE)</f>
        <v>105.014685234643</v>
      </c>
      <c r="AD46" s="52">
        <f>VLOOKUP($A46,'ADR Raw Data'!$B$6:$BE$43,'ADR Raw Data'!N$1,FALSE)</f>
        <v>131.81955240174599</v>
      </c>
      <c r="AE46" s="52">
        <f>VLOOKUP($A46,'ADR Raw Data'!$B$6:$BE$43,'ADR Raw Data'!O$1,FALSE)</f>
        <v>131.18751544854001</v>
      </c>
      <c r="AF46" s="53">
        <f>VLOOKUP($A46,'ADR Raw Data'!$B$6:$BE$43,'ADR Raw Data'!P$1,FALSE)</f>
        <v>131.49968295050101</v>
      </c>
      <c r="AG46" s="54">
        <f>VLOOKUP($A46,'ADR Raw Data'!$B$6:$BE$43,'ADR Raw Data'!R$1,FALSE)</f>
        <v>113.906625271542</v>
      </c>
      <c r="AI46" s="47">
        <f>VLOOKUP($A46,'ADR Raw Data'!$B$6:$BE$43,'ADR Raw Data'!T$1,FALSE)</f>
        <v>1.06734980757426</v>
      </c>
      <c r="AJ46" s="48">
        <f>VLOOKUP($A46,'ADR Raw Data'!$B$6:$BE$43,'ADR Raw Data'!U$1,FALSE)</f>
        <v>7.7546201636156997</v>
      </c>
      <c r="AK46" s="48">
        <f>VLOOKUP($A46,'ADR Raw Data'!$B$6:$BE$43,'ADR Raw Data'!V$1,FALSE)</f>
        <v>-0.71909927928328399</v>
      </c>
      <c r="AL46" s="48">
        <f>VLOOKUP($A46,'ADR Raw Data'!$B$6:$BE$43,'ADR Raw Data'!W$1,FALSE)</f>
        <v>0.19138943334712499</v>
      </c>
      <c r="AM46" s="48">
        <f>VLOOKUP($A46,'ADR Raw Data'!$B$6:$BE$43,'ADR Raw Data'!X$1,FALSE)</f>
        <v>3.2146983506619198</v>
      </c>
      <c r="AN46" s="49">
        <f>VLOOKUP($A46,'ADR Raw Data'!$B$6:$BE$43,'ADR Raw Data'!Y$1,FALSE)</f>
        <v>2.0065781002116401</v>
      </c>
      <c r="AO46" s="48">
        <f>VLOOKUP($A46,'ADR Raw Data'!$B$6:$BE$43,'ADR Raw Data'!AA$1,FALSE)</f>
        <v>-32.881459764173798</v>
      </c>
      <c r="AP46" s="48">
        <f>VLOOKUP($A46,'ADR Raw Data'!$B$6:$BE$43,'ADR Raw Data'!AB$1,FALSE)</f>
        <v>-32.456314818169602</v>
      </c>
      <c r="AQ46" s="49">
        <f>VLOOKUP($A46,'ADR Raw Data'!$B$6:$BE$43,'ADR Raw Data'!AC$1,FALSE)</f>
        <v>-32.667341866029602</v>
      </c>
      <c r="AR46" s="50">
        <f>VLOOKUP($A46,'ADR Raw Data'!$B$6:$BE$43,'ADR Raw Data'!AE$1,FALSE)</f>
        <v>-16.575519864874099</v>
      </c>
      <c r="AS46" s="40"/>
      <c r="AT46" s="51">
        <f>VLOOKUP($A46,'RevPAR Raw Data'!$B$6:$BE$43,'RevPAR Raw Data'!G$1,FALSE)</f>
        <v>42.793887183422797</v>
      </c>
      <c r="AU46" s="52">
        <f>VLOOKUP($A46,'RevPAR Raw Data'!$B$6:$BE$43,'RevPAR Raw Data'!H$1,FALSE)</f>
        <v>45.474997441800902</v>
      </c>
      <c r="AV46" s="52">
        <f>VLOOKUP($A46,'RevPAR Raw Data'!$B$6:$BE$43,'RevPAR Raw Data'!I$1,FALSE)</f>
        <v>45.276752366334101</v>
      </c>
      <c r="AW46" s="52">
        <f>VLOOKUP($A46,'RevPAR Raw Data'!$B$6:$BE$43,'RevPAR Raw Data'!J$1,FALSE)</f>
        <v>55.082037366548001</v>
      </c>
      <c r="AX46" s="52">
        <f>VLOOKUP($A46,'RevPAR Raw Data'!$B$6:$BE$43,'RevPAR Raw Data'!K$1,FALSE)</f>
        <v>57.099538637518997</v>
      </c>
      <c r="AY46" s="53">
        <f>VLOOKUP($A46,'RevPAR Raw Data'!$B$6:$BE$43,'RevPAR Raw Data'!L$1,FALSE)</f>
        <v>49.1631648379688</v>
      </c>
      <c r="AZ46" s="52">
        <f>VLOOKUP($A46,'RevPAR Raw Data'!$B$6:$BE$43,'RevPAR Raw Data'!N$1,FALSE)</f>
        <v>76.732784697508805</v>
      </c>
      <c r="BA46" s="52">
        <f>VLOOKUP($A46,'RevPAR Raw Data'!$B$6:$BE$43,'RevPAR Raw Data'!O$1,FALSE)</f>
        <v>78.248984494153504</v>
      </c>
      <c r="BB46" s="53">
        <f>VLOOKUP($A46,'RevPAR Raw Data'!$B$6:$BE$43,'RevPAR Raw Data'!P$1,FALSE)</f>
        <v>77.490884595831204</v>
      </c>
      <c r="BC46" s="54">
        <f>VLOOKUP($A46,'RevPAR Raw Data'!$B$6:$BE$43,'RevPAR Raw Data'!R$1,FALSE)</f>
        <v>57.2789023413319</v>
      </c>
      <c r="BE46" s="47">
        <f>VLOOKUP($A46,'RevPAR Raw Data'!$B$6:$BE$43,'RevPAR Raw Data'!T$1,FALSE)</f>
        <v>9.0700110641191003</v>
      </c>
      <c r="BF46" s="48">
        <f>VLOOKUP($A46,'RevPAR Raw Data'!$B$6:$BE$43,'RevPAR Raw Data'!U$1,FALSE)</f>
        <v>19.4355755482392</v>
      </c>
      <c r="BG46" s="48">
        <f>VLOOKUP($A46,'RevPAR Raw Data'!$B$6:$BE$43,'RevPAR Raw Data'!V$1,FALSE)</f>
        <v>-16.353431228026398</v>
      </c>
      <c r="BH46" s="48">
        <f>VLOOKUP($A46,'RevPAR Raw Data'!$B$6:$BE$43,'RevPAR Raw Data'!W$1,FALSE)</f>
        <v>-1.58973685523914</v>
      </c>
      <c r="BI46" s="48">
        <f>VLOOKUP($A46,'RevPAR Raw Data'!$B$6:$BE$43,'RevPAR Raw Data'!X$1,FALSE)</f>
        <v>-1.3542826960586201</v>
      </c>
      <c r="BJ46" s="49">
        <f>VLOOKUP($A46,'RevPAR Raw Data'!$B$6:$BE$43,'RevPAR Raw Data'!Y$1,FALSE)</f>
        <v>0.15847024653320699</v>
      </c>
      <c r="BK46" s="48">
        <f>VLOOKUP($A46,'RevPAR Raw Data'!$B$6:$BE$43,'RevPAR Raw Data'!AA$1,FALSE)</f>
        <v>-41.784114208771697</v>
      </c>
      <c r="BL46" s="48">
        <f>VLOOKUP($A46,'RevPAR Raw Data'!$B$6:$BE$43,'RevPAR Raw Data'!AB$1,FALSE)</f>
        <v>-41.4581889488041</v>
      </c>
      <c r="BM46" s="49">
        <f>VLOOKUP($A46,'RevPAR Raw Data'!$B$6:$BE$43,'RevPAR Raw Data'!AC$1,FALSE)</f>
        <v>-41.620012175243801</v>
      </c>
      <c r="BN46" s="50">
        <f>VLOOKUP($A46,'RevPAR Raw Data'!$B$6:$BE$43,'RevPAR Raw Data'!AE$1,FALSE)</f>
        <v>-21.566826528407599</v>
      </c>
    </row>
    <row r="47" spans="1:66" x14ac:dyDescent="0.45">
      <c r="A47" s="63" t="s">
        <v>85</v>
      </c>
      <c r="B47" s="47">
        <f>VLOOKUP($A47,'Occupancy Raw Data'!$B$8:$BE$45,'Occupancy Raw Data'!G$3,FALSE)</f>
        <v>41.272084805653698</v>
      </c>
      <c r="C47" s="48">
        <f>VLOOKUP($A47,'Occupancy Raw Data'!$B$8:$BE$45,'Occupancy Raw Data'!H$3,FALSE)</f>
        <v>52.579505300353297</v>
      </c>
      <c r="D47" s="48">
        <f>VLOOKUP($A47,'Occupancy Raw Data'!$B$8:$BE$45,'Occupancy Raw Data'!I$3,FALSE)</f>
        <v>56.678445229681898</v>
      </c>
      <c r="E47" s="48">
        <f>VLOOKUP($A47,'Occupancy Raw Data'!$B$8:$BE$45,'Occupancy Raw Data'!J$3,FALSE)</f>
        <v>65.088339222614806</v>
      </c>
      <c r="F47" s="48">
        <f>VLOOKUP($A47,'Occupancy Raw Data'!$B$8:$BE$45,'Occupancy Raw Data'!K$3,FALSE)</f>
        <v>61.554770318021198</v>
      </c>
      <c r="G47" s="49">
        <f>VLOOKUP($A47,'Occupancy Raw Data'!$B$8:$BE$45,'Occupancy Raw Data'!L$3,FALSE)</f>
        <v>55.434628975264999</v>
      </c>
      <c r="H47" s="48">
        <f>VLOOKUP($A47,'Occupancy Raw Data'!$B$8:$BE$45,'Occupancy Raw Data'!N$3,FALSE)</f>
        <v>62.9681978798586</v>
      </c>
      <c r="I47" s="48">
        <f>VLOOKUP($A47,'Occupancy Raw Data'!$B$8:$BE$45,'Occupancy Raw Data'!O$3,FALSE)</f>
        <v>61.272084805653698</v>
      </c>
      <c r="J47" s="49">
        <f>VLOOKUP($A47,'Occupancy Raw Data'!$B$8:$BE$45,'Occupancy Raw Data'!P$3,FALSE)</f>
        <v>62.120141342756099</v>
      </c>
      <c r="K47" s="50">
        <f>VLOOKUP($A47,'Occupancy Raw Data'!$B$8:$BE$45,'Occupancy Raw Data'!R$3,FALSE)</f>
        <v>57.344775365976702</v>
      </c>
      <c r="M47" s="47">
        <f>VLOOKUP($A47,'Occupancy Raw Data'!$B$8:$BE$45,'Occupancy Raw Data'!T$3,FALSE)</f>
        <v>3.1802120141342698</v>
      </c>
      <c r="N47" s="48">
        <f>VLOOKUP($A47,'Occupancy Raw Data'!$B$8:$BE$45,'Occupancy Raw Data'!U$3,FALSE)</f>
        <v>0.40485829959514102</v>
      </c>
      <c r="O47" s="48">
        <f>VLOOKUP($A47,'Occupancy Raw Data'!$B$8:$BE$45,'Occupancy Raw Data'!V$3,FALSE)</f>
        <v>-6.9605568445475603</v>
      </c>
      <c r="P47" s="48">
        <f>VLOOKUP($A47,'Occupancy Raw Data'!$B$8:$BE$45,'Occupancy Raw Data'!W$3,FALSE)</f>
        <v>7.0930232558139501</v>
      </c>
      <c r="Q47" s="48">
        <f>VLOOKUP($A47,'Occupancy Raw Data'!$B$8:$BE$45,'Occupancy Raw Data'!X$3,FALSE)</f>
        <v>15.6706507304116</v>
      </c>
      <c r="R47" s="49">
        <f>VLOOKUP($A47,'Occupancy Raw Data'!$B$8:$BE$45,'Occupancy Raw Data'!Y$3,FALSE)</f>
        <v>3.70174510840824</v>
      </c>
      <c r="S47" s="48">
        <f>VLOOKUP($A47,'Occupancy Raw Data'!$B$8:$BE$45,'Occupancy Raw Data'!AA$3,FALSE)</f>
        <v>15.2652005174644</v>
      </c>
      <c r="T47" s="48">
        <f>VLOOKUP($A47,'Occupancy Raw Data'!$B$8:$BE$45,'Occupancy Raw Data'!AB$3,FALSE)</f>
        <v>14.2292490118577</v>
      </c>
      <c r="U47" s="49">
        <f>VLOOKUP($A47,'Occupancy Raw Data'!$B$8:$BE$45,'Occupancy Raw Data'!AC$3,FALSE)</f>
        <v>14.751958224542999</v>
      </c>
      <c r="V47" s="50">
        <f>VLOOKUP($A47,'Occupancy Raw Data'!$B$8:$BE$45,'Occupancy Raw Data'!AE$3,FALSE)</f>
        <v>6.8874670681219401</v>
      </c>
      <c r="X47" s="51">
        <f>VLOOKUP($A47,'ADR Raw Data'!$B$6:$BE$43,'ADR Raw Data'!G$1,FALSE)</f>
        <v>84.920034246575298</v>
      </c>
      <c r="Y47" s="52">
        <f>VLOOKUP($A47,'ADR Raw Data'!$B$6:$BE$43,'ADR Raw Data'!H$1,FALSE)</f>
        <v>85.568575268817199</v>
      </c>
      <c r="Z47" s="52">
        <f>VLOOKUP($A47,'ADR Raw Data'!$B$6:$BE$43,'ADR Raw Data'!I$1,FALSE)</f>
        <v>86.749476309226907</v>
      </c>
      <c r="AA47" s="52">
        <f>VLOOKUP($A47,'ADR Raw Data'!$B$6:$BE$43,'ADR Raw Data'!J$1,FALSE)</f>
        <v>88.1388165038002</v>
      </c>
      <c r="AB47" s="52">
        <f>VLOOKUP($A47,'ADR Raw Data'!$B$6:$BE$43,'ADR Raw Data'!K$1,FALSE)</f>
        <v>88.466142365097497</v>
      </c>
      <c r="AC47" s="53">
        <f>VLOOKUP($A47,'ADR Raw Data'!$B$6:$BE$43,'ADR Raw Data'!L$1,FALSE)</f>
        <v>86.9605456399796</v>
      </c>
      <c r="AD47" s="52">
        <f>VLOOKUP($A47,'ADR Raw Data'!$B$6:$BE$43,'ADR Raw Data'!N$1,FALSE)</f>
        <v>98.657340067340002</v>
      </c>
      <c r="AE47" s="52">
        <f>VLOOKUP($A47,'ADR Raw Data'!$B$6:$BE$43,'ADR Raw Data'!O$1,FALSE)</f>
        <v>97.2263898500576</v>
      </c>
      <c r="AF47" s="53">
        <f>VLOOKUP($A47,'ADR Raw Data'!$B$6:$BE$43,'ADR Raw Data'!P$1,FALSE)</f>
        <v>97.951632536973804</v>
      </c>
      <c r="AG47" s="54">
        <f>VLOOKUP($A47,'ADR Raw Data'!$B$6:$BE$43,'ADR Raw Data'!R$1,FALSE)</f>
        <v>90.3623644366197</v>
      </c>
      <c r="AI47" s="47">
        <f>VLOOKUP($A47,'ADR Raw Data'!$B$6:$BE$43,'ADR Raw Data'!T$1,FALSE)</f>
        <v>2.9628999161803602</v>
      </c>
      <c r="AJ47" s="48">
        <f>VLOOKUP($A47,'ADR Raw Data'!$B$6:$BE$43,'ADR Raw Data'!U$1,FALSE)</f>
        <v>5.5955299138558603</v>
      </c>
      <c r="AK47" s="48">
        <f>VLOOKUP($A47,'ADR Raw Data'!$B$6:$BE$43,'ADR Raw Data'!V$1,FALSE)</f>
        <v>3.6012251511679598</v>
      </c>
      <c r="AL47" s="48">
        <f>VLOOKUP($A47,'ADR Raw Data'!$B$6:$BE$43,'ADR Raw Data'!W$1,FALSE)</f>
        <v>4.6237767245095203</v>
      </c>
      <c r="AM47" s="48">
        <f>VLOOKUP($A47,'ADR Raw Data'!$B$6:$BE$43,'ADR Raw Data'!X$1,FALSE)</f>
        <v>6.2510091586855197</v>
      </c>
      <c r="AN47" s="49">
        <f>VLOOKUP($A47,'ADR Raw Data'!$B$6:$BE$43,'ADR Raw Data'!Y$1,FALSE)</f>
        <v>4.7230009321392297</v>
      </c>
      <c r="AO47" s="48">
        <f>VLOOKUP($A47,'ADR Raw Data'!$B$6:$BE$43,'ADR Raw Data'!AA$1,FALSE)</f>
        <v>5.8938489857105196</v>
      </c>
      <c r="AP47" s="48">
        <f>VLOOKUP($A47,'ADR Raw Data'!$B$6:$BE$43,'ADR Raw Data'!AB$1,FALSE)</f>
        <v>0.81439956747014797</v>
      </c>
      <c r="AQ47" s="49">
        <f>VLOOKUP($A47,'ADR Raw Data'!$B$6:$BE$43,'ADR Raw Data'!AC$1,FALSE)</f>
        <v>3.33687314450404</v>
      </c>
      <c r="AR47" s="50">
        <f>VLOOKUP($A47,'ADR Raw Data'!$B$6:$BE$43,'ADR Raw Data'!AE$1,FALSE)</f>
        <v>4.5544801819113401</v>
      </c>
      <c r="AS47" s="40"/>
      <c r="AT47" s="51">
        <f>VLOOKUP($A47,'RevPAR Raw Data'!$B$6:$BE$43,'RevPAR Raw Data'!G$1,FALSE)</f>
        <v>35.048268551236703</v>
      </c>
      <c r="AU47" s="52">
        <f>VLOOKUP($A47,'RevPAR Raw Data'!$B$6:$BE$43,'RevPAR Raw Data'!H$1,FALSE)</f>
        <v>44.991533568904501</v>
      </c>
      <c r="AV47" s="52">
        <f>VLOOKUP($A47,'RevPAR Raw Data'!$B$6:$BE$43,'RevPAR Raw Data'!I$1,FALSE)</f>
        <v>49.168254416961098</v>
      </c>
      <c r="AW47" s="52">
        <f>VLOOKUP($A47,'RevPAR Raw Data'!$B$6:$BE$43,'RevPAR Raw Data'!J$1,FALSE)</f>
        <v>57.368091872791503</v>
      </c>
      <c r="AX47" s="52">
        <f>VLOOKUP($A47,'RevPAR Raw Data'!$B$6:$BE$43,'RevPAR Raw Data'!K$1,FALSE)</f>
        <v>54.455130742049398</v>
      </c>
      <c r="AY47" s="53">
        <f>VLOOKUP($A47,'RevPAR Raw Data'!$B$6:$BE$43,'RevPAR Raw Data'!L$1,FALSE)</f>
        <v>48.206255830388599</v>
      </c>
      <c r="AZ47" s="52">
        <f>VLOOKUP($A47,'RevPAR Raw Data'!$B$6:$BE$43,'RevPAR Raw Data'!N$1,FALSE)</f>
        <v>62.1227491166077</v>
      </c>
      <c r="BA47" s="52">
        <f>VLOOKUP($A47,'RevPAR Raw Data'!$B$6:$BE$43,'RevPAR Raw Data'!O$1,FALSE)</f>
        <v>59.572636042402799</v>
      </c>
      <c r="BB47" s="53">
        <f>VLOOKUP($A47,'RevPAR Raw Data'!$B$6:$BE$43,'RevPAR Raw Data'!P$1,FALSE)</f>
        <v>60.847692579505299</v>
      </c>
      <c r="BC47" s="54">
        <f>VLOOKUP($A47,'RevPAR Raw Data'!$B$6:$BE$43,'RevPAR Raw Data'!R$1,FALSE)</f>
        <v>51.818094901564798</v>
      </c>
      <c r="BE47" s="47">
        <f>VLOOKUP($A47,'RevPAR Raw Data'!$B$6:$BE$43,'RevPAR Raw Data'!T$1,FALSE)</f>
        <v>6.2373384294157797</v>
      </c>
      <c r="BF47" s="48">
        <f>VLOOKUP($A47,'RevPAR Raw Data'!$B$6:$BE$43,'RevPAR Raw Data'!U$1,FALSE)</f>
        <v>6.0230421807135803</v>
      </c>
      <c r="BG47" s="48">
        <f>VLOOKUP($A47,'RevPAR Raw Data'!$B$6:$BE$43,'RevPAR Raw Data'!V$1,FALSE)</f>
        <v>-3.6099970171267901</v>
      </c>
      <c r="BH47" s="48">
        <f>VLOOKUP($A47,'RevPAR Raw Data'!$B$6:$BE$43,'RevPAR Raw Data'!W$1,FALSE)</f>
        <v>12.0447655386898</v>
      </c>
      <c r="BI47" s="48">
        <f>VLOOKUP($A47,'RevPAR Raw Data'!$B$6:$BE$43,'RevPAR Raw Data'!X$1,FALSE)</f>
        <v>22.901233701480798</v>
      </c>
      <c r="BJ47" s="49">
        <f>VLOOKUP($A47,'RevPAR Raw Data'!$B$6:$BE$43,'RevPAR Raw Data'!Y$1,FALSE)</f>
        <v>8.5995794965230203</v>
      </c>
      <c r="BK47" s="48">
        <f>VLOOKUP($A47,'RevPAR Raw Data'!$B$6:$BE$43,'RevPAR Raw Data'!AA$1,FALSE)</f>
        <v>22.058757369040201</v>
      </c>
      <c r="BL47" s="48">
        <f>VLOOKUP($A47,'RevPAR Raw Data'!$B$6:$BE$43,'RevPAR Raw Data'!AB$1,FALSE)</f>
        <v>15.1595315217346</v>
      </c>
      <c r="BM47" s="49">
        <f>VLOOKUP($A47,'RevPAR Raw Data'!$B$6:$BE$43,'RevPAR Raw Data'!AC$1,FALSE)</f>
        <v>18.5810855013303</v>
      </c>
      <c r="BN47" s="50">
        <f>VLOOKUP($A47,'RevPAR Raw Data'!$B$6:$BE$43,'RevPAR Raw Data'!AE$1,FALSE)</f>
        <v>11.755635572686501</v>
      </c>
    </row>
    <row r="48" spans="1:66" ht="16.5" thickBot="1" x14ac:dyDescent="0.5">
      <c r="A48" s="63" t="s">
        <v>86</v>
      </c>
      <c r="B48" s="67">
        <f>VLOOKUP($A48,'Occupancy Raw Data'!$B$8:$BE$45,'Occupancy Raw Data'!G$3,FALSE)</f>
        <v>57.448994569205901</v>
      </c>
      <c r="C48" s="68">
        <f>VLOOKUP($A48,'Occupancy Raw Data'!$B$8:$BE$45,'Occupancy Raw Data'!H$3,FALSE)</f>
        <v>54.4106854542785</v>
      </c>
      <c r="D48" s="68">
        <f>VLOOKUP($A48,'Occupancy Raw Data'!$B$8:$BE$45,'Occupancy Raw Data'!I$3,FALSE)</f>
        <v>53.808894760017601</v>
      </c>
      <c r="E48" s="68">
        <f>VLOOKUP($A48,'Occupancy Raw Data'!$B$8:$BE$45,'Occupancy Raw Data'!J$3,FALSE)</f>
        <v>64.998528113040905</v>
      </c>
      <c r="F48" s="68">
        <f>VLOOKUP($A48,'Occupancy Raw Data'!$B$8:$BE$45,'Occupancy Raw Data'!K$3,FALSE)</f>
        <v>61.215778628201299</v>
      </c>
      <c r="G48" s="69">
        <f>VLOOKUP($A48,'Occupancy Raw Data'!$B$8:$BE$45,'Occupancy Raw Data'!L$3,FALSE)</f>
        <v>58.371293384665101</v>
      </c>
      <c r="H48" s="68">
        <f>VLOOKUP($A48,'Occupancy Raw Data'!$B$8:$BE$45,'Occupancy Raw Data'!N$3,FALSE)</f>
        <v>71.415955254636401</v>
      </c>
      <c r="I48" s="68">
        <f>VLOOKUP($A48,'Occupancy Raw Data'!$B$8:$BE$45,'Occupancy Raw Data'!O$3,FALSE)</f>
        <v>66.750073594347896</v>
      </c>
      <c r="J48" s="69">
        <f>VLOOKUP($A48,'Occupancy Raw Data'!$B$8:$BE$45,'Occupancy Raw Data'!P$3,FALSE)</f>
        <v>69.083014424492106</v>
      </c>
      <c r="K48" s="70">
        <f>VLOOKUP($A48,'Occupancy Raw Data'!$B$8:$BE$45,'Occupancy Raw Data'!R$3,FALSE)</f>
        <v>61.428121390318097</v>
      </c>
      <c r="M48" s="67">
        <f>VLOOKUP($A48,'Occupancy Raw Data'!$B$8:$BE$45,'Occupancy Raw Data'!T$3,FALSE)</f>
        <v>23.3590673887607</v>
      </c>
      <c r="N48" s="68">
        <f>VLOOKUP($A48,'Occupancy Raw Data'!$B$8:$BE$45,'Occupancy Raw Data'!U$3,FALSE)</f>
        <v>12.214185013096399</v>
      </c>
      <c r="O48" s="68">
        <f>VLOOKUP($A48,'Occupancy Raw Data'!$B$8:$BE$45,'Occupancy Raw Data'!V$3,FALSE)</f>
        <v>-10.654283037098701</v>
      </c>
      <c r="P48" s="68">
        <f>VLOOKUP($A48,'Occupancy Raw Data'!$B$8:$BE$45,'Occupancy Raw Data'!W$3,FALSE)</f>
        <v>12.5388402490925</v>
      </c>
      <c r="Q48" s="68">
        <f>VLOOKUP($A48,'Occupancy Raw Data'!$B$8:$BE$45,'Occupancy Raw Data'!X$3,FALSE)</f>
        <v>6.0417702961203599</v>
      </c>
      <c r="R48" s="69">
        <f>VLOOKUP($A48,'Occupancy Raw Data'!$B$8:$BE$45,'Occupancy Raw Data'!Y$3,FALSE)</f>
        <v>7.8904883065037197</v>
      </c>
      <c r="S48" s="68">
        <f>VLOOKUP($A48,'Occupancy Raw Data'!$B$8:$BE$45,'Occupancy Raw Data'!AA$3,FALSE)</f>
        <v>-3.9148236426195102</v>
      </c>
      <c r="T48" s="68">
        <f>VLOOKUP($A48,'Occupancy Raw Data'!$B$8:$BE$45,'Occupancy Raw Data'!AB$3,FALSE)</f>
        <v>-2.3145852807860998</v>
      </c>
      <c r="U48" s="69">
        <f>VLOOKUP($A48,'Occupancy Raw Data'!$B$8:$BE$45,'Occupancy Raw Data'!AC$3,FALSE)</f>
        <v>-3.1483229146824998</v>
      </c>
      <c r="V48" s="70">
        <f>VLOOKUP($A48,'Occupancy Raw Data'!$B$8:$BE$45,'Occupancy Raw Data'!AE$3,FALSE)</f>
        <v>4.12107740247649</v>
      </c>
      <c r="X48" s="71">
        <f>VLOOKUP($A48,'ADR Raw Data'!$B$6:$BE$43,'ADR Raw Data'!G$1,FALSE)</f>
        <v>113.465998978027</v>
      </c>
      <c r="Y48" s="72">
        <f>VLOOKUP($A48,'ADR Raw Data'!$B$6:$BE$43,'ADR Raw Data'!H$1,FALSE)</f>
        <v>108.465157809549</v>
      </c>
      <c r="Z48" s="72">
        <f>VLOOKUP($A48,'ADR Raw Data'!$B$6:$BE$43,'ADR Raw Data'!I$1,FALSE)</f>
        <v>104.055842880523</v>
      </c>
      <c r="AA48" s="72">
        <f>VLOOKUP($A48,'ADR Raw Data'!$B$6:$BE$43,'ADR Raw Data'!J$1,FALSE)</f>
        <v>113.531605525362</v>
      </c>
      <c r="AB48" s="72">
        <f>VLOOKUP($A48,'ADR Raw Data'!$B$6:$BE$43,'ADR Raw Data'!K$1,FALSE)</f>
        <v>112.403887953835</v>
      </c>
      <c r="AC48" s="73">
        <f>VLOOKUP($A48,'ADR Raw Data'!$B$6:$BE$43,'ADR Raw Data'!L$1,FALSE)</f>
        <v>110.58797301379499</v>
      </c>
      <c r="AD48" s="72">
        <f>VLOOKUP($A48,'ADR Raw Data'!$B$6:$BE$43,'ADR Raw Data'!N$1,FALSE)</f>
        <v>133.515187551525</v>
      </c>
      <c r="AE48" s="72">
        <f>VLOOKUP($A48,'ADR Raw Data'!$B$6:$BE$43,'ADR Raw Data'!O$1,FALSE)</f>
        <v>136.39744211686801</v>
      </c>
      <c r="AF48" s="73">
        <f>VLOOKUP($A48,'ADR Raw Data'!$B$6:$BE$43,'ADR Raw Data'!P$1,FALSE)</f>
        <v>134.90764781080199</v>
      </c>
      <c r="AG48" s="74">
        <f>VLOOKUP($A48,'ADR Raw Data'!$B$6:$BE$43,'ADR Raw Data'!R$1,FALSE)</f>
        <v>118.392984717426</v>
      </c>
      <c r="AI48" s="67">
        <f>VLOOKUP($A48,'ADR Raw Data'!$B$6:$BE$43,'ADR Raw Data'!T$1,FALSE)</f>
        <v>13.274552387083</v>
      </c>
      <c r="AJ48" s="68">
        <f>VLOOKUP($A48,'ADR Raw Data'!$B$6:$BE$43,'ADR Raw Data'!U$1,FALSE)</f>
        <v>8.5271003413291808</v>
      </c>
      <c r="AK48" s="68">
        <f>VLOOKUP($A48,'ADR Raw Data'!$B$6:$BE$43,'ADR Raw Data'!V$1,FALSE)</f>
        <v>-1.2663567256247701</v>
      </c>
      <c r="AL48" s="68">
        <f>VLOOKUP($A48,'ADR Raw Data'!$B$6:$BE$43,'ADR Raw Data'!W$1,FALSE)</f>
        <v>10.569349646973601</v>
      </c>
      <c r="AM48" s="68">
        <f>VLOOKUP($A48,'ADR Raw Data'!$B$6:$BE$43,'ADR Raw Data'!X$1,FALSE)</f>
        <v>6.1194272611664999</v>
      </c>
      <c r="AN48" s="69">
        <f>VLOOKUP($A48,'ADR Raw Data'!$B$6:$BE$43,'ADR Raw Data'!Y$1,FALSE)</f>
        <v>7.33421301358341</v>
      </c>
      <c r="AO48" s="68">
        <f>VLOOKUP($A48,'ADR Raw Data'!$B$6:$BE$43,'ADR Raw Data'!AA$1,FALSE)</f>
        <v>-11.230318987193</v>
      </c>
      <c r="AP48" s="68">
        <f>VLOOKUP($A48,'ADR Raw Data'!$B$6:$BE$43,'ADR Raw Data'!AB$1,FALSE)</f>
        <v>-9.4256110835185805</v>
      </c>
      <c r="AQ48" s="69">
        <f>VLOOKUP($A48,'ADR Raw Data'!$B$6:$BE$43,'ADR Raw Data'!AC$1,FALSE)</f>
        <v>-10.3574274761197</v>
      </c>
      <c r="AR48" s="70">
        <f>VLOOKUP($A48,'ADR Raw Data'!$B$6:$BE$43,'ADR Raw Data'!AE$1,FALSE)</f>
        <v>-0.79021249789082504</v>
      </c>
      <c r="AS48" s="40"/>
      <c r="AT48" s="71">
        <f>VLOOKUP($A48,'RevPAR Raw Data'!$B$6:$BE$43,'RevPAR Raw Data'!G$1,FALSE)</f>
        <v>65.185075590782304</v>
      </c>
      <c r="AU48" s="72">
        <f>VLOOKUP($A48,'RevPAR Raw Data'!$B$6:$BE$43,'RevPAR Raw Data'!H$1,FALSE)</f>
        <v>59.016635843240799</v>
      </c>
      <c r="AV48" s="72">
        <f>VLOOKUP($A48,'RevPAR Raw Data'!$B$6:$BE$43,'RevPAR Raw Data'!I$1,FALSE)</f>
        <v>55.991298987230202</v>
      </c>
      <c r="AW48" s="72">
        <f>VLOOKUP($A48,'RevPAR Raw Data'!$B$6:$BE$43,'RevPAR Raw Data'!J$1,FALSE)</f>
        <v>73.793872534589298</v>
      </c>
      <c r="AX48" s="72">
        <f>VLOOKUP($A48,'RevPAR Raw Data'!$B$6:$BE$43,'RevPAR Raw Data'!K$1,FALSE)</f>
        <v>68.808915219311103</v>
      </c>
      <c r="AY48" s="73">
        <f>VLOOKUP($A48,'RevPAR Raw Data'!$B$6:$BE$43,'RevPAR Raw Data'!L$1,FALSE)</f>
        <v>64.551630176036596</v>
      </c>
      <c r="AZ48" s="72">
        <f>VLOOKUP($A48,'RevPAR Raw Data'!$B$6:$BE$43,'RevPAR Raw Data'!N$1,FALSE)</f>
        <v>95.351146599941103</v>
      </c>
      <c r="BA48" s="72">
        <f>VLOOKUP($A48,'RevPAR Raw Data'!$B$6:$BE$43,'RevPAR Raw Data'!O$1,FALSE)</f>
        <v>91.045392993817998</v>
      </c>
      <c r="BB48" s="73">
        <f>VLOOKUP($A48,'RevPAR Raw Data'!$B$6:$BE$43,'RevPAR Raw Data'!P$1,FALSE)</f>
        <v>93.198269796879501</v>
      </c>
      <c r="BC48" s="74">
        <f>VLOOKUP($A48,'RevPAR Raw Data'!$B$6:$BE$43,'RevPAR Raw Data'!R$1,FALSE)</f>
        <v>72.726586369841399</v>
      </c>
      <c r="BE48" s="67">
        <f>VLOOKUP($A48,'RevPAR Raw Data'!$B$6:$BE$43,'RevPAR Raw Data'!T$1,FALSE)</f>
        <v>39.734431413498903</v>
      </c>
      <c r="BF48" s="68">
        <f>VLOOKUP($A48,'RevPAR Raw Data'!$B$6:$BE$43,'RevPAR Raw Data'!U$1,FALSE)</f>
        <v>21.7828011663679</v>
      </c>
      <c r="BG48" s="68">
        <f>VLOOKUP($A48,'RevPAR Raw Data'!$B$6:$BE$43,'RevPAR Raw Data'!V$1,FALSE)</f>
        <v>-11.785718532916</v>
      </c>
      <c r="BH48" s="68">
        <f>VLOOKUP($A48,'RevPAR Raw Data'!$B$6:$BE$43,'RevPAR Raw Data'!W$1,FALSE)</f>
        <v>24.4334637636683</v>
      </c>
      <c r="BI48" s="68">
        <f>VLOOKUP($A48,'RevPAR Raw Data'!$B$6:$BE$43,'RevPAR Raw Data'!X$1,FALSE)</f>
        <v>12.530919295844701</v>
      </c>
      <c r="BJ48" s="69">
        <f>VLOOKUP($A48,'RevPAR Raw Data'!$B$6:$BE$43,'RevPAR Raw Data'!Y$1,FALSE)</f>
        <v>15.803406540298001</v>
      </c>
      <c r="BK48" s="68">
        <f>VLOOKUP($A48,'RevPAR Raw Data'!$B$6:$BE$43,'RevPAR Raw Data'!AA$1,FALSE)</f>
        <v>-14.705495446960301</v>
      </c>
      <c r="BL48" s="68">
        <f>VLOOKUP($A48,'RevPAR Raw Data'!$B$6:$BE$43,'RevPAR Raw Data'!AB$1,FALSE)</f>
        <v>-11.522032557541401</v>
      </c>
      <c r="BM48" s="69">
        <f>VLOOKUP($A48,'RevPAR Raw Data'!$B$6:$BE$43,'RevPAR Raw Data'!AC$1,FALSE)</f>
        <v>-13.1796651281999</v>
      </c>
      <c r="BN48" s="70">
        <f>VLOOKUP($A48,'RevPAR Raw Data'!$B$6:$BE$43,'RevPAR Raw Data'!AE$1,FALSE)</f>
        <v>3.2982996359035401</v>
      </c>
    </row>
    <row r="49" spans="1:45" ht="14.25" customHeight="1" x14ac:dyDescent="0.45">
      <c r="A49" s="165" t="s">
        <v>106</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HQ+FSraUI0TVYpSVasGSIWDF2Hx3MePlyWcb9c7ucAamrYLtH9dL28MR3Go9yjnoeNdPn8KjktEqJP+s1uJm2A==" saltValue="wtJ6UH5hSTnx3QcYNWA5XQ=="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W2"/>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October 8 2023 - November 04,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53.527454754452897</v>
      </c>
      <c r="C4" s="48">
        <f>VLOOKUP($A4,'Occupancy Raw Data'!$B$8:$BE$45,'Occupancy Raw Data'!AH$3,FALSE)</f>
        <v>60.440712415091198</v>
      </c>
      <c r="D4" s="48">
        <f>VLOOKUP($A4,'Occupancy Raw Data'!$B$8:$BE$45,'Occupancy Raw Data'!AI$3,FALSE)</f>
        <v>64.632248891719897</v>
      </c>
      <c r="E4" s="48">
        <f>VLOOKUP($A4,'Occupancy Raw Data'!$B$8:$BE$45,'Occupancy Raw Data'!AJ$3,FALSE)</f>
        <v>67.677952111627206</v>
      </c>
      <c r="F4" s="48">
        <f>VLOOKUP($A4,'Occupancy Raw Data'!$B$8:$BE$45,'Occupancy Raw Data'!AK$3,FALSE)</f>
        <v>66.605718561325503</v>
      </c>
      <c r="G4" s="49">
        <f>VLOOKUP($A4,'Occupancy Raw Data'!$B$8:$BE$45,'Occupancy Raw Data'!AL$3,FALSE)</f>
        <v>62.573532143721202</v>
      </c>
      <c r="H4" s="48">
        <f>VLOOKUP($A4,'Occupancy Raw Data'!$B$8:$BE$45,'Occupancy Raw Data'!AN$3,FALSE)</f>
        <v>72.731529854198797</v>
      </c>
      <c r="I4" s="48">
        <f>VLOOKUP($A4,'Occupancy Raw Data'!$B$8:$BE$45,'Occupancy Raw Data'!AO$3,FALSE)</f>
        <v>75.048184889775598</v>
      </c>
      <c r="J4" s="49">
        <f>VLOOKUP($A4,'Occupancy Raw Data'!$B$8:$BE$45,'Occupancy Raw Data'!AP$3,FALSE)</f>
        <v>73.889860645474499</v>
      </c>
      <c r="K4" s="50">
        <f>VLOOKUP($A4,'Occupancy Raw Data'!$B$8:$BE$45,'Occupancy Raw Data'!AR$3,FALSE)</f>
        <v>65.804323697000697</v>
      </c>
      <c r="M4" s="47">
        <f>VLOOKUP($A4,'Occupancy Raw Data'!$B$8:$BE$45,'Occupancy Raw Data'!AT$3,FALSE)</f>
        <v>-1.00407399935016</v>
      </c>
      <c r="N4" s="48">
        <f>VLOOKUP($A4,'Occupancy Raw Data'!$B$8:$BE$45,'Occupancy Raw Data'!AU$3,FALSE)</f>
        <v>-0.65537197793442203</v>
      </c>
      <c r="O4" s="48">
        <f>VLOOKUP($A4,'Occupancy Raw Data'!$B$8:$BE$45,'Occupancy Raw Data'!AV$3,FALSE)</f>
        <v>-4.00103447331864</v>
      </c>
      <c r="P4" s="48">
        <f>VLOOKUP($A4,'Occupancy Raw Data'!$B$8:$BE$45,'Occupancy Raw Data'!AW$3,FALSE)</f>
        <v>-1.6977064960519901</v>
      </c>
      <c r="Q4" s="48">
        <f>VLOOKUP($A4,'Occupancy Raw Data'!$B$8:$BE$45,'Occupancy Raw Data'!AX$3,FALSE)</f>
        <v>-1.2586718637284899</v>
      </c>
      <c r="R4" s="49">
        <f>VLOOKUP($A4,'Occupancy Raw Data'!$B$8:$BE$45,'Occupancy Raw Data'!AY$3,FALSE)</f>
        <v>-1.7732292549491599</v>
      </c>
      <c r="S4" s="48">
        <f>VLOOKUP($A4,'Occupancy Raw Data'!$B$8:$BE$45,'Occupancy Raw Data'!BA$3,FALSE)</f>
        <v>-0.95036238995562805</v>
      </c>
      <c r="T4" s="48">
        <f>VLOOKUP($A4,'Occupancy Raw Data'!$B$8:$BE$45,'Occupancy Raw Data'!BB$3,FALSE)</f>
        <v>-1.2384503532419899</v>
      </c>
      <c r="U4" s="49">
        <f>VLOOKUP($A4,'Occupancy Raw Data'!$B$8:$BE$45,'Occupancy Raw Data'!BC$3,FALSE)</f>
        <v>-1.0968727632856099</v>
      </c>
      <c r="V4" s="50">
        <f>VLOOKUP($A4,'Occupancy Raw Data'!$B$8:$BE$45,'Occupancy Raw Data'!BE$3,FALSE)</f>
        <v>-1.5586772381474301</v>
      </c>
      <c r="X4" s="51">
        <f>VLOOKUP($A4,'ADR Raw Data'!$B$6:$BE$43,'ADR Raw Data'!AG$1,FALSE)</f>
        <v>149.337579014163</v>
      </c>
      <c r="Y4" s="52">
        <f>VLOOKUP($A4,'ADR Raw Data'!$B$6:$BE$43,'ADR Raw Data'!AH$1,FALSE)</f>
        <v>150.62322423839299</v>
      </c>
      <c r="Z4" s="52">
        <f>VLOOKUP($A4,'ADR Raw Data'!$B$6:$BE$43,'ADR Raw Data'!AI$1,FALSE)</f>
        <v>156.54400343827001</v>
      </c>
      <c r="AA4" s="52">
        <f>VLOOKUP($A4,'ADR Raw Data'!$B$6:$BE$43,'ADR Raw Data'!AJ$1,FALSE)</f>
        <v>158.25080401779101</v>
      </c>
      <c r="AB4" s="52">
        <f>VLOOKUP($A4,'ADR Raw Data'!$B$6:$BE$43,'ADR Raw Data'!AK$1,FALSE)</f>
        <v>157.06483162622601</v>
      </c>
      <c r="AC4" s="53">
        <f>VLOOKUP($A4,'ADR Raw Data'!$B$6:$BE$43,'ADR Raw Data'!AL$1,FALSE)</f>
        <v>154.64515595357599</v>
      </c>
      <c r="AD4" s="52">
        <f>VLOOKUP($A4,'ADR Raw Data'!$B$6:$BE$43,'ADR Raw Data'!AN$1,FALSE)</f>
        <v>173.26449900232001</v>
      </c>
      <c r="AE4" s="52">
        <f>VLOOKUP($A4,'ADR Raw Data'!$B$6:$BE$43,'ADR Raw Data'!AO$1,FALSE)</f>
        <v>176.636294266454</v>
      </c>
      <c r="AF4" s="53">
        <f>VLOOKUP($A4,'ADR Raw Data'!$B$6:$BE$43,'ADR Raw Data'!AP$1,FALSE)</f>
        <v>174.976830216005</v>
      </c>
      <c r="AG4" s="54">
        <f>VLOOKUP($A4,'ADR Raw Data'!$B$6:$BE$43,'ADR Raw Data'!AR$1,FALSE)</f>
        <v>161.163044851065</v>
      </c>
      <c r="AI4" s="47">
        <f>VLOOKUP($A4,'ADR Raw Data'!$B$6:$BE$43,'ADR Raw Data'!AT$1,FALSE)</f>
        <v>2.7852641956993098</v>
      </c>
      <c r="AJ4" s="48">
        <f>VLOOKUP($A4,'ADR Raw Data'!$B$6:$BE$43,'ADR Raw Data'!AU$1,FALSE)</f>
        <v>3.3780751923596299</v>
      </c>
      <c r="AK4" s="48">
        <f>VLOOKUP($A4,'ADR Raw Data'!$B$6:$BE$43,'ADR Raw Data'!AV$1,FALSE)</f>
        <v>2.2229701245453799</v>
      </c>
      <c r="AL4" s="48">
        <f>VLOOKUP($A4,'ADR Raw Data'!$B$6:$BE$43,'ADR Raw Data'!AW$1,FALSE)</f>
        <v>3.1052150772020801</v>
      </c>
      <c r="AM4" s="48">
        <f>VLOOKUP($A4,'ADR Raw Data'!$B$6:$BE$43,'ADR Raw Data'!AX$1,FALSE)</f>
        <v>3.6357447427561098</v>
      </c>
      <c r="AN4" s="49">
        <f>VLOOKUP($A4,'ADR Raw Data'!$B$6:$BE$43,'ADR Raw Data'!AY$1,FALSE)</f>
        <v>3.0124738062189902</v>
      </c>
      <c r="AO4" s="48">
        <f>VLOOKUP($A4,'ADR Raw Data'!$B$6:$BE$43,'ADR Raw Data'!BA$1,FALSE)</f>
        <v>4.1025994221804503</v>
      </c>
      <c r="AP4" s="48">
        <f>VLOOKUP($A4,'ADR Raw Data'!$B$6:$BE$43,'ADR Raw Data'!BB$1,FALSE)</f>
        <v>3.5114578978532101</v>
      </c>
      <c r="AQ4" s="49">
        <f>VLOOKUP($A4,'ADR Raw Data'!$B$6:$BE$43,'ADR Raw Data'!BC$1,FALSE)</f>
        <v>3.7968214321718898</v>
      </c>
      <c r="AR4" s="50">
        <f>VLOOKUP($A4,'ADR Raw Data'!$B$6:$BE$43,'ADR Raw Data'!BE$1,FALSE)</f>
        <v>3.3013445557712902</v>
      </c>
      <c r="AT4" s="51">
        <f>VLOOKUP($A4,'RevPAR Raw Data'!$B$6:$BE$43,'RevPAR Raw Data'!AG$1,FALSE)</f>
        <v>79.936605038201606</v>
      </c>
      <c r="AU4" s="52">
        <f>VLOOKUP($A4,'RevPAR Raw Data'!$B$6:$BE$43,'RevPAR Raw Data'!AH$1,FALSE)</f>
        <v>91.037749792265402</v>
      </c>
      <c r="AV4" s="52">
        <f>VLOOKUP($A4,'RevPAR Raw Data'!$B$6:$BE$43,'RevPAR Raw Data'!AI$1,FALSE)</f>
        <v>101.177909927285</v>
      </c>
      <c r="AW4" s="52">
        <f>VLOOKUP($A4,'RevPAR Raw Data'!$B$6:$BE$43,'RevPAR Raw Data'!AJ$1,FALSE)</f>
        <v>107.100903359426</v>
      </c>
      <c r="AX4" s="52">
        <f>VLOOKUP($A4,'RevPAR Raw Data'!$B$6:$BE$43,'RevPAR Raw Data'!AK$1,FALSE)</f>
        <v>104.614159711784</v>
      </c>
      <c r="AY4" s="53">
        <f>VLOOKUP($A4,'RevPAR Raw Data'!$B$6:$BE$43,'RevPAR Raw Data'!AL$1,FALSE)</f>
        <v>96.766936369319296</v>
      </c>
      <c r="AZ4" s="52">
        <f>VLOOKUP($A4,'RevPAR Raw Data'!$B$6:$BE$43,'RevPAR Raw Data'!AN$1,FALSE)</f>
        <v>126.0179208186</v>
      </c>
      <c r="BA4" s="52">
        <f>VLOOKUP($A4,'RevPAR Raw Data'!$B$6:$BE$43,'RevPAR Raw Data'!AO$1,FALSE)</f>
        <v>132.56233270353701</v>
      </c>
      <c r="BB4" s="53">
        <f>VLOOKUP($A4,'RevPAR Raw Data'!$B$6:$BE$43,'RevPAR Raw Data'!AP$1,FALSE)</f>
        <v>129.29013600847401</v>
      </c>
      <c r="BC4" s="54">
        <f>VLOOKUP($A4,'RevPAR Raw Data'!$B$6:$BE$43,'RevPAR Raw Data'!AR$1,FALSE)</f>
        <v>106.05225171373699</v>
      </c>
      <c r="BE4" s="47">
        <f>VLOOKUP($A4,'RevPAR Raw Data'!$B$6:$BE$43,'RevPAR Raw Data'!AT$1,FALSE)</f>
        <v>1.7532240827469201</v>
      </c>
      <c r="BF4" s="48">
        <f>VLOOKUP($A4,'RevPAR Raw Data'!$B$6:$BE$43,'RevPAR Raw Data'!AU$1,FALSE)</f>
        <v>2.7005642562209302</v>
      </c>
      <c r="BG4" s="48">
        <f>VLOOKUP($A4,'RevPAR Raw Data'!$B$6:$BE$43,'RevPAR Raw Data'!AV$1,FALSE)</f>
        <v>-1.8670061497879</v>
      </c>
      <c r="BH4" s="48">
        <f>VLOOKUP($A4,'RevPAR Raw Data'!$B$6:$BE$43,'RevPAR Raw Data'!AW$1,FALSE)</f>
        <v>1.3547911430680399</v>
      </c>
      <c r="BI4" s="48">
        <f>VLOOKUP($A4,'RevPAR Raw Data'!$B$6:$BE$43,'RevPAR Raw Data'!AX$1,FALSE)</f>
        <v>2.3313107829135502</v>
      </c>
      <c r="BJ4" s="49">
        <f>VLOOKUP($A4,'RevPAR Raw Data'!$B$6:$BE$43,'RevPAR Raw Data'!AY$1,FALSE)</f>
        <v>1.18582648444026</v>
      </c>
      <c r="BK4" s="48">
        <f>VLOOKUP($A4,'RevPAR Raw Data'!$B$6:$BE$43,'RevPAR Raw Data'!BA$1,FALSE)</f>
        <v>3.1132474703058799</v>
      </c>
      <c r="BL4" s="48">
        <f>VLOOKUP($A4,'RevPAR Raw Data'!$B$6:$BE$43,'RevPAR Raw Data'!BB$1,FALSE)</f>
        <v>2.2295198818712998</v>
      </c>
      <c r="BM4" s="49">
        <f>VLOOKUP($A4,'RevPAR Raw Data'!$B$6:$BE$43,'RevPAR Raw Data'!BC$1,FALSE)</f>
        <v>2.65830236872619</v>
      </c>
      <c r="BN4" s="50">
        <f>VLOOKUP($A4,'RevPAR Raw Data'!$B$6:$BE$43,'RevPAR Raw Data'!BE$1,FALSE)</f>
        <v>1.69121001148023</v>
      </c>
    </row>
    <row r="5" spans="1:66" x14ac:dyDescent="0.45">
      <c r="A5" s="46" t="s">
        <v>69</v>
      </c>
      <c r="B5" s="47">
        <f>VLOOKUP($A5,'Occupancy Raw Data'!$B$8:$BE$45,'Occupancy Raw Data'!AG$3,FALSE)</f>
        <v>52.748815906710597</v>
      </c>
      <c r="C5" s="48">
        <f>VLOOKUP($A5,'Occupancy Raw Data'!$B$8:$BE$45,'Occupancy Raw Data'!AH$3,FALSE)</f>
        <v>60.381101564551798</v>
      </c>
      <c r="D5" s="48">
        <f>VLOOKUP($A5,'Occupancy Raw Data'!$B$8:$BE$45,'Occupancy Raw Data'!AI$3,FALSE)</f>
        <v>65.521235883390204</v>
      </c>
      <c r="E5" s="48">
        <f>VLOOKUP($A5,'Occupancy Raw Data'!$B$8:$BE$45,'Occupancy Raw Data'!AJ$3,FALSE)</f>
        <v>68.981229554850799</v>
      </c>
      <c r="F5" s="48">
        <f>VLOOKUP($A5,'Occupancy Raw Data'!$B$8:$BE$45,'Occupancy Raw Data'!AK$3,FALSE)</f>
        <v>67.224275858618</v>
      </c>
      <c r="G5" s="49">
        <f>VLOOKUP($A5,'Occupancy Raw Data'!$B$8:$BE$45,'Occupancy Raw Data'!AL$3,FALSE)</f>
        <v>62.9706457509538</v>
      </c>
      <c r="H5" s="48">
        <f>VLOOKUP($A5,'Occupancy Raw Data'!$B$8:$BE$45,'Occupancy Raw Data'!AN$3,FALSE)</f>
        <v>74.224882567441597</v>
      </c>
      <c r="I5" s="48">
        <f>VLOOKUP($A5,'Occupancy Raw Data'!$B$8:$BE$45,'Occupancy Raw Data'!AO$3,FALSE)</f>
        <v>77.185402710800005</v>
      </c>
      <c r="J5" s="49">
        <f>VLOOKUP($A5,'Occupancy Raw Data'!$B$8:$BE$45,'Occupancy Raw Data'!AP$3,FALSE)</f>
        <v>75.705142639120794</v>
      </c>
      <c r="K5" s="50">
        <f>VLOOKUP($A5,'Occupancy Raw Data'!$B$8:$BE$45,'Occupancy Raw Data'!AR$3,FALSE)</f>
        <v>66.608645969813693</v>
      </c>
      <c r="M5" s="47">
        <f>VLOOKUP($A5,'Occupancy Raw Data'!$B$8:$BE$45,'Occupancy Raw Data'!AT$3,FALSE)</f>
        <v>-0.98643929649111095</v>
      </c>
      <c r="N5" s="48">
        <f>VLOOKUP($A5,'Occupancy Raw Data'!$B$8:$BE$45,'Occupancy Raw Data'!AU$3,FALSE)</f>
        <v>1.51473371527414</v>
      </c>
      <c r="O5" s="48">
        <f>VLOOKUP($A5,'Occupancy Raw Data'!$B$8:$BE$45,'Occupancy Raw Data'!AV$3,FALSE)</f>
        <v>-1.97548239904037</v>
      </c>
      <c r="P5" s="48">
        <f>VLOOKUP($A5,'Occupancy Raw Data'!$B$8:$BE$45,'Occupancy Raw Data'!AW$3,FALSE)</f>
        <v>0.61846257381911995</v>
      </c>
      <c r="Q5" s="48">
        <f>VLOOKUP($A5,'Occupancy Raw Data'!$B$8:$BE$45,'Occupancy Raw Data'!AX$3,FALSE)</f>
        <v>0.242167976264863</v>
      </c>
      <c r="R5" s="49">
        <f>VLOOKUP($A5,'Occupancy Raw Data'!$B$8:$BE$45,'Occupancy Raw Data'!AY$3,FALSE)</f>
        <v>-0.11434847210978299</v>
      </c>
      <c r="S5" s="48">
        <f>VLOOKUP($A5,'Occupancy Raw Data'!$B$8:$BE$45,'Occupancy Raw Data'!BA$3,FALSE)</f>
        <v>0.18017064279529099</v>
      </c>
      <c r="T5" s="48">
        <f>VLOOKUP($A5,'Occupancy Raw Data'!$B$8:$BE$45,'Occupancy Raw Data'!BB$3,FALSE)</f>
        <v>-0.51154772770633605</v>
      </c>
      <c r="U5" s="49">
        <f>VLOOKUP($A5,'Occupancy Raw Data'!$B$8:$BE$45,'Occupancy Raw Data'!BC$3,FALSE)</f>
        <v>-0.17364874709152001</v>
      </c>
      <c r="V5" s="50">
        <f>VLOOKUP($A5,'Occupancy Raw Data'!$B$8:$BE$45,'Occupancy Raw Data'!BE$3,FALSE)</f>
        <v>-0.13477658569759299</v>
      </c>
      <c r="X5" s="51">
        <f>VLOOKUP($A5,'ADR Raw Data'!$B$6:$BE$43,'ADR Raw Data'!AG$1,FALSE)</f>
        <v>120.37120939161299</v>
      </c>
      <c r="Y5" s="52">
        <f>VLOOKUP($A5,'ADR Raw Data'!$B$6:$BE$43,'ADR Raw Data'!AH$1,FALSE)</f>
        <v>128.09936449082301</v>
      </c>
      <c r="Z5" s="52">
        <f>VLOOKUP($A5,'ADR Raw Data'!$B$6:$BE$43,'ADR Raw Data'!AI$1,FALSE)</f>
        <v>134.85203750802199</v>
      </c>
      <c r="AA5" s="52">
        <f>VLOOKUP($A5,'ADR Raw Data'!$B$6:$BE$43,'ADR Raw Data'!AJ$1,FALSE)</f>
        <v>135.26596583308</v>
      </c>
      <c r="AB5" s="52">
        <f>VLOOKUP($A5,'ADR Raw Data'!$B$6:$BE$43,'ADR Raw Data'!AK$1,FALSE)</f>
        <v>131.329146633714</v>
      </c>
      <c r="AC5" s="53">
        <f>VLOOKUP($A5,'ADR Raw Data'!$B$6:$BE$43,'ADR Raw Data'!AL$1,FALSE)</f>
        <v>130.46910981980901</v>
      </c>
      <c r="AD5" s="52">
        <f>VLOOKUP($A5,'ADR Raw Data'!$B$6:$BE$43,'ADR Raw Data'!AN$1,FALSE)</f>
        <v>144.48827586057899</v>
      </c>
      <c r="AE5" s="52">
        <f>VLOOKUP($A5,'ADR Raw Data'!$B$6:$BE$43,'ADR Raw Data'!AO$1,FALSE)</f>
        <v>146.71548969861001</v>
      </c>
      <c r="AF5" s="53">
        <f>VLOOKUP($A5,'ADR Raw Data'!$B$6:$BE$43,'ADR Raw Data'!AP$1,FALSE)</f>
        <v>145.623657097696</v>
      </c>
      <c r="AG5" s="54">
        <f>VLOOKUP($A5,'ADR Raw Data'!$B$6:$BE$43,'ADR Raw Data'!AR$1,FALSE)</f>
        <v>135.38971673786199</v>
      </c>
      <c r="AI5" s="47">
        <f>VLOOKUP($A5,'ADR Raw Data'!$B$6:$BE$43,'ADR Raw Data'!AT$1,FALSE)</f>
        <v>4.1529509529275996</v>
      </c>
      <c r="AJ5" s="48">
        <f>VLOOKUP($A5,'ADR Raw Data'!$B$6:$BE$43,'ADR Raw Data'!AU$1,FALSE)</f>
        <v>5.7857624519653399</v>
      </c>
      <c r="AK5" s="48">
        <f>VLOOKUP($A5,'ADR Raw Data'!$B$6:$BE$43,'ADR Raw Data'!AV$1,FALSE)</f>
        <v>5.7461775182936101</v>
      </c>
      <c r="AL5" s="48">
        <f>VLOOKUP($A5,'ADR Raw Data'!$B$6:$BE$43,'ADR Raw Data'!AW$1,FALSE)</f>
        <v>6.0803256980073099</v>
      </c>
      <c r="AM5" s="48">
        <f>VLOOKUP($A5,'ADR Raw Data'!$B$6:$BE$43,'ADR Raw Data'!AX$1,FALSE)</f>
        <v>6.5191221353734399</v>
      </c>
      <c r="AN5" s="49">
        <f>VLOOKUP($A5,'ADR Raw Data'!$B$6:$BE$43,'ADR Raw Data'!AY$1,FALSE)</f>
        <v>5.73943956697312</v>
      </c>
      <c r="AO5" s="48">
        <f>VLOOKUP($A5,'ADR Raw Data'!$B$6:$BE$43,'ADR Raw Data'!BA$1,FALSE)</f>
        <v>2.99261579370586</v>
      </c>
      <c r="AP5" s="48">
        <f>VLOOKUP($A5,'ADR Raw Data'!$B$6:$BE$43,'ADR Raw Data'!BB$1,FALSE)</f>
        <v>2.7984464435788099</v>
      </c>
      <c r="AQ5" s="49">
        <f>VLOOKUP($A5,'ADR Raw Data'!$B$6:$BE$43,'ADR Raw Data'!BC$1,FALSE)</f>
        <v>2.8897385631545398</v>
      </c>
      <c r="AR5" s="50">
        <f>VLOOKUP($A5,'ADR Raw Data'!$B$6:$BE$43,'ADR Raw Data'!BE$1,FALSE)</f>
        <v>4.7235728557453802</v>
      </c>
      <c r="AT5" s="51">
        <f>VLOOKUP($A5,'RevPAR Raw Data'!$B$6:$BE$43,'RevPAR Raw Data'!AG$1,FALSE)</f>
        <v>63.494387646663398</v>
      </c>
      <c r="AU5" s="52">
        <f>VLOOKUP($A5,'RevPAR Raw Data'!$B$6:$BE$43,'RevPAR Raw Data'!AH$1,FALSE)</f>
        <v>77.347807376749302</v>
      </c>
      <c r="AV5" s="52">
        <f>VLOOKUP($A5,'RevPAR Raw Data'!$B$6:$BE$43,'RevPAR Raw Data'!AI$1,FALSE)</f>
        <v>88.356721589189405</v>
      </c>
      <c r="AW5" s="52">
        <f>VLOOKUP($A5,'RevPAR Raw Data'!$B$6:$BE$43,'RevPAR Raw Data'!AJ$1,FALSE)</f>
        <v>93.308126400903106</v>
      </c>
      <c r="AX5" s="52">
        <f>VLOOKUP($A5,'RevPAR Raw Data'!$B$6:$BE$43,'RevPAR Raw Data'!AK$1,FALSE)</f>
        <v>88.285067815816902</v>
      </c>
      <c r="AY5" s="53">
        <f>VLOOKUP($A5,'RevPAR Raw Data'!$B$6:$BE$43,'RevPAR Raw Data'!AL$1,FALSE)</f>
        <v>82.157240959055102</v>
      </c>
      <c r="AZ5" s="52">
        <f>VLOOKUP($A5,'RevPAR Raw Data'!$B$6:$BE$43,'RevPAR Raw Data'!AN$1,FALSE)</f>
        <v>107.24625308123601</v>
      </c>
      <c r="BA5" s="52">
        <f>VLOOKUP($A5,'RevPAR Raw Data'!$B$6:$BE$43,'RevPAR Raw Data'!AO$1,FALSE)</f>
        <v>113.24294156299401</v>
      </c>
      <c r="BB5" s="53">
        <f>VLOOKUP($A5,'RevPAR Raw Data'!$B$6:$BE$43,'RevPAR Raw Data'!AP$1,FALSE)</f>
        <v>110.244597322115</v>
      </c>
      <c r="BC5" s="54">
        <f>VLOOKUP($A5,'RevPAR Raw Data'!$B$6:$BE$43,'RevPAR Raw Data'!AR$1,FALSE)</f>
        <v>90.181257101456296</v>
      </c>
      <c r="BE5" s="47">
        <f>VLOOKUP($A5,'RevPAR Raw Data'!$B$6:$BE$43,'RevPAR Raw Data'!AT$1,FALSE)</f>
        <v>3.12554531627281</v>
      </c>
      <c r="BF5" s="48">
        <f>VLOOKUP($A5,'RevPAR Raw Data'!$B$6:$BE$43,'RevPAR Raw Data'!AU$1,FALSE)</f>
        <v>7.3881350617850696</v>
      </c>
      <c r="BG5" s="48">
        <f>VLOOKUP($A5,'RevPAR Raw Data'!$B$6:$BE$43,'RevPAR Raw Data'!AV$1,FALSE)</f>
        <v>3.65718039376174</v>
      </c>
      <c r="BH5" s="48">
        <f>VLOOKUP($A5,'RevPAR Raw Data'!$B$6:$BE$43,'RevPAR Raw Data'!AW$1,FALSE)</f>
        <v>6.7363928106349098</v>
      </c>
      <c r="BI5" s="48">
        <f>VLOOKUP($A5,'RevPAR Raw Data'!$B$6:$BE$43,'RevPAR Raw Data'!AX$1,FALSE)</f>
        <v>6.7770773377837701</v>
      </c>
      <c r="BJ5" s="49">
        <f>VLOOKUP($A5,'RevPAR Raw Data'!$B$6:$BE$43,'RevPAR Raw Data'!AY$1,FALSE)</f>
        <v>5.6185281334108401</v>
      </c>
      <c r="BK5" s="48">
        <f>VLOOKUP($A5,'RevPAR Raw Data'!$B$6:$BE$43,'RevPAR Raw Data'!BA$1,FALSE)</f>
        <v>3.1781782516130601</v>
      </c>
      <c r="BL5" s="48">
        <f>VLOOKUP($A5,'RevPAR Raw Data'!$B$6:$BE$43,'RevPAR Raw Data'!BB$1,FALSE)</f>
        <v>2.2725833266792699</v>
      </c>
      <c r="BM5" s="49">
        <f>VLOOKUP($A5,'RevPAR Raw Data'!$B$6:$BE$43,'RevPAR Raw Data'!BC$1,FALSE)</f>
        <v>2.71107182125388</v>
      </c>
      <c r="BN5" s="50">
        <f>VLOOKUP($A5,'RevPAR Raw Data'!$B$6:$BE$43,'RevPAR Raw Data'!BE$1,FALSE)</f>
        <v>4.5824299998298699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60.4235841943037</v>
      </c>
      <c r="C7" s="48">
        <f>VLOOKUP($A7,'Occupancy Raw Data'!$B$8:$BE$45,'Occupancy Raw Data'!AH$3,FALSE)</f>
        <v>68.133513244171596</v>
      </c>
      <c r="D7" s="48">
        <f>VLOOKUP($A7,'Occupancy Raw Data'!$B$8:$BE$45,'Occupancy Raw Data'!AI$3,FALSE)</f>
        <v>75.106612138493603</v>
      </c>
      <c r="E7" s="48">
        <f>VLOOKUP($A7,'Occupancy Raw Data'!$B$8:$BE$45,'Occupancy Raw Data'!AJ$3,FALSE)</f>
        <v>79.233793177954695</v>
      </c>
      <c r="F7" s="48">
        <f>VLOOKUP($A7,'Occupancy Raw Data'!$B$8:$BE$45,'Occupancy Raw Data'!AK$3,FALSE)</f>
        <v>74.082754393584906</v>
      </c>
      <c r="G7" s="49">
        <f>VLOOKUP($A7,'Occupancy Raw Data'!$B$8:$BE$45,'Occupancy Raw Data'!AL$3,FALSE)</f>
        <v>71.396056070534996</v>
      </c>
      <c r="H7" s="48">
        <f>VLOOKUP($A7,'Occupancy Raw Data'!$B$8:$BE$45,'Occupancy Raw Data'!AN$3,FALSE)</f>
        <v>75.232770157796395</v>
      </c>
      <c r="I7" s="48">
        <f>VLOOKUP($A7,'Occupancy Raw Data'!$B$8:$BE$45,'Occupancy Raw Data'!AO$3,FALSE)</f>
        <v>78.862727892071305</v>
      </c>
      <c r="J7" s="49">
        <f>VLOOKUP($A7,'Occupancy Raw Data'!$B$8:$BE$45,'Occupancy Raw Data'!AP$3,FALSE)</f>
        <v>77.047749024933907</v>
      </c>
      <c r="K7" s="50">
        <f>VLOOKUP($A7,'Occupancy Raw Data'!$B$8:$BE$45,'Occupancy Raw Data'!AR$3,FALSE)</f>
        <v>73.010827011887201</v>
      </c>
      <c r="M7" s="47">
        <f>VLOOKUP($A7,'Occupancy Raw Data'!$B$8:$BE$45,'Occupancy Raw Data'!AT$3,FALSE)</f>
        <v>4.2071783403570704</v>
      </c>
      <c r="N7" s="48">
        <f>VLOOKUP($A7,'Occupancy Raw Data'!$B$8:$BE$45,'Occupancy Raw Data'!AU$3,FALSE)</f>
        <v>5.5848111916176597</v>
      </c>
      <c r="O7" s="48">
        <f>VLOOKUP($A7,'Occupancy Raw Data'!$B$8:$BE$45,'Occupancy Raw Data'!AV$3,FALSE)</f>
        <v>-0.74617071586858497</v>
      </c>
      <c r="P7" s="48">
        <f>VLOOKUP($A7,'Occupancy Raw Data'!$B$8:$BE$45,'Occupancy Raw Data'!AW$3,FALSE)</f>
        <v>1.69750348376923</v>
      </c>
      <c r="Q7" s="48">
        <f>VLOOKUP($A7,'Occupancy Raw Data'!$B$8:$BE$45,'Occupancy Raw Data'!AX$3,FALSE)</f>
        <v>1.0429316262549</v>
      </c>
      <c r="R7" s="49">
        <f>VLOOKUP($A7,'Occupancy Raw Data'!$B$8:$BE$45,'Occupancy Raw Data'!AY$3,FALSE)</f>
        <v>2.1621221164008699</v>
      </c>
      <c r="S7" s="48">
        <f>VLOOKUP($A7,'Occupancy Raw Data'!$B$8:$BE$45,'Occupancy Raw Data'!BA$3,FALSE)</f>
        <v>5.6863998551460399E-3</v>
      </c>
      <c r="T7" s="48">
        <f>VLOOKUP($A7,'Occupancy Raw Data'!$B$8:$BE$45,'Occupancy Raw Data'!BB$3,FALSE)</f>
        <v>0.75673713157960598</v>
      </c>
      <c r="U7" s="49">
        <f>VLOOKUP($A7,'Occupancy Raw Data'!$B$8:$BE$45,'Occupancy Raw Data'!BC$3,FALSE)</f>
        <v>0.38865366460322998</v>
      </c>
      <c r="V7" s="50">
        <f>VLOOKUP($A7,'Occupancy Raw Data'!$B$8:$BE$45,'Occupancy Raw Data'!BE$3,FALSE)</f>
        <v>1.62033623756322</v>
      </c>
      <c r="X7" s="51">
        <f>VLOOKUP($A7,'ADR Raw Data'!$B$6:$BE$43,'ADR Raw Data'!AG$1,FALSE)</f>
        <v>189.02889931254899</v>
      </c>
      <c r="Y7" s="52">
        <f>VLOOKUP($A7,'ADR Raw Data'!$B$6:$BE$43,'ADR Raw Data'!AH$1,FALSE)</f>
        <v>211.43725611196501</v>
      </c>
      <c r="Z7" s="52">
        <f>VLOOKUP($A7,'ADR Raw Data'!$B$6:$BE$43,'ADR Raw Data'!AI$1,FALSE)</f>
        <v>222.68395687699001</v>
      </c>
      <c r="AA7" s="52">
        <f>VLOOKUP($A7,'ADR Raw Data'!$B$6:$BE$43,'ADR Raw Data'!AJ$1,FALSE)</f>
        <v>221.451176802867</v>
      </c>
      <c r="AB7" s="52">
        <f>VLOOKUP($A7,'ADR Raw Data'!$B$6:$BE$43,'ADR Raw Data'!AK$1,FALSE)</f>
        <v>203.22988083652501</v>
      </c>
      <c r="AC7" s="53">
        <f>VLOOKUP($A7,'ADR Raw Data'!$B$6:$BE$43,'ADR Raw Data'!AL$1,FALSE)</f>
        <v>210.52999313206399</v>
      </c>
      <c r="AD7" s="52">
        <f>VLOOKUP($A7,'ADR Raw Data'!$B$6:$BE$43,'ADR Raw Data'!AN$1,FALSE)</f>
        <v>183.794129123012</v>
      </c>
      <c r="AE7" s="52">
        <f>VLOOKUP($A7,'ADR Raw Data'!$B$6:$BE$43,'ADR Raw Data'!AO$1,FALSE)</f>
        <v>182.608834546211</v>
      </c>
      <c r="AF7" s="53">
        <f>VLOOKUP($A7,'ADR Raw Data'!$B$6:$BE$43,'ADR Raw Data'!AP$1,FALSE)</f>
        <v>183.187521111324</v>
      </c>
      <c r="AG7" s="54">
        <f>VLOOKUP($A7,'ADR Raw Data'!$B$6:$BE$43,'ADR Raw Data'!AR$1,FALSE)</f>
        <v>202.28590113009099</v>
      </c>
      <c r="AI7" s="47">
        <f>VLOOKUP($A7,'ADR Raw Data'!$B$6:$BE$43,'ADR Raw Data'!AT$1,FALSE)</f>
        <v>4.2555565309871302</v>
      </c>
      <c r="AJ7" s="48">
        <f>VLOOKUP($A7,'ADR Raw Data'!$B$6:$BE$43,'ADR Raw Data'!AU$1,FALSE)</f>
        <v>6.56910533565219</v>
      </c>
      <c r="AK7" s="48">
        <f>VLOOKUP($A7,'ADR Raw Data'!$B$6:$BE$43,'ADR Raw Data'!AV$1,FALSE)</f>
        <v>4.3859314842500297</v>
      </c>
      <c r="AL7" s="48">
        <f>VLOOKUP($A7,'ADR Raw Data'!$B$6:$BE$43,'ADR Raw Data'!AW$1,FALSE)</f>
        <v>3.03821912749767</v>
      </c>
      <c r="AM7" s="48">
        <f>VLOOKUP($A7,'ADR Raw Data'!$B$6:$BE$43,'ADR Raw Data'!AX$1,FALSE)</f>
        <v>0.99954777994870703</v>
      </c>
      <c r="AN7" s="49">
        <f>VLOOKUP($A7,'ADR Raw Data'!$B$6:$BE$43,'ADR Raw Data'!AY$1,FALSE)</f>
        <v>3.6704671195821299</v>
      </c>
      <c r="AO7" s="48">
        <f>VLOOKUP($A7,'ADR Raw Data'!$B$6:$BE$43,'ADR Raw Data'!BA$1,FALSE)</f>
        <v>0.29732080724800602</v>
      </c>
      <c r="AP7" s="48">
        <f>VLOOKUP($A7,'ADR Raw Data'!$B$6:$BE$43,'ADR Raw Data'!BB$1,FALSE)</f>
        <v>1.4447873613267701</v>
      </c>
      <c r="AQ7" s="49">
        <f>VLOOKUP($A7,'ADR Raw Data'!$B$6:$BE$43,'ADR Raw Data'!BC$1,FALSE)</f>
        <v>0.87608554015305395</v>
      </c>
      <c r="AR7" s="50">
        <f>VLOOKUP($A7,'ADR Raw Data'!$B$6:$BE$43,'ADR Raw Data'!BE$1,FALSE)</f>
        <v>2.93444539318733</v>
      </c>
      <c r="AT7" s="51">
        <f>VLOOKUP($A7,'RevPAR Raw Data'!$B$6:$BE$43,'RevPAR Raw Data'!AG$1,FALSE)</f>
        <v>114.21803612768301</v>
      </c>
      <c r="AU7" s="52">
        <f>VLOOKUP($A7,'RevPAR Raw Data'!$B$6:$BE$43,'RevPAR Raw Data'!AH$1,FALSE)</f>
        <v>144.05963089615801</v>
      </c>
      <c r="AV7" s="52">
        <f>VLOOKUP($A7,'RevPAR Raw Data'!$B$6:$BE$43,'RevPAR Raw Data'!AI$1,FALSE)</f>
        <v>167.250375786251</v>
      </c>
      <c r="AW7" s="52">
        <f>VLOOKUP($A7,'RevPAR Raw Data'!$B$6:$BE$43,'RevPAR Raw Data'!AJ$1,FALSE)</f>
        <v>175.46416741812999</v>
      </c>
      <c r="AX7" s="52">
        <f>VLOOKUP($A7,'RevPAR Raw Data'!$B$6:$BE$43,'RevPAR Raw Data'!AK$1,FALSE)</f>
        <v>150.55829347449799</v>
      </c>
      <c r="AY7" s="53">
        <f>VLOOKUP($A7,'RevPAR Raw Data'!$B$6:$BE$43,'RevPAR Raw Data'!AL$1,FALSE)</f>
        <v>150.310111941862</v>
      </c>
      <c r="AZ7" s="52">
        <f>VLOOKUP($A7,'RevPAR Raw Data'!$B$6:$BE$43,'RevPAR Raw Data'!AN$1,FALSE)</f>
        <v>138.273414726639</v>
      </c>
      <c r="BA7" s="52">
        <f>VLOOKUP($A7,'RevPAR Raw Data'!$B$6:$BE$43,'RevPAR Raw Data'!AO$1,FALSE)</f>
        <v>144.01030829506101</v>
      </c>
      <c r="BB7" s="53">
        <f>VLOOKUP($A7,'RevPAR Raw Data'!$B$6:$BE$43,'RevPAR Raw Data'!AP$1,FALSE)</f>
        <v>141.14186151084999</v>
      </c>
      <c r="BC7" s="54">
        <f>VLOOKUP($A7,'RevPAR Raw Data'!$B$6:$BE$43,'RevPAR Raw Data'!AR$1,FALSE)</f>
        <v>147.690609343528</v>
      </c>
      <c r="BE7" s="47">
        <f>VLOOKUP($A7,'RevPAR Raw Data'!$B$6:$BE$43,'RevPAR Raw Data'!AT$1,FALSE)</f>
        <v>8.6417737239775398</v>
      </c>
      <c r="BF7" s="48">
        <f>VLOOKUP($A7,'RevPAR Raw Data'!$B$6:$BE$43,'RevPAR Raw Data'!AU$1,FALSE)</f>
        <v>12.5207886572445</v>
      </c>
      <c r="BG7" s="48">
        <f>VLOOKUP($A7,'RevPAR Raw Data'!$B$6:$BE$43,'RevPAR Raw Data'!AV$1,FALSE)</f>
        <v>3.6070342320279098</v>
      </c>
      <c r="BH7" s="48">
        <f>VLOOKUP($A7,'RevPAR Raw Data'!$B$6:$BE$43,'RevPAR Raw Data'!AW$1,FALSE)</f>
        <v>4.7872964868007299</v>
      </c>
      <c r="BI7" s="48">
        <f>VLOOKUP($A7,'RevPAR Raw Data'!$B$6:$BE$43,'RevPAR Raw Data'!AX$1,FALSE)</f>
        <v>2.0529040061202202</v>
      </c>
      <c r="BJ7" s="49">
        <f>VLOOKUP($A7,'RevPAR Raw Data'!$B$6:$BE$43,'RevPAR Raw Data'!AY$1,FALSE)</f>
        <v>5.9119492173507098</v>
      </c>
      <c r="BK7" s="48">
        <f>VLOOKUP($A7,'RevPAR Raw Data'!$B$6:$BE$43,'RevPAR Raw Data'!BA$1,FALSE)</f>
        <v>0.30302411395310502</v>
      </c>
      <c r="BL7" s="48">
        <f>VLOOKUP($A7,'RevPAR Raw Data'!$B$6:$BE$43,'RevPAR Raw Data'!BB$1,FALSE)</f>
        <v>2.2124577353418999</v>
      </c>
      <c r="BM7" s="49">
        <f>VLOOKUP($A7,'RevPAR Raw Data'!$B$6:$BE$43,'RevPAR Raw Data'!BC$1,FALSE)</f>
        <v>1.26814414331314</v>
      </c>
      <c r="BN7" s="50">
        <f>VLOOKUP($A7,'RevPAR Raw Data'!$B$6:$BE$43,'RevPAR Raw Data'!BE$1,FALSE)</f>
        <v>4.6023295128278701</v>
      </c>
    </row>
    <row r="8" spans="1:66" x14ac:dyDescent="0.45">
      <c r="A8" s="63" t="s">
        <v>88</v>
      </c>
      <c r="B8" s="47">
        <f>VLOOKUP($A8,'Occupancy Raw Data'!$B$8:$BE$45,'Occupancy Raw Data'!AG$3,FALSE)</f>
        <v>62.968024755028303</v>
      </c>
      <c r="C8" s="48">
        <f>VLOOKUP($A8,'Occupancy Raw Data'!$B$8:$BE$45,'Occupancy Raw Data'!AH$3,FALSE)</f>
        <v>72.694687983496607</v>
      </c>
      <c r="D8" s="48">
        <f>VLOOKUP($A8,'Occupancy Raw Data'!$B$8:$BE$45,'Occupancy Raw Data'!AI$3,FALSE)</f>
        <v>80.554409489427499</v>
      </c>
      <c r="E8" s="48">
        <f>VLOOKUP($A8,'Occupancy Raw Data'!$B$8:$BE$45,'Occupancy Raw Data'!AJ$3,FALSE)</f>
        <v>85.951521402784905</v>
      </c>
      <c r="F8" s="48">
        <f>VLOOKUP($A8,'Occupancy Raw Data'!$B$8:$BE$45,'Occupancy Raw Data'!AK$3,FALSE)</f>
        <v>78.916967509025199</v>
      </c>
      <c r="G8" s="49">
        <f>VLOOKUP($A8,'Occupancy Raw Data'!$B$8:$BE$45,'Occupancy Raw Data'!AL$3,FALSE)</f>
        <v>76.217122227952501</v>
      </c>
      <c r="H8" s="48">
        <f>VLOOKUP($A8,'Occupancy Raw Data'!$B$8:$BE$45,'Occupancy Raw Data'!AN$3,FALSE)</f>
        <v>76.872099020113396</v>
      </c>
      <c r="I8" s="48">
        <f>VLOOKUP($A8,'Occupancy Raw Data'!$B$8:$BE$45,'Occupancy Raw Data'!AO$3,FALSE)</f>
        <v>79.329551315110805</v>
      </c>
      <c r="J8" s="49">
        <f>VLOOKUP($A8,'Occupancy Raw Data'!$B$8:$BE$45,'Occupancy Raw Data'!AP$3,FALSE)</f>
        <v>78.100825167612101</v>
      </c>
      <c r="K8" s="50">
        <f>VLOOKUP($A8,'Occupancy Raw Data'!$B$8:$BE$45,'Occupancy Raw Data'!AR$3,FALSE)</f>
        <v>76.755323067855301</v>
      </c>
      <c r="M8" s="47">
        <f>VLOOKUP($A8,'Occupancy Raw Data'!$B$8:$BE$45,'Occupancy Raw Data'!AT$3,FALSE)</f>
        <v>-5.53699919512633</v>
      </c>
      <c r="N8" s="48">
        <f>VLOOKUP($A8,'Occupancy Raw Data'!$B$8:$BE$45,'Occupancy Raw Data'!AU$3,FALSE)</f>
        <v>-1.3952406067684</v>
      </c>
      <c r="O8" s="48">
        <f>VLOOKUP($A8,'Occupancy Raw Data'!$B$8:$BE$45,'Occupancy Raw Data'!AV$3,FALSE)</f>
        <v>-7.4563523445410302</v>
      </c>
      <c r="P8" s="48">
        <f>VLOOKUP($A8,'Occupancy Raw Data'!$B$8:$BE$45,'Occupancy Raw Data'!AW$3,FALSE)</f>
        <v>-2.8931642919523899</v>
      </c>
      <c r="Q8" s="48">
        <f>VLOOKUP($A8,'Occupancy Raw Data'!$B$8:$BE$45,'Occupancy Raw Data'!AX$3,FALSE)</f>
        <v>-3.83831470945259</v>
      </c>
      <c r="R8" s="49">
        <f>VLOOKUP($A8,'Occupancy Raw Data'!$B$8:$BE$45,'Occupancy Raw Data'!AY$3,FALSE)</f>
        <v>-4.2513604308661996</v>
      </c>
      <c r="S8" s="48">
        <f>VLOOKUP($A8,'Occupancy Raw Data'!$B$8:$BE$45,'Occupancy Raw Data'!BA$3,FALSE)</f>
        <v>-4.49000117900919</v>
      </c>
      <c r="T8" s="48">
        <f>VLOOKUP($A8,'Occupancy Raw Data'!$B$8:$BE$45,'Occupancy Raw Data'!BB$3,FALSE)</f>
        <v>-3.232173553894</v>
      </c>
      <c r="U8" s="49">
        <f>VLOOKUP($A8,'Occupancy Raw Data'!$B$8:$BE$45,'Occupancy Raw Data'!BC$3,FALSE)</f>
        <v>-3.8553065231966701</v>
      </c>
      <c r="V8" s="50">
        <f>VLOOKUP($A8,'Occupancy Raw Data'!$B$8:$BE$45,'Occupancy Raw Data'!BE$3,FALSE)</f>
        <v>-4.1365553555437904</v>
      </c>
      <c r="X8" s="51">
        <f>VLOOKUP($A8,'ADR Raw Data'!$B$6:$BE$43,'ADR Raw Data'!AG$1,FALSE)</f>
        <v>203.596099348867</v>
      </c>
      <c r="Y8" s="52">
        <f>VLOOKUP($A8,'ADR Raw Data'!$B$6:$BE$43,'ADR Raw Data'!AH$1,FALSE)</f>
        <v>230.82029406548099</v>
      </c>
      <c r="Z8" s="52">
        <f>VLOOKUP($A8,'ADR Raw Data'!$B$6:$BE$43,'ADR Raw Data'!AI$1,FALSE)</f>
        <v>246.07825154454301</v>
      </c>
      <c r="AA8" s="52">
        <f>VLOOKUP($A8,'ADR Raw Data'!$B$6:$BE$43,'ADR Raw Data'!AJ$1,FALSE)</f>
        <v>236.09074822992901</v>
      </c>
      <c r="AB8" s="52">
        <f>VLOOKUP($A8,'ADR Raw Data'!$B$6:$BE$43,'ADR Raw Data'!AK$1,FALSE)</f>
        <v>207.38898967455199</v>
      </c>
      <c r="AC8" s="53">
        <f>VLOOKUP($A8,'ADR Raw Data'!$B$6:$BE$43,'ADR Raw Data'!AL$1,FALSE)</f>
        <v>225.88365544541</v>
      </c>
      <c r="AD8" s="52">
        <f>VLOOKUP($A8,'ADR Raw Data'!$B$6:$BE$43,'ADR Raw Data'!AN$1,FALSE)</f>
        <v>170.30106571399801</v>
      </c>
      <c r="AE8" s="52">
        <f>VLOOKUP($A8,'ADR Raw Data'!$B$6:$BE$43,'ADR Raw Data'!AO$1,FALSE)</f>
        <v>174.96614029384901</v>
      </c>
      <c r="AF8" s="53">
        <f>VLOOKUP($A8,'ADR Raw Data'!$B$6:$BE$43,'ADR Raw Data'!AP$1,FALSE)</f>
        <v>172.67029979364401</v>
      </c>
      <c r="AG8" s="54">
        <f>VLOOKUP($A8,'ADR Raw Data'!$B$6:$BE$43,'ADR Raw Data'!AR$1,FALSE)</f>
        <v>210.41332035899401</v>
      </c>
      <c r="AI8" s="47">
        <f>VLOOKUP($A8,'ADR Raw Data'!$B$6:$BE$43,'ADR Raw Data'!AT$1,FALSE)</f>
        <v>5.15566034788697</v>
      </c>
      <c r="AJ8" s="48">
        <f>VLOOKUP($A8,'ADR Raw Data'!$B$6:$BE$43,'ADR Raw Data'!AU$1,FALSE)</f>
        <v>4.9985323807851403</v>
      </c>
      <c r="AK8" s="48">
        <f>VLOOKUP($A8,'ADR Raw Data'!$B$6:$BE$43,'ADR Raw Data'!AV$1,FALSE)</f>
        <v>7.5377105711070804</v>
      </c>
      <c r="AL8" s="48">
        <f>VLOOKUP($A8,'ADR Raw Data'!$B$6:$BE$43,'ADR Raw Data'!AW$1,FALSE)</f>
        <v>4.1970648505606798</v>
      </c>
      <c r="AM8" s="48">
        <f>VLOOKUP($A8,'ADR Raw Data'!$B$6:$BE$43,'ADR Raw Data'!AX$1,FALSE)</f>
        <v>3.6662349635506</v>
      </c>
      <c r="AN8" s="49">
        <f>VLOOKUP($A8,'ADR Raw Data'!$B$6:$BE$43,'ADR Raw Data'!AY$1,FALSE)</f>
        <v>5.1444961619004301</v>
      </c>
      <c r="AO8" s="48">
        <f>VLOOKUP($A8,'ADR Raw Data'!$B$6:$BE$43,'ADR Raw Data'!BA$1,FALSE)</f>
        <v>0.44627202404583399</v>
      </c>
      <c r="AP8" s="48">
        <f>VLOOKUP($A8,'ADR Raw Data'!$B$6:$BE$43,'ADR Raw Data'!BB$1,FALSE)</f>
        <v>2.3327870929288599</v>
      </c>
      <c r="AQ8" s="49">
        <f>VLOOKUP($A8,'ADR Raw Data'!$B$6:$BE$43,'ADR Raw Data'!BC$1,FALSE)</f>
        <v>1.41112956225915</v>
      </c>
      <c r="AR8" s="50">
        <f>VLOOKUP($A8,'ADR Raw Data'!$B$6:$BE$43,'ADR Raw Data'!BE$1,FALSE)</f>
        <v>4.2094977966978302</v>
      </c>
      <c r="AT8" s="51">
        <f>VLOOKUP($A8,'RevPAR Raw Data'!$B$6:$BE$43,'RevPAR Raw Data'!AG$1,FALSE)</f>
        <v>128.20044223826699</v>
      </c>
      <c r="AU8" s="52">
        <f>VLOOKUP($A8,'RevPAR Raw Data'!$B$6:$BE$43,'RevPAR Raw Data'!AH$1,FALSE)</f>
        <v>167.79409257349101</v>
      </c>
      <c r="AV8" s="52">
        <f>VLOOKUP($A8,'RevPAR Raw Data'!$B$6:$BE$43,'RevPAR Raw Data'!AI$1,FALSE)</f>
        <v>198.22688241361499</v>
      </c>
      <c r="AW8" s="52">
        <f>VLOOKUP($A8,'RevPAR Raw Data'!$B$6:$BE$43,'RevPAR Raw Data'!AJ$1,FALSE)</f>
        <v>202.92358999484199</v>
      </c>
      <c r="AX8" s="52">
        <f>VLOOKUP($A8,'RevPAR Raw Data'!$B$6:$BE$43,'RevPAR Raw Data'!AK$1,FALSE)</f>
        <v>163.66510159876199</v>
      </c>
      <c r="AY8" s="53">
        <f>VLOOKUP($A8,'RevPAR Raw Data'!$B$6:$BE$43,'RevPAR Raw Data'!AL$1,FALSE)</f>
        <v>172.162021763795</v>
      </c>
      <c r="AZ8" s="52">
        <f>VLOOKUP($A8,'RevPAR Raw Data'!$B$6:$BE$43,'RevPAR Raw Data'!AN$1,FALSE)</f>
        <v>130.91400386797301</v>
      </c>
      <c r="BA8" s="52">
        <f>VLOOKUP($A8,'RevPAR Raw Data'!$B$6:$BE$43,'RevPAR Raw Data'!AO$1,FALSE)</f>
        <v>138.79985404847801</v>
      </c>
      <c r="BB8" s="53">
        <f>VLOOKUP($A8,'RevPAR Raw Data'!$B$6:$BE$43,'RevPAR Raw Data'!AP$1,FALSE)</f>
        <v>134.85692895822501</v>
      </c>
      <c r="BC8" s="54">
        <f>VLOOKUP($A8,'RevPAR Raw Data'!$B$6:$BE$43,'RevPAR Raw Data'!AR$1,FALSE)</f>
        <v>161.50342381934701</v>
      </c>
      <c r="BE8" s="47">
        <f>VLOOKUP($A8,'RevPAR Raw Data'!$B$6:$BE$43,'RevPAR Raw Data'!AT$1,FALSE)</f>
        <v>-0.66680771920531201</v>
      </c>
      <c r="BF8" s="48">
        <f>VLOOKUP($A8,'RevPAR Raw Data'!$B$6:$BE$43,'RevPAR Raw Data'!AU$1,FALSE)</f>
        <v>3.5335502204975602</v>
      </c>
      <c r="BG8" s="48">
        <f>VLOOKUP($A8,'RevPAR Raw Data'!$B$6:$BE$43,'RevPAR Raw Data'!AV$1,FALSE)</f>
        <v>-0.48068003232740902</v>
      </c>
      <c r="BH8" s="48">
        <f>VLOOKUP($A8,'RevPAR Raw Data'!$B$6:$BE$43,'RevPAR Raw Data'!AW$1,FALSE)</f>
        <v>1.1824725770417801</v>
      </c>
      <c r="BI8" s="48">
        <f>VLOOKUP($A8,'RevPAR Raw Data'!$B$6:$BE$43,'RevPAR Raw Data'!AX$1,FALSE)</f>
        <v>-0.31280138179104899</v>
      </c>
      <c r="BJ8" s="49">
        <f>VLOOKUP($A8,'RevPAR Raw Data'!$B$6:$BE$43,'RevPAR Raw Data'!AY$1,FALSE)</f>
        <v>0.67442465683976505</v>
      </c>
      <c r="BK8" s="48">
        <f>VLOOKUP($A8,'RevPAR Raw Data'!$B$6:$BE$43,'RevPAR Raw Data'!BA$1,FALSE)</f>
        <v>-4.0637667741046002</v>
      </c>
      <c r="BL8" s="48">
        <f>VLOOKUP($A8,'RevPAR Raw Data'!$B$6:$BE$43,'RevPAR Raw Data'!BB$1,FALSE)</f>
        <v>-0.97478618845143805</v>
      </c>
      <c r="BM8" s="49">
        <f>VLOOKUP($A8,'RevPAR Raw Data'!$B$6:$BE$43,'RevPAR Raw Data'!BC$1,FALSE)</f>
        <v>-2.4985803310020498</v>
      </c>
      <c r="BN8" s="50">
        <f>VLOOKUP($A8,'RevPAR Raw Data'!$B$6:$BE$43,'RevPAR Raw Data'!BE$1,FALSE)</f>
        <v>-0.101185765396759</v>
      </c>
    </row>
    <row r="9" spans="1:66" x14ac:dyDescent="0.45">
      <c r="A9" s="63" t="s">
        <v>89</v>
      </c>
      <c r="B9" s="47">
        <f>VLOOKUP($A9,'Occupancy Raw Data'!$B$8:$BE$45,'Occupancy Raw Data'!AG$3,FALSE)</f>
        <v>55.794836169966402</v>
      </c>
      <c r="C9" s="48">
        <f>VLOOKUP($A9,'Occupancy Raw Data'!$B$8:$BE$45,'Occupancy Raw Data'!AH$3,FALSE)</f>
        <v>63.7576704874377</v>
      </c>
      <c r="D9" s="48">
        <f>VLOOKUP($A9,'Occupancy Raw Data'!$B$8:$BE$45,'Occupancy Raw Data'!AI$3,FALSE)</f>
        <v>73.717726062290097</v>
      </c>
      <c r="E9" s="48">
        <f>VLOOKUP($A9,'Occupancy Raw Data'!$B$8:$BE$45,'Occupancy Raw Data'!AJ$3,FALSE)</f>
        <v>78.629732546022893</v>
      </c>
      <c r="F9" s="48">
        <f>VLOOKUP($A9,'Occupancy Raw Data'!$B$8:$BE$45,'Occupancy Raw Data'!AK$3,FALSE)</f>
        <v>72.629385203195497</v>
      </c>
      <c r="G9" s="49">
        <f>VLOOKUP($A9,'Occupancy Raw Data'!$B$8:$BE$45,'Occupancy Raw Data'!AL$3,FALSE)</f>
        <v>68.905870093782497</v>
      </c>
      <c r="H9" s="48">
        <f>VLOOKUP($A9,'Occupancy Raw Data'!$B$8:$BE$45,'Occupancy Raw Data'!AN$3,FALSE)</f>
        <v>71.842074794488795</v>
      </c>
      <c r="I9" s="48">
        <f>VLOOKUP($A9,'Occupancy Raw Data'!$B$8:$BE$45,'Occupancy Raw Data'!AO$3,FALSE)</f>
        <v>77.370614796804404</v>
      </c>
      <c r="J9" s="49">
        <f>VLOOKUP($A9,'Occupancy Raw Data'!$B$8:$BE$45,'Occupancy Raw Data'!AP$3,FALSE)</f>
        <v>74.606344795646606</v>
      </c>
      <c r="K9" s="50">
        <f>VLOOKUP($A9,'Occupancy Raw Data'!$B$8:$BE$45,'Occupancy Raw Data'!AR$3,FALSE)</f>
        <v>70.534577151457995</v>
      </c>
      <c r="M9" s="47">
        <f>VLOOKUP($A9,'Occupancy Raw Data'!$B$8:$BE$45,'Occupancy Raw Data'!AT$3,FALSE)</f>
        <v>-4.2622013838195398</v>
      </c>
      <c r="N9" s="48">
        <f>VLOOKUP($A9,'Occupancy Raw Data'!$B$8:$BE$45,'Occupancy Raw Data'!AU$3,FALSE)</f>
        <v>0.73687963459804395</v>
      </c>
      <c r="O9" s="48">
        <f>VLOOKUP($A9,'Occupancy Raw Data'!$B$8:$BE$45,'Occupancy Raw Data'!AV$3,FALSE)</f>
        <v>-2.1096156701581799</v>
      </c>
      <c r="P9" s="48">
        <f>VLOOKUP($A9,'Occupancy Raw Data'!$B$8:$BE$45,'Occupancy Raw Data'!AW$3,FALSE)</f>
        <v>2.2007148925919799</v>
      </c>
      <c r="Q9" s="48">
        <f>VLOOKUP($A9,'Occupancy Raw Data'!$B$8:$BE$45,'Occupancy Raw Data'!AX$3,FALSE)</f>
        <v>2.0228746391969299</v>
      </c>
      <c r="R9" s="49">
        <f>VLOOKUP($A9,'Occupancy Raw Data'!$B$8:$BE$45,'Occupancy Raw Data'!AY$3,FALSE)</f>
        <v>-0.13710901080419</v>
      </c>
      <c r="S9" s="48">
        <f>VLOOKUP($A9,'Occupancy Raw Data'!$B$8:$BE$45,'Occupancy Raw Data'!BA$3,FALSE)</f>
        <v>-2.55635949436989</v>
      </c>
      <c r="T9" s="48">
        <f>VLOOKUP($A9,'Occupancy Raw Data'!$B$8:$BE$45,'Occupancy Raw Data'!BB$3,FALSE)</f>
        <v>-1.2157473884546199</v>
      </c>
      <c r="U9" s="49">
        <f>VLOOKUP($A9,'Occupancy Raw Data'!$B$8:$BE$45,'Occupancy Raw Data'!BC$3,FALSE)</f>
        <v>-1.8657920039732601</v>
      </c>
      <c r="V9" s="50">
        <f>VLOOKUP($A9,'Occupancy Raw Data'!$B$8:$BE$45,'Occupancy Raw Data'!BE$3,FALSE)</f>
        <v>-0.66591805167373097</v>
      </c>
      <c r="X9" s="51">
        <f>VLOOKUP($A9,'ADR Raw Data'!$B$6:$BE$43,'ADR Raw Data'!AG$1,FALSE)</f>
        <v>148.43327661340501</v>
      </c>
      <c r="Y9" s="52">
        <f>VLOOKUP($A9,'ADR Raw Data'!$B$6:$BE$43,'ADR Raw Data'!AH$1,FALSE)</f>
        <v>167.448066009896</v>
      </c>
      <c r="Z9" s="52">
        <f>VLOOKUP($A9,'ADR Raw Data'!$B$6:$BE$43,'ADR Raw Data'!AI$1,FALSE)</f>
        <v>177.70348083869899</v>
      </c>
      <c r="AA9" s="52">
        <f>VLOOKUP($A9,'ADR Raw Data'!$B$6:$BE$43,'ADR Raw Data'!AJ$1,FALSE)</f>
        <v>175.459478741027</v>
      </c>
      <c r="AB9" s="52">
        <f>VLOOKUP($A9,'ADR Raw Data'!$B$6:$BE$43,'ADR Raw Data'!AK$1,FALSE)</f>
        <v>161.967813645783</v>
      </c>
      <c r="AC9" s="53">
        <f>VLOOKUP($A9,'ADR Raw Data'!$B$6:$BE$43,'ADR Raw Data'!AL$1,FALSE)</f>
        <v>167.23614410054699</v>
      </c>
      <c r="AD9" s="52">
        <f>VLOOKUP($A9,'ADR Raw Data'!$B$6:$BE$43,'ADR Raw Data'!AN$1,FALSE)</f>
        <v>148.30415551974201</v>
      </c>
      <c r="AE9" s="52">
        <f>VLOOKUP($A9,'ADR Raw Data'!$B$6:$BE$43,'ADR Raw Data'!AO$1,FALSE)</f>
        <v>149.18463150018701</v>
      </c>
      <c r="AF9" s="53">
        <f>VLOOKUP($A9,'ADR Raw Data'!$B$6:$BE$43,'ADR Raw Data'!AP$1,FALSE)</f>
        <v>148.76070494665299</v>
      </c>
      <c r="AG9" s="54">
        <f>VLOOKUP($A9,'ADR Raw Data'!$B$6:$BE$43,'ADR Raw Data'!AR$1,FALSE)</f>
        <v>161.65272250817799</v>
      </c>
      <c r="AI9" s="47">
        <f>VLOOKUP($A9,'ADR Raw Data'!$B$6:$BE$43,'ADR Raw Data'!AT$1,FALSE)</f>
        <v>6.6636216263940096</v>
      </c>
      <c r="AJ9" s="48">
        <f>VLOOKUP($A9,'ADR Raw Data'!$B$6:$BE$43,'ADR Raw Data'!AU$1,FALSE)</f>
        <v>6.78242869655615</v>
      </c>
      <c r="AK9" s="48">
        <f>VLOOKUP($A9,'ADR Raw Data'!$B$6:$BE$43,'ADR Raw Data'!AV$1,FALSE)</f>
        <v>6.9948082037306696</v>
      </c>
      <c r="AL9" s="48">
        <f>VLOOKUP($A9,'ADR Raw Data'!$B$6:$BE$43,'ADR Raw Data'!AW$1,FALSE)</f>
        <v>6.4758235427922504</v>
      </c>
      <c r="AM9" s="48">
        <f>VLOOKUP($A9,'ADR Raw Data'!$B$6:$BE$43,'ADR Raw Data'!AX$1,FALSE)</f>
        <v>7.6173362405371998</v>
      </c>
      <c r="AN9" s="49">
        <f>VLOOKUP($A9,'ADR Raw Data'!$B$6:$BE$43,'ADR Raw Data'!AY$1,FALSE)</f>
        <v>6.9752938512395</v>
      </c>
      <c r="AO9" s="48">
        <f>VLOOKUP($A9,'ADR Raw Data'!$B$6:$BE$43,'ADR Raw Data'!BA$1,FALSE)</f>
        <v>5.67795198335957</v>
      </c>
      <c r="AP9" s="48">
        <f>VLOOKUP($A9,'ADR Raw Data'!$B$6:$BE$43,'ADR Raw Data'!BB$1,FALSE)</f>
        <v>5.18041404945573</v>
      </c>
      <c r="AQ9" s="49">
        <f>VLOOKUP($A9,'ADR Raw Data'!$B$6:$BE$43,'ADR Raw Data'!BC$1,FALSE)</f>
        <v>5.4224706620576102</v>
      </c>
      <c r="AR9" s="50">
        <f>VLOOKUP($A9,'ADR Raw Data'!$B$6:$BE$43,'ADR Raw Data'!BE$1,FALSE)</f>
        <v>6.5783800500843599</v>
      </c>
      <c r="AT9" s="51">
        <f>VLOOKUP($A9,'RevPAR Raw Data'!$B$6:$BE$43,'RevPAR Raw Data'!AG$1,FALSE)</f>
        <v>82.818103508162494</v>
      </c>
      <c r="AU9" s="52">
        <f>VLOOKUP($A9,'RevPAR Raw Data'!$B$6:$BE$43,'RevPAR Raw Data'!AH$1,FALSE)</f>
        <v>106.760986164177</v>
      </c>
      <c r="AV9" s="52">
        <f>VLOOKUP($A9,'RevPAR Raw Data'!$B$6:$BE$43,'RevPAR Raw Data'!AI$1,FALSE)</f>
        <v>130.99896520782599</v>
      </c>
      <c r="AW9" s="52">
        <f>VLOOKUP($A9,'RevPAR Raw Data'!$B$6:$BE$43,'RevPAR Raw Data'!AJ$1,FALSE)</f>
        <v>137.96331886071499</v>
      </c>
      <c r="AX9" s="52">
        <f>VLOOKUP($A9,'RevPAR Raw Data'!$B$6:$BE$43,'RevPAR Raw Data'!AK$1,FALSE)</f>
        <v>117.63622727799</v>
      </c>
      <c r="AY9" s="53">
        <f>VLOOKUP($A9,'RevPAR Raw Data'!$B$6:$BE$43,'RevPAR Raw Data'!AL$1,FALSE)</f>
        <v>115.235520203774</v>
      </c>
      <c r="AZ9" s="52">
        <f>VLOOKUP($A9,'RevPAR Raw Data'!$B$6:$BE$43,'RevPAR Raw Data'!AN$1,FALSE)</f>
        <v>106.544782331828</v>
      </c>
      <c r="BA9" s="52">
        <f>VLOOKUP($A9,'RevPAR Raw Data'!$B$6:$BE$43,'RevPAR Raw Data'!AO$1,FALSE)</f>
        <v>115.425066574041</v>
      </c>
      <c r="BB9" s="53">
        <f>VLOOKUP($A9,'RevPAR Raw Data'!$B$6:$BE$43,'RevPAR Raw Data'!AP$1,FALSE)</f>
        <v>110.984924452935</v>
      </c>
      <c r="BC9" s="54">
        <f>VLOOKUP($A9,'RevPAR Raw Data'!$B$6:$BE$43,'RevPAR Raw Data'!AR$1,FALSE)</f>
        <v>114.021064274963</v>
      </c>
      <c r="BE9" s="47">
        <f>VLOOKUP($A9,'RevPAR Raw Data'!$B$6:$BE$43,'RevPAR Raw Data'!AT$1,FALSE)</f>
        <v>2.1174032694017999</v>
      </c>
      <c r="BF9" s="48">
        <f>VLOOKUP($A9,'RevPAR Raw Data'!$B$6:$BE$43,'RevPAR Raw Data'!AU$1,FALSE)</f>
        <v>7.5692866669502497</v>
      </c>
      <c r="BG9" s="48">
        <f>VLOOKUP($A9,'RevPAR Raw Data'!$B$6:$BE$43,'RevPAR Raw Data'!AV$1,FALSE)</f>
        <v>4.7376289636090796</v>
      </c>
      <c r="BH9" s="48">
        <f>VLOOKUP($A9,'RevPAR Raw Data'!$B$6:$BE$43,'RevPAR Raw Data'!AW$1,FALSE)</f>
        <v>8.8190528485084503</v>
      </c>
      <c r="BI9" s="48">
        <f>VLOOKUP($A9,'RevPAR Raw Data'!$B$6:$BE$43,'RevPAR Raw Data'!AX$1,FALSE)</f>
        <v>9.79430004272632</v>
      </c>
      <c r="BJ9" s="49">
        <f>VLOOKUP($A9,'RevPAR Raw Data'!$B$6:$BE$43,'RevPAR Raw Data'!AY$1,FALSE)</f>
        <v>6.8286210840351904</v>
      </c>
      <c r="BK9" s="48">
        <f>VLOOKUP($A9,'RevPAR Raw Data'!$B$6:$BE$43,'RevPAR Raw Data'!BA$1,FALSE)</f>
        <v>2.97644362437729</v>
      </c>
      <c r="BL9" s="48">
        <f>VLOOKUP($A9,'RevPAR Raw Data'!$B$6:$BE$43,'RevPAR Raw Data'!BB$1,FALSE)</f>
        <v>3.90168591248371</v>
      </c>
      <c r="BM9" s="49">
        <f>VLOOKUP($A9,'RevPAR Raw Data'!$B$6:$BE$43,'RevPAR Raw Data'!BC$1,FALSE)</f>
        <v>3.4555066340538798</v>
      </c>
      <c r="BN9" s="50">
        <f>VLOOKUP($A9,'RevPAR Raw Data'!$B$6:$BE$43,'RevPAR Raw Data'!BE$1,FALSE)</f>
        <v>5.8686553781494197</v>
      </c>
    </row>
    <row r="10" spans="1:66" x14ac:dyDescent="0.45">
      <c r="A10" s="63" t="s">
        <v>26</v>
      </c>
      <c r="B10" s="47">
        <f>VLOOKUP($A10,'Occupancy Raw Data'!$B$8:$BE$45,'Occupancy Raw Data'!AG$3,FALSE)</f>
        <v>55.932986712882702</v>
      </c>
      <c r="C10" s="48">
        <f>VLOOKUP($A10,'Occupancy Raw Data'!$B$8:$BE$45,'Occupancy Raw Data'!AH$3,FALSE)</f>
        <v>66.614673599075601</v>
      </c>
      <c r="D10" s="48">
        <f>VLOOKUP($A10,'Occupancy Raw Data'!$B$8:$BE$45,'Occupancy Raw Data'!AI$3,FALSE)</f>
        <v>77.547660311958396</v>
      </c>
      <c r="E10" s="48">
        <f>VLOOKUP($A10,'Occupancy Raw Data'!$B$8:$BE$45,'Occupancy Raw Data'!AJ$3,FALSE)</f>
        <v>80.193529751588599</v>
      </c>
      <c r="F10" s="48">
        <f>VLOOKUP($A10,'Occupancy Raw Data'!$B$8:$BE$45,'Occupancy Raw Data'!AK$3,FALSE)</f>
        <v>68.212016175621002</v>
      </c>
      <c r="G10" s="49">
        <f>VLOOKUP($A10,'Occupancy Raw Data'!$B$8:$BE$45,'Occupancy Raw Data'!AL$3,FALSE)</f>
        <v>69.700173310225296</v>
      </c>
      <c r="H10" s="48">
        <f>VLOOKUP($A10,'Occupancy Raw Data'!$B$8:$BE$45,'Occupancy Raw Data'!AN$3,FALSE)</f>
        <v>68.437319468515298</v>
      </c>
      <c r="I10" s="48">
        <f>VLOOKUP($A10,'Occupancy Raw Data'!$B$8:$BE$45,'Occupancy Raw Data'!AO$3,FALSE)</f>
        <v>72.501444251877501</v>
      </c>
      <c r="J10" s="49">
        <f>VLOOKUP($A10,'Occupancy Raw Data'!$B$8:$BE$45,'Occupancy Raw Data'!AP$3,FALSE)</f>
        <v>70.469381860196407</v>
      </c>
      <c r="K10" s="50">
        <f>VLOOKUP($A10,'Occupancy Raw Data'!$B$8:$BE$45,'Occupancy Raw Data'!AR$3,FALSE)</f>
        <v>69.919947181645597</v>
      </c>
      <c r="M10" s="47">
        <f>VLOOKUP($A10,'Occupancy Raw Data'!$B$8:$BE$45,'Occupancy Raw Data'!AT$3,FALSE)</f>
        <v>4.0507452737074603</v>
      </c>
      <c r="N10" s="48">
        <f>VLOOKUP($A10,'Occupancy Raw Data'!$B$8:$BE$45,'Occupancy Raw Data'!AU$3,FALSE)</f>
        <v>7.0187748320231904</v>
      </c>
      <c r="O10" s="48">
        <f>VLOOKUP($A10,'Occupancy Raw Data'!$B$8:$BE$45,'Occupancy Raw Data'!AV$3,FALSE)</f>
        <v>3.0555055804189202</v>
      </c>
      <c r="P10" s="48">
        <f>VLOOKUP($A10,'Occupancy Raw Data'!$B$8:$BE$45,'Occupancy Raw Data'!AW$3,FALSE)</f>
        <v>5.0711289129823403</v>
      </c>
      <c r="Q10" s="48">
        <f>VLOOKUP($A10,'Occupancy Raw Data'!$B$8:$BE$45,'Occupancy Raw Data'!AX$3,FALSE)</f>
        <v>2.3017699378405401</v>
      </c>
      <c r="R10" s="49">
        <f>VLOOKUP($A10,'Occupancy Raw Data'!$B$8:$BE$45,'Occupancy Raw Data'!AY$3,FALSE)</f>
        <v>4.2635172209586099</v>
      </c>
      <c r="S10" s="48">
        <f>VLOOKUP($A10,'Occupancy Raw Data'!$B$8:$BE$45,'Occupancy Raw Data'!BA$3,FALSE)</f>
        <v>-0.268323199371645</v>
      </c>
      <c r="T10" s="48">
        <f>VLOOKUP($A10,'Occupancy Raw Data'!$B$8:$BE$45,'Occupancy Raw Data'!BB$3,FALSE)</f>
        <v>0.120077959986934</v>
      </c>
      <c r="U10" s="49">
        <f>VLOOKUP($A10,'Occupancy Raw Data'!$B$8:$BE$45,'Occupancy Raw Data'!BC$3,FALSE)</f>
        <v>-6.8899757376570905E-2</v>
      </c>
      <c r="V10" s="50">
        <f>VLOOKUP($A10,'Occupancy Raw Data'!$B$8:$BE$45,'Occupancy Raw Data'!BE$3,FALSE)</f>
        <v>2.97791971724001</v>
      </c>
      <c r="X10" s="51">
        <f>VLOOKUP($A10,'ADR Raw Data'!$B$6:$BE$43,'ADR Raw Data'!AG$1,FALSE)</f>
        <v>147.71481873579799</v>
      </c>
      <c r="Y10" s="52">
        <f>VLOOKUP($A10,'ADR Raw Data'!$B$6:$BE$43,'ADR Raw Data'!AH$1,FALSE)</f>
        <v>179.044675656924</v>
      </c>
      <c r="Z10" s="52">
        <f>VLOOKUP($A10,'ADR Raw Data'!$B$6:$BE$43,'ADR Raw Data'!AI$1,FALSE)</f>
        <v>198.50594405333899</v>
      </c>
      <c r="AA10" s="52">
        <f>VLOOKUP($A10,'ADR Raw Data'!$B$6:$BE$43,'ADR Raw Data'!AJ$1,FALSE)</f>
        <v>193.825003061628</v>
      </c>
      <c r="AB10" s="52">
        <f>VLOOKUP($A10,'ADR Raw Data'!$B$6:$BE$43,'ADR Raw Data'!AK$1,FALSE)</f>
        <v>164.36121448232001</v>
      </c>
      <c r="AC10" s="53">
        <f>VLOOKUP($A10,'ADR Raw Data'!$B$6:$BE$43,'ADR Raw Data'!AL$1,FALSE)</f>
        <v>178.87394866184201</v>
      </c>
      <c r="AD10" s="52">
        <f>VLOOKUP($A10,'ADR Raw Data'!$B$6:$BE$43,'ADR Raw Data'!AN$1,FALSE)</f>
        <v>136.43163888068199</v>
      </c>
      <c r="AE10" s="52">
        <f>VLOOKUP($A10,'ADR Raw Data'!$B$6:$BE$43,'ADR Raw Data'!AO$1,FALSE)</f>
        <v>137.280307569721</v>
      </c>
      <c r="AF10" s="53">
        <f>VLOOKUP($A10,'ADR Raw Data'!$B$6:$BE$43,'ADR Raw Data'!AP$1,FALSE)</f>
        <v>136.86820937429499</v>
      </c>
      <c r="AG10" s="54">
        <f>VLOOKUP($A10,'ADR Raw Data'!$B$6:$BE$43,'ADR Raw Data'!AR$1,FALSE)</f>
        <v>166.777999339014</v>
      </c>
      <c r="AI10" s="47">
        <f>VLOOKUP($A10,'ADR Raw Data'!$B$6:$BE$43,'ADR Raw Data'!AT$1,FALSE)</f>
        <v>3.2057682341725702</v>
      </c>
      <c r="AJ10" s="48">
        <f>VLOOKUP($A10,'ADR Raw Data'!$B$6:$BE$43,'ADR Raw Data'!AU$1,FALSE)</f>
        <v>7.1087357458333198</v>
      </c>
      <c r="AK10" s="48">
        <f>VLOOKUP($A10,'ADR Raw Data'!$B$6:$BE$43,'ADR Raw Data'!AV$1,FALSE)</f>
        <v>8.1295513957623395</v>
      </c>
      <c r="AL10" s="48">
        <f>VLOOKUP($A10,'ADR Raw Data'!$B$6:$BE$43,'ADR Raw Data'!AW$1,FALSE)</f>
        <v>6.5603810239872997</v>
      </c>
      <c r="AM10" s="48">
        <f>VLOOKUP($A10,'ADR Raw Data'!$B$6:$BE$43,'ADR Raw Data'!AX$1,FALSE)</f>
        <v>3.0821090813871801</v>
      </c>
      <c r="AN10" s="49">
        <f>VLOOKUP($A10,'ADR Raw Data'!$B$6:$BE$43,'ADR Raw Data'!AY$1,FALSE)</f>
        <v>5.9570628619803196</v>
      </c>
      <c r="AO10" s="48">
        <f>VLOOKUP($A10,'ADR Raw Data'!$B$6:$BE$43,'ADR Raw Data'!BA$1,FALSE)</f>
        <v>3.9538960720433902</v>
      </c>
      <c r="AP10" s="48">
        <f>VLOOKUP($A10,'ADR Raw Data'!$B$6:$BE$43,'ADR Raw Data'!BB$1,FALSE)</f>
        <v>3.9293485307384399</v>
      </c>
      <c r="AQ10" s="49">
        <f>VLOOKUP($A10,'ADR Raw Data'!$B$6:$BE$43,'ADR Raw Data'!BC$1,FALSE)</f>
        <v>3.9418785298738501</v>
      </c>
      <c r="AR10" s="50">
        <f>VLOOKUP($A10,'ADR Raw Data'!$B$6:$BE$43,'ADR Raw Data'!BE$1,FALSE)</f>
        <v>5.6917748871244802</v>
      </c>
      <c r="AT10" s="51">
        <f>VLOOKUP($A10,'RevPAR Raw Data'!$B$6:$BE$43,'RevPAR Raw Data'!AG$1,FALSE)</f>
        <v>82.621309936452903</v>
      </c>
      <c r="AU10" s="52">
        <f>VLOOKUP($A10,'RevPAR Raw Data'!$B$6:$BE$43,'RevPAR Raw Data'!AH$1,FALSE)</f>
        <v>119.27002628538401</v>
      </c>
      <c r="AV10" s="52">
        <f>VLOOKUP($A10,'RevPAR Raw Data'!$B$6:$BE$43,'RevPAR Raw Data'!AI$1,FALSE)</f>
        <v>153.93671519352901</v>
      </c>
      <c r="AW10" s="52">
        <f>VLOOKUP($A10,'RevPAR Raw Data'!$B$6:$BE$43,'RevPAR Raw Data'!AJ$1,FALSE)</f>
        <v>155.43511149624399</v>
      </c>
      <c r="AX10" s="52">
        <f>VLOOKUP($A10,'RevPAR Raw Data'!$B$6:$BE$43,'RevPAR Raw Data'!AK$1,FALSE)</f>
        <v>112.11409820912699</v>
      </c>
      <c r="AY10" s="53">
        <f>VLOOKUP($A10,'RevPAR Raw Data'!$B$6:$BE$43,'RevPAR Raw Data'!AL$1,FALSE)</f>
        <v>124.67545222414699</v>
      </c>
      <c r="AZ10" s="52">
        <f>VLOOKUP($A10,'RevPAR Raw Data'!$B$6:$BE$43,'RevPAR Raw Data'!AN$1,FALSE)</f>
        <v>93.370156556903495</v>
      </c>
      <c r="BA10" s="52">
        <f>VLOOKUP($A10,'RevPAR Raw Data'!$B$6:$BE$43,'RevPAR Raw Data'!AO$1,FALSE)</f>
        <v>99.530205661467306</v>
      </c>
      <c r="BB10" s="53">
        <f>VLOOKUP($A10,'RevPAR Raw Data'!$B$6:$BE$43,'RevPAR Raw Data'!AP$1,FALSE)</f>
        <v>96.450181109185394</v>
      </c>
      <c r="BC10" s="54">
        <f>VLOOKUP($A10,'RevPAR Raw Data'!$B$6:$BE$43,'RevPAR Raw Data'!AR$1,FALSE)</f>
        <v>116.611089048444</v>
      </c>
      <c r="BE10" s="47">
        <f>VLOOKUP($A10,'RevPAR Raw Data'!$B$6:$BE$43,'RevPAR Raw Data'!AT$1,FALSE)</f>
        <v>7.3863710131118001</v>
      </c>
      <c r="BF10" s="48">
        <f>VLOOKUP($A10,'RevPAR Raw Data'!$B$6:$BE$43,'RevPAR Raw Data'!AU$1,FALSE)</f>
        <v>14.626456733260101</v>
      </c>
      <c r="BG10" s="48">
        <f>VLOOKUP($A10,'RevPAR Raw Data'!$B$6:$BE$43,'RevPAR Raw Data'!AV$1,FALSE)</f>
        <v>11.433455872741799</v>
      </c>
      <c r="BH10" s="48">
        <f>VLOOKUP($A10,'RevPAR Raw Data'!$B$6:$BE$43,'RevPAR Raw Data'!AW$1,FALSE)</f>
        <v>11.964195315878801</v>
      </c>
      <c r="BI10" s="48">
        <f>VLOOKUP($A10,'RevPAR Raw Data'!$B$6:$BE$43,'RevPAR Raw Data'!AX$1,FALSE)</f>
        <v>5.4548220795145399</v>
      </c>
      <c r="BJ10" s="49">
        <f>VLOOKUP($A10,'RevPAR Raw Data'!$B$6:$BE$43,'RevPAR Raw Data'!AY$1,FALSE)</f>
        <v>10.4745604839227</v>
      </c>
      <c r="BK10" s="48">
        <f>VLOOKUP($A10,'RevPAR Raw Data'!$B$6:$BE$43,'RevPAR Raw Data'!BA$1,FALSE)</f>
        <v>3.6749636522314102</v>
      </c>
      <c r="BL10" s="48">
        <f>VLOOKUP($A10,'RevPAR Raw Data'!$B$6:$BE$43,'RevPAR Raw Data'!BB$1,FALSE)</f>
        <v>4.0541447722818598</v>
      </c>
      <c r="BM10" s="49">
        <f>VLOOKUP($A10,'RevPAR Raw Data'!$B$6:$BE$43,'RevPAR Raw Data'!BC$1,FALSE)</f>
        <v>3.8702628277541198</v>
      </c>
      <c r="BN10" s="50">
        <f>VLOOKUP($A10,'RevPAR Raw Data'!$B$6:$BE$43,'RevPAR Raw Data'!BE$1,FALSE)</f>
        <v>8.8391910909890896</v>
      </c>
    </row>
    <row r="11" spans="1:66" x14ac:dyDescent="0.45">
      <c r="A11" s="63" t="s">
        <v>24</v>
      </c>
      <c r="B11" s="47">
        <f>VLOOKUP($A11,'Occupancy Raw Data'!$B$8:$BE$45,'Occupancy Raw Data'!AG$3,FALSE)</f>
        <v>55.428589318139103</v>
      </c>
      <c r="C11" s="48">
        <f>VLOOKUP($A11,'Occupancy Raw Data'!$B$8:$BE$45,'Occupancy Raw Data'!AH$3,FALSE)</f>
        <v>63.180139001941001</v>
      </c>
      <c r="D11" s="48">
        <f>VLOOKUP($A11,'Occupancy Raw Data'!$B$8:$BE$45,'Occupancy Raw Data'!AI$3,FALSE)</f>
        <v>67.882411871517107</v>
      </c>
      <c r="E11" s="48">
        <f>VLOOKUP($A11,'Occupancy Raw Data'!$B$8:$BE$45,'Occupancy Raw Data'!AJ$3,FALSE)</f>
        <v>71.536799924866102</v>
      </c>
      <c r="F11" s="48">
        <f>VLOOKUP($A11,'Occupancy Raw Data'!$B$8:$BE$45,'Occupancy Raw Data'!AK$3,FALSE)</f>
        <v>69.830635820054397</v>
      </c>
      <c r="G11" s="49">
        <f>VLOOKUP($A11,'Occupancy Raw Data'!$B$8:$BE$45,'Occupancy Raw Data'!AL$3,FALSE)</f>
        <v>65.571779202564599</v>
      </c>
      <c r="H11" s="48">
        <f>VLOOKUP($A11,'Occupancy Raw Data'!$B$8:$BE$45,'Occupancy Raw Data'!AN$3,FALSE)</f>
        <v>75.622202047396897</v>
      </c>
      <c r="I11" s="48">
        <f>VLOOKUP($A11,'Occupancy Raw Data'!$B$8:$BE$45,'Occupancy Raw Data'!AO$3,FALSE)</f>
        <v>80.737563785492895</v>
      </c>
      <c r="J11" s="49">
        <f>VLOOKUP($A11,'Occupancy Raw Data'!$B$8:$BE$45,'Occupancy Raw Data'!AP$3,FALSE)</f>
        <v>78.179882916444896</v>
      </c>
      <c r="K11" s="50">
        <f>VLOOKUP($A11,'Occupancy Raw Data'!$B$8:$BE$45,'Occupancy Raw Data'!AR$3,FALSE)</f>
        <v>69.174142881421105</v>
      </c>
      <c r="M11" s="47">
        <f>VLOOKUP($A11,'Occupancy Raw Data'!$B$8:$BE$45,'Occupancy Raw Data'!AT$3,FALSE)</f>
        <v>-0.93007678569672203</v>
      </c>
      <c r="N11" s="48">
        <f>VLOOKUP($A11,'Occupancy Raw Data'!$B$8:$BE$45,'Occupancy Raw Data'!AU$3,FALSE)</f>
        <v>-1.5199760738458501</v>
      </c>
      <c r="O11" s="48">
        <f>VLOOKUP($A11,'Occupancy Raw Data'!$B$8:$BE$45,'Occupancy Raw Data'!AV$3,FALSE)</f>
        <v>-2.0188493169240198</v>
      </c>
      <c r="P11" s="48">
        <f>VLOOKUP($A11,'Occupancy Raw Data'!$B$8:$BE$45,'Occupancy Raw Data'!AW$3,FALSE)</f>
        <v>2.5640988409491201</v>
      </c>
      <c r="Q11" s="48">
        <f>VLOOKUP($A11,'Occupancy Raw Data'!$B$8:$BE$45,'Occupancy Raw Data'!AX$3,FALSE)</f>
        <v>-0.22657857768396999</v>
      </c>
      <c r="R11" s="49">
        <f>VLOOKUP($A11,'Occupancy Raw Data'!$B$8:$BE$45,'Occupancy Raw Data'!AY$3,FALSE)</f>
        <v>-0.38406230666938102</v>
      </c>
      <c r="S11" s="48">
        <f>VLOOKUP($A11,'Occupancy Raw Data'!$B$8:$BE$45,'Occupancy Raw Data'!BA$3,FALSE)</f>
        <v>-4.3679412264838096</v>
      </c>
      <c r="T11" s="48">
        <f>VLOOKUP($A11,'Occupancy Raw Data'!$B$8:$BE$45,'Occupancy Raw Data'!BB$3,FALSE)</f>
        <v>-3.6620619981808802</v>
      </c>
      <c r="U11" s="49">
        <f>VLOOKUP($A11,'Occupancy Raw Data'!$B$8:$BE$45,'Occupancy Raw Data'!BC$3,FALSE)</f>
        <v>-4.0047516116212298</v>
      </c>
      <c r="V11" s="50">
        <f>VLOOKUP($A11,'Occupancy Raw Data'!$B$8:$BE$45,'Occupancy Raw Data'!BE$3,FALSE)</f>
        <v>-1.58265448487719</v>
      </c>
      <c r="X11" s="51">
        <f>VLOOKUP($A11,'ADR Raw Data'!$B$6:$BE$43,'ADR Raw Data'!AG$1,FALSE)</f>
        <v>137.28486359785299</v>
      </c>
      <c r="Y11" s="52">
        <f>VLOOKUP($A11,'ADR Raw Data'!$B$6:$BE$43,'ADR Raw Data'!AH$1,FALSE)</f>
        <v>139.81440909766599</v>
      </c>
      <c r="Z11" s="52">
        <f>VLOOKUP($A11,'ADR Raw Data'!$B$6:$BE$43,'ADR Raw Data'!AI$1,FALSE)</f>
        <v>146.44597887746099</v>
      </c>
      <c r="AA11" s="52">
        <f>VLOOKUP($A11,'ADR Raw Data'!$B$6:$BE$43,'ADR Raw Data'!AJ$1,FALSE)</f>
        <v>148.25151021837101</v>
      </c>
      <c r="AB11" s="52">
        <f>VLOOKUP($A11,'ADR Raw Data'!$B$6:$BE$43,'ADR Raw Data'!AK$1,FALSE)</f>
        <v>151.959757016049</v>
      </c>
      <c r="AC11" s="53">
        <f>VLOOKUP($A11,'ADR Raw Data'!$B$6:$BE$43,'ADR Raw Data'!AL$1,FALSE)</f>
        <v>145.187640700494</v>
      </c>
      <c r="AD11" s="52">
        <f>VLOOKUP($A11,'ADR Raw Data'!$B$6:$BE$43,'ADR Raw Data'!AN$1,FALSE)</f>
        <v>161.93889178671901</v>
      </c>
      <c r="AE11" s="52">
        <f>VLOOKUP($A11,'ADR Raw Data'!$B$6:$BE$43,'ADR Raw Data'!AO$1,FALSE)</f>
        <v>165.29461225281099</v>
      </c>
      <c r="AF11" s="53">
        <f>VLOOKUP($A11,'ADR Raw Data'!$B$6:$BE$43,'ADR Raw Data'!AP$1,FALSE)</f>
        <v>163.671643775277</v>
      </c>
      <c r="AG11" s="54">
        <f>VLOOKUP($A11,'ADR Raw Data'!$B$6:$BE$43,'ADR Raw Data'!AR$1,FALSE)</f>
        <v>151.15641344263901</v>
      </c>
      <c r="AI11" s="47">
        <f>VLOOKUP($A11,'ADR Raw Data'!$B$6:$BE$43,'ADR Raw Data'!AT$1,FALSE)</f>
        <v>11.7881404861412</v>
      </c>
      <c r="AJ11" s="48">
        <f>VLOOKUP($A11,'ADR Raw Data'!$B$6:$BE$43,'ADR Raw Data'!AU$1,FALSE)</f>
        <v>14.0367348697166</v>
      </c>
      <c r="AK11" s="48">
        <f>VLOOKUP($A11,'ADR Raw Data'!$B$6:$BE$43,'ADR Raw Data'!AV$1,FALSE)</f>
        <v>14.302707245771799</v>
      </c>
      <c r="AL11" s="48">
        <f>VLOOKUP($A11,'ADR Raw Data'!$B$6:$BE$43,'ADR Raw Data'!AW$1,FALSE)</f>
        <v>17.249554536553699</v>
      </c>
      <c r="AM11" s="48">
        <f>VLOOKUP($A11,'ADR Raw Data'!$B$6:$BE$43,'ADR Raw Data'!AX$1,FALSE)</f>
        <v>15.5755003050644</v>
      </c>
      <c r="AN11" s="49">
        <f>VLOOKUP($A11,'ADR Raw Data'!$B$6:$BE$43,'ADR Raw Data'!AY$1,FALSE)</f>
        <v>14.771869101324199</v>
      </c>
      <c r="AO11" s="48">
        <f>VLOOKUP($A11,'ADR Raw Data'!$B$6:$BE$43,'ADR Raw Data'!BA$1,FALSE)</f>
        <v>3.8972731123210198</v>
      </c>
      <c r="AP11" s="48">
        <f>VLOOKUP($A11,'ADR Raw Data'!$B$6:$BE$43,'ADR Raw Data'!BB$1,FALSE)</f>
        <v>3.3712992551246899</v>
      </c>
      <c r="AQ11" s="49">
        <f>VLOOKUP($A11,'ADR Raw Data'!$B$6:$BE$43,'ADR Raw Data'!BC$1,FALSE)</f>
        <v>3.62719096964865</v>
      </c>
      <c r="AR11" s="50">
        <f>VLOOKUP($A11,'ADR Raw Data'!$B$6:$BE$43,'ADR Raw Data'!BE$1,FALSE)</f>
        <v>10.4055845715421</v>
      </c>
      <c r="AT11" s="51">
        <f>VLOOKUP($A11,'RevPAR Raw Data'!$B$6:$BE$43,'RevPAR Raw Data'!AG$1,FALSE)</f>
        <v>76.095063239621794</v>
      </c>
      <c r="AU11" s="52">
        <f>VLOOKUP($A11,'RevPAR Raw Data'!$B$6:$BE$43,'RevPAR Raw Data'!AH$1,FALSE)</f>
        <v>88.334938012647896</v>
      </c>
      <c r="AV11" s="52">
        <f>VLOOKUP($A11,'RevPAR Raw Data'!$B$6:$BE$43,'RevPAR Raw Data'!AI$1,FALSE)</f>
        <v>99.411062550873396</v>
      </c>
      <c r="AW11" s="52">
        <f>VLOOKUP($A11,'RevPAR Raw Data'!$B$6:$BE$43,'RevPAR Raw Data'!AJ$1,FALSE)</f>
        <v>106.054386250508</v>
      </c>
      <c r="AX11" s="52">
        <f>VLOOKUP($A11,'RevPAR Raw Data'!$B$6:$BE$43,'RevPAR Raw Data'!AK$1,FALSE)</f>
        <v>106.114464514917</v>
      </c>
      <c r="AY11" s="53">
        <f>VLOOKUP($A11,'RevPAR Raw Data'!$B$6:$BE$43,'RevPAR Raw Data'!AL$1,FALSE)</f>
        <v>95.202119189541094</v>
      </c>
      <c r="AZ11" s="52">
        <f>VLOOKUP($A11,'RevPAR Raw Data'!$B$6:$BE$43,'RevPAR Raw Data'!AN$1,FALSE)</f>
        <v>122.46175594026801</v>
      </c>
      <c r="BA11" s="52">
        <f>VLOOKUP($A11,'RevPAR Raw Data'!$B$6:$BE$43,'RevPAR Raw Data'!AO$1,FALSE)</f>
        <v>133.454843001596</v>
      </c>
      <c r="BB11" s="53">
        <f>VLOOKUP($A11,'RevPAR Raw Data'!$B$6:$BE$43,'RevPAR Raw Data'!AP$1,FALSE)</f>
        <v>127.958299470932</v>
      </c>
      <c r="BC11" s="54">
        <f>VLOOKUP($A11,'RevPAR Raw Data'!$B$6:$BE$43,'RevPAR Raw Data'!AR$1,FALSE)</f>
        <v>104.561153409243</v>
      </c>
      <c r="BE11" s="47">
        <f>VLOOKUP($A11,'RevPAR Raw Data'!$B$6:$BE$43,'RevPAR Raw Data'!AT$1,FALSE)</f>
        <v>10.7484249423175</v>
      </c>
      <c r="BF11" s="48">
        <f>VLOOKUP($A11,'RevPAR Raw Data'!$B$6:$BE$43,'RevPAR Raw Data'!AU$1,FALSE)</f>
        <v>12.303403784301899</v>
      </c>
      <c r="BG11" s="48">
        <f>VLOOKUP($A11,'RevPAR Raw Data'!$B$6:$BE$43,'RevPAR Raw Data'!AV$1,FALSE)</f>
        <v>11.9951078213149</v>
      </c>
      <c r="BH11" s="48">
        <f>VLOOKUP($A11,'RevPAR Raw Data'!$B$6:$BE$43,'RevPAR Raw Data'!AW$1,FALSE)</f>
        <v>20.255949005443501</v>
      </c>
      <c r="BI11" s="48">
        <f>VLOOKUP($A11,'RevPAR Raw Data'!$B$6:$BE$43,'RevPAR Raw Data'!AX$1,FALSE)</f>
        <v>15.313630980322101</v>
      </c>
      <c r="BJ11" s="49">
        <f>VLOOKUP($A11,'RevPAR Raw Data'!$B$6:$BE$43,'RevPAR Raw Data'!AY$1,FALSE)</f>
        <v>14.331073613446099</v>
      </c>
      <c r="BK11" s="48">
        <f>VLOOKUP($A11,'RevPAR Raw Data'!$B$6:$BE$43,'RevPAR Raw Data'!BA$1,FALSE)</f>
        <v>-0.64089871314453695</v>
      </c>
      <c r="BL11" s="48">
        <f>VLOOKUP($A11,'RevPAR Raw Data'!$B$6:$BE$43,'RevPAR Raw Data'!BB$1,FALSE)</f>
        <v>-0.41422181192306401</v>
      </c>
      <c r="BM11" s="49">
        <f>VLOOKUP($A11,'RevPAR Raw Data'!$B$6:$BE$43,'RevPAR Raw Data'!BC$1,FALSE)</f>
        <v>-0.52282063078616303</v>
      </c>
      <c r="BN11" s="50">
        <f>VLOOKUP($A11,'RevPAR Raw Data'!$B$6:$BE$43,'RevPAR Raw Data'!BE$1,FALSE)</f>
        <v>8.6582456357657591</v>
      </c>
    </row>
    <row r="12" spans="1:66" x14ac:dyDescent="0.45">
      <c r="A12" s="63" t="s">
        <v>27</v>
      </c>
      <c r="B12" s="47">
        <f>VLOOKUP($A12,'Occupancy Raw Data'!$B$8:$BE$45,'Occupancy Raw Data'!AG$3,FALSE)</f>
        <v>55.703152674459702</v>
      </c>
      <c r="C12" s="48">
        <f>VLOOKUP($A12,'Occupancy Raw Data'!$B$8:$BE$45,'Occupancy Raw Data'!AH$3,FALSE)</f>
        <v>56.942968473255398</v>
      </c>
      <c r="D12" s="48">
        <f>VLOOKUP($A12,'Occupancy Raw Data'!$B$8:$BE$45,'Occupancy Raw Data'!AI$3,FALSE)</f>
        <v>61.4092572912976</v>
      </c>
      <c r="E12" s="48">
        <f>VLOOKUP($A12,'Occupancy Raw Data'!$B$8:$BE$45,'Occupancy Raw Data'!AJ$3,FALSE)</f>
        <v>65.863738339827606</v>
      </c>
      <c r="F12" s="48">
        <f>VLOOKUP($A12,'Occupancy Raw Data'!$B$8:$BE$45,'Occupancy Raw Data'!AK$3,FALSE)</f>
        <v>65.908017475498795</v>
      </c>
      <c r="G12" s="49">
        <f>VLOOKUP($A12,'Occupancy Raw Data'!$B$8:$BE$45,'Occupancy Raw Data'!AL$3,FALSE)</f>
        <v>61.165426850867803</v>
      </c>
      <c r="H12" s="48">
        <f>VLOOKUP($A12,'Occupancy Raw Data'!$B$8:$BE$45,'Occupancy Raw Data'!AN$3,FALSE)</f>
        <v>70.598653914275502</v>
      </c>
      <c r="I12" s="48">
        <f>VLOOKUP($A12,'Occupancy Raw Data'!$B$8:$BE$45,'Occupancy Raw Data'!AO$3,FALSE)</f>
        <v>73.774943913094802</v>
      </c>
      <c r="J12" s="49">
        <f>VLOOKUP($A12,'Occupancy Raw Data'!$B$8:$BE$45,'Occupancy Raw Data'!AP$3,FALSE)</f>
        <v>72.186798913685195</v>
      </c>
      <c r="K12" s="50">
        <f>VLOOKUP($A12,'Occupancy Raw Data'!$B$8:$BE$45,'Occupancy Raw Data'!AR$3,FALSE)</f>
        <v>64.314390297387106</v>
      </c>
      <c r="M12" s="47">
        <f>VLOOKUP($A12,'Occupancy Raw Data'!$B$8:$BE$45,'Occupancy Raw Data'!AT$3,FALSE)</f>
        <v>-6.3694955754597302</v>
      </c>
      <c r="N12" s="48">
        <f>VLOOKUP($A12,'Occupancy Raw Data'!$B$8:$BE$45,'Occupancy Raw Data'!AU$3,FALSE)</f>
        <v>-4.8733655952221397</v>
      </c>
      <c r="O12" s="48">
        <f>VLOOKUP($A12,'Occupancy Raw Data'!$B$8:$BE$45,'Occupancy Raw Data'!AV$3,FALSE)</f>
        <v>-4.8365348087665501</v>
      </c>
      <c r="P12" s="48">
        <f>VLOOKUP($A12,'Occupancy Raw Data'!$B$8:$BE$45,'Occupancy Raw Data'!AW$3,FALSE)</f>
        <v>-0.74039523968806498</v>
      </c>
      <c r="Q12" s="48">
        <f>VLOOKUP($A12,'Occupancy Raw Data'!$B$8:$BE$45,'Occupancy Raw Data'!AX$3,FALSE)</f>
        <v>0.70415696672041606</v>
      </c>
      <c r="R12" s="49">
        <f>VLOOKUP($A12,'Occupancy Raw Data'!$B$8:$BE$45,'Occupancy Raw Data'!AY$3,FALSE)</f>
        <v>-3.1279230830306299</v>
      </c>
      <c r="S12" s="48">
        <f>VLOOKUP($A12,'Occupancy Raw Data'!$B$8:$BE$45,'Occupancy Raw Data'!BA$3,FALSE)</f>
        <v>-2.6018487699743802</v>
      </c>
      <c r="T12" s="48">
        <f>VLOOKUP($A12,'Occupancy Raw Data'!$B$8:$BE$45,'Occupancy Raw Data'!BB$3,FALSE)</f>
        <v>-5.2205804939906804</v>
      </c>
      <c r="U12" s="49">
        <f>VLOOKUP($A12,'Occupancy Raw Data'!$B$8:$BE$45,'Occupancy Raw Data'!BC$3,FALSE)</f>
        <v>-3.9578495804924101</v>
      </c>
      <c r="V12" s="50">
        <f>VLOOKUP($A12,'Occupancy Raw Data'!$B$8:$BE$45,'Occupancy Raw Data'!BE$3,FALSE)</f>
        <v>-3.39909746599945</v>
      </c>
      <c r="X12" s="51">
        <f>VLOOKUP($A12,'ADR Raw Data'!$B$6:$BE$43,'ADR Raw Data'!AG$1,FALSE)</f>
        <v>96.633020137784797</v>
      </c>
      <c r="Y12" s="52">
        <f>VLOOKUP($A12,'ADR Raw Data'!$B$6:$BE$43,'ADR Raw Data'!AH$1,FALSE)</f>
        <v>94.376847071021203</v>
      </c>
      <c r="Z12" s="52">
        <f>VLOOKUP($A12,'ADR Raw Data'!$B$6:$BE$43,'ADR Raw Data'!AI$1,FALSE)</f>
        <v>96.535275681392093</v>
      </c>
      <c r="AA12" s="52">
        <f>VLOOKUP($A12,'ADR Raw Data'!$B$6:$BE$43,'ADR Raw Data'!AJ$1,FALSE)</f>
        <v>99.364750806740702</v>
      </c>
      <c r="AB12" s="52">
        <f>VLOOKUP($A12,'ADR Raw Data'!$B$6:$BE$43,'ADR Raw Data'!AK$1,FALSE)</f>
        <v>98.736346575894601</v>
      </c>
      <c r="AC12" s="53">
        <f>VLOOKUP($A12,'ADR Raw Data'!$B$6:$BE$43,'ADR Raw Data'!AL$1,FALSE)</f>
        <v>97.234904152429394</v>
      </c>
      <c r="AD12" s="52">
        <f>VLOOKUP($A12,'ADR Raw Data'!$B$6:$BE$43,'ADR Raw Data'!AN$1,FALSE)</f>
        <v>109.624877487874</v>
      </c>
      <c r="AE12" s="52">
        <f>VLOOKUP($A12,'ADR Raw Data'!$B$6:$BE$43,'ADR Raw Data'!AO$1,FALSE)</f>
        <v>109.476664132522</v>
      </c>
      <c r="AF12" s="53">
        <f>VLOOKUP($A12,'ADR Raw Data'!$B$6:$BE$43,'ADR Raw Data'!AP$1,FALSE)</f>
        <v>109.549140426924</v>
      </c>
      <c r="AG12" s="54">
        <f>VLOOKUP($A12,'ADR Raw Data'!$B$6:$BE$43,'ADR Raw Data'!AR$1,FALSE)</f>
        <v>101.183921710051</v>
      </c>
      <c r="AI12" s="47">
        <f>VLOOKUP($A12,'ADR Raw Data'!$B$6:$BE$43,'ADR Raw Data'!AT$1,FALSE)</f>
        <v>4.8162669267571703</v>
      </c>
      <c r="AJ12" s="48">
        <f>VLOOKUP($A12,'ADR Raw Data'!$B$6:$BE$43,'ADR Raw Data'!AU$1,FALSE)</f>
        <v>3.8490286437357999</v>
      </c>
      <c r="AK12" s="48">
        <f>VLOOKUP($A12,'ADR Raw Data'!$B$6:$BE$43,'ADR Raw Data'!AV$1,FALSE)</f>
        <v>3.61179214755371</v>
      </c>
      <c r="AL12" s="48">
        <f>VLOOKUP($A12,'ADR Raw Data'!$B$6:$BE$43,'ADR Raw Data'!AW$1,FALSE)</f>
        <v>5.4979295545882296</v>
      </c>
      <c r="AM12" s="48">
        <f>VLOOKUP($A12,'ADR Raw Data'!$B$6:$BE$43,'ADR Raw Data'!AX$1,FALSE)</f>
        <v>5.6154150881375102</v>
      </c>
      <c r="AN12" s="49">
        <f>VLOOKUP($A12,'ADR Raw Data'!$B$6:$BE$43,'ADR Raw Data'!AY$1,FALSE)</f>
        <v>4.7429532379430297</v>
      </c>
      <c r="AO12" s="48">
        <f>VLOOKUP($A12,'ADR Raw Data'!$B$6:$BE$43,'ADR Raw Data'!BA$1,FALSE)</f>
        <v>6.78918872528644</v>
      </c>
      <c r="AP12" s="48">
        <f>VLOOKUP($A12,'ADR Raw Data'!$B$6:$BE$43,'ADR Raw Data'!BB$1,FALSE)</f>
        <v>3.8832920810778999</v>
      </c>
      <c r="AQ12" s="49">
        <f>VLOOKUP($A12,'ADR Raw Data'!$B$6:$BE$43,'ADR Raw Data'!BC$1,FALSE)</f>
        <v>5.2664357475437598</v>
      </c>
      <c r="AR12" s="50">
        <f>VLOOKUP($A12,'ADR Raw Data'!$B$6:$BE$43,'ADR Raw Data'!BE$1,FALSE)</f>
        <v>4.89856669697346</v>
      </c>
      <c r="AT12" s="51">
        <f>VLOOKUP($A12,'RevPAR Raw Data'!$B$6:$BE$43,'RevPAR Raw Data'!AG$1,FALSE)</f>
        <v>53.8276387412917</v>
      </c>
      <c r="AU12" s="52">
        <f>VLOOKUP($A12,'RevPAR Raw Data'!$B$6:$BE$43,'RevPAR Raw Data'!AH$1,FALSE)</f>
        <v>53.740978273704002</v>
      </c>
      <c r="AV12" s="52">
        <f>VLOOKUP($A12,'RevPAR Raw Data'!$B$6:$BE$43,'RevPAR Raw Data'!AI$1,FALSE)</f>
        <v>59.281595820049503</v>
      </c>
      <c r="AW12" s="52">
        <f>VLOOKUP($A12,'RevPAR Raw Data'!$B$6:$BE$43,'RevPAR Raw Data'!AJ$1,FALSE)</f>
        <v>65.445339473373394</v>
      </c>
      <c r="AX12" s="52">
        <f>VLOOKUP($A12,'RevPAR Raw Data'!$B$6:$BE$43,'RevPAR Raw Data'!AK$1,FALSE)</f>
        <v>65.075168555909698</v>
      </c>
      <c r="AY12" s="53">
        <f>VLOOKUP($A12,'RevPAR Raw Data'!$B$6:$BE$43,'RevPAR Raw Data'!AL$1,FALSE)</f>
        <v>59.474144172865699</v>
      </c>
      <c r="AZ12" s="52">
        <f>VLOOKUP($A12,'RevPAR Raw Data'!$B$6:$BE$43,'RevPAR Raw Data'!AN$1,FALSE)</f>
        <v>77.393687861612904</v>
      </c>
      <c r="BA12" s="52">
        <f>VLOOKUP($A12,'RevPAR Raw Data'!$B$6:$BE$43,'RevPAR Raw Data'!AO$1,FALSE)</f>
        <v>80.766347561695497</v>
      </c>
      <c r="BB12" s="53">
        <f>VLOOKUP($A12,'RevPAR Raw Data'!$B$6:$BE$43,'RevPAR Raw Data'!AP$1,FALSE)</f>
        <v>79.080017711654193</v>
      </c>
      <c r="BC12" s="54">
        <f>VLOOKUP($A12,'RevPAR Raw Data'!$B$6:$BE$43,'RevPAR Raw Data'!AR$1,FALSE)</f>
        <v>65.075822326805294</v>
      </c>
      <c r="BE12" s="47">
        <f>VLOOKUP($A12,'RevPAR Raw Data'!$B$6:$BE$43,'RevPAR Raw Data'!AT$1,FALSE)</f>
        <v>-1.8600005575046901</v>
      </c>
      <c r="BF12" s="48">
        <f>VLOOKUP($A12,'RevPAR Raw Data'!$B$6:$BE$43,'RevPAR Raw Data'!AU$1,FALSE)</f>
        <v>-1.2119141891604099</v>
      </c>
      <c r="BG12" s="48">
        <f>VLOOKUP($A12,'RevPAR Raw Data'!$B$6:$BE$43,'RevPAR Raw Data'!AV$1,FALSE)</f>
        <v>-1.3994282456495699</v>
      </c>
      <c r="BH12" s="48">
        <f>VLOOKUP($A12,'RevPAR Raw Data'!$B$6:$BE$43,'RevPAR Raw Data'!AW$1,FALSE)</f>
        <v>4.7168279061965901</v>
      </c>
      <c r="BI12" s="48">
        <f>VLOOKUP($A12,'RevPAR Raw Data'!$B$6:$BE$43,'RevPAR Raw Data'!AX$1,FALSE)</f>
        <v>6.35911339141132</v>
      </c>
      <c r="BJ12" s="49">
        <f>VLOOKUP($A12,'RevPAR Raw Data'!$B$6:$BE$43,'RevPAR Raw Data'!AY$1,FALSE)</f>
        <v>1.4666742257654299</v>
      </c>
      <c r="BK12" s="48">
        <f>VLOOKUP($A12,'RevPAR Raw Data'!$B$6:$BE$43,'RevPAR Raw Data'!BA$1,FALSE)</f>
        <v>4.0106955319719502</v>
      </c>
      <c r="BL12" s="48">
        <f>VLOOKUP($A12,'RevPAR Raw Data'!$B$6:$BE$43,'RevPAR Raw Data'!BB$1,FALSE)</f>
        <v>-1.5400188018222201</v>
      </c>
      <c r="BM12" s="49">
        <f>VLOOKUP($A12,'RevPAR Raw Data'!$B$6:$BE$43,'RevPAR Raw Data'!BC$1,FALSE)</f>
        <v>1.10014856191028</v>
      </c>
      <c r="BN12" s="50">
        <f>VLOOKUP($A12,'RevPAR Raw Data'!$B$6:$BE$43,'RevPAR Raw Data'!BE$1,FALSE)</f>
        <v>1.33296217450688</v>
      </c>
    </row>
    <row r="13" spans="1:66" x14ac:dyDescent="0.45">
      <c r="A13" s="63" t="s">
        <v>90</v>
      </c>
      <c r="B13" s="47">
        <f>VLOOKUP($A13,'Occupancy Raw Data'!$B$8:$BE$45,'Occupancy Raw Data'!AG$3,FALSE)</f>
        <v>58.359419464997103</v>
      </c>
      <c r="C13" s="48">
        <f>VLOOKUP($A13,'Occupancy Raw Data'!$B$8:$BE$45,'Occupancy Raw Data'!AH$3,FALSE)</f>
        <v>70.162208309618606</v>
      </c>
      <c r="D13" s="48">
        <f>VLOOKUP($A13,'Occupancy Raw Data'!$B$8:$BE$45,'Occupancy Raw Data'!AI$3,FALSE)</f>
        <v>80.255169797002395</v>
      </c>
      <c r="E13" s="48">
        <f>VLOOKUP($A13,'Occupancy Raw Data'!$B$8:$BE$45,'Occupancy Raw Data'!AJ$3,FALSE)</f>
        <v>83.579965850882104</v>
      </c>
      <c r="F13" s="48">
        <f>VLOOKUP($A13,'Occupancy Raw Data'!$B$8:$BE$45,'Occupancy Raw Data'!AK$3,FALSE)</f>
        <v>75.896414342629399</v>
      </c>
      <c r="G13" s="49">
        <f>VLOOKUP($A13,'Occupancy Raw Data'!$B$8:$BE$45,'Occupancy Raw Data'!AL$3,FALSE)</f>
        <v>73.650635553025893</v>
      </c>
      <c r="H13" s="48">
        <f>VLOOKUP($A13,'Occupancy Raw Data'!$B$8:$BE$45,'Occupancy Raw Data'!AN$3,FALSE)</f>
        <v>72.614304686017803</v>
      </c>
      <c r="I13" s="48">
        <f>VLOOKUP($A13,'Occupancy Raw Data'!$B$8:$BE$45,'Occupancy Raw Data'!AO$3,FALSE)</f>
        <v>74.701195219123505</v>
      </c>
      <c r="J13" s="49">
        <f>VLOOKUP($A13,'Occupancy Raw Data'!$B$8:$BE$45,'Occupancy Raw Data'!AP$3,FALSE)</f>
        <v>73.657749952570597</v>
      </c>
      <c r="K13" s="50">
        <f>VLOOKUP($A13,'Occupancy Raw Data'!$B$8:$BE$45,'Occupancy Raw Data'!AR$3,FALSE)</f>
        <v>73.652668238610104</v>
      </c>
      <c r="M13" s="47">
        <f>VLOOKUP($A13,'Occupancy Raw Data'!$B$8:$BE$45,'Occupancy Raw Data'!AT$3,FALSE)</f>
        <v>3.3948153438931099</v>
      </c>
      <c r="N13" s="48">
        <f>VLOOKUP($A13,'Occupancy Raw Data'!$B$8:$BE$45,'Occupancy Raw Data'!AU$3,FALSE)</f>
        <v>4.5257021727609903</v>
      </c>
      <c r="O13" s="48">
        <f>VLOOKUP($A13,'Occupancy Raw Data'!$B$8:$BE$45,'Occupancy Raw Data'!AV$3,FALSE)</f>
        <v>-0.44713773018767999</v>
      </c>
      <c r="P13" s="48">
        <f>VLOOKUP($A13,'Occupancy Raw Data'!$B$8:$BE$45,'Occupancy Raw Data'!AW$3,FALSE)</f>
        <v>1.7936054068105001</v>
      </c>
      <c r="Q13" s="48">
        <f>VLOOKUP($A13,'Occupancy Raw Data'!$B$8:$BE$45,'Occupancy Raw Data'!AX$3,FALSE)</f>
        <v>-0.13729405891163199</v>
      </c>
      <c r="R13" s="49">
        <f>VLOOKUP($A13,'Occupancy Raw Data'!$B$8:$BE$45,'Occupancy Raw Data'!AY$3,FALSE)</f>
        <v>1.6456002775395799</v>
      </c>
      <c r="S13" s="48">
        <f>VLOOKUP($A13,'Occupancy Raw Data'!$B$8:$BE$45,'Occupancy Raw Data'!BA$3,FALSE)</f>
        <v>1.22648682601077</v>
      </c>
      <c r="T13" s="48">
        <f>VLOOKUP($A13,'Occupancy Raw Data'!$B$8:$BE$45,'Occupancy Raw Data'!BB$3,FALSE)</f>
        <v>0.703324808184143</v>
      </c>
      <c r="U13" s="49">
        <f>VLOOKUP($A13,'Occupancy Raw Data'!$B$8:$BE$45,'Occupancy Raw Data'!BC$3,FALSE)</f>
        <v>0.96052268036210497</v>
      </c>
      <c r="V13" s="50">
        <f>VLOOKUP($A13,'Occupancy Raw Data'!$B$8:$BE$45,'Occupancy Raw Data'!BE$3,FALSE)</f>
        <v>1.4489034064395701</v>
      </c>
      <c r="X13" s="51">
        <f>VLOOKUP($A13,'ADR Raw Data'!$B$6:$BE$43,'ADR Raw Data'!AG$1,FALSE)</f>
        <v>123.44816571173099</v>
      </c>
      <c r="Y13" s="52">
        <f>VLOOKUP($A13,'ADR Raw Data'!$B$6:$BE$43,'ADR Raw Data'!AH$1,FALSE)</f>
        <v>140.800306563915</v>
      </c>
      <c r="Z13" s="52">
        <f>VLOOKUP($A13,'ADR Raw Data'!$B$6:$BE$43,'ADR Raw Data'!AI$1,FALSE)</f>
        <v>150.379061521186</v>
      </c>
      <c r="AA13" s="52">
        <f>VLOOKUP($A13,'ADR Raw Data'!$B$6:$BE$43,'ADR Raw Data'!AJ$1,FALSE)</f>
        <v>150.625805527181</v>
      </c>
      <c r="AB13" s="52">
        <f>VLOOKUP($A13,'ADR Raw Data'!$B$6:$BE$43,'ADR Raw Data'!AK$1,FALSE)</f>
        <v>135.797302212223</v>
      </c>
      <c r="AC13" s="53">
        <f>VLOOKUP($A13,'ADR Raw Data'!$B$6:$BE$43,'ADR Raw Data'!AL$1,FALSE)</f>
        <v>141.33686273625901</v>
      </c>
      <c r="AD13" s="52">
        <f>VLOOKUP($A13,'ADR Raw Data'!$B$6:$BE$43,'ADR Raw Data'!AN$1,FALSE)</f>
        <v>116.795530698889</v>
      </c>
      <c r="AE13" s="52">
        <f>VLOOKUP($A13,'ADR Raw Data'!$B$6:$BE$43,'ADR Raw Data'!AO$1,FALSE)</f>
        <v>116.246192063492</v>
      </c>
      <c r="AF13" s="53">
        <f>VLOOKUP($A13,'ADR Raw Data'!$B$6:$BE$43,'ADR Raw Data'!AP$1,FALSE)</f>
        <v>116.516970379909</v>
      </c>
      <c r="AG13" s="54">
        <f>VLOOKUP($A13,'ADR Raw Data'!$B$6:$BE$43,'ADR Raw Data'!AR$1,FALSE)</f>
        <v>134.24497564453401</v>
      </c>
      <c r="AI13" s="47">
        <f>VLOOKUP($A13,'ADR Raw Data'!$B$6:$BE$43,'ADR Raw Data'!AT$1,FALSE)</f>
        <v>6.6318336289715303</v>
      </c>
      <c r="AJ13" s="48">
        <f>VLOOKUP($A13,'ADR Raw Data'!$B$6:$BE$43,'ADR Raw Data'!AU$1,FALSE)</f>
        <v>6.7204636581650998</v>
      </c>
      <c r="AK13" s="48">
        <f>VLOOKUP($A13,'ADR Raw Data'!$B$6:$BE$43,'ADR Raw Data'!AV$1,FALSE)</f>
        <v>5.1227856945773098</v>
      </c>
      <c r="AL13" s="48">
        <f>VLOOKUP($A13,'ADR Raw Data'!$B$6:$BE$43,'ADR Raw Data'!AW$1,FALSE)</f>
        <v>6.5601822912475303</v>
      </c>
      <c r="AM13" s="48">
        <f>VLOOKUP($A13,'ADR Raw Data'!$B$6:$BE$43,'ADR Raw Data'!AX$1,FALSE)</f>
        <v>5.4750699044064497</v>
      </c>
      <c r="AN13" s="49">
        <f>VLOOKUP($A13,'ADR Raw Data'!$B$6:$BE$43,'ADR Raw Data'!AY$1,FALSE)</f>
        <v>5.9848313351161302</v>
      </c>
      <c r="AO13" s="48">
        <f>VLOOKUP($A13,'ADR Raw Data'!$B$6:$BE$43,'ADR Raw Data'!BA$1,FALSE)</f>
        <v>4.6035949237829099</v>
      </c>
      <c r="AP13" s="48">
        <f>VLOOKUP($A13,'ADR Raw Data'!$B$6:$BE$43,'ADR Raw Data'!BB$1,FALSE)</f>
        <v>3.7020511458065002</v>
      </c>
      <c r="AQ13" s="49">
        <f>VLOOKUP($A13,'ADR Raw Data'!$B$6:$BE$43,'ADR Raw Data'!BC$1,FALSE)</f>
        <v>4.14501757838792</v>
      </c>
      <c r="AR13" s="50">
        <f>VLOOKUP($A13,'ADR Raw Data'!$B$6:$BE$43,'ADR Raw Data'!BE$1,FALSE)</f>
        <v>5.5471484977011203</v>
      </c>
      <c r="AT13" s="51">
        <f>VLOOKUP($A13,'RevPAR Raw Data'!$B$6:$BE$43,'RevPAR Raw Data'!AG$1,FALSE)</f>
        <v>72.043632849554101</v>
      </c>
      <c r="AU13" s="52">
        <f>VLOOKUP($A13,'RevPAR Raw Data'!$B$6:$BE$43,'RevPAR Raw Data'!AH$1,FALSE)</f>
        <v>98.7886043919559</v>
      </c>
      <c r="AV13" s="52">
        <f>VLOOKUP($A13,'RevPAR Raw Data'!$B$6:$BE$43,'RevPAR Raw Data'!AI$1,FALSE)</f>
        <v>120.686971162967</v>
      </c>
      <c r="AW13" s="52">
        <f>VLOOKUP($A13,'RevPAR Raw Data'!$B$6:$BE$43,'RevPAR Raw Data'!AJ$1,FALSE)</f>
        <v>125.892996822234</v>
      </c>
      <c r="AX13" s="52">
        <f>VLOOKUP($A13,'RevPAR Raw Data'!$B$6:$BE$43,'RevPAR Raw Data'!AK$1,FALSE)</f>
        <v>103.06528315310101</v>
      </c>
      <c r="AY13" s="53">
        <f>VLOOKUP($A13,'RevPAR Raw Data'!$B$6:$BE$43,'RevPAR Raw Data'!AL$1,FALSE)</f>
        <v>104.09549767596199</v>
      </c>
      <c r="AZ13" s="52">
        <f>VLOOKUP($A13,'RevPAR Raw Data'!$B$6:$BE$43,'RevPAR Raw Data'!AN$1,FALSE)</f>
        <v>84.810262521343105</v>
      </c>
      <c r="BA13" s="52">
        <f>VLOOKUP($A13,'RevPAR Raw Data'!$B$6:$BE$43,'RevPAR Raw Data'!AO$1,FALSE)</f>
        <v>86.837294868146401</v>
      </c>
      <c r="BB13" s="53">
        <f>VLOOKUP($A13,'RevPAR Raw Data'!$B$6:$BE$43,'RevPAR Raw Data'!AP$1,FALSE)</f>
        <v>85.823778694744803</v>
      </c>
      <c r="BC13" s="54">
        <f>VLOOKUP($A13,'RevPAR Raw Data'!$B$6:$BE$43,'RevPAR Raw Data'!AR$1,FALSE)</f>
        <v>98.875006538471894</v>
      </c>
      <c r="BE13" s="47">
        <f>VLOOKUP($A13,'RevPAR Raw Data'!$B$6:$BE$43,'RevPAR Raw Data'!AT$1,FALSE)</f>
        <v>10.251787478482401</v>
      </c>
      <c r="BF13" s="48">
        <f>VLOOKUP($A13,'RevPAR Raw Data'!$B$6:$BE$43,'RevPAR Raw Data'!AU$1,FALSE)</f>
        <v>11.550314000723199</v>
      </c>
      <c r="BG13" s="48">
        <f>VLOOKUP($A13,'RevPAR Raw Data'!$B$6:$BE$43,'RevPAR Raw Data'!AV$1,FALSE)</f>
        <v>4.6527420567125199</v>
      </c>
      <c r="BH13" s="48">
        <f>VLOOKUP($A13,'RevPAR Raw Data'!$B$6:$BE$43,'RevPAR Raw Data'!AW$1,FALSE)</f>
        <v>8.4714514823304707</v>
      </c>
      <c r="BI13" s="48">
        <f>VLOOKUP($A13,'RevPAR Raw Data'!$B$6:$BE$43,'RevPAR Raw Data'!AX$1,FALSE)</f>
        <v>5.3302588997948002</v>
      </c>
      <c r="BJ13" s="49">
        <f>VLOOKUP($A13,'RevPAR Raw Data'!$B$6:$BE$43,'RevPAR Raw Data'!AY$1,FALSE)</f>
        <v>7.7289180137166698</v>
      </c>
      <c r="BK13" s="48">
        <f>VLOOKUP($A13,'RevPAR Raw Data'!$B$6:$BE$43,'RevPAR Raw Data'!BA$1,FALSE)</f>
        <v>5.8865442350567898</v>
      </c>
      <c r="BL13" s="48">
        <f>VLOOKUP($A13,'RevPAR Raw Data'!$B$6:$BE$43,'RevPAR Raw Data'!BB$1,FALSE)</f>
        <v>4.4314133981107702</v>
      </c>
      <c r="BM13" s="49">
        <f>VLOOKUP($A13,'RevPAR Raw Data'!$B$6:$BE$43,'RevPAR Raw Data'!BC$1,FALSE)</f>
        <v>5.1453540926954302</v>
      </c>
      <c r="BN13" s="50">
        <f>VLOOKUP($A13,'RevPAR Raw Data'!$B$6:$BE$43,'RevPAR Raw Data'!BE$1,FALSE)</f>
        <v>7.0764247276841497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48.9727352455633</v>
      </c>
      <c r="C15" s="48">
        <f>VLOOKUP($A15,'Occupancy Raw Data'!$B$8:$BE$45,'Occupancy Raw Data'!AH$3,FALSE)</f>
        <v>53.576451159250098</v>
      </c>
      <c r="D15" s="48">
        <f>VLOOKUP($A15,'Occupancy Raw Data'!$B$8:$BE$45,'Occupancy Raw Data'!AI$3,FALSE)</f>
        <v>56.828415497955</v>
      </c>
      <c r="E15" s="48">
        <f>VLOOKUP($A15,'Occupancy Raw Data'!$B$8:$BE$45,'Occupancy Raw Data'!AJ$3,FALSE)</f>
        <v>59.401830787703503</v>
      </c>
      <c r="F15" s="48">
        <f>VLOOKUP($A15,'Occupancy Raw Data'!$B$8:$BE$45,'Occupancy Raw Data'!AK$3,FALSE)</f>
        <v>61.8200715272487</v>
      </c>
      <c r="G15" s="49">
        <f>VLOOKUP($A15,'Occupancy Raw Data'!$B$8:$BE$45,'Occupancy Raw Data'!AL$3,FALSE)</f>
        <v>56.118114056821902</v>
      </c>
      <c r="H15" s="48">
        <f>VLOOKUP($A15,'Occupancy Raw Data'!$B$8:$BE$45,'Occupancy Raw Data'!AN$3,FALSE)</f>
        <v>72.538184447342203</v>
      </c>
      <c r="I15" s="48">
        <f>VLOOKUP($A15,'Occupancy Raw Data'!$B$8:$BE$45,'Occupancy Raw Data'!AO$3,FALSE)</f>
        <v>75.023562676720005</v>
      </c>
      <c r="J15" s="49">
        <f>VLOOKUP($A15,'Occupancy Raw Data'!$B$8:$BE$45,'Occupancy Raw Data'!AP$3,FALSE)</f>
        <v>73.780873562031104</v>
      </c>
      <c r="K15" s="50">
        <f>VLOOKUP($A15,'Occupancy Raw Data'!$B$8:$BE$45,'Occupancy Raw Data'!AR$3,FALSE)</f>
        <v>61.162839579469001</v>
      </c>
      <c r="M15" s="47">
        <f>VLOOKUP($A15,'Occupancy Raw Data'!$B$8:$BE$45,'Occupancy Raw Data'!AT$3,FALSE)</f>
        <v>-2.93535225679648</v>
      </c>
      <c r="N15" s="48">
        <f>VLOOKUP($A15,'Occupancy Raw Data'!$B$8:$BE$45,'Occupancy Raw Data'!AU$3,FALSE)</f>
        <v>-0.53957618190107803</v>
      </c>
      <c r="O15" s="48">
        <f>VLOOKUP($A15,'Occupancy Raw Data'!$B$8:$BE$45,'Occupancy Raw Data'!AV$3,FALSE)</f>
        <v>-3.57165626158007</v>
      </c>
      <c r="P15" s="48">
        <f>VLOOKUP($A15,'Occupancy Raw Data'!$B$8:$BE$45,'Occupancy Raw Data'!AW$3,FALSE)</f>
        <v>-3.6646449205928202</v>
      </c>
      <c r="Q15" s="48">
        <f>VLOOKUP($A15,'Occupancy Raw Data'!$B$8:$BE$45,'Occupancy Raw Data'!AX$3,FALSE)</f>
        <v>-1.77002045041064</v>
      </c>
      <c r="R15" s="49">
        <f>VLOOKUP($A15,'Occupancy Raw Data'!$B$8:$BE$45,'Occupancy Raw Data'!AY$3,FALSE)</f>
        <v>-2.5200667485327299</v>
      </c>
      <c r="S15" s="48">
        <f>VLOOKUP($A15,'Occupancy Raw Data'!$B$8:$BE$45,'Occupancy Raw Data'!BA$3,FALSE)</f>
        <v>-3.6585325649843098E-2</v>
      </c>
      <c r="T15" s="48">
        <f>VLOOKUP($A15,'Occupancy Raw Data'!$B$8:$BE$45,'Occupancy Raw Data'!BB$3,FALSE)</f>
        <v>-2.5550565359834998</v>
      </c>
      <c r="U15" s="49">
        <f>VLOOKUP($A15,'Occupancy Raw Data'!$B$8:$BE$45,'Occupancy Raw Data'!BC$3,FALSE)</f>
        <v>-1.33308710759661</v>
      </c>
      <c r="V15" s="50">
        <f>VLOOKUP($A15,'Occupancy Raw Data'!$B$8:$BE$45,'Occupancy Raw Data'!BE$3,FALSE)</f>
        <v>-2.1198925062175098</v>
      </c>
      <c r="X15" s="51">
        <f>VLOOKUP($A15,'ADR Raw Data'!$B$6:$BE$43,'ADR Raw Data'!AG$1,FALSE)</f>
        <v>102.57526323031701</v>
      </c>
      <c r="Y15" s="52">
        <f>VLOOKUP($A15,'ADR Raw Data'!$B$6:$BE$43,'ADR Raw Data'!AH$1,FALSE)</f>
        <v>103.489886982697</v>
      </c>
      <c r="Z15" s="52">
        <f>VLOOKUP($A15,'ADR Raw Data'!$B$6:$BE$43,'ADR Raw Data'!AI$1,FALSE)</f>
        <v>105.785612298506</v>
      </c>
      <c r="AA15" s="52">
        <f>VLOOKUP($A15,'ADR Raw Data'!$B$6:$BE$43,'ADR Raw Data'!AJ$1,FALSE)</f>
        <v>107.679211779345</v>
      </c>
      <c r="AB15" s="52">
        <f>VLOOKUP($A15,'ADR Raw Data'!$B$6:$BE$43,'ADR Raw Data'!AK$1,FALSE)</f>
        <v>110.46860332591901</v>
      </c>
      <c r="AC15" s="53">
        <f>VLOOKUP($A15,'ADR Raw Data'!$B$6:$BE$43,'ADR Raw Data'!AL$1,FALSE)</f>
        <v>106.218469295139</v>
      </c>
      <c r="AD15" s="52">
        <f>VLOOKUP($A15,'ADR Raw Data'!$B$6:$BE$43,'ADR Raw Data'!AN$1,FALSE)</f>
        <v>135.07262840716899</v>
      </c>
      <c r="AE15" s="52">
        <f>VLOOKUP($A15,'ADR Raw Data'!$B$6:$BE$43,'ADR Raw Data'!AO$1,FALSE)</f>
        <v>139.11879958181299</v>
      </c>
      <c r="AF15" s="53">
        <f>VLOOKUP($A15,'ADR Raw Data'!$B$6:$BE$43,'ADR Raw Data'!AP$1,FALSE)</f>
        <v>137.129788766394</v>
      </c>
      <c r="AG15" s="54">
        <f>VLOOKUP($A15,'ADR Raw Data'!$B$6:$BE$43,'ADR Raw Data'!AR$1,FALSE)</f>
        <v>116.86854470026201</v>
      </c>
      <c r="AI15" s="47">
        <f>VLOOKUP($A15,'ADR Raw Data'!$B$6:$BE$43,'ADR Raw Data'!AT$1,FALSE)</f>
        <v>3.2694780305649198</v>
      </c>
      <c r="AJ15" s="48">
        <f>VLOOKUP($A15,'ADR Raw Data'!$B$6:$BE$43,'ADR Raw Data'!AU$1,FALSE)</f>
        <v>4.3155838450521999</v>
      </c>
      <c r="AK15" s="48">
        <f>VLOOKUP($A15,'ADR Raw Data'!$B$6:$BE$43,'ADR Raw Data'!AV$1,FALSE)</f>
        <v>3.3696920212030101</v>
      </c>
      <c r="AL15" s="48">
        <f>VLOOKUP($A15,'ADR Raw Data'!$B$6:$BE$43,'ADR Raw Data'!AW$1,FALSE)</f>
        <v>3.6771163487957401</v>
      </c>
      <c r="AM15" s="48">
        <f>VLOOKUP($A15,'ADR Raw Data'!$B$6:$BE$43,'ADR Raw Data'!AX$1,FALSE)</f>
        <v>4.7418006540155897</v>
      </c>
      <c r="AN15" s="49">
        <f>VLOOKUP($A15,'ADR Raw Data'!$B$6:$BE$43,'ADR Raw Data'!AY$1,FALSE)</f>
        <v>3.8969925059420798</v>
      </c>
      <c r="AO15" s="48">
        <f>VLOOKUP($A15,'ADR Raw Data'!$B$6:$BE$43,'ADR Raw Data'!BA$1,FALSE)</f>
        <v>5.5909673833585298</v>
      </c>
      <c r="AP15" s="48">
        <f>VLOOKUP($A15,'ADR Raw Data'!$B$6:$BE$43,'ADR Raw Data'!BB$1,FALSE)</f>
        <v>5.3229797799050704</v>
      </c>
      <c r="AQ15" s="49">
        <f>VLOOKUP($A15,'ADR Raw Data'!$B$6:$BE$43,'ADR Raw Data'!BC$1,FALSE)</f>
        <v>5.4310297100101002</v>
      </c>
      <c r="AR15" s="50">
        <f>VLOOKUP($A15,'ADR Raw Data'!$B$6:$BE$43,'ADR Raw Data'!BE$1,FALSE)</f>
        <v>4.5768506144572196</v>
      </c>
      <c r="AT15" s="51">
        <f>VLOOKUP($A15,'RevPAR Raw Data'!$B$6:$BE$43,'RevPAR Raw Data'!AG$1,FALSE)</f>
        <v>50.233912089222997</v>
      </c>
      <c r="AU15" s="52">
        <f>VLOOKUP($A15,'RevPAR Raw Data'!$B$6:$BE$43,'RevPAR Raw Data'!AH$1,FALSE)</f>
        <v>55.446208754048001</v>
      </c>
      <c r="AV15" s="52">
        <f>VLOOKUP($A15,'RevPAR Raw Data'!$B$6:$BE$43,'RevPAR Raw Data'!AI$1,FALSE)</f>
        <v>60.1162872940508</v>
      </c>
      <c r="AW15" s="52">
        <f>VLOOKUP($A15,'RevPAR Raw Data'!$B$6:$BE$43,'RevPAR Raw Data'!AJ$1,FALSE)</f>
        <v>63.9634231746994</v>
      </c>
      <c r="AX15" s="52">
        <f>VLOOKUP($A15,'RevPAR Raw Data'!$B$6:$BE$43,'RevPAR Raw Data'!AK$1,FALSE)</f>
        <v>68.291769591235905</v>
      </c>
      <c r="AY15" s="53">
        <f>VLOOKUP($A15,'RevPAR Raw Data'!$B$6:$BE$43,'RevPAR Raw Data'!AL$1,FALSE)</f>
        <v>59.607801748456502</v>
      </c>
      <c r="AZ15" s="52">
        <f>VLOOKUP($A15,'RevPAR Raw Data'!$B$6:$BE$43,'RevPAR Raw Data'!AN$1,FALSE)</f>
        <v>97.979232331865703</v>
      </c>
      <c r="BA15" s="52">
        <f>VLOOKUP($A15,'RevPAR Raw Data'!$B$6:$BE$43,'RevPAR Raw Data'!AO$1,FALSE)</f>
        <v>104.37187979936201</v>
      </c>
      <c r="BB15" s="53">
        <f>VLOOKUP($A15,'RevPAR Raw Data'!$B$6:$BE$43,'RevPAR Raw Data'!AP$1,FALSE)</f>
        <v>101.17555606561299</v>
      </c>
      <c r="BC15" s="54">
        <f>VLOOKUP($A15,'RevPAR Raw Data'!$B$6:$BE$43,'RevPAR Raw Data'!AR$1,FALSE)</f>
        <v>71.480120513881801</v>
      </c>
      <c r="BE15" s="47">
        <f>VLOOKUP($A15,'RevPAR Raw Data'!$B$6:$BE$43,'RevPAR Raw Data'!AT$1,FALSE)</f>
        <v>0.23815507661278401</v>
      </c>
      <c r="BF15" s="48">
        <f>VLOOKUP($A15,'RevPAR Raw Data'!$B$6:$BE$43,'RevPAR Raw Data'!AU$1,FALSE)</f>
        <v>3.7527218006132501</v>
      </c>
      <c r="BG15" s="48">
        <f>VLOOKUP($A15,'RevPAR Raw Data'!$B$6:$BE$43,'RevPAR Raw Data'!AV$1,FALSE)</f>
        <v>-0.32231805644831801</v>
      </c>
      <c r="BH15" s="48">
        <f>VLOOKUP($A15,'RevPAR Raw Data'!$B$6:$BE$43,'RevPAR Raw Data'!AW$1,FALSE)</f>
        <v>-0.12228182929751399</v>
      </c>
      <c r="BI15" s="48">
        <f>VLOOKUP($A15,'RevPAR Raw Data'!$B$6:$BE$43,'RevPAR Raw Data'!AX$1,FALSE)</f>
        <v>2.8878493623111599</v>
      </c>
      <c r="BJ15" s="49">
        <f>VLOOKUP($A15,'RevPAR Raw Data'!$B$6:$BE$43,'RevPAR Raw Data'!AY$1,FALSE)</f>
        <v>1.27871894507428</v>
      </c>
      <c r="BK15" s="48">
        <f>VLOOKUP($A15,'RevPAR Raw Data'!$B$6:$BE$43,'RevPAR Raw Data'!BA$1,FALSE)</f>
        <v>5.55233658408451</v>
      </c>
      <c r="BL15" s="48">
        <f>VLOOKUP($A15,'RevPAR Raw Data'!$B$6:$BE$43,'RevPAR Raw Data'!BB$1,FALSE)</f>
        <v>2.6319181011460202</v>
      </c>
      <c r="BM15" s="49">
        <f>VLOOKUP($A15,'RevPAR Raw Data'!$B$6:$BE$43,'RevPAR Raw Data'!BC$1,FALSE)</f>
        <v>4.0255422455395999</v>
      </c>
      <c r="BN15" s="50">
        <f>VLOOKUP($A15,'RevPAR Raw Data'!$B$6:$BE$43,'RevPAR Raw Data'!BE$1,FALSE)</f>
        <v>2.3599337950430601</v>
      </c>
    </row>
    <row r="16" spans="1:66" x14ac:dyDescent="0.45">
      <c r="A16" s="63" t="s">
        <v>91</v>
      </c>
      <c r="B16" s="47">
        <f>VLOOKUP($A16,'Occupancy Raw Data'!$B$8:$BE$45,'Occupancy Raw Data'!AG$3,FALSE)</f>
        <v>56.104901117798697</v>
      </c>
      <c r="C16" s="48">
        <f>VLOOKUP($A16,'Occupancy Raw Data'!$B$8:$BE$45,'Occupancy Raw Data'!AH$3,FALSE)</f>
        <v>68.2717110920034</v>
      </c>
      <c r="D16" s="48">
        <f>VLOOKUP($A16,'Occupancy Raw Data'!$B$8:$BE$45,'Occupancy Raw Data'!AI$3,FALSE)</f>
        <v>72.897678417884705</v>
      </c>
      <c r="E16" s="48">
        <f>VLOOKUP($A16,'Occupancy Raw Data'!$B$8:$BE$45,'Occupancy Raw Data'!AJ$3,FALSE)</f>
        <v>74.372312983662894</v>
      </c>
      <c r="F16" s="48">
        <f>VLOOKUP($A16,'Occupancy Raw Data'!$B$8:$BE$45,'Occupancy Raw Data'!AK$3,FALSE)</f>
        <v>70.279449699054098</v>
      </c>
      <c r="G16" s="49">
        <f>VLOOKUP($A16,'Occupancy Raw Data'!$B$8:$BE$45,'Occupancy Raw Data'!AL$3,FALSE)</f>
        <v>68.385210662080794</v>
      </c>
      <c r="H16" s="48">
        <f>VLOOKUP($A16,'Occupancy Raw Data'!$B$8:$BE$45,'Occupancy Raw Data'!AN$3,FALSE)</f>
        <v>74.686156491831397</v>
      </c>
      <c r="I16" s="48">
        <f>VLOOKUP($A16,'Occupancy Raw Data'!$B$8:$BE$45,'Occupancy Raw Data'!AO$3,FALSE)</f>
        <v>76.612209802235498</v>
      </c>
      <c r="J16" s="49">
        <f>VLOOKUP($A16,'Occupancy Raw Data'!$B$8:$BE$45,'Occupancy Raw Data'!AP$3,FALSE)</f>
        <v>75.649183147033497</v>
      </c>
      <c r="K16" s="50">
        <f>VLOOKUP($A16,'Occupancy Raw Data'!$B$8:$BE$45,'Occupancy Raw Data'!AR$3,FALSE)</f>
        <v>70.460631372067297</v>
      </c>
      <c r="M16" s="47">
        <f>VLOOKUP($A16,'Occupancy Raw Data'!$B$8:$BE$45,'Occupancy Raw Data'!AT$3,FALSE)</f>
        <v>-6.5231210298928</v>
      </c>
      <c r="N16" s="48">
        <f>VLOOKUP($A16,'Occupancy Raw Data'!$B$8:$BE$45,'Occupancy Raw Data'!AU$3,FALSE)</f>
        <v>-1.9626789434954901</v>
      </c>
      <c r="O16" s="48">
        <f>VLOOKUP($A16,'Occupancy Raw Data'!$B$8:$BE$45,'Occupancy Raw Data'!AV$3,FALSE)</f>
        <v>-2.8313783109332999</v>
      </c>
      <c r="P16" s="48">
        <f>VLOOKUP($A16,'Occupancy Raw Data'!$B$8:$BE$45,'Occupancy Raw Data'!AW$3,FALSE)</f>
        <v>-2.4776174169682199</v>
      </c>
      <c r="Q16" s="48">
        <f>VLOOKUP($A16,'Occupancy Raw Data'!$B$8:$BE$45,'Occupancy Raw Data'!AX$3,FALSE)</f>
        <v>-5.2683312201543799</v>
      </c>
      <c r="R16" s="49">
        <f>VLOOKUP($A16,'Occupancy Raw Data'!$B$8:$BE$45,'Occupancy Raw Data'!AY$3,FALSE)</f>
        <v>-3.7180894156370701</v>
      </c>
      <c r="S16" s="48">
        <f>VLOOKUP($A16,'Occupancy Raw Data'!$B$8:$BE$45,'Occupancy Raw Data'!BA$3,FALSE)</f>
        <v>-4.2960877090238299</v>
      </c>
      <c r="T16" s="48">
        <f>VLOOKUP($A16,'Occupancy Raw Data'!$B$8:$BE$45,'Occupancy Raw Data'!BB$3,FALSE)</f>
        <v>-4.2389187235099204</v>
      </c>
      <c r="U16" s="49">
        <f>VLOOKUP($A16,'Occupancy Raw Data'!$B$8:$BE$45,'Occupancy Raw Data'!BC$3,FALSE)</f>
        <v>-4.2671478645418999</v>
      </c>
      <c r="V16" s="50">
        <f>VLOOKUP($A16,'Occupancy Raw Data'!$B$8:$BE$45,'Occupancy Raw Data'!BE$3,FALSE)</f>
        <v>-3.8871835539378301</v>
      </c>
      <c r="X16" s="51">
        <f>VLOOKUP($A16,'ADR Raw Data'!$B$6:$BE$43,'ADR Raw Data'!AG$1,FALSE)</f>
        <v>87.575619448275802</v>
      </c>
      <c r="Y16" s="52">
        <f>VLOOKUP($A16,'ADR Raw Data'!$B$6:$BE$43,'ADR Raw Data'!AH$1,FALSE)</f>
        <v>92.941279943324901</v>
      </c>
      <c r="Z16" s="52">
        <f>VLOOKUP($A16,'ADR Raw Data'!$B$6:$BE$43,'ADR Raw Data'!AI$1,FALSE)</f>
        <v>95.671565033026596</v>
      </c>
      <c r="AA16" s="52">
        <f>VLOOKUP($A16,'ADR Raw Data'!$B$6:$BE$43,'ADR Raw Data'!AJ$1,FALSE)</f>
        <v>95.305309075669101</v>
      </c>
      <c r="AB16" s="52">
        <f>VLOOKUP($A16,'ADR Raw Data'!$B$6:$BE$43,'ADR Raw Data'!AK$1,FALSE)</f>
        <v>92.922532287269803</v>
      </c>
      <c r="AC16" s="53">
        <f>VLOOKUP($A16,'ADR Raw Data'!$B$6:$BE$43,'ADR Raw Data'!AL$1,FALSE)</f>
        <v>93.153291668762193</v>
      </c>
      <c r="AD16" s="52">
        <f>VLOOKUP($A16,'ADR Raw Data'!$B$6:$BE$43,'ADR Raw Data'!AN$1,FALSE)</f>
        <v>102.74876682017</v>
      </c>
      <c r="AE16" s="52">
        <f>VLOOKUP($A16,'ADR Raw Data'!$B$6:$BE$43,'ADR Raw Data'!AO$1,FALSE)</f>
        <v>104.912854455667</v>
      </c>
      <c r="AF16" s="53">
        <f>VLOOKUP($A16,'ADR Raw Data'!$B$6:$BE$43,'ADR Raw Data'!AP$1,FALSE)</f>
        <v>103.84458523527999</v>
      </c>
      <c r="AG16" s="54">
        <f>VLOOKUP($A16,'ADR Raw Data'!$B$6:$BE$43,'ADR Raw Data'!AR$1,FALSE)</f>
        <v>96.432884458352206</v>
      </c>
      <c r="AI16" s="47">
        <f>VLOOKUP($A16,'ADR Raw Data'!$B$6:$BE$43,'ADR Raw Data'!AT$1,FALSE)</f>
        <v>2.9440483112858602</v>
      </c>
      <c r="AJ16" s="48">
        <f>VLOOKUP($A16,'ADR Raw Data'!$B$6:$BE$43,'ADR Raw Data'!AU$1,FALSE)</f>
        <v>3.5744719699932901</v>
      </c>
      <c r="AK16" s="48">
        <f>VLOOKUP($A16,'ADR Raw Data'!$B$6:$BE$43,'ADR Raw Data'!AV$1,FALSE)</f>
        <v>4.2297331336785602</v>
      </c>
      <c r="AL16" s="48">
        <f>VLOOKUP($A16,'ADR Raw Data'!$B$6:$BE$43,'ADR Raw Data'!AW$1,FALSE)</f>
        <v>3.18125202766306</v>
      </c>
      <c r="AM16" s="48">
        <f>VLOOKUP($A16,'ADR Raw Data'!$B$6:$BE$43,'ADR Raw Data'!AX$1,FALSE)</f>
        <v>3.05223148607325</v>
      </c>
      <c r="AN16" s="49">
        <f>VLOOKUP($A16,'ADR Raw Data'!$B$6:$BE$43,'ADR Raw Data'!AY$1,FALSE)</f>
        <v>3.4616107802033498</v>
      </c>
      <c r="AO16" s="48">
        <f>VLOOKUP($A16,'ADR Raw Data'!$B$6:$BE$43,'ADR Raw Data'!BA$1,FALSE)</f>
        <v>1.69543061808757</v>
      </c>
      <c r="AP16" s="48">
        <f>VLOOKUP($A16,'ADR Raw Data'!$B$6:$BE$43,'ADR Raw Data'!BB$1,FALSE)</f>
        <v>2.2704327561237099</v>
      </c>
      <c r="AQ16" s="49">
        <f>VLOOKUP($A16,'ADR Raw Data'!$B$6:$BE$43,'ADR Raw Data'!BC$1,FALSE)</f>
        <v>1.98900818894158</v>
      </c>
      <c r="AR16" s="50">
        <f>VLOOKUP($A16,'ADR Raw Data'!$B$6:$BE$43,'ADR Raw Data'!BE$1,FALSE)</f>
        <v>2.9547135200172301</v>
      </c>
      <c r="AT16" s="51">
        <f>VLOOKUP($A16,'RevPAR Raw Data'!$B$6:$BE$43,'RevPAR Raw Data'!AG$1,FALSE)</f>
        <v>49.134214694754903</v>
      </c>
      <c r="AU16" s="52">
        <f>VLOOKUP($A16,'RevPAR Raw Data'!$B$6:$BE$43,'RevPAR Raw Data'!AH$1,FALSE)</f>
        <v>63.452602128116901</v>
      </c>
      <c r="AV16" s="52">
        <f>VLOOKUP($A16,'RevPAR Raw Data'!$B$6:$BE$43,'RevPAR Raw Data'!AI$1,FALSE)</f>
        <v>69.742349815133196</v>
      </c>
      <c r="AW16" s="52">
        <f>VLOOKUP($A16,'RevPAR Raw Data'!$B$6:$BE$43,'RevPAR Raw Data'!AJ$1,FALSE)</f>
        <v>70.8807627558039</v>
      </c>
      <c r="AX16" s="52">
        <f>VLOOKUP($A16,'RevPAR Raw Data'!$B$6:$BE$43,'RevPAR Raw Data'!AK$1,FALSE)</f>
        <v>65.305444337919099</v>
      </c>
      <c r="AY16" s="53">
        <f>VLOOKUP($A16,'RevPAR Raw Data'!$B$6:$BE$43,'RevPAR Raw Data'!AL$1,FALSE)</f>
        <v>63.7030747463456</v>
      </c>
      <c r="AZ16" s="52">
        <f>VLOOKUP($A16,'RevPAR Raw Data'!$B$6:$BE$43,'RevPAR Raw Data'!AN$1,FALSE)</f>
        <v>76.739104780739396</v>
      </c>
      <c r="BA16" s="52">
        <f>VLOOKUP($A16,'RevPAR Raw Data'!$B$6:$BE$43,'RevPAR Raw Data'!AO$1,FALSE)</f>
        <v>80.376056165090205</v>
      </c>
      <c r="BB16" s="53">
        <f>VLOOKUP($A16,'RevPAR Raw Data'!$B$6:$BE$43,'RevPAR Raw Data'!AP$1,FALSE)</f>
        <v>78.557580472914793</v>
      </c>
      <c r="BC16" s="54">
        <f>VLOOKUP($A16,'RevPAR Raw Data'!$B$6:$BE$43,'RevPAR Raw Data'!AR$1,FALSE)</f>
        <v>67.947219239651105</v>
      </c>
      <c r="BE16" s="47">
        <f>VLOOKUP($A16,'RevPAR Raw Data'!$B$6:$BE$43,'RevPAR Raw Data'!AT$1,FALSE)</f>
        <v>-3.7711165531306201</v>
      </c>
      <c r="BF16" s="48">
        <f>VLOOKUP($A16,'RevPAR Raw Data'!$B$6:$BE$43,'RevPAR Raw Data'!AU$1,FALSE)</f>
        <v>1.54163761780159</v>
      </c>
      <c r="BG16" s="48">
        <f>VLOOKUP($A16,'RevPAR Raw Data'!$B$6:$BE$43,'RevPAR Raw Data'!AV$1,FALSE)</f>
        <v>1.2785950761879199</v>
      </c>
      <c r="BH16" s="48">
        <f>VLOOKUP($A16,'RevPAR Raw Data'!$B$6:$BE$43,'RevPAR Raw Data'!AW$1,FALSE)</f>
        <v>0.62481535637980801</v>
      </c>
      <c r="BI16" s="48">
        <f>VLOOKUP($A16,'RevPAR Raw Data'!$B$6:$BE$43,'RevPAR Raw Data'!AX$1,FALSE)</f>
        <v>-2.3769013983732998</v>
      </c>
      <c r="BJ16" s="49">
        <f>VLOOKUP($A16,'RevPAR Raw Data'!$B$6:$BE$43,'RevPAR Raw Data'!AY$1,FALSE)</f>
        <v>-0.38518441946300702</v>
      </c>
      <c r="BK16" s="48">
        <f>VLOOKUP($A16,'RevPAR Raw Data'!$B$6:$BE$43,'RevPAR Raw Data'!BA$1,FALSE)</f>
        <v>-2.6734942773349499</v>
      </c>
      <c r="BL16" s="48">
        <f>VLOOKUP($A16,'RevPAR Raw Data'!$B$6:$BE$43,'RevPAR Raw Data'!BB$1,FALSE)</f>
        <v>-2.0647277665902299</v>
      </c>
      <c r="BM16" s="49">
        <f>VLOOKUP($A16,'RevPAR Raw Data'!$B$6:$BE$43,'RevPAR Raw Data'!BC$1,FALSE)</f>
        <v>-2.3630135960602998</v>
      </c>
      <c r="BN16" s="50">
        <f>VLOOKUP($A16,'RevPAR Raw Data'!$B$6:$BE$43,'RevPAR Raw Data'!BE$1,FALSE)</f>
        <v>-1.0473251719366901</v>
      </c>
    </row>
    <row r="17" spans="1:66" x14ac:dyDescent="0.45">
      <c r="A17" s="63" t="s">
        <v>32</v>
      </c>
      <c r="B17" s="47">
        <f>VLOOKUP($A17,'Occupancy Raw Data'!$B$8:$BE$45,'Occupancy Raw Data'!AG$3,FALSE)</f>
        <v>51.212753706635901</v>
      </c>
      <c r="C17" s="48">
        <f>VLOOKUP($A17,'Occupancy Raw Data'!$B$8:$BE$45,'Occupancy Raw Data'!AH$3,FALSE)</f>
        <v>57.726356700734101</v>
      </c>
      <c r="D17" s="48">
        <f>VLOOKUP($A17,'Occupancy Raw Data'!$B$8:$BE$45,'Occupancy Raw Data'!AI$3,FALSE)</f>
        <v>62.404635094285297</v>
      </c>
      <c r="E17" s="48">
        <f>VLOOKUP($A17,'Occupancy Raw Data'!$B$8:$BE$45,'Occupancy Raw Data'!AJ$3,FALSE)</f>
        <v>64.8049517777457</v>
      </c>
      <c r="F17" s="48">
        <f>VLOOKUP($A17,'Occupancy Raw Data'!$B$8:$BE$45,'Occupancy Raw Data'!AK$3,FALSE)</f>
        <v>66.823808838347404</v>
      </c>
      <c r="G17" s="49">
        <f>VLOOKUP($A17,'Occupancy Raw Data'!$B$8:$BE$45,'Occupancy Raw Data'!AL$3,FALSE)</f>
        <v>60.594501223549699</v>
      </c>
      <c r="H17" s="48">
        <f>VLOOKUP($A17,'Occupancy Raw Data'!$B$8:$BE$45,'Occupancy Raw Data'!AN$3,FALSE)</f>
        <v>76.4250755721894</v>
      </c>
      <c r="I17" s="48">
        <f>VLOOKUP($A17,'Occupancy Raw Data'!$B$8:$BE$45,'Occupancy Raw Data'!AO$3,FALSE)</f>
        <v>77.022455736289004</v>
      </c>
      <c r="J17" s="49">
        <f>VLOOKUP($A17,'Occupancy Raw Data'!$B$8:$BE$45,'Occupancy Raw Data'!AP$3,FALSE)</f>
        <v>76.723765654239202</v>
      </c>
      <c r="K17" s="50">
        <f>VLOOKUP($A17,'Occupancy Raw Data'!$B$8:$BE$45,'Occupancy Raw Data'!AR$3,FALSE)</f>
        <v>65.202862489460998</v>
      </c>
      <c r="M17" s="47">
        <f>VLOOKUP($A17,'Occupancy Raw Data'!$B$8:$BE$45,'Occupancy Raw Data'!AT$3,FALSE)</f>
        <v>-1.78685819660319</v>
      </c>
      <c r="N17" s="48">
        <f>VLOOKUP($A17,'Occupancy Raw Data'!$B$8:$BE$45,'Occupancy Raw Data'!AU$3,FALSE)</f>
        <v>-2.1331723646188601</v>
      </c>
      <c r="O17" s="48">
        <f>VLOOKUP($A17,'Occupancy Raw Data'!$B$8:$BE$45,'Occupancy Raw Data'!AV$3,FALSE)</f>
        <v>-3.91414855731982</v>
      </c>
      <c r="P17" s="48">
        <f>VLOOKUP($A17,'Occupancy Raw Data'!$B$8:$BE$45,'Occupancy Raw Data'!AW$3,FALSE)</f>
        <v>-3.9844749009963198</v>
      </c>
      <c r="Q17" s="48">
        <f>VLOOKUP($A17,'Occupancy Raw Data'!$B$8:$BE$45,'Occupancy Raw Data'!AX$3,FALSE)</f>
        <v>-1.21450557258758</v>
      </c>
      <c r="R17" s="49">
        <f>VLOOKUP($A17,'Occupancy Raw Data'!$B$8:$BE$45,'Occupancy Raw Data'!AY$3,FALSE)</f>
        <v>-2.64863179650987</v>
      </c>
      <c r="S17" s="48">
        <f>VLOOKUP($A17,'Occupancy Raw Data'!$B$8:$BE$45,'Occupancy Raw Data'!BA$3,FALSE)</f>
        <v>-2.0473298145043</v>
      </c>
      <c r="T17" s="48">
        <f>VLOOKUP($A17,'Occupancy Raw Data'!$B$8:$BE$45,'Occupancy Raw Data'!BB$3,FALSE)</f>
        <v>-5.2408990782228697</v>
      </c>
      <c r="U17" s="49">
        <f>VLOOKUP($A17,'Occupancy Raw Data'!$B$8:$BE$45,'Occupancy Raw Data'!BC$3,FALSE)</f>
        <v>-3.6767902126477399</v>
      </c>
      <c r="V17" s="50">
        <f>VLOOKUP($A17,'Occupancy Raw Data'!$B$8:$BE$45,'Occupancy Raw Data'!BE$3,FALSE)</f>
        <v>-2.9967370961350701</v>
      </c>
      <c r="X17" s="51">
        <f>VLOOKUP($A17,'ADR Raw Data'!$B$6:$BE$43,'ADR Raw Data'!AG$1,FALSE)</f>
        <v>81.349032309746306</v>
      </c>
      <c r="Y17" s="52">
        <f>VLOOKUP($A17,'ADR Raw Data'!$B$6:$BE$43,'ADR Raw Data'!AH$1,FALSE)</f>
        <v>85.464899438937707</v>
      </c>
      <c r="Z17" s="52">
        <f>VLOOKUP($A17,'ADR Raw Data'!$B$6:$BE$43,'ADR Raw Data'!AI$1,FALSE)</f>
        <v>88.057259598639007</v>
      </c>
      <c r="AA17" s="52">
        <f>VLOOKUP($A17,'ADR Raw Data'!$B$6:$BE$43,'ADR Raw Data'!AJ$1,FALSE)</f>
        <v>88.540761250555306</v>
      </c>
      <c r="AB17" s="52">
        <f>VLOOKUP($A17,'ADR Raw Data'!$B$6:$BE$43,'ADR Raw Data'!AK$1,FALSE)</f>
        <v>96.294902735742298</v>
      </c>
      <c r="AC17" s="53">
        <f>VLOOKUP($A17,'ADR Raw Data'!$B$6:$BE$43,'ADR Raw Data'!AL$1,FALSE)</f>
        <v>88.349727365482806</v>
      </c>
      <c r="AD17" s="52">
        <f>VLOOKUP($A17,'ADR Raw Data'!$B$6:$BE$43,'ADR Raw Data'!AN$1,FALSE)</f>
        <v>121.625308245044</v>
      </c>
      <c r="AE17" s="52">
        <f>VLOOKUP($A17,'ADR Raw Data'!$B$6:$BE$43,'ADR Raw Data'!AO$1,FALSE)</f>
        <v>123.73416879876601</v>
      </c>
      <c r="AF17" s="53">
        <f>VLOOKUP($A17,'ADR Raw Data'!$B$6:$BE$43,'ADR Raw Data'!AP$1,FALSE)</f>
        <v>122.6838434803</v>
      </c>
      <c r="AG17" s="54">
        <f>VLOOKUP($A17,'ADR Raw Data'!$B$6:$BE$43,'ADR Raw Data'!AR$1,FALSE)</f>
        <v>99.892790608688699</v>
      </c>
      <c r="AI17" s="47">
        <f>VLOOKUP($A17,'ADR Raw Data'!$B$6:$BE$43,'ADR Raw Data'!AT$1,FALSE)</f>
        <v>7.1175198829983799</v>
      </c>
      <c r="AJ17" s="48">
        <f>VLOOKUP($A17,'ADR Raw Data'!$B$6:$BE$43,'ADR Raw Data'!AU$1,FALSE)</f>
        <v>5.8515306692995201</v>
      </c>
      <c r="AK17" s="48">
        <f>VLOOKUP($A17,'ADR Raw Data'!$B$6:$BE$43,'ADR Raw Data'!AV$1,FALSE)</f>
        <v>5.0695485815235299</v>
      </c>
      <c r="AL17" s="48">
        <f>VLOOKUP($A17,'ADR Raw Data'!$B$6:$BE$43,'ADR Raw Data'!AW$1,FALSE)</f>
        <v>3.9396371641937802</v>
      </c>
      <c r="AM17" s="48">
        <f>VLOOKUP($A17,'ADR Raw Data'!$B$6:$BE$43,'ADR Raw Data'!AX$1,FALSE)</f>
        <v>9.8190161725427902</v>
      </c>
      <c r="AN17" s="49">
        <f>VLOOKUP($A17,'ADR Raw Data'!$B$6:$BE$43,'ADR Raw Data'!AY$1,FALSE)</f>
        <v>6.3809313411375399</v>
      </c>
      <c r="AO17" s="48">
        <f>VLOOKUP($A17,'ADR Raw Data'!$B$6:$BE$43,'ADR Raw Data'!BA$1,FALSE)</f>
        <v>10.7865794429486</v>
      </c>
      <c r="AP17" s="48">
        <f>VLOOKUP($A17,'ADR Raw Data'!$B$6:$BE$43,'ADR Raw Data'!BB$1,FALSE)</f>
        <v>9.4144741577087903</v>
      </c>
      <c r="AQ17" s="49">
        <f>VLOOKUP($A17,'ADR Raw Data'!$B$6:$BE$43,'ADR Raw Data'!BC$1,FALSE)</f>
        <v>10.0606495731947</v>
      </c>
      <c r="AR17" s="50">
        <f>VLOOKUP($A17,'ADR Raw Data'!$B$6:$BE$43,'ADR Raw Data'!BE$1,FALSE)</f>
        <v>7.7915411261134597</v>
      </c>
      <c r="AT17" s="51">
        <f>VLOOKUP($A17,'RevPAR Raw Data'!$B$6:$BE$43,'RevPAR Raw Data'!AG$1,FALSE)</f>
        <v>41.661079559522001</v>
      </c>
      <c r="AU17" s="52">
        <f>VLOOKUP($A17,'RevPAR Raw Data'!$B$6:$BE$43,'RevPAR Raw Data'!AH$1,FALSE)</f>
        <v>49.335772704044899</v>
      </c>
      <c r="AV17" s="52">
        <f>VLOOKUP($A17,'RevPAR Raw Data'!$B$6:$BE$43,'RevPAR Raw Data'!AI$1,FALSE)</f>
        <v>54.951811526558203</v>
      </c>
      <c r="AW17" s="52">
        <f>VLOOKUP($A17,'RevPAR Raw Data'!$B$6:$BE$43,'RevPAR Raw Data'!AJ$1,FALSE)</f>
        <v>57.378797632071297</v>
      </c>
      <c r="AX17" s="52">
        <f>VLOOKUP($A17,'RevPAR Raw Data'!$B$6:$BE$43,'RevPAR Raw Data'!AK$1,FALSE)</f>
        <v>64.347921725205097</v>
      </c>
      <c r="AY17" s="53">
        <f>VLOOKUP($A17,'RevPAR Raw Data'!$B$6:$BE$43,'RevPAR Raw Data'!AL$1,FALSE)</f>
        <v>53.535076629480301</v>
      </c>
      <c r="AZ17" s="52">
        <f>VLOOKUP($A17,'RevPAR Raw Data'!$B$6:$BE$43,'RevPAR Raw Data'!AN$1,FALSE)</f>
        <v>92.952233741183207</v>
      </c>
      <c r="BA17" s="52">
        <f>VLOOKUP($A17,'RevPAR Raw Data'!$B$6:$BE$43,'RevPAR Raw Data'!AO$1,FALSE)</f>
        <v>95.303095393695102</v>
      </c>
      <c r="BB17" s="53">
        <f>VLOOKUP($A17,'RevPAR Raw Data'!$B$6:$BE$43,'RevPAR Raw Data'!AP$1,FALSE)</f>
        <v>94.127664567439098</v>
      </c>
      <c r="BC17" s="54">
        <f>VLOOKUP($A17,'RevPAR Raw Data'!$B$6:$BE$43,'RevPAR Raw Data'!AR$1,FALSE)</f>
        <v>65.132958897468498</v>
      </c>
      <c r="BE17" s="47">
        <f>VLOOKUP($A17,'RevPAR Raw Data'!$B$6:$BE$43,'RevPAR Raw Data'!AT$1,FALSE)</f>
        <v>5.20348169897097</v>
      </c>
      <c r="BF17" s="48">
        <f>VLOOKUP($A17,'RevPAR Raw Data'!$B$6:$BE$43,'RevPAR Raw Data'!AU$1,FALSE)</f>
        <v>3.5935350695359598</v>
      </c>
      <c r="BG17" s="48">
        <f>VLOOKUP($A17,'RevPAR Raw Data'!$B$6:$BE$43,'RevPAR Raw Data'!AV$1,FALSE)</f>
        <v>0.95697036153737802</v>
      </c>
      <c r="BH17" s="48">
        <f>VLOOKUP($A17,'RevPAR Raw Data'!$B$6:$BE$43,'RevPAR Raw Data'!AW$1,FALSE)</f>
        <v>-0.201811590800166</v>
      </c>
      <c r="BI17" s="48">
        <f>VLOOKUP($A17,'RevPAR Raw Data'!$B$6:$BE$43,'RevPAR Raw Data'!AX$1,FALSE)</f>
        <v>8.4852581013663997</v>
      </c>
      <c r="BJ17" s="49">
        <f>VLOOKUP($A17,'RevPAR Raw Data'!$B$6:$BE$43,'RevPAR Raw Data'!AY$1,FALSE)</f>
        <v>3.5632921682128198</v>
      </c>
      <c r="BK17" s="48">
        <f>VLOOKUP($A17,'RevPAR Raw Data'!$B$6:$BE$43,'RevPAR Raw Data'!BA$1,FALSE)</f>
        <v>8.51841277154365</v>
      </c>
      <c r="BL17" s="48">
        <f>VLOOKUP($A17,'RevPAR Raw Data'!$B$6:$BE$43,'RevPAR Raw Data'!BB$1,FALSE)</f>
        <v>3.6801719901350198</v>
      </c>
      <c r="BM17" s="49">
        <f>VLOOKUP($A17,'RevPAR Raw Data'!$B$6:$BE$43,'RevPAR Raw Data'!BC$1,FALSE)</f>
        <v>6.0139503817109903</v>
      </c>
      <c r="BN17" s="50">
        <f>VLOOKUP($A17,'RevPAR Raw Data'!$B$6:$BE$43,'RevPAR Raw Data'!BE$1,FALSE)</f>
        <v>4.5613120266915299</v>
      </c>
    </row>
    <row r="18" spans="1:66" x14ac:dyDescent="0.45">
      <c r="A18" s="63" t="s">
        <v>92</v>
      </c>
      <c r="B18" s="47">
        <f>VLOOKUP($A18,'Occupancy Raw Data'!$B$8:$BE$45,'Occupancy Raw Data'!AG$3,FALSE)</f>
        <v>52.041981380642802</v>
      </c>
      <c r="C18" s="48">
        <f>VLOOKUP($A18,'Occupancy Raw Data'!$B$8:$BE$45,'Occupancy Raw Data'!AH$3,FALSE)</f>
        <v>59.182329176181199</v>
      </c>
      <c r="D18" s="48">
        <f>VLOOKUP($A18,'Occupancy Raw Data'!$B$8:$BE$45,'Occupancy Raw Data'!AI$3,FALSE)</f>
        <v>62.739329000526901</v>
      </c>
      <c r="E18" s="48">
        <f>VLOOKUP($A18,'Occupancy Raw Data'!$B$8:$BE$45,'Occupancy Raw Data'!AJ$3,FALSE)</f>
        <v>66.384155981029295</v>
      </c>
      <c r="F18" s="48">
        <f>VLOOKUP($A18,'Occupancy Raw Data'!$B$8:$BE$45,'Occupancy Raw Data'!AK$3,FALSE)</f>
        <v>66.854031266467501</v>
      </c>
      <c r="G18" s="49">
        <f>VLOOKUP($A18,'Occupancy Raw Data'!$B$8:$BE$45,'Occupancy Raw Data'!AL$3,FALSE)</f>
        <v>61.440365360969601</v>
      </c>
      <c r="H18" s="48">
        <f>VLOOKUP($A18,'Occupancy Raw Data'!$B$8:$BE$45,'Occupancy Raw Data'!AN$3,FALSE)</f>
        <v>74.319339539785702</v>
      </c>
      <c r="I18" s="48">
        <f>VLOOKUP($A18,'Occupancy Raw Data'!$B$8:$BE$45,'Occupancy Raw Data'!AO$3,FALSE)</f>
        <v>72.742842086773194</v>
      </c>
      <c r="J18" s="49">
        <f>VLOOKUP($A18,'Occupancy Raw Data'!$B$8:$BE$45,'Occupancy Raw Data'!AP$3,FALSE)</f>
        <v>73.531090813279405</v>
      </c>
      <c r="K18" s="50">
        <f>VLOOKUP($A18,'Occupancy Raw Data'!$B$8:$BE$45,'Occupancy Raw Data'!AR$3,FALSE)</f>
        <v>64.894858347343799</v>
      </c>
      <c r="M18" s="47">
        <f>VLOOKUP($A18,'Occupancy Raw Data'!$B$8:$BE$45,'Occupancy Raw Data'!AT$3,FALSE)</f>
        <v>-7.8335538212136404</v>
      </c>
      <c r="N18" s="48">
        <f>VLOOKUP($A18,'Occupancy Raw Data'!$B$8:$BE$45,'Occupancy Raw Data'!AU$3,FALSE)</f>
        <v>-5.9690669446409403</v>
      </c>
      <c r="O18" s="48">
        <f>VLOOKUP($A18,'Occupancy Raw Data'!$B$8:$BE$45,'Occupancy Raw Data'!AV$3,FALSE)</f>
        <v>-10.5037878150493</v>
      </c>
      <c r="P18" s="48">
        <f>VLOOKUP($A18,'Occupancy Raw Data'!$B$8:$BE$45,'Occupancy Raw Data'!AW$3,FALSE)</f>
        <v>-7.68738390178489</v>
      </c>
      <c r="Q18" s="48">
        <f>VLOOKUP($A18,'Occupancy Raw Data'!$B$8:$BE$45,'Occupancy Raw Data'!AX$3,FALSE)</f>
        <v>-7.7774865874017403</v>
      </c>
      <c r="R18" s="49">
        <f>VLOOKUP($A18,'Occupancy Raw Data'!$B$8:$BE$45,'Occupancy Raw Data'!AY$3,FALSE)</f>
        <v>-7.9990635620811403</v>
      </c>
      <c r="S18" s="48">
        <f>VLOOKUP($A18,'Occupancy Raw Data'!$B$8:$BE$45,'Occupancy Raw Data'!BA$3,FALSE)</f>
        <v>-3.3360341250019498</v>
      </c>
      <c r="T18" s="48">
        <f>VLOOKUP($A18,'Occupancy Raw Data'!$B$8:$BE$45,'Occupancy Raw Data'!BB$3,FALSE)</f>
        <v>-5.5322251521986701</v>
      </c>
      <c r="U18" s="49">
        <f>VLOOKUP($A18,'Occupancy Raw Data'!$B$8:$BE$45,'Occupancy Raw Data'!BC$3,FALSE)</f>
        <v>-4.4349758462912403</v>
      </c>
      <c r="V18" s="50">
        <f>VLOOKUP($A18,'Occupancy Raw Data'!$B$8:$BE$45,'Occupancy Raw Data'!BE$3,FALSE)</f>
        <v>-6.8746921182197802</v>
      </c>
      <c r="X18" s="51">
        <f>VLOOKUP($A18,'ADR Raw Data'!$B$6:$BE$43,'ADR Raw Data'!AG$1,FALSE)</f>
        <v>103.887207602733</v>
      </c>
      <c r="Y18" s="52">
        <f>VLOOKUP($A18,'ADR Raw Data'!$B$6:$BE$43,'ADR Raw Data'!AH$1,FALSE)</f>
        <v>112.009618935964</v>
      </c>
      <c r="Z18" s="52">
        <f>VLOOKUP($A18,'ADR Raw Data'!$B$6:$BE$43,'ADR Raw Data'!AI$1,FALSE)</f>
        <v>114.158426926576</v>
      </c>
      <c r="AA18" s="52">
        <f>VLOOKUP($A18,'ADR Raw Data'!$B$6:$BE$43,'ADR Raw Data'!AJ$1,FALSE)</f>
        <v>115.590659588542</v>
      </c>
      <c r="AB18" s="52">
        <f>VLOOKUP($A18,'ADR Raw Data'!$B$6:$BE$43,'ADR Raw Data'!AK$1,FALSE)</f>
        <v>113.133038537834</v>
      </c>
      <c r="AC18" s="53">
        <f>VLOOKUP($A18,'ADR Raw Data'!$B$6:$BE$43,'ADR Raw Data'!AL$1,FALSE)</f>
        <v>112.090796456343</v>
      </c>
      <c r="AD18" s="52">
        <f>VLOOKUP($A18,'ADR Raw Data'!$B$6:$BE$43,'ADR Raw Data'!AN$1,FALSE)</f>
        <v>133.242014706925</v>
      </c>
      <c r="AE18" s="52">
        <f>VLOOKUP($A18,'ADR Raw Data'!$B$6:$BE$43,'ADR Raw Data'!AO$1,FALSE)</f>
        <v>132.297551795955</v>
      </c>
      <c r="AF18" s="53">
        <f>VLOOKUP($A18,'ADR Raw Data'!$B$6:$BE$43,'ADR Raw Data'!AP$1,FALSE)</f>
        <v>132.77484554331201</v>
      </c>
      <c r="AG18" s="54">
        <f>VLOOKUP($A18,'ADR Raw Data'!$B$6:$BE$43,'ADR Raw Data'!AR$1,FALSE)</f>
        <v>118.786993661365</v>
      </c>
      <c r="AI18" s="47">
        <f>VLOOKUP($A18,'ADR Raw Data'!$B$6:$BE$43,'ADR Raw Data'!AT$1,FALSE)</f>
        <v>7.4612924265185896</v>
      </c>
      <c r="AJ18" s="48">
        <f>VLOOKUP($A18,'ADR Raw Data'!$B$6:$BE$43,'ADR Raw Data'!AU$1,FALSE)</f>
        <v>7.4542120657942297</v>
      </c>
      <c r="AK18" s="48">
        <f>VLOOKUP($A18,'ADR Raw Data'!$B$6:$BE$43,'ADR Raw Data'!AV$1,FALSE)</f>
        <v>4.4018971560673696</v>
      </c>
      <c r="AL18" s="48">
        <f>VLOOKUP($A18,'ADR Raw Data'!$B$6:$BE$43,'ADR Raw Data'!AW$1,FALSE)</f>
        <v>3.3843922762755301</v>
      </c>
      <c r="AM18" s="48">
        <f>VLOOKUP($A18,'ADR Raw Data'!$B$6:$BE$43,'ADR Raw Data'!AX$1,FALSE)</f>
        <v>1.40057623835218</v>
      </c>
      <c r="AN18" s="49">
        <f>VLOOKUP($A18,'ADR Raw Data'!$B$6:$BE$43,'ADR Raw Data'!AY$1,FALSE)</f>
        <v>4.5103619624168596</v>
      </c>
      <c r="AO18" s="48">
        <f>VLOOKUP($A18,'ADR Raw Data'!$B$6:$BE$43,'ADR Raw Data'!BA$1,FALSE)</f>
        <v>6.4078298292928899</v>
      </c>
      <c r="AP18" s="48">
        <f>VLOOKUP($A18,'ADR Raw Data'!$B$6:$BE$43,'ADR Raw Data'!BB$1,FALSE)</f>
        <v>3.9492657702248599</v>
      </c>
      <c r="AQ18" s="49">
        <f>VLOOKUP($A18,'ADR Raw Data'!$B$6:$BE$43,'ADR Raw Data'!BC$1,FALSE)</f>
        <v>5.1719032306877297</v>
      </c>
      <c r="AR18" s="50">
        <f>VLOOKUP($A18,'ADR Raw Data'!$B$6:$BE$43,'ADR Raw Data'!BE$1,FALSE)</f>
        <v>4.8939748936650602</v>
      </c>
      <c r="AT18" s="51">
        <f>VLOOKUP($A18,'RevPAR Raw Data'!$B$6:$BE$43,'RevPAR Raw Data'!AG$1,FALSE)</f>
        <v>54.064961237484603</v>
      </c>
      <c r="AU18" s="52">
        <f>VLOOKUP($A18,'RevPAR Raw Data'!$B$6:$BE$43,'RevPAR Raw Data'!AH$1,FALSE)</f>
        <v>66.289901387669005</v>
      </c>
      <c r="AV18" s="52">
        <f>VLOOKUP($A18,'RevPAR Raw Data'!$B$6:$BE$43,'RevPAR Raw Data'!AI$1,FALSE)</f>
        <v>71.622231051290996</v>
      </c>
      <c r="AW18" s="52">
        <f>VLOOKUP($A18,'RevPAR Raw Data'!$B$6:$BE$43,'RevPAR Raw Data'!AJ$1,FALSE)</f>
        <v>76.7338837607588</v>
      </c>
      <c r="AX18" s="52">
        <f>VLOOKUP($A18,'RevPAR Raw Data'!$B$6:$BE$43,'RevPAR Raw Data'!AK$1,FALSE)</f>
        <v>75.633996956789005</v>
      </c>
      <c r="AY18" s="53">
        <f>VLOOKUP($A18,'RevPAR Raw Data'!$B$6:$BE$43,'RevPAR Raw Data'!AL$1,FALSE)</f>
        <v>68.868994878798503</v>
      </c>
      <c r="AZ18" s="52">
        <f>VLOOKUP($A18,'RevPAR Raw Data'!$B$6:$BE$43,'RevPAR Raw Data'!AN$1,FALSE)</f>
        <v>99.0245853196908</v>
      </c>
      <c r="BA18" s="52">
        <f>VLOOKUP($A18,'RevPAR Raw Data'!$B$6:$BE$43,'RevPAR Raw Data'!AO$1,FALSE)</f>
        <v>96.236999187598798</v>
      </c>
      <c r="BB18" s="53">
        <f>VLOOKUP($A18,'RevPAR Raw Data'!$B$6:$BE$43,'RevPAR Raw Data'!AP$1,FALSE)</f>
        <v>97.630792253644799</v>
      </c>
      <c r="BC18" s="54">
        <f>VLOOKUP($A18,'RevPAR Raw Data'!$B$6:$BE$43,'RevPAR Raw Data'!AR$1,FALSE)</f>
        <v>77.0866512716117</v>
      </c>
      <c r="BE18" s="47">
        <f>VLOOKUP($A18,'RevPAR Raw Data'!$B$6:$BE$43,'RevPAR Raw Data'!AT$1,FALSE)</f>
        <v>-0.95674575268452</v>
      </c>
      <c r="BF18" s="48">
        <f>VLOOKUP($A18,'RevPAR Raw Data'!$B$6:$BE$43,'RevPAR Raw Data'!AU$1,FALSE)</f>
        <v>1.04019821275052</v>
      </c>
      <c r="BG18" s="48">
        <f>VLOOKUP($A18,'RevPAR Raw Data'!$B$6:$BE$43,'RevPAR Raw Data'!AV$1,FALSE)</f>
        <v>-6.5642565960919397</v>
      </c>
      <c r="BH18" s="48">
        <f>VLOOKUP($A18,'RevPAR Raw Data'!$B$6:$BE$43,'RevPAR Raw Data'!AW$1,FALSE)</f>
        <v>-4.5631628525290102</v>
      </c>
      <c r="BI18" s="48">
        <f>VLOOKUP($A18,'RevPAR Raw Data'!$B$6:$BE$43,'RevPAR Raw Data'!AX$1,FALSE)</f>
        <v>-6.4858399781337397</v>
      </c>
      <c r="BJ18" s="49">
        <f>VLOOKUP($A18,'RevPAR Raw Data'!$B$6:$BE$43,'RevPAR Raw Data'!AY$1,FALSE)</f>
        <v>-3.8494883199179299</v>
      </c>
      <c r="BK18" s="48">
        <f>VLOOKUP($A18,'RevPAR Raw Data'!$B$6:$BE$43,'RevPAR Raw Data'!BA$1,FALSE)</f>
        <v>2.85802831451368</v>
      </c>
      <c r="BL18" s="48">
        <f>VLOOKUP($A18,'RevPAR Raw Data'!$B$6:$BE$43,'RevPAR Raw Data'!BB$1,FALSE)</f>
        <v>-1.80144165624135</v>
      </c>
      <c r="BM18" s="49">
        <f>VLOOKUP($A18,'RevPAR Raw Data'!$B$6:$BE$43,'RevPAR Raw Data'!BC$1,FALSE)</f>
        <v>0.50755472532193402</v>
      </c>
      <c r="BN18" s="50">
        <f>VLOOKUP($A18,'RevPAR Raw Data'!$B$6:$BE$43,'RevPAR Raw Data'!BE$1,FALSE)</f>
        <v>-2.31716293083716</v>
      </c>
    </row>
    <row r="19" spans="1:66" x14ac:dyDescent="0.45">
      <c r="A19" s="63" t="s">
        <v>93</v>
      </c>
      <c r="B19" s="47">
        <f>VLOOKUP($A19,'Occupancy Raw Data'!$B$8:$BE$45,'Occupancy Raw Data'!AG$3,FALSE)</f>
        <v>44.695112306232197</v>
      </c>
      <c r="C19" s="48">
        <f>VLOOKUP($A19,'Occupancy Raw Data'!$B$8:$BE$45,'Occupancy Raw Data'!AH$3,FALSE)</f>
        <v>48.786571123164002</v>
      </c>
      <c r="D19" s="48">
        <f>VLOOKUP($A19,'Occupancy Raw Data'!$B$8:$BE$45,'Occupancy Raw Data'!AI$3,FALSE)</f>
        <v>52.349657547804703</v>
      </c>
      <c r="E19" s="48">
        <f>VLOOKUP($A19,'Occupancy Raw Data'!$B$8:$BE$45,'Occupancy Raw Data'!AJ$3,FALSE)</f>
        <v>54.4852474619289</v>
      </c>
      <c r="F19" s="48">
        <f>VLOOKUP($A19,'Occupancy Raw Data'!$B$8:$BE$45,'Occupancy Raw Data'!AK$3,FALSE)</f>
        <v>56.723905456852698</v>
      </c>
      <c r="G19" s="49">
        <f>VLOOKUP($A19,'Occupancy Raw Data'!$B$8:$BE$45,'Occupancy Raw Data'!AL$3,FALSE)</f>
        <v>51.403697777214397</v>
      </c>
      <c r="H19" s="48">
        <f>VLOOKUP($A19,'Occupancy Raw Data'!$B$8:$BE$45,'Occupancy Raw Data'!AN$3,FALSE)</f>
        <v>69.319083121827404</v>
      </c>
      <c r="I19" s="48">
        <f>VLOOKUP($A19,'Occupancy Raw Data'!$B$8:$BE$45,'Occupancy Raw Data'!AO$3,FALSE)</f>
        <v>73.808296319796895</v>
      </c>
      <c r="J19" s="49">
        <f>VLOOKUP($A19,'Occupancy Raw Data'!$B$8:$BE$45,'Occupancy Raw Data'!AP$3,FALSE)</f>
        <v>71.563689720812107</v>
      </c>
      <c r="K19" s="50">
        <f>VLOOKUP($A19,'Occupancy Raw Data'!$B$8:$BE$45,'Occupancy Raw Data'!AR$3,FALSE)</f>
        <v>57.158544178411702</v>
      </c>
      <c r="M19" s="47">
        <f>VLOOKUP($A19,'Occupancy Raw Data'!$B$8:$BE$45,'Occupancy Raw Data'!AT$3,FALSE)</f>
        <v>-2.8948628425521501</v>
      </c>
      <c r="N19" s="48">
        <f>VLOOKUP($A19,'Occupancy Raw Data'!$B$8:$BE$45,'Occupancy Raw Data'!AU$3,FALSE)</f>
        <v>-1.58993528997288E-2</v>
      </c>
      <c r="O19" s="48">
        <f>VLOOKUP($A19,'Occupancy Raw Data'!$B$8:$BE$45,'Occupancy Raw Data'!AV$3,FALSE)</f>
        <v>-3.8014954984204401</v>
      </c>
      <c r="P19" s="48">
        <f>VLOOKUP($A19,'Occupancy Raw Data'!$B$8:$BE$45,'Occupancy Raw Data'!AW$3,FALSE)</f>
        <v>-4.3639862915682199</v>
      </c>
      <c r="Q19" s="48">
        <f>VLOOKUP($A19,'Occupancy Raw Data'!$B$8:$BE$45,'Occupancy Raw Data'!AX$3,FALSE)</f>
        <v>-1.94454591383322</v>
      </c>
      <c r="R19" s="49">
        <f>VLOOKUP($A19,'Occupancy Raw Data'!$B$8:$BE$45,'Occupancy Raw Data'!AY$3,FALSE)</f>
        <v>-2.6624558493556001</v>
      </c>
      <c r="S19" s="48">
        <f>VLOOKUP($A19,'Occupancy Raw Data'!$B$8:$BE$45,'Occupancy Raw Data'!BA$3,FALSE)</f>
        <v>1.70109146390295</v>
      </c>
      <c r="T19" s="48">
        <f>VLOOKUP($A19,'Occupancy Raw Data'!$B$8:$BE$45,'Occupancy Raw Data'!BB$3,FALSE)</f>
        <v>-1.4497598354868799</v>
      </c>
      <c r="U19" s="49">
        <f>VLOOKUP($A19,'Occupancy Raw Data'!$B$8:$BE$45,'Occupancy Raw Data'!BC$3,FALSE)</f>
        <v>5.1500428786749999E-2</v>
      </c>
      <c r="V19" s="50">
        <f>VLOOKUP($A19,'Occupancy Raw Data'!$B$8:$BE$45,'Occupancy Raw Data'!BE$3,FALSE)</f>
        <v>-1.72911682448405</v>
      </c>
      <c r="X19" s="51">
        <f>VLOOKUP($A19,'ADR Raw Data'!$B$6:$BE$43,'ADR Raw Data'!AG$1,FALSE)</f>
        <v>113.455230948905</v>
      </c>
      <c r="Y19" s="52">
        <f>VLOOKUP($A19,'ADR Raw Data'!$B$6:$BE$43,'ADR Raw Data'!AH$1,FALSE)</f>
        <v>113.30209250994</v>
      </c>
      <c r="Z19" s="52">
        <f>VLOOKUP($A19,'ADR Raw Data'!$B$6:$BE$43,'ADR Raw Data'!AI$1,FALSE)</f>
        <v>115.21488420555001</v>
      </c>
      <c r="AA19" s="52">
        <f>VLOOKUP($A19,'ADR Raw Data'!$B$6:$BE$43,'ADR Raw Data'!AJ$1,FALSE)</f>
        <v>116.696069546546</v>
      </c>
      <c r="AB19" s="52">
        <f>VLOOKUP($A19,'ADR Raw Data'!$B$6:$BE$43,'ADR Raw Data'!AK$1,FALSE)</f>
        <v>118.31172291397201</v>
      </c>
      <c r="AC19" s="53">
        <f>VLOOKUP($A19,'ADR Raw Data'!$B$6:$BE$43,'ADR Raw Data'!AL$1,FALSE)</f>
        <v>115.54136746004799</v>
      </c>
      <c r="AD19" s="52">
        <f>VLOOKUP($A19,'ADR Raw Data'!$B$6:$BE$43,'ADR Raw Data'!AN$1,FALSE)</f>
        <v>137.989849489401</v>
      </c>
      <c r="AE19" s="52">
        <f>VLOOKUP($A19,'ADR Raw Data'!$B$6:$BE$43,'ADR Raw Data'!AO$1,FALSE)</f>
        <v>140.95748503613299</v>
      </c>
      <c r="AF19" s="53">
        <f>VLOOKUP($A19,'ADR Raw Data'!$B$6:$BE$43,'ADR Raw Data'!AP$1,FALSE)</f>
        <v>139.52020744506899</v>
      </c>
      <c r="AG19" s="54">
        <f>VLOOKUP($A19,'ADR Raw Data'!$B$6:$BE$43,'ADR Raw Data'!AR$1,FALSE)</f>
        <v>124.111412754253</v>
      </c>
      <c r="AI19" s="47">
        <f>VLOOKUP($A19,'ADR Raw Data'!$B$6:$BE$43,'ADR Raw Data'!AT$1,FALSE)</f>
        <v>3.33993702305593</v>
      </c>
      <c r="AJ19" s="48">
        <f>VLOOKUP($A19,'ADR Raw Data'!$B$6:$BE$43,'ADR Raw Data'!AU$1,FALSE)</f>
        <v>3.22262816816081</v>
      </c>
      <c r="AK19" s="48">
        <f>VLOOKUP($A19,'ADR Raw Data'!$B$6:$BE$43,'ADR Raw Data'!AV$1,FALSE)</f>
        <v>1.5243969314161701</v>
      </c>
      <c r="AL19" s="48">
        <f>VLOOKUP($A19,'ADR Raw Data'!$B$6:$BE$43,'ADR Raw Data'!AW$1,FALSE)</f>
        <v>2.85558293823249</v>
      </c>
      <c r="AM19" s="48">
        <f>VLOOKUP($A19,'ADR Raw Data'!$B$6:$BE$43,'ADR Raw Data'!AX$1,FALSE)</f>
        <v>3.6935152438483798</v>
      </c>
      <c r="AN19" s="49">
        <f>VLOOKUP($A19,'ADR Raw Data'!$B$6:$BE$43,'ADR Raw Data'!AY$1,FALSE)</f>
        <v>2.9045272224448699</v>
      </c>
      <c r="AO19" s="48">
        <f>VLOOKUP($A19,'ADR Raw Data'!$B$6:$BE$43,'ADR Raw Data'!BA$1,FALSE)</f>
        <v>2.4230577637770301</v>
      </c>
      <c r="AP19" s="48">
        <f>VLOOKUP($A19,'ADR Raw Data'!$B$6:$BE$43,'ADR Raw Data'!BB$1,FALSE)</f>
        <v>3.0747853855251601</v>
      </c>
      <c r="AQ19" s="49">
        <f>VLOOKUP($A19,'ADR Raw Data'!$B$6:$BE$43,'ADR Raw Data'!BC$1,FALSE)</f>
        <v>2.7495206459609398</v>
      </c>
      <c r="AR19" s="50">
        <f>VLOOKUP($A19,'ADR Raw Data'!$B$6:$BE$43,'ADR Raw Data'!BE$1,FALSE)</f>
        <v>2.9545002216490701</v>
      </c>
      <c r="AT19" s="51">
        <f>VLOOKUP($A19,'RevPAR Raw Data'!$B$6:$BE$43,'RevPAR Raw Data'!AG$1,FALSE)</f>
        <v>50.708942889908201</v>
      </c>
      <c r="AU19" s="52">
        <f>VLOOKUP($A19,'RevPAR Raw Data'!$B$6:$BE$43,'RevPAR Raw Data'!AH$1,FALSE)</f>
        <v>55.276205946395301</v>
      </c>
      <c r="AV19" s="52">
        <f>VLOOKUP($A19,'RevPAR Raw Data'!$B$6:$BE$43,'RevPAR Raw Data'!AI$1,FALSE)</f>
        <v>60.314597325705599</v>
      </c>
      <c r="AW19" s="52">
        <f>VLOOKUP($A19,'RevPAR Raw Data'!$B$6:$BE$43,'RevPAR Raw Data'!AJ$1,FALSE)</f>
        <v>63.582142270780402</v>
      </c>
      <c r="AX19" s="52">
        <f>VLOOKUP($A19,'RevPAR Raw Data'!$B$6:$BE$43,'RevPAR Raw Data'!AK$1,FALSE)</f>
        <v>67.111029850095093</v>
      </c>
      <c r="AY19" s="53">
        <f>VLOOKUP($A19,'RevPAR Raw Data'!$B$6:$BE$43,'RevPAR Raw Data'!AL$1,FALSE)</f>
        <v>59.392535336823997</v>
      </c>
      <c r="AZ19" s="52">
        <f>VLOOKUP($A19,'RevPAR Raw Data'!$B$6:$BE$43,'RevPAR Raw Data'!AN$1,FALSE)</f>
        <v>95.653298467243005</v>
      </c>
      <c r="BA19" s="52">
        <f>VLOOKUP($A19,'RevPAR Raw Data'!$B$6:$BE$43,'RevPAR Raw Data'!AO$1,FALSE)</f>
        <v>104.03831824040201</v>
      </c>
      <c r="BB19" s="53">
        <f>VLOOKUP($A19,'RevPAR Raw Data'!$B$6:$BE$43,'RevPAR Raw Data'!AP$1,FALSE)</f>
        <v>99.845808353822903</v>
      </c>
      <c r="BC19" s="54">
        <f>VLOOKUP($A19,'RevPAR Raw Data'!$B$6:$BE$43,'RevPAR Raw Data'!AR$1,FALSE)</f>
        <v>70.940276689590704</v>
      </c>
      <c r="BE19" s="47">
        <f>VLOOKUP($A19,'RevPAR Raw Data'!$B$6:$BE$43,'RevPAR Raw Data'!AT$1,FALSE)</f>
        <v>0.34838758465869302</v>
      </c>
      <c r="BF19" s="48">
        <f>VLOOKUP($A19,'RevPAR Raw Data'!$B$6:$BE$43,'RevPAR Raw Data'!AU$1,FALSE)</f>
        <v>3.2062164382359799</v>
      </c>
      <c r="BG19" s="48">
        <f>VLOOKUP($A19,'RevPAR Raw Data'!$B$6:$BE$43,'RevPAR Raw Data'!AV$1,FALSE)</f>
        <v>-2.3350484477301099</v>
      </c>
      <c r="BH19" s="48">
        <f>VLOOKUP($A19,'RevPAR Raw Data'!$B$6:$BE$43,'RevPAR Raw Data'!AW$1,FALSE)</f>
        <v>-1.6330206013045601</v>
      </c>
      <c r="BI19" s="48">
        <f>VLOOKUP($A19,'RevPAR Raw Data'!$B$6:$BE$43,'RevPAR Raw Data'!AX$1,FALSE)</f>
        <v>1.67714723026409</v>
      </c>
      <c r="BJ19" s="49">
        <f>VLOOKUP($A19,'RevPAR Raw Data'!$B$6:$BE$43,'RevPAR Raw Data'!AY$1,FALSE)</f>
        <v>0.164739618159154</v>
      </c>
      <c r="BK19" s="48">
        <f>VLOOKUP($A19,'RevPAR Raw Data'!$B$6:$BE$43,'RevPAR Raw Data'!BA$1,FALSE)</f>
        <v>4.1653676564650297</v>
      </c>
      <c r="BL19" s="48">
        <f>VLOOKUP($A19,'RevPAR Raw Data'!$B$6:$BE$43,'RevPAR Raw Data'!BB$1,FALSE)</f>
        <v>1.5804485464915099</v>
      </c>
      <c r="BM19" s="49">
        <f>VLOOKUP($A19,'RevPAR Raw Data'!$B$6:$BE$43,'RevPAR Raw Data'!BC$1,FALSE)</f>
        <v>2.8024370896699402</v>
      </c>
      <c r="BN19" s="50">
        <f>VLOOKUP($A19,'RevPAR Raw Data'!$B$6:$BE$43,'RevPAR Raw Data'!BE$1,FALSE)</f>
        <v>1.1742966367530601</v>
      </c>
    </row>
    <row r="20" spans="1:66" x14ac:dyDescent="0.45">
      <c r="A20" s="63" t="s">
        <v>29</v>
      </c>
      <c r="B20" s="47">
        <f>VLOOKUP($A20,'Occupancy Raw Data'!$B$8:$BE$45,'Occupancy Raw Data'!AG$3,FALSE)</f>
        <v>46.309818750814898</v>
      </c>
      <c r="C20" s="48">
        <f>VLOOKUP($A20,'Occupancy Raw Data'!$B$8:$BE$45,'Occupancy Raw Data'!AH$3,FALSE)</f>
        <v>42.401225713913099</v>
      </c>
      <c r="D20" s="48">
        <f>VLOOKUP($A20,'Occupancy Raw Data'!$B$8:$BE$45,'Occupancy Raw Data'!AI$3,FALSE)</f>
        <v>42.580518972486601</v>
      </c>
      <c r="E20" s="48">
        <f>VLOOKUP($A20,'Occupancy Raw Data'!$B$8:$BE$45,'Occupancy Raw Data'!AJ$3,FALSE)</f>
        <v>46.046192992757803</v>
      </c>
      <c r="F20" s="48">
        <f>VLOOKUP($A20,'Occupancy Raw Data'!$B$8:$BE$45,'Occupancy Raw Data'!AK$3,FALSE)</f>
        <v>55.509884517518103</v>
      </c>
      <c r="G20" s="49">
        <f>VLOOKUP($A20,'Occupancy Raw Data'!$B$8:$BE$45,'Occupancy Raw Data'!AL$3,FALSE)</f>
        <v>46.5683205509469</v>
      </c>
      <c r="H20" s="48">
        <f>VLOOKUP($A20,'Occupancy Raw Data'!$B$8:$BE$45,'Occupancy Raw Data'!AN$3,FALSE)</f>
        <v>71.357734716513306</v>
      </c>
      <c r="I20" s="48">
        <f>VLOOKUP($A20,'Occupancy Raw Data'!$B$8:$BE$45,'Occupancy Raw Data'!AO$3,FALSE)</f>
        <v>75.699745547073704</v>
      </c>
      <c r="J20" s="49">
        <f>VLOOKUP($A20,'Occupancy Raw Data'!$B$8:$BE$45,'Occupancy Raw Data'!AP$3,FALSE)</f>
        <v>73.528740131793498</v>
      </c>
      <c r="K20" s="50">
        <f>VLOOKUP($A20,'Occupancy Raw Data'!$B$8:$BE$45,'Occupancy Raw Data'!AR$3,FALSE)</f>
        <v>54.268929017349599</v>
      </c>
      <c r="M20" s="47">
        <f>VLOOKUP($A20,'Occupancy Raw Data'!$B$8:$BE$45,'Occupancy Raw Data'!AT$3,FALSE)</f>
        <v>4.0739816005205096</v>
      </c>
      <c r="N20" s="48">
        <f>VLOOKUP($A20,'Occupancy Raw Data'!$B$8:$BE$45,'Occupancy Raw Data'!AU$3,FALSE)</f>
        <v>8.7286811791327406</v>
      </c>
      <c r="O20" s="48">
        <f>VLOOKUP($A20,'Occupancy Raw Data'!$B$8:$BE$45,'Occupancy Raw Data'!AV$3,FALSE)</f>
        <v>5.0006175621923203</v>
      </c>
      <c r="P20" s="48">
        <f>VLOOKUP($A20,'Occupancy Raw Data'!$B$8:$BE$45,'Occupancy Raw Data'!AW$3,FALSE)</f>
        <v>1.18217750418304</v>
      </c>
      <c r="Q20" s="48">
        <f>VLOOKUP($A20,'Occupancy Raw Data'!$B$8:$BE$45,'Occupancy Raw Data'!AX$3,FALSE)</f>
        <v>7.9255803779023397</v>
      </c>
      <c r="R20" s="49">
        <f>VLOOKUP($A20,'Occupancy Raw Data'!$B$8:$BE$45,'Occupancy Raw Data'!AY$3,FALSE)</f>
        <v>5.3652833921730503</v>
      </c>
      <c r="S20" s="48">
        <f>VLOOKUP($A20,'Occupancy Raw Data'!$B$8:$BE$45,'Occupancy Raw Data'!BA$3,FALSE)</f>
        <v>5.7606418116214302</v>
      </c>
      <c r="T20" s="48">
        <f>VLOOKUP($A20,'Occupancy Raw Data'!$B$8:$BE$45,'Occupancy Raw Data'!BB$3,FALSE)</f>
        <v>1.95806378362264</v>
      </c>
      <c r="U20" s="49">
        <f>VLOOKUP($A20,'Occupancy Raw Data'!$B$8:$BE$45,'Occupancy Raw Data'!BC$3,FALSE)</f>
        <v>3.7684588518078002</v>
      </c>
      <c r="V20" s="50">
        <f>VLOOKUP($A20,'Occupancy Raw Data'!$B$8:$BE$45,'Occupancy Raw Data'!BE$3,FALSE)</f>
        <v>4.73993057193222</v>
      </c>
      <c r="X20" s="51">
        <f>VLOOKUP($A20,'ADR Raw Data'!$B$6:$BE$43,'ADR Raw Data'!AG$1,FALSE)</f>
        <v>119.210932704491</v>
      </c>
      <c r="Y20" s="52">
        <f>VLOOKUP($A20,'ADR Raw Data'!$B$6:$BE$43,'ADR Raw Data'!AH$1,FALSE)</f>
        <v>111.17795187206799</v>
      </c>
      <c r="Z20" s="52">
        <f>VLOOKUP($A20,'ADR Raw Data'!$B$6:$BE$43,'ADR Raw Data'!AI$1,FALSE)</f>
        <v>114.201798346348</v>
      </c>
      <c r="AA20" s="52">
        <f>VLOOKUP($A20,'ADR Raw Data'!$B$6:$BE$43,'ADR Raw Data'!AJ$1,FALSE)</f>
        <v>121.234917463691</v>
      </c>
      <c r="AB20" s="52">
        <f>VLOOKUP($A20,'ADR Raw Data'!$B$6:$BE$43,'ADR Raw Data'!AK$1,FALSE)</f>
        <v>127.222575223319</v>
      </c>
      <c r="AC20" s="53">
        <f>VLOOKUP($A20,'ADR Raw Data'!$B$6:$BE$43,'ADR Raw Data'!AL$1,FALSE)</f>
        <v>119.14063552082401</v>
      </c>
      <c r="AD20" s="52">
        <f>VLOOKUP($A20,'ADR Raw Data'!$B$6:$BE$43,'ADR Raw Data'!AN$1,FALSE)</f>
        <v>170.553520618085</v>
      </c>
      <c r="AE20" s="52">
        <f>VLOOKUP($A20,'ADR Raw Data'!$B$6:$BE$43,'ADR Raw Data'!AO$1,FALSE)</f>
        <v>181.49672570566599</v>
      </c>
      <c r="AF20" s="53">
        <f>VLOOKUP($A20,'ADR Raw Data'!$B$6:$BE$43,'ADR Raw Data'!AP$1,FALSE)</f>
        <v>176.186677388584</v>
      </c>
      <c r="AG20" s="54">
        <f>VLOOKUP($A20,'ADR Raw Data'!$B$6:$BE$43,'ADR Raw Data'!AR$1,FALSE)</f>
        <v>141.21711336223501</v>
      </c>
      <c r="AI20" s="47">
        <f>VLOOKUP($A20,'ADR Raw Data'!$B$6:$BE$43,'ADR Raw Data'!AT$1,FALSE)</f>
        <v>-3.3983830525324001</v>
      </c>
      <c r="AJ20" s="48">
        <f>VLOOKUP($A20,'ADR Raw Data'!$B$6:$BE$43,'ADR Raw Data'!AU$1,FALSE)</f>
        <v>1.3104342859190801</v>
      </c>
      <c r="AK20" s="48">
        <f>VLOOKUP($A20,'ADR Raw Data'!$B$6:$BE$43,'ADR Raw Data'!AV$1,FALSE)</f>
        <v>3.2079592503869501</v>
      </c>
      <c r="AL20" s="48">
        <f>VLOOKUP($A20,'ADR Raw Data'!$B$6:$BE$43,'ADR Raw Data'!AW$1,FALSE)</f>
        <v>5.7883083382153897</v>
      </c>
      <c r="AM20" s="48">
        <f>VLOOKUP($A20,'ADR Raw Data'!$B$6:$BE$43,'ADR Raw Data'!AX$1,FALSE)</f>
        <v>5.1386365364896101</v>
      </c>
      <c r="AN20" s="49">
        <f>VLOOKUP($A20,'ADR Raw Data'!$B$6:$BE$43,'ADR Raw Data'!AY$1,FALSE)</f>
        <v>2.4584785670175902</v>
      </c>
      <c r="AO20" s="48">
        <f>VLOOKUP($A20,'ADR Raw Data'!$B$6:$BE$43,'ADR Raw Data'!BA$1,FALSE)</f>
        <v>5.8372606206650204</v>
      </c>
      <c r="AP20" s="48">
        <f>VLOOKUP($A20,'ADR Raw Data'!$B$6:$BE$43,'ADR Raw Data'!BB$1,FALSE)</f>
        <v>6.4019516083744099</v>
      </c>
      <c r="AQ20" s="49">
        <f>VLOOKUP($A20,'ADR Raw Data'!$B$6:$BE$43,'ADR Raw Data'!BC$1,FALSE)</f>
        <v>6.0808770532234302</v>
      </c>
      <c r="AR20" s="50">
        <f>VLOOKUP($A20,'ADR Raw Data'!$B$6:$BE$43,'ADR Raw Data'!BE$1,FALSE)</f>
        <v>4.0360236208952598</v>
      </c>
      <c r="AT20" s="51">
        <f>VLOOKUP($A20,'RevPAR Raw Data'!$B$6:$BE$43,'RevPAR Raw Data'!AG$1,FALSE)</f>
        <v>55.206366866605798</v>
      </c>
      <c r="AU20" s="52">
        <f>VLOOKUP($A20,'RevPAR Raw Data'!$B$6:$BE$43,'RevPAR Raw Data'!AH$1,FALSE)</f>
        <v>47.140814317381597</v>
      </c>
      <c r="AV20" s="52">
        <f>VLOOKUP($A20,'RevPAR Raw Data'!$B$6:$BE$43,'RevPAR Raw Data'!AI$1,FALSE)</f>
        <v>48.627718411787697</v>
      </c>
      <c r="AW20" s="52">
        <f>VLOOKUP($A20,'RevPAR Raw Data'!$B$6:$BE$43,'RevPAR Raw Data'!AJ$1,FALSE)</f>
        <v>55.824064069941898</v>
      </c>
      <c r="AX20" s="52">
        <f>VLOOKUP($A20,'RevPAR Raw Data'!$B$6:$BE$43,'RevPAR Raw Data'!AK$1,FALSE)</f>
        <v>70.621104586677106</v>
      </c>
      <c r="AY20" s="53">
        <f>VLOOKUP($A20,'RevPAR Raw Data'!$B$6:$BE$43,'RevPAR Raw Data'!AL$1,FALSE)</f>
        <v>55.481793055772897</v>
      </c>
      <c r="AZ20" s="52">
        <f>VLOOKUP($A20,'RevPAR Raw Data'!$B$6:$BE$43,'RevPAR Raw Data'!AN$1,FALSE)</f>
        <v>121.70312879232701</v>
      </c>
      <c r="BA20" s="52">
        <f>VLOOKUP($A20,'RevPAR Raw Data'!$B$6:$BE$43,'RevPAR Raw Data'!AO$1,FALSE)</f>
        <v>137.39255953546001</v>
      </c>
      <c r="BB20" s="53">
        <f>VLOOKUP($A20,'RevPAR Raw Data'!$B$6:$BE$43,'RevPAR Raw Data'!AP$1,FALSE)</f>
        <v>129.54784416389299</v>
      </c>
      <c r="BC20" s="54">
        <f>VLOOKUP($A20,'RevPAR Raw Data'!$B$6:$BE$43,'RevPAR Raw Data'!AR$1,FALSE)</f>
        <v>76.637015010901706</v>
      </c>
      <c r="BE20" s="47">
        <f>VLOOKUP($A20,'RevPAR Raw Data'!$B$6:$BE$43,'RevPAR Raw Data'!AT$1,FALSE)</f>
        <v>0.53714904771272798</v>
      </c>
      <c r="BF20" s="48">
        <f>VLOOKUP($A20,'RevPAR Raw Data'!$B$6:$BE$43,'RevPAR Raw Data'!AU$1,FALSE)</f>
        <v>10.1534990959317</v>
      </c>
      <c r="BG20" s="48">
        <f>VLOOKUP($A20,'RevPAR Raw Data'!$B$6:$BE$43,'RevPAR Raw Data'!AV$1,FALSE)</f>
        <v>8.3689945862420991</v>
      </c>
      <c r="BH20" s="48">
        <f>VLOOKUP($A20,'RevPAR Raw Data'!$B$6:$BE$43,'RevPAR Raw Data'!AW$1,FALSE)</f>
        <v>7.0389139214455598</v>
      </c>
      <c r="BI20" s="48">
        <f>VLOOKUP($A20,'RevPAR Raw Data'!$B$6:$BE$43,'RevPAR Raw Data'!AX$1,FALSE)</f>
        <v>13.471483683419599</v>
      </c>
      <c r="BJ20" s="49">
        <f>VLOOKUP($A20,'RevPAR Raw Data'!$B$6:$BE$43,'RevPAR Raw Data'!AY$1,FALSE)</f>
        <v>7.9556663014469802</v>
      </c>
      <c r="BK20" s="48">
        <f>VLOOKUP($A20,'RevPAR Raw Data'!$B$6:$BE$43,'RevPAR Raw Data'!BA$1,FALSE)</f>
        <v>11.9341661082538</v>
      </c>
      <c r="BL20" s="48">
        <f>VLOOKUP($A20,'RevPAR Raw Data'!$B$6:$BE$43,'RevPAR Raw Data'!BB$1,FALSE)</f>
        <v>8.4853696878856901</v>
      </c>
      <c r="BM20" s="49">
        <f>VLOOKUP($A20,'RevPAR Raw Data'!$B$6:$BE$43,'RevPAR Raw Data'!BC$1,FALSE)</f>
        <v>10.078491254610899</v>
      </c>
      <c r="BN20" s="50">
        <f>VLOOKUP($A20,'RevPAR Raw Data'!$B$6:$BE$43,'RevPAR Raw Data'!BE$1,FALSE)</f>
        <v>8.9672589103247002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51.4868539299951</v>
      </c>
      <c r="C22" s="48">
        <f>VLOOKUP($A22,'Occupancy Raw Data'!$B$8:$BE$45,'Occupancy Raw Data'!AH$3,FALSE)</f>
        <v>59.736848169228203</v>
      </c>
      <c r="D22" s="48">
        <f>VLOOKUP($A22,'Occupancy Raw Data'!$B$8:$BE$45,'Occupancy Raw Data'!AI$3,FALSE)</f>
        <v>62.454777980044703</v>
      </c>
      <c r="E22" s="48">
        <f>VLOOKUP($A22,'Occupancy Raw Data'!$B$8:$BE$45,'Occupancy Raw Data'!AJ$3,FALSE)</f>
        <v>65.799618529552404</v>
      </c>
      <c r="F22" s="48">
        <f>VLOOKUP($A22,'Occupancy Raw Data'!$B$8:$BE$45,'Occupancy Raw Data'!AK$3,FALSE)</f>
        <v>66.379315312408096</v>
      </c>
      <c r="G22" s="49">
        <f>VLOOKUP($A22,'Occupancy Raw Data'!$B$8:$BE$45,'Occupancy Raw Data'!AL$3,FALSE)</f>
        <v>61.170927426881804</v>
      </c>
      <c r="H22" s="48">
        <f>VLOOKUP($A22,'Occupancy Raw Data'!$B$8:$BE$45,'Occupancy Raw Data'!AN$3,FALSE)</f>
        <v>76.821348515319301</v>
      </c>
      <c r="I22" s="48">
        <f>VLOOKUP($A22,'Occupancy Raw Data'!$B$8:$BE$45,'Occupancy Raw Data'!AO$3,FALSE)</f>
        <v>78.9217409343144</v>
      </c>
      <c r="J22" s="49">
        <f>VLOOKUP($A22,'Occupancy Raw Data'!$B$8:$BE$45,'Occupancy Raw Data'!AP$3,FALSE)</f>
        <v>77.8715447248168</v>
      </c>
      <c r="K22" s="50">
        <f>VLOOKUP($A22,'Occupancy Raw Data'!$B$8:$BE$45,'Occupancy Raw Data'!AR$3,FALSE)</f>
        <v>65.941955025845303</v>
      </c>
      <c r="M22" s="47">
        <f>VLOOKUP($A22,'Occupancy Raw Data'!$B$8:$BE$45,'Occupancy Raw Data'!AT$3,FALSE)</f>
        <v>3.2741069475505702</v>
      </c>
      <c r="N22" s="48">
        <f>VLOOKUP($A22,'Occupancy Raw Data'!$B$8:$BE$45,'Occupancy Raw Data'!AU$3,FALSE)</f>
        <v>6.0413512067232897</v>
      </c>
      <c r="O22" s="48">
        <f>VLOOKUP($A22,'Occupancy Raw Data'!$B$8:$BE$45,'Occupancy Raw Data'!AV$3,FALSE)</f>
        <v>1.3365127209676999</v>
      </c>
      <c r="P22" s="48">
        <f>VLOOKUP($A22,'Occupancy Raw Data'!$B$8:$BE$45,'Occupancy Raw Data'!AW$3,FALSE)</f>
        <v>4.3344182094025303</v>
      </c>
      <c r="Q22" s="48">
        <f>VLOOKUP($A22,'Occupancy Raw Data'!$B$8:$BE$45,'Occupancy Raw Data'!AX$3,FALSE)</f>
        <v>3.3739607558335298</v>
      </c>
      <c r="R22" s="49">
        <f>VLOOKUP($A22,'Occupancy Raw Data'!$B$8:$BE$45,'Occupancy Raw Data'!AY$3,FALSE)</f>
        <v>3.6491420171954498</v>
      </c>
      <c r="S22" s="48">
        <f>VLOOKUP($A22,'Occupancy Raw Data'!$B$8:$BE$45,'Occupancy Raw Data'!BA$3,FALSE)</f>
        <v>0.69172187445795696</v>
      </c>
      <c r="T22" s="48">
        <f>VLOOKUP($A22,'Occupancy Raw Data'!$B$8:$BE$45,'Occupancy Raw Data'!BB$3,FALSE)</f>
        <v>-0.32298768052145899</v>
      </c>
      <c r="U22" s="49">
        <f>VLOOKUP($A22,'Occupancy Raw Data'!$B$8:$BE$45,'Occupancy Raw Data'!BC$3,FALSE)</f>
        <v>0.17495606758667201</v>
      </c>
      <c r="V22" s="50">
        <f>VLOOKUP($A22,'Occupancy Raw Data'!$B$8:$BE$45,'Occupancy Raw Data'!BE$3,FALSE)</f>
        <v>2.45178933878034</v>
      </c>
      <c r="X22" s="51">
        <f>VLOOKUP($A22,'ADR Raw Data'!$B$6:$BE$43,'ADR Raw Data'!AG$1,FALSE)</f>
        <v>111.170240895104</v>
      </c>
      <c r="Y22" s="52">
        <f>VLOOKUP($A22,'ADR Raw Data'!$B$6:$BE$43,'ADR Raw Data'!AH$1,FALSE)</f>
        <v>111.041041216633</v>
      </c>
      <c r="Z22" s="52">
        <f>VLOOKUP($A22,'ADR Raw Data'!$B$6:$BE$43,'ADR Raw Data'!AI$1,FALSE)</f>
        <v>112.639956832143</v>
      </c>
      <c r="AA22" s="52">
        <f>VLOOKUP($A22,'ADR Raw Data'!$B$6:$BE$43,'ADR Raw Data'!AJ$1,FALSE)</f>
        <v>115.310072599572</v>
      </c>
      <c r="AB22" s="52">
        <f>VLOOKUP($A22,'ADR Raw Data'!$B$6:$BE$43,'ADR Raw Data'!AK$1,FALSE)</f>
        <v>126.96197857527299</v>
      </c>
      <c r="AC22" s="53">
        <f>VLOOKUP($A22,'ADR Raw Data'!$B$6:$BE$43,'ADR Raw Data'!AL$1,FALSE)</f>
        <v>115.76230035018099</v>
      </c>
      <c r="AD22" s="52">
        <f>VLOOKUP($A22,'ADR Raw Data'!$B$6:$BE$43,'ADR Raw Data'!AN$1,FALSE)</f>
        <v>167.96632036905001</v>
      </c>
      <c r="AE22" s="52">
        <f>VLOOKUP($A22,'ADR Raw Data'!$B$6:$BE$43,'ADR Raw Data'!AO$1,FALSE)</f>
        <v>169.94332169976599</v>
      </c>
      <c r="AF22" s="53">
        <f>VLOOKUP($A22,'ADR Raw Data'!$B$6:$BE$43,'ADR Raw Data'!AP$1,FALSE)</f>
        <v>168.968152215336</v>
      </c>
      <c r="AG22" s="54">
        <f>VLOOKUP($A22,'ADR Raw Data'!$B$6:$BE$43,'ADR Raw Data'!AR$1,FALSE)</f>
        <v>133.71194175314699</v>
      </c>
      <c r="AH22" s="65"/>
      <c r="AI22" s="47">
        <f>VLOOKUP($A22,'ADR Raw Data'!$B$6:$BE$43,'ADR Raw Data'!AT$1,FALSE)</f>
        <v>1.31771599487542</v>
      </c>
      <c r="AJ22" s="48">
        <f>VLOOKUP($A22,'ADR Raw Data'!$B$6:$BE$43,'ADR Raw Data'!AU$1,FALSE)</f>
        <v>4.1763535886527698</v>
      </c>
      <c r="AK22" s="48">
        <f>VLOOKUP($A22,'ADR Raw Data'!$B$6:$BE$43,'ADR Raw Data'!AV$1,FALSE)</f>
        <v>3.9913715737759401</v>
      </c>
      <c r="AL22" s="48">
        <f>VLOOKUP($A22,'ADR Raw Data'!$B$6:$BE$43,'ADR Raw Data'!AW$1,FALSE)</f>
        <v>6.1548158158297204</v>
      </c>
      <c r="AM22" s="48">
        <f>VLOOKUP($A22,'ADR Raw Data'!$B$6:$BE$43,'ADR Raw Data'!AX$1,FALSE)</f>
        <v>9.5514033538555907</v>
      </c>
      <c r="AN22" s="49">
        <f>VLOOKUP($A22,'ADR Raw Data'!$B$6:$BE$43,'ADR Raw Data'!AY$1,FALSE)</f>
        <v>5.29741860152334</v>
      </c>
      <c r="AO22" s="48">
        <f>VLOOKUP($A22,'ADR Raw Data'!$B$6:$BE$43,'ADR Raw Data'!BA$1,FALSE)</f>
        <v>-0.24215654104272599</v>
      </c>
      <c r="AP22" s="48">
        <f>VLOOKUP($A22,'ADR Raw Data'!$B$6:$BE$43,'ADR Raw Data'!BB$1,FALSE)</f>
        <v>-0.63642993048631302</v>
      </c>
      <c r="AQ22" s="49">
        <f>VLOOKUP($A22,'ADR Raw Data'!$B$6:$BE$43,'ADR Raw Data'!BC$1,FALSE)</f>
        <v>-0.44744159973362002</v>
      </c>
      <c r="AR22" s="50">
        <f>VLOOKUP($A22,'ADR Raw Data'!$B$6:$BE$43,'ADR Raw Data'!BE$1,FALSE)</f>
        <v>2.4108480061522202</v>
      </c>
      <c r="AT22" s="51">
        <f>VLOOKUP($A22,'RevPAR Raw Data'!$B$6:$BE$43,'RevPAR Raw Data'!AG$1,FALSE)</f>
        <v>57.238059543286397</v>
      </c>
      <c r="AU22" s="52">
        <f>VLOOKUP($A22,'RevPAR Raw Data'!$B$6:$BE$43,'RevPAR Raw Data'!AH$1,FALSE)</f>
        <v>66.3324181971103</v>
      </c>
      <c r="AV22" s="52">
        <f>VLOOKUP($A22,'RevPAR Raw Data'!$B$6:$BE$43,'RevPAR Raw Data'!AI$1,FALSE)</f>
        <v>70.349034956333298</v>
      </c>
      <c r="AW22" s="52">
        <f>VLOOKUP($A22,'RevPAR Raw Data'!$B$6:$BE$43,'RevPAR Raw Data'!AJ$1,FALSE)</f>
        <v>75.873587896668695</v>
      </c>
      <c r="AX22" s="52">
        <f>VLOOKUP($A22,'RevPAR Raw Data'!$B$6:$BE$43,'RevPAR Raw Data'!AK$1,FALSE)</f>
        <v>84.276492085352501</v>
      </c>
      <c r="AY22" s="53">
        <f>VLOOKUP($A22,'RevPAR Raw Data'!$B$6:$BE$43,'RevPAR Raw Data'!AL$1,FALSE)</f>
        <v>70.812872734898704</v>
      </c>
      <c r="AZ22" s="52">
        <f>VLOOKUP($A22,'RevPAR Raw Data'!$B$6:$BE$43,'RevPAR Raw Data'!AN$1,FALSE)</f>
        <v>129.03399235906599</v>
      </c>
      <c r="BA22" s="52">
        <f>VLOOKUP($A22,'RevPAR Raw Data'!$B$6:$BE$43,'RevPAR Raw Data'!AO$1,FALSE)</f>
        <v>134.12222808705801</v>
      </c>
      <c r="BB22" s="53">
        <f>VLOOKUP($A22,'RevPAR Raw Data'!$B$6:$BE$43,'RevPAR Raw Data'!AP$1,FALSE)</f>
        <v>131.578110223062</v>
      </c>
      <c r="BC22" s="54">
        <f>VLOOKUP($A22,'RevPAR Raw Data'!$B$6:$BE$43,'RevPAR Raw Data'!AR$1,FALSE)</f>
        <v>88.172268495044904</v>
      </c>
      <c r="BE22" s="47">
        <f>VLOOKUP($A22,'RevPAR Raw Data'!$B$6:$BE$43,'RevPAR Raw Data'!AT$1,FALSE)</f>
        <v>4.6349663733632003</v>
      </c>
      <c r="BF22" s="48">
        <f>VLOOKUP($A22,'RevPAR Raw Data'!$B$6:$BE$43,'RevPAR Raw Data'!AU$1,FALSE)</f>
        <v>10.4700129833011</v>
      </c>
      <c r="BG22" s="48">
        <f>VLOOKUP($A22,'RevPAR Raw Data'!$B$6:$BE$43,'RevPAR Raw Data'!AV$1,FALSE)</f>
        <v>5.3812294835682497</v>
      </c>
      <c r="BH22" s="48">
        <f>VLOOKUP($A22,'RevPAR Raw Data'!$B$6:$BE$43,'RevPAR Raw Data'!AW$1,FALSE)</f>
        <v>10.7560094827087</v>
      </c>
      <c r="BI22" s="48">
        <f>VLOOKUP($A22,'RevPAR Raw Data'!$B$6:$BE$43,'RevPAR Raw Data'!AX$1,FALSE)</f>
        <v>13.247624710479499</v>
      </c>
      <c r="BJ22" s="49">
        <f>VLOOKUP($A22,'RevPAR Raw Data'!$B$6:$BE$43,'RevPAR Raw Data'!AY$1,FALSE)</f>
        <v>9.1398709467337103</v>
      </c>
      <c r="BK22" s="48">
        <f>VLOOKUP($A22,'RevPAR Raw Data'!$B$6:$BE$43,'RevPAR Raw Data'!BA$1,FALSE)</f>
        <v>0.44789028365040701</v>
      </c>
      <c r="BL22" s="48">
        <f>VLOOKUP($A22,'RevPAR Raw Data'!$B$6:$BE$43,'RevPAR Raw Data'!BB$1,FALSE)</f>
        <v>-0.95736202073715104</v>
      </c>
      <c r="BM22" s="49">
        <f>VLOOKUP($A22,'RevPAR Raw Data'!$B$6:$BE$43,'RevPAR Raw Data'!BC$1,FALSE)</f>
        <v>-0.27326835837458902</v>
      </c>
      <c r="BN22" s="50">
        <f>VLOOKUP($A22,'RevPAR Raw Data'!$B$6:$BE$43,'RevPAR Raw Data'!BE$1,FALSE)</f>
        <v>4.9217462593216004</v>
      </c>
    </row>
    <row r="23" spans="1:66" x14ac:dyDescent="0.45">
      <c r="A23" s="63" t="s">
        <v>70</v>
      </c>
      <c r="B23" s="47">
        <f>VLOOKUP($A23,'Occupancy Raw Data'!$B$8:$BE$45,'Occupancy Raw Data'!AG$3,FALSE)</f>
        <v>49.911208077528002</v>
      </c>
      <c r="C23" s="48">
        <f>VLOOKUP($A23,'Occupancy Raw Data'!$B$8:$BE$45,'Occupancy Raw Data'!AH$3,FALSE)</f>
        <v>57.604393931706298</v>
      </c>
      <c r="D23" s="48">
        <f>VLOOKUP($A23,'Occupancy Raw Data'!$B$8:$BE$45,'Occupancy Raw Data'!AI$3,FALSE)</f>
        <v>60.192044243746501</v>
      </c>
      <c r="E23" s="48">
        <f>VLOOKUP($A23,'Occupancy Raw Data'!$B$8:$BE$45,'Occupancy Raw Data'!AJ$3,FALSE)</f>
        <v>63.922933309625698</v>
      </c>
      <c r="F23" s="48">
        <f>VLOOKUP($A23,'Occupancy Raw Data'!$B$8:$BE$45,'Occupancy Raw Data'!AK$3,FALSE)</f>
        <v>63.207894636574899</v>
      </c>
      <c r="G23" s="49">
        <f>VLOOKUP($A23,'Occupancy Raw Data'!$B$8:$BE$45,'Occupancy Raw Data'!AL$3,FALSE)</f>
        <v>58.965384205369702</v>
      </c>
      <c r="H23" s="48">
        <f>VLOOKUP($A23,'Occupancy Raw Data'!$B$8:$BE$45,'Occupancy Raw Data'!AN$3,FALSE)</f>
        <v>72.820910118495704</v>
      </c>
      <c r="I23" s="48">
        <f>VLOOKUP($A23,'Occupancy Raw Data'!$B$8:$BE$45,'Occupancy Raw Data'!AO$3,FALSE)</f>
        <v>75.449915541613194</v>
      </c>
      <c r="J23" s="49">
        <f>VLOOKUP($A23,'Occupancy Raw Data'!$B$8:$BE$45,'Occupancy Raw Data'!AP$3,FALSE)</f>
        <v>74.135412830054406</v>
      </c>
      <c r="K23" s="50">
        <f>VLOOKUP($A23,'Occupancy Raw Data'!$B$8:$BE$45,'Occupancy Raw Data'!AR$3,FALSE)</f>
        <v>63.297343759066898</v>
      </c>
      <c r="M23" s="47">
        <f>VLOOKUP($A23,'Occupancy Raw Data'!$B$8:$BE$45,'Occupancy Raw Data'!AT$3,FALSE)</f>
        <v>3.4369291231744898</v>
      </c>
      <c r="N23" s="48">
        <f>VLOOKUP($A23,'Occupancy Raw Data'!$B$8:$BE$45,'Occupancy Raw Data'!AU$3,FALSE)</f>
        <v>4.83718089438708</v>
      </c>
      <c r="O23" s="48">
        <f>VLOOKUP($A23,'Occupancy Raw Data'!$B$8:$BE$45,'Occupancy Raw Data'!AV$3,FALSE)</f>
        <v>1.8053403607621199</v>
      </c>
      <c r="P23" s="48">
        <f>VLOOKUP($A23,'Occupancy Raw Data'!$B$8:$BE$45,'Occupancy Raw Data'!AW$3,FALSE)</f>
        <v>6.3403587390255298</v>
      </c>
      <c r="Q23" s="48">
        <f>VLOOKUP($A23,'Occupancy Raw Data'!$B$8:$BE$45,'Occupancy Raw Data'!AX$3,FALSE)</f>
        <v>5.0798754556157002</v>
      </c>
      <c r="R23" s="49">
        <f>VLOOKUP($A23,'Occupancy Raw Data'!$B$8:$BE$45,'Occupancy Raw Data'!AY$3,FALSE)</f>
        <v>4.3357061685615204</v>
      </c>
      <c r="S23" s="48">
        <f>VLOOKUP($A23,'Occupancy Raw Data'!$B$8:$BE$45,'Occupancy Raw Data'!BA$3,FALSE)</f>
        <v>2.0990064226966298</v>
      </c>
      <c r="T23" s="48">
        <f>VLOOKUP($A23,'Occupancy Raw Data'!$B$8:$BE$45,'Occupancy Raw Data'!BB$3,FALSE)</f>
        <v>0.52294626069336003</v>
      </c>
      <c r="U23" s="49">
        <f>VLOOKUP($A23,'Occupancy Raw Data'!$B$8:$BE$45,'Occupancy Raw Data'!BC$3,FALSE)</f>
        <v>1.2908769134470599</v>
      </c>
      <c r="V23" s="50">
        <f>VLOOKUP($A23,'Occupancy Raw Data'!$B$8:$BE$45,'Occupancy Raw Data'!BE$3,FALSE)</f>
        <v>3.29576014939467</v>
      </c>
      <c r="X23" s="51">
        <f>VLOOKUP($A23,'ADR Raw Data'!$B$6:$BE$43,'ADR Raw Data'!AG$1,FALSE)</f>
        <v>111.189107451458</v>
      </c>
      <c r="Y23" s="52">
        <f>VLOOKUP($A23,'ADR Raw Data'!$B$6:$BE$43,'ADR Raw Data'!AH$1,FALSE)</f>
        <v>109.45134807213699</v>
      </c>
      <c r="Z23" s="52">
        <f>VLOOKUP($A23,'ADR Raw Data'!$B$6:$BE$43,'ADR Raw Data'!AI$1,FALSE)</f>
        <v>110.276436895454</v>
      </c>
      <c r="AA23" s="52">
        <f>VLOOKUP($A23,'ADR Raw Data'!$B$6:$BE$43,'ADR Raw Data'!AJ$1,FALSE)</f>
        <v>112.334300927857</v>
      </c>
      <c r="AB23" s="52">
        <f>VLOOKUP($A23,'ADR Raw Data'!$B$6:$BE$43,'ADR Raw Data'!AK$1,FALSE)</f>
        <v>119.796297420028</v>
      </c>
      <c r="AC23" s="53">
        <f>VLOOKUP($A23,'ADR Raw Data'!$B$6:$BE$43,'ADR Raw Data'!AL$1,FALSE)</f>
        <v>112.75499287599</v>
      </c>
      <c r="AD23" s="52">
        <f>VLOOKUP($A23,'ADR Raw Data'!$B$6:$BE$43,'ADR Raw Data'!AN$1,FALSE)</f>
        <v>145.41461394910701</v>
      </c>
      <c r="AE23" s="52">
        <f>VLOOKUP($A23,'ADR Raw Data'!$B$6:$BE$43,'ADR Raw Data'!AO$1,FALSE)</f>
        <v>148.62719948827501</v>
      </c>
      <c r="AF23" s="53">
        <f>VLOOKUP($A23,'ADR Raw Data'!$B$6:$BE$43,'ADR Raw Data'!AP$1,FALSE)</f>
        <v>147.049388062769</v>
      </c>
      <c r="AG23" s="54">
        <f>VLOOKUP($A23,'ADR Raw Data'!$B$6:$BE$43,'ADR Raw Data'!AR$1,FALSE)</f>
        <v>124.224938677637</v>
      </c>
      <c r="AH23" s="65"/>
      <c r="AI23" s="47">
        <f>VLOOKUP($A23,'ADR Raw Data'!$B$6:$BE$43,'ADR Raw Data'!AT$1,FALSE)</f>
        <v>1.96143825875491</v>
      </c>
      <c r="AJ23" s="48">
        <f>VLOOKUP($A23,'ADR Raw Data'!$B$6:$BE$43,'ADR Raw Data'!AU$1,FALSE)</f>
        <v>3.6449557437526199</v>
      </c>
      <c r="AK23" s="48">
        <f>VLOOKUP($A23,'ADR Raw Data'!$B$6:$BE$43,'ADR Raw Data'!AV$1,FALSE)</f>
        <v>3.0825992338560799</v>
      </c>
      <c r="AL23" s="48">
        <f>VLOOKUP($A23,'ADR Raw Data'!$B$6:$BE$43,'ADR Raw Data'!AW$1,FALSE)</f>
        <v>5.7060237072784101</v>
      </c>
      <c r="AM23" s="48">
        <f>VLOOKUP($A23,'ADR Raw Data'!$B$6:$BE$43,'ADR Raw Data'!AX$1,FALSE)</f>
        <v>7.7866062288311904</v>
      </c>
      <c r="AN23" s="49">
        <f>VLOOKUP($A23,'ADR Raw Data'!$B$6:$BE$43,'ADR Raw Data'!AY$1,FALSE)</f>
        <v>4.5963930224291296</v>
      </c>
      <c r="AO23" s="48">
        <f>VLOOKUP($A23,'ADR Raw Data'!$B$6:$BE$43,'ADR Raw Data'!BA$1,FALSE)</f>
        <v>1.80745452959778</v>
      </c>
      <c r="AP23" s="48">
        <f>VLOOKUP($A23,'ADR Raw Data'!$B$6:$BE$43,'ADR Raw Data'!BB$1,FALSE)</f>
        <v>2.7872646646944301</v>
      </c>
      <c r="AQ23" s="49">
        <f>VLOOKUP($A23,'ADR Raw Data'!$B$6:$BE$43,'ADR Raw Data'!BC$1,FALSE)</f>
        <v>2.3041706490346199</v>
      </c>
      <c r="AR23" s="50">
        <f>VLOOKUP($A23,'ADR Raw Data'!$B$6:$BE$43,'ADR Raw Data'!BE$1,FALSE)</f>
        <v>3.4694042933681799</v>
      </c>
      <c r="AT23" s="51">
        <f>VLOOKUP($A23,'RevPAR Raw Data'!$B$6:$BE$43,'RevPAR Raw Data'!AG$1,FALSE)</f>
        <v>55.495826779643799</v>
      </c>
      <c r="AU23" s="52">
        <f>VLOOKUP($A23,'RevPAR Raw Data'!$B$6:$BE$43,'RevPAR Raw Data'!AH$1,FALSE)</f>
        <v>63.048785707037297</v>
      </c>
      <c r="AV23" s="52">
        <f>VLOOKUP($A23,'RevPAR Raw Data'!$B$6:$BE$43,'RevPAR Raw Data'!AI$1,FALSE)</f>
        <v>66.377641686539107</v>
      </c>
      <c r="AW23" s="52">
        <f>VLOOKUP($A23,'RevPAR Raw Data'!$B$6:$BE$43,'RevPAR Raw Data'!AJ$1,FALSE)</f>
        <v>71.807380265948595</v>
      </c>
      <c r="AX23" s="52">
        <f>VLOOKUP($A23,'RevPAR Raw Data'!$B$6:$BE$43,'RevPAR Raw Data'!AK$1,FALSE)</f>
        <v>75.720717451769801</v>
      </c>
      <c r="AY23" s="53">
        <f>VLOOKUP($A23,'RevPAR Raw Data'!$B$6:$BE$43,'RevPAR Raw Data'!AL$1,FALSE)</f>
        <v>66.486414760065102</v>
      </c>
      <c r="AZ23" s="52">
        <f>VLOOKUP($A23,'RevPAR Raw Data'!$B$6:$BE$43,'RevPAR Raw Data'!AN$1,FALSE)</f>
        <v>105.892245323037</v>
      </c>
      <c r="BA23" s="52">
        <f>VLOOKUP($A23,'RevPAR Raw Data'!$B$6:$BE$43,'RevPAR Raw Data'!AO$1,FALSE)</f>
        <v>112.139096485769</v>
      </c>
      <c r="BB23" s="53">
        <f>VLOOKUP($A23,'RevPAR Raw Data'!$B$6:$BE$43,'RevPAR Raw Data'!AP$1,FALSE)</f>
        <v>109.015670904403</v>
      </c>
      <c r="BC23" s="54">
        <f>VLOOKUP($A23,'RevPAR Raw Data'!$B$6:$BE$43,'RevPAR Raw Data'!AR$1,FALSE)</f>
        <v>78.631086469273995</v>
      </c>
      <c r="BE23" s="47">
        <f>VLOOKUP($A23,'RevPAR Raw Data'!$B$6:$BE$43,'RevPAR Raw Data'!AT$1,FALSE)</f>
        <v>5.4657806246776399</v>
      </c>
      <c r="BF23" s="48">
        <f>VLOOKUP($A23,'RevPAR Raw Data'!$B$6:$BE$43,'RevPAR Raw Data'!AU$1,FALSE)</f>
        <v>8.65844974098537</v>
      </c>
      <c r="BG23" s="48">
        <f>VLOOKUP($A23,'RevPAR Raw Data'!$B$6:$BE$43,'RevPAR Raw Data'!AV$1,FALSE)</f>
        <v>4.94359100274756</v>
      </c>
      <c r="BH23" s="48">
        <f>VLOOKUP($A23,'RevPAR Raw Data'!$B$6:$BE$43,'RevPAR Raw Data'!AW$1,FALSE)</f>
        <v>12.4081648190792</v>
      </c>
      <c r="BI23" s="48">
        <f>VLOOKUP($A23,'RevPAR Raw Data'!$B$6:$BE$43,'RevPAR Raw Data'!AX$1,FALSE)</f>
        <v>13.2620315830907</v>
      </c>
      <c r="BJ23" s="49">
        <f>VLOOKUP($A23,'RevPAR Raw Data'!$B$6:$BE$43,'RevPAR Raw Data'!AY$1,FALSE)</f>
        <v>9.1313852867954406</v>
      </c>
      <c r="BK23" s="48">
        <f>VLOOKUP($A23,'RevPAR Raw Data'!$B$6:$BE$43,'RevPAR Raw Data'!BA$1,FALSE)</f>
        <v>3.94439953895799</v>
      </c>
      <c r="BL23" s="48">
        <f>VLOOKUP($A23,'RevPAR Raw Data'!$B$6:$BE$43,'RevPAR Raw Data'!BB$1,FALSE)</f>
        <v>3.3247868217274399</v>
      </c>
      <c r="BM23" s="49">
        <f>VLOOKUP($A23,'RevPAR Raw Data'!$B$6:$BE$43,'RevPAR Raw Data'!BC$1,FALSE)</f>
        <v>3.6247915694364998</v>
      </c>
      <c r="BN23" s="50">
        <f>VLOOKUP($A23,'RevPAR Raw Data'!$B$6:$BE$43,'RevPAR Raw Data'!BE$1,FALSE)</f>
        <v>6.8795076868850797</v>
      </c>
    </row>
    <row r="24" spans="1:66" x14ac:dyDescent="0.45">
      <c r="A24" s="63" t="s">
        <v>52</v>
      </c>
      <c r="B24" s="47">
        <f>VLOOKUP($A24,'Occupancy Raw Data'!$B$8:$BE$45,'Occupancy Raw Data'!AG$3,FALSE)</f>
        <v>49.503639973527399</v>
      </c>
      <c r="C24" s="48">
        <f>VLOOKUP($A24,'Occupancy Raw Data'!$B$8:$BE$45,'Occupancy Raw Data'!AH$3,FALSE)</f>
        <v>63.997352746525401</v>
      </c>
      <c r="D24" s="48">
        <f>VLOOKUP($A24,'Occupancy Raw Data'!$B$8:$BE$45,'Occupancy Raw Data'!AI$3,FALSE)</f>
        <v>69.060225016545303</v>
      </c>
      <c r="E24" s="48">
        <f>VLOOKUP($A24,'Occupancy Raw Data'!$B$8:$BE$45,'Occupancy Raw Data'!AJ$3,FALSE)</f>
        <v>68.398411647915196</v>
      </c>
      <c r="F24" s="48">
        <f>VLOOKUP($A24,'Occupancy Raw Data'!$B$8:$BE$45,'Occupancy Raw Data'!AK$3,FALSE)</f>
        <v>64.344804765056196</v>
      </c>
      <c r="G24" s="49">
        <f>VLOOKUP($A24,'Occupancy Raw Data'!$B$8:$BE$45,'Occupancy Raw Data'!AL$3,FALSE)</f>
        <v>63.060886829913898</v>
      </c>
      <c r="H24" s="48">
        <f>VLOOKUP($A24,'Occupancy Raw Data'!$B$8:$BE$45,'Occupancy Raw Data'!AN$3,FALSE)</f>
        <v>82.420582395764299</v>
      </c>
      <c r="I24" s="48">
        <f>VLOOKUP($A24,'Occupancy Raw Data'!$B$8:$BE$45,'Occupancy Raw Data'!AO$3,FALSE)</f>
        <v>83.694573130377194</v>
      </c>
      <c r="J24" s="49">
        <f>VLOOKUP($A24,'Occupancy Raw Data'!$B$8:$BE$45,'Occupancy Raw Data'!AP$3,FALSE)</f>
        <v>83.057577763070796</v>
      </c>
      <c r="K24" s="50">
        <f>VLOOKUP($A24,'Occupancy Raw Data'!$B$8:$BE$45,'Occupancy Raw Data'!AR$3,FALSE)</f>
        <v>68.774227096530197</v>
      </c>
      <c r="M24" s="47">
        <f>VLOOKUP($A24,'Occupancy Raw Data'!$B$8:$BE$45,'Occupancy Raw Data'!AT$3,FALSE)</f>
        <v>12.103674015217299</v>
      </c>
      <c r="N24" s="48">
        <f>VLOOKUP($A24,'Occupancy Raw Data'!$B$8:$BE$45,'Occupancy Raw Data'!AU$3,FALSE)</f>
        <v>24.5890814001094</v>
      </c>
      <c r="O24" s="48">
        <f>VLOOKUP($A24,'Occupancy Raw Data'!$B$8:$BE$45,'Occupancy Raw Data'!AV$3,FALSE)</f>
        <v>16.222383064536501</v>
      </c>
      <c r="P24" s="48">
        <f>VLOOKUP($A24,'Occupancy Raw Data'!$B$8:$BE$45,'Occupancy Raw Data'!AW$3,FALSE)</f>
        <v>11.402315618944501</v>
      </c>
      <c r="Q24" s="48">
        <f>VLOOKUP($A24,'Occupancy Raw Data'!$B$8:$BE$45,'Occupancy Raw Data'!AX$3,FALSE)</f>
        <v>4.3025636518622496</v>
      </c>
      <c r="R24" s="49">
        <f>VLOOKUP($A24,'Occupancy Raw Data'!$B$8:$BE$45,'Occupancy Raw Data'!AY$3,FALSE)</f>
        <v>13.4047900446662</v>
      </c>
      <c r="S24" s="48">
        <f>VLOOKUP($A24,'Occupancy Raw Data'!$B$8:$BE$45,'Occupancy Raw Data'!BA$3,FALSE)</f>
        <v>2.58341421716645</v>
      </c>
      <c r="T24" s="48">
        <f>VLOOKUP($A24,'Occupancy Raw Data'!$B$8:$BE$45,'Occupancy Raw Data'!BB$3,FALSE)</f>
        <v>-1.1364892448013599</v>
      </c>
      <c r="U24" s="49">
        <f>VLOOKUP($A24,'Occupancy Raw Data'!$B$8:$BE$45,'Occupancy Raw Data'!BC$3,FALSE)</f>
        <v>0.67485907343126295</v>
      </c>
      <c r="V24" s="50">
        <f>VLOOKUP($A24,'Occupancy Raw Data'!$B$8:$BE$45,'Occupancy Raw Data'!BE$3,FALSE)</f>
        <v>8.66373345135416</v>
      </c>
      <c r="X24" s="51">
        <f>VLOOKUP($A24,'ADR Raw Data'!$B$6:$BE$43,'ADR Raw Data'!AG$1,FALSE)</f>
        <v>112.833648061497</v>
      </c>
      <c r="Y24" s="52">
        <f>VLOOKUP($A24,'ADR Raw Data'!$B$6:$BE$43,'ADR Raw Data'!AH$1,FALSE)</f>
        <v>114.97167916235701</v>
      </c>
      <c r="Z24" s="52">
        <f>VLOOKUP($A24,'ADR Raw Data'!$B$6:$BE$43,'ADR Raw Data'!AI$1,FALSE)</f>
        <v>119.926932199329</v>
      </c>
      <c r="AA24" s="52">
        <f>VLOOKUP($A24,'ADR Raw Data'!$B$6:$BE$43,'ADR Raw Data'!AJ$1,FALSE)</f>
        <v>118.85886429608099</v>
      </c>
      <c r="AB24" s="52">
        <f>VLOOKUP($A24,'ADR Raw Data'!$B$6:$BE$43,'ADR Raw Data'!AK$1,FALSE)</f>
        <v>124.51204294163</v>
      </c>
      <c r="AC24" s="53">
        <f>VLOOKUP($A24,'ADR Raw Data'!$B$6:$BE$43,'ADR Raw Data'!AL$1,FALSE)</f>
        <v>118.511498399538</v>
      </c>
      <c r="AD24" s="52">
        <f>VLOOKUP($A24,'ADR Raw Data'!$B$6:$BE$43,'ADR Raw Data'!AN$1,FALSE)</f>
        <v>168.78771052895701</v>
      </c>
      <c r="AE24" s="52">
        <f>VLOOKUP($A24,'ADR Raw Data'!$B$6:$BE$43,'ADR Raw Data'!AO$1,FALSE)</f>
        <v>166.27606009686599</v>
      </c>
      <c r="AF24" s="53">
        <f>VLOOKUP($A24,'ADR Raw Data'!$B$6:$BE$43,'ADR Raw Data'!AP$1,FALSE)</f>
        <v>167.52225398406301</v>
      </c>
      <c r="AG24" s="54">
        <f>VLOOKUP($A24,'ADR Raw Data'!$B$6:$BE$43,'ADR Raw Data'!AR$1,FALSE)</f>
        <v>135.42279461800101</v>
      </c>
      <c r="AH24" s="65"/>
      <c r="AI24" s="47">
        <f>VLOOKUP($A24,'ADR Raw Data'!$B$6:$BE$43,'ADR Raw Data'!AT$1,FALSE)</f>
        <v>3.9404845051040498</v>
      </c>
      <c r="AJ24" s="48">
        <f>VLOOKUP($A24,'ADR Raw Data'!$B$6:$BE$43,'ADR Raw Data'!AU$1,FALSE)</f>
        <v>5.8234482138453201</v>
      </c>
      <c r="AK24" s="48">
        <f>VLOOKUP($A24,'ADR Raw Data'!$B$6:$BE$43,'ADR Raw Data'!AV$1,FALSE)</f>
        <v>7.8802647282737004</v>
      </c>
      <c r="AL24" s="48">
        <f>VLOOKUP($A24,'ADR Raw Data'!$B$6:$BE$43,'ADR Raw Data'!AW$1,FALSE)</f>
        <v>6.1837066506964398</v>
      </c>
      <c r="AM24" s="48">
        <f>VLOOKUP($A24,'ADR Raw Data'!$B$6:$BE$43,'ADR Raw Data'!AX$1,FALSE)</f>
        <v>7.0892212001914201</v>
      </c>
      <c r="AN24" s="49">
        <f>VLOOKUP($A24,'ADR Raw Data'!$B$6:$BE$43,'ADR Raw Data'!AY$1,FALSE)</f>
        <v>6.2040940190128397</v>
      </c>
      <c r="AO24" s="48">
        <f>VLOOKUP($A24,'ADR Raw Data'!$B$6:$BE$43,'ADR Raw Data'!BA$1,FALSE)</f>
        <v>2.82573977489327</v>
      </c>
      <c r="AP24" s="48">
        <f>VLOOKUP($A24,'ADR Raw Data'!$B$6:$BE$43,'ADR Raw Data'!BB$1,FALSE)</f>
        <v>-0.17024438158434901</v>
      </c>
      <c r="AQ24" s="49">
        <f>VLOOKUP($A24,'ADR Raw Data'!$B$6:$BE$43,'ADR Raw Data'!BC$1,FALSE)</f>
        <v>1.29171333433804</v>
      </c>
      <c r="AR24" s="50">
        <f>VLOOKUP($A24,'ADR Raw Data'!$B$6:$BE$43,'ADR Raw Data'!BE$1,FALSE)</f>
        <v>2.8857423555511601</v>
      </c>
      <c r="AT24" s="51">
        <f>VLOOKUP($A24,'RevPAR Raw Data'!$B$6:$BE$43,'RevPAR Raw Data'!AG$1,FALSE)</f>
        <v>55.856762905360597</v>
      </c>
      <c r="AU24" s="52">
        <f>VLOOKUP($A24,'RevPAR Raw Data'!$B$6:$BE$43,'RevPAR Raw Data'!AH$1,FALSE)</f>
        <v>73.578831072137604</v>
      </c>
      <c r="AV24" s="52">
        <f>VLOOKUP($A24,'RevPAR Raw Data'!$B$6:$BE$43,'RevPAR Raw Data'!AI$1,FALSE)</f>
        <v>82.821809232296403</v>
      </c>
      <c r="AW24" s="52">
        <f>VLOOKUP($A24,'RevPAR Raw Data'!$B$6:$BE$43,'RevPAR Raw Data'!AJ$1,FALSE)</f>
        <v>81.297575281270596</v>
      </c>
      <c r="AX24" s="52">
        <f>VLOOKUP($A24,'RevPAR Raw Data'!$B$6:$BE$43,'RevPAR Raw Data'!AK$1,FALSE)</f>
        <v>80.117030939774907</v>
      </c>
      <c r="AY24" s="53">
        <f>VLOOKUP($A24,'RevPAR Raw Data'!$B$6:$BE$43,'RevPAR Raw Data'!AL$1,FALSE)</f>
        <v>74.734401886168101</v>
      </c>
      <c r="AZ24" s="52">
        <f>VLOOKUP($A24,'RevPAR Raw Data'!$B$6:$BE$43,'RevPAR Raw Data'!AN$1,FALSE)</f>
        <v>139.115814030443</v>
      </c>
      <c r="BA24" s="52">
        <f>VLOOKUP($A24,'RevPAR Raw Data'!$B$6:$BE$43,'RevPAR Raw Data'!AO$1,FALSE)</f>
        <v>139.16403871608199</v>
      </c>
      <c r="BB24" s="53">
        <f>VLOOKUP($A24,'RevPAR Raw Data'!$B$6:$BE$43,'RevPAR Raw Data'!AP$1,FALSE)</f>
        <v>139.139926373262</v>
      </c>
      <c r="BC24" s="54">
        <f>VLOOKUP($A24,'RevPAR Raw Data'!$B$6:$BE$43,'RevPAR Raw Data'!AR$1,FALSE)</f>
        <v>93.135980311052194</v>
      </c>
      <c r="BE24" s="47">
        <f>VLOOKUP($A24,'RevPAR Raw Data'!$B$6:$BE$43,'RevPAR Raw Data'!AT$1,FALSE)</f>
        <v>16.5211019194393</v>
      </c>
      <c r="BF24" s="48">
        <f>VLOOKUP($A24,'RevPAR Raw Data'!$B$6:$BE$43,'RevPAR Raw Data'!AU$1,FALSE)</f>
        <v>31.8444620355504</v>
      </c>
      <c r="BG24" s="48">
        <f>VLOOKUP($A24,'RevPAR Raw Data'!$B$6:$BE$43,'RevPAR Raw Data'!AV$1,FALSE)</f>
        <v>25.3810145235304</v>
      </c>
      <c r="BH24" s="48">
        <f>VLOOKUP($A24,'RevPAR Raw Data'!$B$6:$BE$43,'RevPAR Raw Data'!AW$1,FALSE)</f>
        <v>18.291108018903</v>
      </c>
      <c r="BI24" s="48">
        <f>VLOOKUP($A24,'RevPAR Raw Data'!$B$6:$BE$43,'RevPAR Raw Data'!AX$1,FALSE)</f>
        <v>11.696803106613199</v>
      </c>
      <c r="BJ24" s="49">
        <f>VLOOKUP($A24,'RevPAR Raw Data'!$B$6:$BE$43,'RevPAR Raw Data'!AY$1,FALSE)</f>
        <v>20.440529841101402</v>
      </c>
      <c r="BK24" s="48">
        <f>VLOOKUP($A24,'RevPAR Raw Data'!$B$6:$BE$43,'RevPAR Raw Data'!BA$1,FALSE)</f>
        <v>5.4821545551444499</v>
      </c>
      <c r="BL24" s="48">
        <f>VLOOKUP($A24,'RevPAR Raw Data'!$B$6:$BE$43,'RevPAR Raw Data'!BB$1,FALSE)</f>
        <v>-1.3047988172991301</v>
      </c>
      <c r="BM24" s="49">
        <f>VLOOKUP($A24,'RevPAR Raw Data'!$B$6:$BE$43,'RevPAR Raw Data'!BC$1,FALSE)</f>
        <v>1.9752896524087999</v>
      </c>
      <c r="BN24" s="50">
        <f>VLOOKUP($A24,'RevPAR Raw Data'!$B$6:$BE$43,'RevPAR Raw Data'!BE$1,FALSE)</f>
        <v>11.7994888326831</v>
      </c>
    </row>
    <row r="25" spans="1:66" x14ac:dyDescent="0.45">
      <c r="A25" s="63" t="s">
        <v>51</v>
      </c>
      <c r="B25" s="47">
        <f>VLOOKUP($A25,'Occupancy Raw Data'!$B$8:$BE$45,'Occupancy Raw Data'!AG$3,FALSE)</f>
        <v>45.947219604147001</v>
      </c>
      <c r="C25" s="48">
        <f>VLOOKUP($A25,'Occupancy Raw Data'!$B$8:$BE$45,'Occupancy Raw Data'!AH$3,FALSE)</f>
        <v>54.924599434495697</v>
      </c>
      <c r="D25" s="48">
        <f>VLOOKUP($A25,'Occupancy Raw Data'!$B$8:$BE$45,'Occupancy Raw Data'!AI$3,FALSE)</f>
        <v>54.971724787935898</v>
      </c>
      <c r="E25" s="48">
        <f>VLOOKUP($A25,'Occupancy Raw Data'!$B$8:$BE$45,'Occupancy Raw Data'!AJ$3,FALSE)</f>
        <v>59.355900329101999</v>
      </c>
      <c r="F25" s="48">
        <f>VLOOKUP($A25,'Occupancy Raw Data'!$B$8:$BE$45,'Occupancy Raw Data'!AK$3,FALSE)</f>
        <v>60.559473436765302</v>
      </c>
      <c r="G25" s="49">
        <f>VLOOKUP($A25,'Occupancy Raw Data'!$B$8:$BE$45,'Occupancy Raw Data'!AL$3,FALSE)</f>
        <v>55.156308851224097</v>
      </c>
      <c r="H25" s="48">
        <f>VLOOKUP($A25,'Occupancy Raw Data'!$B$8:$BE$45,'Occupancy Raw Data'!AN$3,FALSE)</f>
        <v>68.006582040432505</v>
      </c>
      <c r="I25" s="48">
        <f>VLOOKUP($A25,'Occupancy Raw Data'!$B$8:$BE$45,'Occupancy Raw Data'!AO$3,FALSE)</f>
        <v>70.582980724024395</v>
      </c>
      <c r="J25" s="49">
        <f>VLOOKUP($A25,'Occupancy Raw Data'!$B$8:$BE$45,'Occupancy Raw Data'!AP$3,FALSE)</f>
        <v>69.294781382228393</v>
      </c>
      <c r="K25" s="50">
        <f>VLOOKUP($A25,'Occupancy Raw Data'!$B$8:$BE$45,'Occupancy Raw Data'!AR$3,FALSE)</f>
        <v>59.199946214871503</v>
      </c>
      <c r="M25" s="47">
        <f>VLOOKUP($A25,'Occupancy Raw Data'!$B$8:$BE$45,'Occupancy Raw Data'!AT$3,FALSE)</f>
        <v>2.0272101257810302</v>
      </c>
      <c r="N25" s="48">
        <f>VLOOKUP($A25,'Occupancy Raw Data'!$B$8:$BE$45,'Occupancy Raw Data'!AU$3,FALSE)</f>
        <v>5.6083164267799797</v>
      </c>
      <c r="O25" s="48">
        <f>VLOOKUP($A25,'Occupancy Raw Data'!$B$8:$BE$45,'Occupancy Raw Data'!AV$3,FALSE)</f>
        <v>-1.89440223112048</v>
      </c>
      <c r="P25" s="48">
        <f>VLOOKUP($A25,'Occupancy Raw Data'!$B$8:$BE$45,'Occupancy Raw Data'!AW$3,FALSE)</f>
        <v>2.8018681560807401</v>
      </c>
      <c r="Q25" s="48">
        <f>VLOOKUP($A25,'Occupancy Raw Data'!$B$8:$BE$45,'Occupancy Raw Data'!AX$3,FALSE)</f>
        <v>0.101132206927299</v>
      </c>
      <c r="R25" s="49">
        <f>VLOOKUP($A25,'Occupancy Raw Data'!$B$8:$BE$45,'Occupancy Raw Data'!AY$3,FALSE)</f>
        <v>1.6369475037875001</v>
      </c>
      <c r="S25" s="48">
        <f>VLOOKUP($A25,'Occupancy Raw Data'!$B$8:$BE$45,'Occupancy Raw Data'!BA$3,FALSE)</f>
        <v>-7.6492812546335403</v>
      </c>
      <c r="T25" s="48">
        <f>VLOOKUP($A25,'Occupancy Raw Data'!$B$8:$BE$45,'Occupancy Raw Data'!BB$3,FALSE)</f>
        <v>-5.5232056875184403</v>
      </c>
      <c r="U25" s="49">
        <f>VLOOKUP($A25,'Occupancy Raw Data'!$B$8:$BE$45,'Occupancy Raw Data'!BC$3,FALSE)</f>
        <v>-6.5785770807641697</v>
      </c>
      <c r="V25" s="50">
        <f>VLOOKUP($A25,'Occupancy Raw Data'!$B$8:$BE$45,'Occupancy Raw Data'!BE$3,FALSE)</f>
        <v>-1.2667687930084901</v>
      </c>
      <c r="X25" s="51">
        <f>VLOOKUP($A25,'ADR Raw Data'!$B$6:$BE$43,'ADR Raw Data'!AG$1,FALSE)</f>
        <v>99.690963076922998</v>
      </c>
      <c r="Y25" s="52">
        <f>VLOOKUP($A25,'ADR Raw Data'!$B$6:$BE$43,'ADR Raw Data'!AH$1,FALSE)</f>
        <v>100.443398541398</v>
      </c>
      <c r="Z25" s="52">
        <f>VLOOKUP($A25,'ADR Raw Data'!$B$6:$BE$43,'ADR Raw Data'!AI$1,FALSE)</f>
        <v>99.8994590655807</v>
      </c>
      <c r="AA25" s="52">
        <f>VLOOKUP($A25,'ADR Raw Data'!$B$6:$BE$43,'ADR Raw Data'!AJ$1,FALSE)</f>
        <v>110.47295920792</v>
      </c>
      <c r="AB25" s="52">
        <f>VLOOKUP($A25,'ADR Raw Data'!$B$6:$BE$43,'ADR Raw Data'!AK$1,FALSE)</f>
        <v>133.811164505861</v>
      </c>
      <c r="AC25" s="53">
        <f>VLOOKUP($A25,'ADR Raw Data'!$B$6:$BE$43,'ADR Raw Data'!AL$1,FALSE)</f>
        <v>109.709174576618</v>
      </c>
      <c r="AD25" s="52">
        <f>VLOOKUP($A25,'ADR Raw Data'!$B$6:$BE$43,'ADR Raw Data'!AN$1,FALSE)</f>
        <v>169.580905634289</v>
      </c>
      <c r="AE25" s="52">
        <f>VLOOKUP($A25,'ADR Raw Data'!$B$6:$BE$43,'ADR Raw Data'!AO$1,FALSE)</f>
        <v>168.18397322320601</v>
      </c>
      <c r="AF25" s="53">
        <f>VLOOKUP($A25,'ADR Raw Data'!$B$6:$BE$43,'ADR Raw Data'!AP$1,FALSE)</f>
        <v>168.86945484768299</v>
      </c>
      <c r="AG25" s="54">
        <f>VLOOKUP($A25,'ADR Raw Data'!$B$6:$BE$43,'ADR Raw Data'!AR$1,FALSE)</f>
        <v>129.51437072705301</v>
      </c>
      <c r="AI25" s="47">
        <f>VLOOKUP($A25,'ADR Raw Data'!$B$6:$BE$43,'ADR Raw Data'!AT$1,FALSE)</f>
        <v>4.3782133965728498</v>
      </c>
      <c r="AJ25" s="48">
        <f>VLOOKUP($A25,'ADR Raw Data'!$B$6:$BE$43,'ADR Raw Data'!AU$1,FALSE)</f>
        <v>6.3761486009905397</v>
      </c>
      <c r="AK25" s="48">
        <f>VLOOKUP($A25,'ADR Raw Data'!$B$6:$BE$43,'ADR Raw Data'!AV$1,FALSE)</f>
        <v>4.3468101793679796</v>
      </c>
      <c r="AL25" s="48">
        <f>VLOOKUP($A25,'ADR Raw Data'!$B$6:$BE$43,'ADR Raw Data'!AW$1,FALSE)</f>
        <v>17.555357692274502</v>
      </c>
      <c r="AM25" s="48">
        <f>VLOOKUP($A25,'ADR Raw Data'!$B$6:$BE$43,'ADR Raw Data'!AX$1,FALSE)</f>
        <v>30.234573347678101</v>
      </c>
      <c r="AN25" s="49">
        <f>VLOOKUP($A25,'ADR Raw Data'!$B$6:$BE$43,'ADR Raw Data'!AY$1,FALSE)</f>
        <v>13.5270559771233</v>
      </c>
      <c r="AO25" s="48">
        <f>VLOOKUP($A25,'ADR Raw Data'!$B$6:$BE$43,'ADR Raw Data'!BA$1,FALSE)</f>
        <v>-9.5994177240477097</v>
      </c>
      <c r="AP25" s="48">
        <f>VLOOKUP($A25,'ADR Raw Data'!$B$6:$BE$43,'ADR Raw Data'!BB$1,FALSE)</f>
        <v>-10.8231330399081</v>
      </c>
      <c r="AQ25" s="49">
        <f>VLOOKUP($A25,'ADR Raw Data'!$B$6:$BE$43,'ADR Raw Data'!BC$1,FALSE)</f>
        <v>-10.221552002745</v>
      </c>
      <c r="AR25" s="50">
        <f>VLOOKUP($A25,'ADR Raw Data'!$B$6:$BE$43,'ADR Raw Data'!BE$1,FALSE)</f>
        <v>0.40986914744931802</v>
      </c>
      <c r="AT25" s="51">
        <f>VLOOKUP($A25,'RevPAR Raw Data'!$B$6:$BE$43,'RevPAR Raw Data'!AG$1,FALSE)</f>
        <v>45.805225730442899</v>
      </c>
      <c r="AU25" s="52">
        <f>VLOOKUP($A25,'RevPAR Raw Data'!$B$6:$BE$43,'RevPAR Raw Data'!AH$1,FALSE)</f>
        <v>55.168134307257297</v>
      </c>
      <c r="AV25" s="52">
        <f>VLOOKUP($A25,'RevPAR Raw Data'!$B$6:$BE$43,'RevPAR Raw Data'!AI$1,FALSE)</f>
        <v>54.916455702167703</v>
      </c>
      <c r="AW25" s="52">
        <f>VLOOKUP($A25,'RevPAR Raw Data'!$B$6:$BE$43,'RevPAR Raw Data'!AJ$1,FALSE)</f>
        <v>65.572219558062898</v>
      </c>
      <c r="AX25" s="52">
        <f>VLOOKUP($A25,'RevPAR Raw Data'!$B$6:$BE$43,'RevPAR Raw Data'!AK$1,FALSE)</f>
        <v>81.035336624353505</v>
      </c>
      <c r="AY25" s="53">
        <f>VLOOKUP($A25,'RevPAR Raw Data'!$B$6:$BE$43,'RevPAR Raw Data'!AL$1,FALSE)</f>
        <v>60.511531167608197</v>
      </c>
      <c r="AZ25" s="52">
        <f>VLOOKUP($A25,'RevPAR Raw Data'!$B$6:$BE$43,'RevPAR Raw Data'!AN$1,FALSE)</f>
        <v>115.32617771509101</v>
      </c>
      <c r="BA25" s="52">
        <f>VLOOKUP($A25,'RevPAR Raw Data'!$B$6:$BE$43,'RevPAR Raw Data'!AO$1,FALSE)</f>
        <v>118.709261401034</v>
      </c>
      <c r="BB25" s="53">
        <f>VLOOKUP($A25,'RevPAR Raw Data'!$B$6:$BE$43,'RevPAR Raw Data'!AP$1,FALSE)</f>
        <v>117.017719558062</v>
      </c>
      <c r="BC25" s="54">
        <f>VLOOKUP($A25,'RevPAR Raw Data'!$B$6:$BE$43,'RevPAR Raw Data'!AR$1,FALSE)</f>
        <v>76.672437810945198</v>
      </c>
      <c r="BE25" s="47">
        <f>VLOOKUP($A25,'RevPAR Raw Data'!$B$6:$BE$43,'RevPAR Raw Data'!AT$1,FALSE)</f>
        <v>6.4941791076575104</v>
      </c>
      <c r="BF25" s="48">
        <f>VLOOKUP($A25,'RevPAR Raw Data'!$B$6:$BE$43,'RevPAR Raw Data'!AU$1,FALSE)</f>
        <v>12.3420596171557</v>
      </c>
      <c r="BG25" s="48">
        <f>VLOOKUP($A25,'RevPAR Raw Data'!$B$6:$BE$43,'RevPAR Raw Data'!AV$1,FALSE)</f>
        <v>2.3700618792269799</v>
      </c>
      <c r="BH25" s="48">
        <f>VLOOKUP($A25,'RevPAR Raw Data'!$B$6:$BE$43,'RevPAR Raw Data'!AW$1,FALSE)</f>
        <v>20.849103825221199</v>
      </c>
      <c r="BI25" s="48">
        <f>VLOOKUP($A25,'RevPAR Raw Data'!$B$6:$BE$43,'RevPAR Raw Data'!AX$1,FALSE)</f>
        <v>30.366282445886899</v>
      </c>
      <c r="BJ25" s="49">
        <f>VLOOKUP($A25,'RevPAR Raw Data'!$B$6:$BE$43,'RevPAR Raw Data'!AY$1,FALSE)</f>
        <v>15.3854342860642</v>
      </c>
      <c r="BK25" s="48">
        <f>VLOOKUP($A25,'RevPAR Raw Data'!$B$6:$BE$43,'RevPAR Raw Data'!BA$1,FALSE)</f>
        <v>-16.514412518161699</v>
      </c>
      <c r="BL25" s="48">
        <f>VLOOKUP($A25,'RevPAR Raw Data'!$B$6:$BE$43,'RevPAR Raw Data'!BB$1,FALSE)</f>
        <v>-15.7485548277986</v>
      </c>
      <c r="BM25" s="49">
        <f>VLOOKUP($A25,'RevPAR Raw Data'!$B$6:$BE$43,'RevPAR Raw Data'!BC$1,FALSE)</f>
        <v>-16.127696406158201</v>
      </c>
      <c r="BN25" s="50">
        <f>VLOOKUP($A25,'RevPAR Raw Data'!$B$6:$BE$43,'RevPAR Raw Data'!BE$1,FALSE)</f>
        <v>-0.86209174001123401</v>
      </c>
    </row>
    <row r="26" spans="1:66" x14ac:dyDescent="0.45">
      <c r="A26" s="63" t="s">
        <v>50</v>
      </c>
      <c r="B26" s="47">
        <f>VLOOKUP($A26,'Occupancy Raw Data'!$B$8:$BE$45,'Occupancy Raw Data'!AG$3,FALSE)</f>
        <v>51.5321849501359</v>
      </c>
      <c r="C26" s="48">
        <f>VLOOKUP($A26,'Occupancy Raw Data'!$B$8:$BE$45,'Occupancy Raw Data'!AH$3,FALSE)</f>
        <v>59.088848594741599</v>
      </c>
      <c r="D26" s="48">
        <f>VLOOKUP($A26,'Occupancy Raw Data'!$B$8:$BE$45,'Occupancy Raw Data'!AI$3,FALSE)</f>
        <v>60.104261106074297</v>
      </c>
      <c r="E26" s="48">
        <f>VLOOKUP($A26,'Occupancy Raw Data'!$B$8:$BE$45,'Occupancy Raw Data'!AJ$3,FALSE)</f>
        <v>61.708975521305497</v>
      </c>
      <c r="F26" s="48">
        <f>VLOOKUP($A26,'Occupancy Raw Data'!$B$8:$BE$45,'Occupancy Raw Data'!AK$3,FALSE)</f>
        <v>64.995466908431496</v>
      </c>
      <c r="G26" s="49">
        <f>VLOOKUP($A26,'Occupancy Raw Data'!$B$8:$BE$45,'Occupancy Raw Data'!AL$3,FALSE)</f>
        <v>59.485947416137797</v>
      </c>
      <c r="H26" s="48">
        <f>VLOOKUP($A26,'Occupancy Raw Data'!$B$8:$BE$45,'Occupancy Raw Data'!AN$3,FALSE)</f>
        <v>80.244786944696202</v>
      </c>
      <c r="I26" s="48">
        <f>VLOOKUP($A26,'Occupancy Raw Data'!$B$8:$BE$45,'Occupancy Raw Data'!AO$3,FALSE)</f>
        <v>84.805077062556606</v>
      </c>
      <c r="J26" s="49">
        <f>VLOOKUP($A26,'Occupancy Raw Data'!$B$8:$BE$45,'Occupancy Raw Data'!AP$3,FALSE)</f>
        <v>82.524932003626404</v>
      </c>
      <c r="K26" s="50">
        <f>VLOOKUP($A26,'Occupancy Raw Data'!$B$8:$BE$45,'Occupancy Raw Data'!AR$3,FALSE)</f>
        <v>66.068514441134496</v>
      </c>
      <c r="M26" s="47">
        <f>VLOOKUP($A26,'Occupancy Raw Data'!$B$8:$BE$45,'Occupancy Raw Data'!AT$3,FALSE)</f>
        <v>-4.3941782905256703</v>
      </c>
      <c r="N26" s="48">
        <f>VLOOKUP($A26,'Occupancy Raw Data'!$B$8:$BE$45,'Occupancy Raw Data'!AU$3,FALSE)</f>
        <v>-0.90076378021246895</v>
      </c>
      <c r="O26" s="48">
        <f>VLOOKUP($A26,'Occupancy Raw Data'!$B$8:$BE$45,'Occupancy Raw Data'!AV$3,FALSE)</f>
        <v>-7.1845221476143104</v>
      </c>
      <c r="P26" s="48">
        <f>VLOOKUP($A26,'Occupancy Raw Data'!$B$8:$BE$45,'Occupancy Raw Data'!AW$3,FALSE)</f>
        <v>-7.1265053888568897</v>
      </c>
      <c r="Q26" s="48">
        <f>VLOOKUP($A26,'Occupancy Raw Data'!$B$8:$BE$45,'Occupancy Raw Data'!AX$3,FALSE)</f>
        <v>-4.9410867874811899</v>
      </c>
      <c r="R26" s="49">
        <f>VLOOKUP($A26,'Occupancy Raw Data'!$B$8:$BE$45,'Occupancy Raw Data'!AY$3,FALSE)</f>
        <v>-5.0052799006775599</v>
      </c>
      <c r="S26" s="48">
        <f>VLOOKUP($A26,'Occupancy Raw Data'!$B$8:$BE$45,'Occupancy Raw Data'!BA$3,FALSE)</f>
        <v>1.2166465309233601</v>
      </c>
      <c r="T26" s="48">
        <f>VLOOKUP($A26,'Occupancy Raw Data'!$B$8:$BE$45,'Occupancy Raw Data'!BB$3,FALSE)</f>
        <v>0.641310316600049</v>
      </c>
      <c r="U26" s="49">
        <f>VLOOKUP($A26,'Occupancy Raw Data'!$B$8:$BE$45,'Occupancy Raw Data'!BC$3,FALSE)</f>
        <v>0.92021099738864298</v>
      </c>
      <c r="V26" s="50">
        <f>VLOOKUP($A26,'Occupancy Raw Data'!$B$8:$BE$45,'Occupancy Raw Data'!BE$3,FALSE)</f>
        <v>-2.97214973577355</v>
      </c>
      <c r="X26" s="51">
        <f>VLOOKUP($A26,'ADR Raw Data'!$B$6:$BE$43,'ADR Raw Data'!AG$1,FALSE)</f>
        <v>103.315549788881</v>
      </c>
      <c r="Y26" s="52">
        <f>VLOOKUP($A26,'ADR Raw Data'!$B$6:$BE$43,'ADR Raw Data'!AH$1,FALSE)</f>
        <v>104.665109321058</v>
      </c>
      <c r="Z26" s="52">
        <f>VLOOKUP($A26,'ADR Raw Data'!$B$6:$BE$43,'ADR Raw Data'!AI$1,FALSE)</f>
        <v>104.58150011313001</v>
      </c>
      <c r="AA26" s="52">
        <f>VLOOKUP($A26,'ADR Raw Data'!$B$6:$BE$43,'ADR Raw Data'!AJ$1,FALSE)</f>
        <v>102.61381693969</v>
      </c>
      <c r="AB26" s="52">
        <f>VLOOKUP($A26,'ADR Raw Data'!$B$6:$BE$43,'ADR Raw Data'!AK$1,FALSE)</f>
        <v>108.78688938485099</v>
      </c>
      <c r="AC26" s="53">
        <f>VLOOKUP($A26,'ADR Raw Data'!$B$6:$BE$43,'ADR Raw Data'!AL$1,FALSE)</f>
        <v>104.889508024324</v>
      </c>
      <c r="AD26" s="52">
        <f>VLOOKUP($A26,'ADR Raw Data'!$B$6:$BE$43,'ADR Raw Data'!AN$1,FALSE)</f>
        <v>155.35368263473001</v>
      </c>
      <c r="AE26" s="52">
        <f>VLOOKUP($A26,'ADR Raw Data'!$B$6:$BE$43,'ADR Raw Data'!AO$1,FALSE)</f>
        <v>165.50812700449001</v>
      </c>
      <c r="AF26" s="53">
        <f>VLOOKUP($A26,'ADR Raw Data'!$B$6:$BE$43,'ADR Raw Data'!AP$1,FALSE)</f>
        <v>160.57118731117799</v>
      </c>
      <c r="AG26" s="54">
        <f>VLOOKUP($A26,'ADR Raw Data'!$B$6:$BE$43,'ADR Raw Data'!AR$1,FALSE)</f>
        <v>124.76120306205399</v>
      </c>
      <c r="AI26" s="47">
        <f>VLOOKUP($A26,'ADR Raw Data'!$B$6:$BE$43,'ADR Raw Data'!AT$1,FALSE)</f>
        <v>6.7837798181972594E-2</v>
      </c>
      <c r="AJ26" s="48">
        <f>VLOOKUP($A26,'ADR Raw Data'!$B$6:$BE$43,'ADR Raw Data'!AU$1,FALSE)</f>
        <v>2.69139473305481</v>
      </c>
      <c r="AK26" s="48">
        <f>VLOOKUP($A26,'ADR Raw Data'!$B$6:$BE$43,'ADR Raw Data'!AV$1,FALSE)</f>
        <v>1.41152730327332</v>
      </c>
      <c r="AL26" s="48">
        <f>VLOOKUP($A26,'ADR Raw Data'!$B$6:$BE$43,'ADR Raw Data'!AW$1,FALSE)</f>
        <v>-0.72308382293858697</v>
      </c>
      <c r="AM26" s="48">
        <f>VLOOKUP($A26,'ADR Raw Data'!$B$6:$BE$43,'ADR Raw Data'!AX$1,FALSE)</f>
        <v>-1.0062669304237799</v>
      </c>
      <c r="AN26" s="49">
        <f>VLOOKUP($A26,'ADR Raw Data'!$B$6:$BE$43,'ADR Raw Data'!AY$1,FALSE)</f>
        <v>0.42572976292211201</v>
      </c>
      <c r="AO26" s="48">
        <f>VLOOKUP($A26,'ADR Raw Data'!$B$6:$BE$43,'ADR Raw Data'!BA$1,FALSE)</f>
        <v>-4.4485032728113101</v>
      </c>
      <c r="AP26" s="48">
        <f>VLOOKUP($A26,'ADR Raw Data'!$B$6:$BE$43,'ADR Raw Data'!BB$1,FALSE)</f>
        <v>-2.8975917988602302</v>
      </c>
      <c r="AQ26" s="49">
        <f>VLOOKUP($A26,'ADR Raw Data'!$B$6:$BE$43,'ADR Raw Data'!BC$1,FALSE)</f>
        <v>-3.6398173860902898</v>
      </c>
      <c r="AR26" s="50">
        <f>VLOOKUP($A26,'ADR Raw Data'!$B$6:$BE$43,'ADR Raw Data'!BE$1,FALSE)</f>
        <v>-0.81296436753564705</v>
      </c>
      <c r="AT26" s="51">
        <f>VLOOKUP($A26,'RevPAR Raw Data'!$B$6:$BE$43,'RevPAR Raw Data'!AG$1,FALSE)</f>
        <v>53.240760199455998</v>
      </c>
      <c r="AU26" s="52">
        <f>VLOOKUP($A26,'RevPAR Raw Data'!$B$6:$BE$43,'RevPAR Raw Data'!AH$1,FALSE)</f>
        <v>61.845407978241099</v>
      </c>
      <c r="AV26" s="52">
        <f>VLOOKUP($A26,'RevPAR Raw Data'!$B$6:$BE$43,'RevPAR Raw Data'!AI$1,FALSE)</f>
        <v>62.857937896645502</v>
      </c>
      <c r="AW26" s="52">
        <f>VLOOKUP($A26,'RevPAR Raw Data'!$B$6:$BE$43,'RevPAR Raw Data'!AJ$1,FALSE)</f>
        <v>63.321935176790497</v>
      </c>
      <c r="AX26" s="52">
        <f>VLOOKUP($A26,'RevPAR Raw Data'!$B$6:$BE$43,'RevPAR Raw Data'!AK$1,FALSE)</f>
        <v>70.706546690843098</v>
      </c>
      <c r="AY26" s="53">
        <f>VLOOKUP($A26,'RevPAR Raw Data'!$B$6:$BE$43,'RevPAR Raw Data'!AL$1,FALSE)</f>
        <v>62.394517588395203</v>
      </c>
      <c r="AZ26" s="52">
        <f>VLOOKUP($A26,'RevPAR Raw Data'!$B$6:$BE$43,'RevPAR Raw Data'!AN$1,FALSE)</f>
        <v>124.66323164097901</v>
      </c>
      <c r="BA26" s="52">
        <f>VLOOKUP($A26,'RevPAR Raw Data'!$B$6:$BE$43,'RevPAR Raw Data'!AO$1,FALSE)</f>
        <v>140.359294650951</v>
      </c>
      <c r="BB26" s="53">
        <f>VLOOKUP($A26,'RevPAR Raw Data'!$B$6:$BE$43,'RevPAR Raw Data'!AP$1,FALSE)</f>
        <v>132.51126314596499</v>
      </c>
      <c r="BC26" s="54">
        <f>VLOOKUP($A26,'RevPAR Raw Data'!$B$6:$BE$43,'RevPAR Raw Data'!AR$1,FALSE)</f>
        <v>82.427873461986707</v>
      </c>
      <c r="BE26" s="47">
        <f>VLOOKUP($A26,'RevPAR Raw Data'!$B$6:$BE$43,'RevPAR Raw Data'!AT$1,FALSE)</f>
        <v>-4.3293214061441798</v>
      </c>
      <c r="BF26" s="48">
        <f>VLOOKUP($A26,'RevPAR Raw Data'!$B$6:$BE$43,'RevPAR Raw Data'!AU$1,FALSE)</f>
        <v>1.76638784390444</v>
      </c>
      <c r="BG26" s="48">
        <f>VLOOKUP($A26,'RevPAR Raw Data'!$B$6:$BE$43,'RevPAR Raw Data'!AV$1,FALSE)</f>
        <v>-5.87440633606428</v>
      </c>
      <c r="BH26" s="48">
        <f>VLOOKUP($A26,'RevPAR Raw Data'!$B$6:$BE$43,'RevPAR Raw Data'!AW$1,FALSE)</f>
        <v>-7.7980586041878004</v>
      </c>
      <c r="BI26" s="48">
        <f>VLOOKUP($A26,'RevPAR Raw Data'!$B$6:$BE$43,'RevPAR Raw Data'!AX$1,FALSE)</f>
        <v>-5.8976331955590098</v>
      </c>
      <c r="BJ26" s="49">
        <f>VLOOKUP($A26,'RevPAR Raw Data'!$B$6:$BE$43,'RevPAR Raw Data'!AY$1,FALSE)</f>
        <v>-4.6008591040101896</v>
      </c>
      <c r="BK26" s="48">
        <f>VLOOKUP($A26,'RevPAR Raw Data'!$B$6:$BE$43,'RevPAR Raw Data'!BA$1,FALSE)</f>
        <v>-3.2859793026346198</v>
      </c>
      <c r="BL26" s="48">
        <f>VLOOKUP($A26,'RevPAR Raw Data'!$B$6:$BE$43,'RevPAR Raw Data'!BB$1,FALSE)</f>
        <v>-2.2748640373992299</v>
      </c>
      <c r="BM26" s="49">
        <f>VLOOKUP($A26,'RevPAR Raw Data'!$B$6:$BE$43,'RevPAR Raw Data'!BC$1,FALSE)</f>
        <v>-2.7531003885733099</v>
      </c>
      <c r="BN26" s="50">
        <f>VLOOKUP($A26,'RevPAR Raw Data'!$B$6:$BE$43,'RevPAR Raw Data'!BE$1,FALSE)</f>
        <v>-3.7609515850075499</v>
      </c>
    </row>
    <row r="27" spans="1:66" x14ac:dyDescent="0.45">
      <c r="A27" s="63" t="s">
        <v>47</v>
      </c>
      <c r="B27" s="47">
        <f>VLOOKUP($A27,'Occupancy Raw Data'!$B$8:$BE$45,'Occupancy Raw Data'!AG$3,FALSE)</f>
        <v>58.646003262642701</v>
      </c>
      <c r="C27" s="48">
        <f>VLOOKUP($A27,'Occupancy Raw Data'!$B$8:$BE$45,'Occupancy Raw Data'!AH$3,FALSE)</f>
        <v>67.196846112017397</v>
      </c>
      <c r="D27" s="48">
        <f>VLOOKUP($A27,'Occupancy Raw Data'!$B$8:$BE$45,'Occupancy Raw Data'!AI$3,FALSE)</f>
        <v>71.247960848287093</v>
      </c>
      <c r="E27" s="48">
        <f>VLOOKUP($A27,'Occupancy Raw Data'!$B$8:$BE$45,'Occupancy Raw Data'!AJ$3,FALSE)</f>
        <v>75.879100960667003</v>
      </c>
      <c r="F27" s="48">
        <f>VLOOKUP($A27,'Occupancy Raw Data'!$B$8:$BE$45,'Occupancy Raw Data'!AK$3,FALSE)</f>
        <v>74.075584556824296</v>
      </c>
      <c r="G27" s="49">
        <f>VLOOKUP($A27,'Occupancy Raw Data'!$B$8:$BE$45,'Occupancy Raw Data'!AL$3,FALSE)</f>
        <v>69.409099148087705</v>
      </c>
      <c r="H27" s="48">
        <f>VLOOKUP($A27,'Occupancy Raw Data'!$B$8:$BE$45,'Occupancy Raw Data'!AN$3,FALSE)</f>
        <v>81.153706724669206</v>
      </c>
      <c r="I27" s="48">
        <f>VLOOKUP($A27,'Occupancy Raw Data'!$B$8:$BE$45,'Occupancy Raw Data'!AO$3,FALSE)</f>
        <v>82.667210440456699</v>
      </c>
      <c r="J27" s="49">
        <f>VLOOKUP($A27,'Occupancy Raw Data'!$B$8:$BE$45,'Occupancy Raw Data'!AP$3,FALSE)</f>
        <v>81.910458582562896</v>
      </c>
      <c r="K27" s="50">
        <f>VLOOKUP($A27,'Occupancy Raw Data'!$B$8:$BE$45,'Occupancy Raw Data'!AR$3,FALSE)</f>
        <v>72.980916129366307</v>
      </c>
      <c r="M27" s="47">
        <f>VLOOKUP($A27,'Occupancy Raw Data'!$B$8:$BE$45,'Occupancy Raw Data'!AT$3,FALSE)</f>
        <v>12.857339835957699</v>
      </c>
      <c r="N27" s="48">
        <f>VLOOKUP($A27,'Occupancy Raw Data'!$B$8:$BE$45,'Occupancy Raw Data'!AU$3,FALSE)</f>
        <v>15.772270449048101</v>
      </c>
      <c r="O27" s="48">
        <f>VLOOKUP($A27,'Occupancy Raw Data'!$B$8:$BE$45,'Occupancy Raw Data'!AV$3,FALSE)</f>
        <v>7.7634275399316302</v>
      </c>
      <c r="P27" s="48">
        <f>VLOOKUP($A27,'Occupancy Raw Data'!$B$8:$BE$45,'Occupancy Raw Data'!AW$3,FALSE)</f>
        <v>13.323798550813301</v>
      </c>
      <c r="Q27" s="48">
        <f>VLOOKUP($A27,'Occupancy Raw Data'!$B$8:$BE$45,'Occupancy Raw Data'!AX$3,FALSE)</f>
        <v>11.455775865808199</v>
      </c>
      <c r="R27" s="49">
        <f>VLOOKUP($A27,'Occupancy Raw Data'!$B$8:$BE$45,'Occupancy Raw Data'!AY$3,FALSE)</f>
        <v>12.1417340768812</v>
      </c>
      <c r="S27" s="48">
        <f>VLOOKUP($A27,'Occupancy Raw Data'!$B$8:$BE$45,'Occupancy Raw Data'!BA$3,FALSE)</f>
        <v>0.72271700137874995</v>
      </c>
      <c r="T27" s="48">
        <f>VLOOKUP($A27,'Occupancy Raw Data'!$B$8:$BE$45,'Occupancy Raw Data'!BB$3,FALSE)</f>
        <v>2.24475151149367</v>
      </c>
      <c r="U27" s="49">
        <f>VLOOKUP($A27,'Occupancy Raw Data'!$B$8:$BE$45,'Occupancy Raw Data'!BC$3,FALSE)</f>
        <v>1.4850584123908499</v>
      </c>
      <c r="V27" s="50">
        <f>VLOOKUP($A27,'Occupancy Raw Data'!$B$8:$BE$45,'Occupancy Raw Data'!BE$3,FALSE)</f>
        <v>8.5014107876914995</v>
      </c>
      <c r="X27" s="51">
        <f>VLOOKUP($A27,'ADR Raw Data'!$B$6:$BE$43,'ADR Raw Data'!AG$1,FALSE)</f>
        <v>96.959153917477906</v>
      </c>
      <c r="Y27" s="52">
        <f>VLOOKUP($A27,'ADR Raw Data'!$B$6:$BE$43,'ADR Raw Data'!AH$1,FALSE)</f>
        <v>103.27289500303399</v>
      </c>
      <c r="Z27" s="52">
        <f>VLOOKUP($A27,'ADR Raw Data'!$B$6:$BE$43,'ADR Raw Data'!AI$1,FALSE)</f>
        <v>106.46241874960199</v>
      </c>
      <c r="AA27" s="52">
        <f>VLOOKUP($A27,'ADR Raw Data'!$B$6:$BE$43,'ADR Raw Data'!AJ$1,FALSE)</f>
        <v>108.254581068975</v>
      </c>
      <c r="AB27" s="52">
        <f>VLOOKUP($A27,'ADR Raw Data'!$B$6:$BE$43,'ADR Raw Data'!AK$1,FALSE)</f>
        <v>113.960051385575</v>
      </c>
      <c r="AC27" s="53">
        <f>VLOOKUP($A27,'ADR Raw Data'!$B$6:$BE$43,'ADR Raw Data'!AL$1,FALSE)</f>
        <v>106.23110829655501</v>
      </c>
      <c r="AD27" s="52">
        <f>VLOOKUP($A27,'ADR Raw Data'!$B$6:$BE$43,'ADR Raw Data'!AN$1,FALSE)</f>
        <v>129.205449773856</v>
      </c>
      <c r="AE27" s="52">
        <f>VLOOKUP($A27,'ADR Raw Data'!$B$6:$BE$43,'ADR Raw Data'!AO$1,FALSE)</f>
        <v>133.780303678123</v>
      </c>
      <c r="AF27" s="53">
        <f>VLOOKUP($A27,'ADR Raw Data'!$B$6:$BE$43,'ADR Raw Data'!AP$1,FALSE)</f>
        <v>131.51400973666699</v>
      </c>
      <c r="AG27" s="54">
        <f>VLOOKUP($A27,'ADR Raw Data'!$B$6:$BE$43,'ADR Raw Data'!AR$1,FALSE)</f>
        <v>114.338644822508</v>
      </c>
      <c r="AI27" s="47">
        <f>VLOOKUP($A27,'ADR Raw Data'!$B$6:$BE$43,'ADR Raw Data'!AT$1,FALSE)</f>
        <v>0.181331310363325</v>
      </c>
      <c r="AJ27" s="48">
        <f>VLOOKUP($A27,'ADR Raw Data'!$B$6:$BE$43,'ADR Raw Data'!AU$1,FALSE)</f>
        <v>5.3475539746252903</v>
      </c>
      <c r="AK27" s="48">
        <f>VLOOKUP($A27,'ADR Raw Data'!$B$6:$BE$43,'ADR Raw Data'!AV$1,FALSE)</f>
        <v>3.1559816062302399</v>
      </c>
      <c r="AL27" s="48">
        <f>VLOOKUP($A27,'ADR Raw Data'!$B$6:$BE$43,'ADR Raw Data'!AW$1,FALSE)</f>
        <v>4.6630244850687497</v>
      </c>
      <c r="AM27" s="48">
        <f>VLOOKUP($A27,'ADR Raw Data'!$B$6:$BE$43,'ADR Raw Data'!AX$1,FALSE)</f>
        <v>10.047042622140699</v>
      </c>
      <c r="AN27" s="49">
        <f>VLOOKUP($A27,'ADR Raw Data'!$B$6:$BE$43,'ADR Raw Data'!AY$1,FALSE)</f>
        <v>4.8946585771870996</v>
      </c>
      <c r="AO27" s="48">
        <f>VLOOKUP($A27,'ADR Raw Data'!$B$6:$BE$43,'ADR Raw Data'!BA$1,FALSE)</f>
        <v>-5.2931739685167596</v>
      </c>
      <c r="AP27" s="48">
        <f>VLOOKUP($A27,'ADR Raw Data'!$B$6:$BE$43,'ADR Raw Data'!BB$1,FALSE)</f>
        <v>-4.2734305784743896</v>
      </c>
      <c r="AQ27" s="49">
        <f>VLOOKUP($A27,'ADR Raw Data'!$B$6:$BE$43,'ADR Raw Data'!BC$1,FALSE)</f>
        <v>-4.7638540023119598</v>
      </c>
      <c r="AR27" s="50">
        <f>VLOOKUP($A27,'ADR Raw Data'!$B$6:$BE$43,'ADR Raw Data'!BE$1,FALSE)</f>
        <v>0.40416742476549</v>
      </c>
      <c r="AT27" s="51">
        <f>VLOOKUP($A27,'RevPAR Raw Data'!$B$6:$BE$43,'RevPAR Raw Data'!AG$1,FALSE)</f>
        <v>56.862668569874899</v>
      </c>
      <c r="AU27" s="52">
        <f>VLOOKUP($A27,'RevPAR Raw Data'!$B$6:$BE$43,'RevPAR Raw Data'!AH$1,FALSE)</f>
        <v>69.396128330614403</v>
      </c>
      <c r="AV27" s="52">
        <f>VLOOKUP($A27,'RevPAR Raw Data'!$B$6:$BE$43,'RevPAR Raw Data'!AI$1,FALSE)</f>
        <v>75.852302428856206</v>
      </c>
      <c r="AW27" s="52">
        <f>VLOOKUP($A27,'RevPAR Raw Data'!$B$6:$BE$43,'RevPAR Raw Data'!AJ$1,FALSE)</f>
        <v>82.142602863875197</v>
      </c>
      <c r="AX27" s="52">
        <f>VLOOKUP($A27,'RevPAR Raw Data'!$B$6:$BE$43,'RevPAR Raw Data'!AK$1,FALSE)</f>
        <v>84.416574225122304</v>
      </c>
      <c r="AY27" s="53">
        <f>VLOOKUP($A27,'RevPAR Raw Data'!$B$6:$BE$43,'RevPAR Raw Data'!AL$1,FALSE)</f>
        <v>73.734055283668596</v>
      </c>
      <c r="AZ27" s="52">
        <f>VLOOKUP($A27,'RevPAR Raw Data'!$B$6:$BE$43,'RevPAR Raw Data'!AN$1,FALSE)</f>
        <v>104.855011781765</v>
      </c>
      <c r="BA27" s="52">
        <f>VLOOKUP($A27,'RevPAR Raw Data'!$B$6:$BE$43,'RevPAR Raw Data'!AO$1,FALSE)</f>
        <v>110.59244516947599</v>
      </c>
      <c r="BB27" s="53">
        <f>VLOOKUP($A27,'RevPAR Raw Data'!$B$6:$BE$43,'RevPAR Raw Data'!AP$1,FALSE)</f>
        <v>107.72372847562001</v>
      </c>
      <c r="BC27" s="54">
        <f>VLOOKUP($A27,'RevPAR Raw Data'!$B$6:$BE$43,'RevPAR Raw Data'!AR$1,FALSE)</f>
        <v>83.445390481369202</v>
      </c>
      <c r="BE27" s="47">
        <f>VLOOKUP($A27,'RevPAR Raw Data'!$B$6:$BE$43,'RevPAR Raw Data'!AT$1,FALSE)</f>
        <v>13.061985529123399</v>
      </c>
      <c r="BF27" s="48">
        <f>VLOOKUP($A27,'RevPAR Raw Data'!$B$6:$BE$43,'RevPAR Raw Data'!AU$1,FALSE)</f>
        <v>21.9632550989602</v>
      </c>
      <c r="BG27" s="48">
        <f>VLOOKUP($A27,'RevPAR Raw Data'!$B$6:$BE$43,'RevPAR Raw Data'!AV$1,FALSE)</f>
        <v>11.1644214913351</v>
      </c>
      <c r="BH27" s="48">
        <f>VLOOKUP($A27,'RevPAR Raw Data'!$B$6:$BE$43,'RevPAR Raw Data'!AW$1,FALSE)</f>
        <v>18.608115024647699</v>
      </c>
      <c r="BI27" s="48">
        <f>VLOOKUP($A27,'RevPAR Raw Data'!$B$6:$BE$43,'RevPAR Raw Data'!AX$1,FALSE)</f>
        <v>22.653785171883602</v>
      </c>
      <c r="BJ27" s="49">
        <f>VLOOKUP($A27,'RevPAR Raw Data'!$B$6:$BE$43,'RevPAR Raw Data'!AY$1,FALSE)</f>
        <v>17.630689082481599</v>
      </c>
      <c r="BK27" s="48">
        <f>VLOOKUP($A27,'RevPAR Raw Data'!$B$6:$BE$43,'RevPAR Raw Data'!BA$1,FALSE)</f>
        <v>-4.6087116353210398</v>
      </c>
      <c r="BL27" s="48">
        <f>VLOOKUP($A27,'RevPAR Raw Data'!$B$6:$BE$43,'RevPAR Raw Data'!BB$1,FALSE)</f>
        <v>-2.1246069644836498</v>
      </c>
      <c r="BM27" s="49">
        <f>VLOOKUP($A27,'RevPAR Raw Data'!$B$6:$BE$43,'RevPAR Raw Data'!BC$1,FALSE)</f>
        <v>-3.3495416045364599</v>
      </c>
      <c r="BN27" s="50">
        <f>VLOOKUP($A27,'RevPAR Raw Data'!$B$6:$BE$43,'RevPAR Raw Data'!BE$1,FALSE)</f>
        <v>8.9399381455063391</v>
      </c>
    </row>
    <row r="28" spans="1:66" x14ac:dyDescent="0.45">
      <c r="A28" s="63" t="s">
        <v>48</v>
      </c>
      <c r="B28" s="47">
        <f>VLOOKUP($A28,'Occupancy Raw Data'!$B$8:$BE$45,'Occupancy Raw Data'!AG$3,FALSE)</f>
        <v>57.651882651882602</v>
      </c>
      <c r="C28" s="48">
        <f>VLOOKUP($A28,'Occupancy Raw Data'!$B$8:$BE$45,'Occupancy Raw Data'!AH$3,FALSE)</f>
        <v>63.686763686763598</v>
      </c>
      <c r="D28" s="48">
        <f>VLOOKUP($A28,'Occupancy Raw Data'!$B$8:$BE$45,'Occupancy Raw Data'!AI$3,FALSE)</f>
        <v>69.103719103719101</v>
      </c>
      <c r="E28" s="48">
        <f>VLOOKUP($A28,'Occupancy Raw Data'!$B$8:$BE$45,'Occupancy Raw Data'!AJ$3,FALSE)</f>
        <v>72.799722799722701</v>
      </c>
      <c r="F28" s="48">
        <f>VLOOKUP($A28,'Occupancy Raw Data'!$B$8:$BE$45,'Occupancy Raw Data'!AK$3,FALSE)</f>
        <v>81.323631323631304</v>
      </c>
      <c r="G28" s="49">
        <f>VLOOKUP($A28,'Occupancy Raw Data'!$B$8:$BE$45,'Occupancy Raw Data'!AL$3,FALSE)</f>
        <v>68.913143913143898</v>
      </c>
      <c r="H28" s="48">
        <f>VLOOKUP($A28,'Occupancy Raw Data'!$B$8:$BE$45,'Occupancy Raw Data'!AN$3,FALSE)</f>
        <v>92.047817047817006</v>
      </c>
      <c r="I28" s="48">
        <f>VLOOKUP($A28,'Occupancy Raw Data'!$B$8:$BE$45,'Occupancy Raw Data'!AO$3,FALSE)</f>
        <v>89.350889350889304</v>
      </c>
      <c r="J28" s="49">
        <f>VLOOKUP($A28,'Occupancy Raw Data'!$B$8:$BE$45,'Occupancy Raw Data'!AP$3,FALSE)</f>
        <v>90.699353199353098</v>
      </c>
      <c r="K28" s="50">
        <f>VLOOKUP($A28,'Occupancy Raw Data'!$B$8:$BE$45,'Occupancy Raw Data'!AR$3,FALSE)</f>
        <v>75.137775137775094</v>
      </c>
      <c r="M28" s="47">
        <f>VLOOKUP($A28,'Occupancy Raw Data'!$B$8:$BE$45,'Occupancy Raw Data'!AT$3,FALSE)</f>
        <v>-2.6626535639153301</v>
      </c>
      <c r="N28" s="48">
        <f>VLOOKUP($A28,'Occupancy Raw Data'!$B$8:$BE$45,'Occupancy Raw Data'!AU$3,FALSE)</f>
        <v>-2.1632040310855798</v>
      </c>
      <c r="O28" s="48">
        <f>VLOOKUP($A28,'Occupancy Raw Data'!$B$8:$BE$45,'Occupancy Raw Data'!AV$3,FALSE)</f>
        <v>-3.5442748498465</v>
      </c>
      <c r="P28" s="48">
        <f>VLOOKUP($A28,'Occupancy Raw Data'!$B$8:$BE$45,'Occupancy Raw Data'!AW$3,FALSE)</f>
        <v>-2.83380886610778</v>
      </c>
      <c r="Q28" s="48">
        <f>VLOOKUP($A28,'Occupancy Raw Data'!$B$8:$BE$45,'Occupancy Raw Data'!AX$3,FALSE)</f>
        <v>0.26445514562516298</v>
      </c>
      <c r="R28" s="49">
        <f>VLOOKUP($A28,'Occupancy Raw Data'!$B$8:$BE$45,'Occupancy Raw Data'!AY$3,FALSE)</f>
        <v>-2.1116816034840502</v>
      </c>
      <c r="S28" s="48">
        <f>VLOOKUP($A28,'Occupancy Raw Data'!$B$8:$BE$45,'Occupancy Raw Data'!BA$3,FALSE)</f>
        <v>2.1138436258846802</v>
      </c>
      <c r="T28" s="48">
        <f>VLOOKUP($A28,'Occupancy Raw Data'!$B$8:$BE$45,'Occupancy Raw Data'!BB$3,FALSE)</f>
        <v>-1.8211682445259001</v>
      </c>
      <c r="U28" s="49">
        <f>VLOOKUP($A28,'Occupancy Raw Data'!$B$8:$BE$45,'Occupancy Raw Data'!BC$3,FALSE)</f>
        <v>0.13693241707124201</v>
      </c>
      <c r="V28" s="50">
        <f>VLOOKUP($A28,'Occupancy Raw Data'!$B$8:$BE$45,'Occupancy Raw Data'!BE$3,FALSE)</f>
        <v>-1.3476596495653299</v>
      </c>
      <c r="X28" s="51">
        <f>VLOOKUP($A28,'ADR Raw Data'!$B$6:$BE$43,'ADR Raw Data'!AG$1,FALSE)</f>
        <v>148.67788240007999</v>
      </c>
      <c r="Y28" s="52">
        <f>VLOOKUP($A28,'ADR Raw Data'!$B$6:$BE$43,'ADR Raw Data'!AH$1,FALSE)</f>
        <v>144.012110990206</v>
      </c>
      <c r="Z28" s="52">
        <f>VLOOKUP($A28,'ADR Raw Data'!$B$6:$BE$43,'ADR Raw Data'!AI$1,FALSE)</f>
        <v>146.395502256393</v>
      </c>
      <c r="AA28" s="52">
        <f>VLOOKUP($A28,'ADR Raw Data'!$B$6:$BE$43,'ADR Raw Data'!AJ$1,FALSE)</f>
        <v>152.79056163731499</v>
      </c>
      <c r="AB28" s="52">
        <f>VLOOKUP($A28,'ADR Raw Data'!$B$6:$BE$43,'ADR Raw Data'!AK$1,FALSE)</f>
        <v>180.97346754722301</v>
      </c>
      <c r="AC28" s="53">
        <f>VLOOKUP($A28,'ADR Raw Data'!$B$6:$BE$43,'ADR Raw Data'!AL$1,FALSE)</f>
        <v>155.849017514455</v>
      </c>
      <c r="AD28" s="52">
        <f>VLOOKUP($A28,'ADR Raw Data'!$B$6:$BE$43,'ADR Raw Data'!AN$1,FALSE)</f>
        <v>304.67163749294099</v>
      </c>
      <c r="AE28" s="52">
        <f>VLOOKUP($A28,'ADR Raw Data'!$B$6:$BE$43,'ADR Raw Data'!AO$1,FALSE)</f>
        <v>303.89738172182001</v>
      </c>
      <c r="AF28" s="53">
        <f>VLOOKUP($A28,'ADR Raw Data'!$B$6:$BE$43,'ADR Raw Data'!AP$1,FALSE)</f>
        <v>304.29026519372098</v>
      </c>
      <c r="AG28" s="54">
        <f>VLOOKUP($A28,'ADR Raw Data'!$B$6:$BE$43,'ADR Raw Data'!AR$1,FALSE)</f>
        <v>207.04459078132501</v>
      </c>
      <c r="AI28" s="47">
        <f>VLOOKUP($A28,'ADR Raw Data'!$B$6:$BE$43,'ADR Raw Data'!AT$1,FALSE)</f>
        <v>-0.277940484556298</v>
      </c>
      <c r="AJ28" s="48">
        <f>VLOOKUP($A28,'ADR Raw Data'!$B$6:$BE$43,'ADR Raw Data'!AU$1,FALSE)</f>
        <v>5.1230428859905697</v>
      </c>
      <c r="AK28" s="48">
        <f>VLOOKUP($A28,'ADR Raw Data'!$B$6:$BE$43,'ADR Raw Data'!AV$1,FALSE)</f>
        <v>7.5169685480836099</v>
      </c>
      <c r="AL28" s="48">
        <f>VLOOKUP($A28,'ADR Raw Data'!$B$6:$BE$43,'ADR Raw Data'!AW$1,FALSE)</f>
        <v>7.9734670914703898</v>
      </c>
      <c r="AM28" s="48">
        <f>VLOOKUP($A28,'ADR Raw Data'!$B$6:$BE$43,'ADR Raw Data'!AX$1,FALSE)</f>
        <v>10.159913131504901</v>
      </c>
      <c r="AN28" s="49">
        <f>VLOOKUP($A28,'ADR Raw Data'!$B$6:$BE$43,'ADR Raw Data'!AY$1,FALSE)</f>
        <v>6.6665214460900097</v>
      </c>
      <c r="AO28" s="48">
        <f>VLOOKUP($A28,'ADR Raw Data'!$B$6:$BE$43,'ADR Raw Data'!BA$1,FALSE)</f>
        <v>4.4330759480356301</v>
      </c>
      <c r="AP28" s="48">
        <f>VLOOKUP($A28,'ADR Raw Data'!$B$6:$BE$43,'ADR Raw Data'!BB$1,FALSE)</f>
        <v>2.40990158142663</v>
      </c>
      <c r="AQ28" s="49">
        <f>VLOOKUP($A28,'ADR Raw Data'!$B$6:$BE$43,'ADR Raw Data'!BC$1,FALSE)</f>
        <v>3.4106308623822899</v>
      </c>
      <c r="AR28" s="50">
        <f>VLOOKUP($A28,'ADR Raw Data'!$B$6:$BE$43,'ADR Raw Data'!BE$1,FALSE)</f>
        <v>5.3958141811575198</v>
      </c>
      <c r="AT28" s="51">
        <f>VLOOKUP($A28,'RevPAR Raw Data'!$B$6:$BE$43,'RevPAR Raw Data'!AG$1,FALSE)</f>
        <v>85.715598290598194</v>
      </c>
      <c r="AU28" s="52">
        <f>VLOOKUP($A28,'RevPAR Raw Data'!$B$6:$BE$43,'RevPAR Raw Data'!AH$1,FALSE)</f>
        <v>91.716652806652803</v>
      </c>
      <c r="AV28" s="52">
        <f>VLOOKUP($A28,'RevPAR Raw Data'!$B$6:$BE$43,'RevPAR Raw Data'!AI$1,FALSE)</f>
        <v>101.16473665973599</v>
      </c>
      <c r="AW28" s="52">
        <f>VLOOKUP($A28,'RevPAR Raw Data'!$B$6:$BE$43,'RevPAR Raw Data'!AJ$1,FALSE)</f>
        <v>111.231105336105</v>
      </c>
      <c r="AX28" s="52">
        <f>VLOOKUP($A28,'RevPAR Raw Data'!$B$6:$BE$43,'RevPAR Raw Data'!AK$1,FALSE)</f>
        <v>147.17419554169501</v>
      </c>
      <c r="AY28" s="53">
        <f>VLOOKUP($A28,'RevPAR Raw Data'!$B$6:$BE$43,'RevPAR Raw Data'!AL$1,FALSE)</f>
        <v>107.400457726957</v>
      </c>
      <c r="AZ28" s="52">
        <f>VLOOKUP($A28,'RevPAR Raw Data'!$B$6:$BE$43,'RevPAR Raw Data'!AN$1,FALSE)</f>
        <v>280.443591476091</v>
      </c>
      <c r="BA28" s="52">
        <f>VLOOKUP($A28,'RevPAR Raw Data'!$B$6:$BE$43,'RevPAR Raw Data'!AO$1,FALSE)</f>
        <v>271.53501328251298</v>
      </c>
      <c r="BB28" s="53">
        <f>VLOOKUP($A28,'RevPAR Raw Data'!$B$6:$BE$43,'RevPAR Raw Data'!AP$1,FALSE)</f>
        <v>275.98930237930199</v>
      </c>
      <c r="BC28" s="54">
        <f>VLOOKUP($A28,'RevPAR Raw Data'!$B$6:$BE$43,'RevPAR Raw Data'!AR$1,FALSE)</f>
        <v>155.56869905619899</v>
      </c>
      <c r="BE28" s="47">
        <f>VLOOKUP($A28,'RevPAR Raw Data'!$B$6:$BE$43,'RevPAR Raw Data'!AT$1,FALSE)</f>
        <v>-2.9331934562540201</v>
      </c>
      <c r="BF28" s="48">
        <f>VLOOKUP($A28,'RevPAR Raw Data'!$B$6:$BE$43,'RevPAR Raw Data'!AU$1,FALSE)</f>
        <v>2.8490169846810001</v>
      </c>
      <c r="BG28" s="48">
        <f>VLOOKUP($A28,'RevPAR Raw Data'!$B$6:$BE$43,'RevPAR Raw Data'!AV$1,FALSE)</f>
        <v>3.7062716725164999</v>
      </c>
      <c r="BH28" s="48">
        <f>VLOOKUP($A28,'RevPAR Raw Data'!$B$6:$BE$43,'RevPAR Raw Data'!AW$1,FALSE)</f>
        <v>4.9137054079883198</v>
      </c>
      <c r="BI28" s="48">
        <f>VLOOKUP($A28,'RevPAR Raw Data'!$B$6:$BE$43,'RevPAR Raw Data'!AX$1,FALSE)</f>
        <v>10.451236690197399</v>
      </c>
      <c r="BJ28" s="49">
        <f>VLOOKUP($A28,'RevPAR Raw Data'!$B$6:$BE$43,'RevPAR Raw Data'!AY$1,FALSE)</f>
        <v>4.4140641356365498</v>
      </c>
      <c r="BK28" s="48">
        <f>VLOOKUP($A28,'RevPAR Raw Data'!$B$6:$BE$43,'RevPAR Raw Data'!BA$1,FALSE)</f>
        <v>6.6406278672784902</v>
      </c>
      <c r="BL28" s="48">
        <f>VLOOKUP($A28,'RevPAR Raw Data'!$B$6:$BE$43,'RevPAR Raw Data'!BB$1,FALSE)</f>
        <v>0.544844974575458</v>
      </c>
      <c r="BM28" s="49">
        <f>VLOOKUP($A28,'RevPAR Raw Data'!$B$6:$BE$43,'RevPAR Raw Data'!BC$1,FALSE)</f>
        <v>3.55223353873077</v>
      </c>
      <c r="BN28" s="50">
        <f>VLOOKUP($A28,'RevPAR Raw Data'!$B$6:$BE$43,'RevPAR Raw Data'!BE$1,FALSE)</f>
        <v>3.9754373211071998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46.869882387970797</v>
      </c>
      <c r="C30" s="48">
        <f>VLOOKUP($A30,'Occupancy Raw Data'!$B$8:$BE$45,'Occupancy Raw Data'!AH$3,FALSE)</f>
        <v>57.548012505582797</v>
      </c>
      <c r="D30" s="48">
        <f>VLOOKUP($A30,'Occupancy Raw Data'!$B$8:$BE$45,'Occupancy Raw Data'!AI$3,FALSE)</f>
        <v>61.616048831323504</v>
      </c>
      <c r="E30" s="48">
        <f>VLOOKUP($A30,'Occupancy Raw Data'!$B$8:$BE$45,'Occupancy Raw Data'!AJ$3,FALSE)</f>
        <v>64.1246092005359</v>
      </c>
      <c r="F30" s="48">
        <f>VLOOKUP($A30,'Occupancy Raw Data'!$B$8:$BE$45,'Occupancy Raw Data'!AK$3,FALSE)</f>
        <v>62.1817775792764</v>
      </c>
      <c r="G30" s="49">
        <f>VLOOKUP($A30,'Occupancy Raw Data'!$B$8:$BE$45,'Occupancy Raw Data'!AL$3,FALSE)</f>
        <v>58.468066100937897</v>
      </c>
      <c r="H30" s="48">
        <f>VLOOKUP($A30,'Occupancy Raw Data'!$B$8:$BE$45,'Occupancy Raw Data'!AN$3,FALSE)</f>
        <v>71.568408515706395</v>
      </c>
      <c r="I30" s="48">
        <f>VLOOKUP($A30,'Occupancy Raw Data'!$B$8:$BE$45,'Occupancy Raw Data'!AO$3,FALSE)</f>
        <v>70.931963674259293</v>
      </c>
      <c r="J30" s="49">
        <f>VLOOKUP($A30,'Occupancy Raw Data'!$B$8:$BE$45,'Occupancy Raw Data'!AP$3,FALSE)</f>
        <v>71.250186094982794</v>
      </c>
      <c r="K30" s="50">
        <f>VLOOKUP($A30,'Occupancy Raw Data'!$B$8:$BE$45,'Occupancy Raw Data'!AR$3,FALSE)</f>
        <v>62.120100384950703</v>
      </c>
      <c r="M30" s="47">
        <f>VLOOKUP($A30,'Occupancy Raw Data'!$B$8:$BE$45,'Occupancy Raw Data'!AT$3,FALSE)</f>
        <v>0.96895625750351</v>
      </c>
      <c r="N30" s="48">
        <f>VLOOKUP($A30,'Occupancy Raw Data'!$B$8:$BE$45,'Occupancy Raw Data'!AU$3,FALSE)</f>
        <v>-0.92832896279912502</v>
      </c>
      <c r="O30" s="48">
        <f>VLOOKUP($A30,'Occupancy Raw Data'!$B$8:$BE$45,'Occupancy Raw Data'!AV$3,FALSE)</f>
        <v>-2.03938588633698</v>
      </c>
      <c r="P30" s="48">
        <f>VLOOKUP($A30,'Occupancy Raw Data'!$B$8:$BE$45,'Occupancy Raw Data'!AW$3,FALSE)</f>
        <v>8.3548469089639504E-2</v>
      </c>
      <c r="Q30" s="48">
        <f>VLOOKUP($A30,'Occupancy Raw Data'!$B$8:$BE$45,'Occupancy Raw Data'!AX$3,FALSE)</f>
        <v>0.67099077639497395</v>
      </c>
      <c r="R30" s="49">
        <f>VLOOKUP($A30,'Occupancy Raw Data'!$B$8:$BE$45,'Occupancy Raw Data'!AY$3,FALSE)</f>
        <v>-0.30834884202546903</v>
      </c>
      <c r="S30" s="48">
        <f>VLOOKUP($A30,'Occupancy Raw Data'!$B$8:$BE$45,'Occupancy Raw Data'!BA$3,FALSE)</f>
        <v>-7.7794584897593305E-2</v>
      </c>
      <c r="T30" s="48">
        <f>VLOOKUP($A30,'Occupancy Raw Data'!$B$8:$BE$45,'Occupancy Raw Data'!BB$3,FALSE)</f>
        <v>-2.3771054424928599</v>
      </c>
      <c r="U30" s="49">
        <f>VLOOKUP($A30,'Occupancy Raw Data'!$B$8:$BE$45,'Occupancy Raw Data'!BC$3,FALSE)</f>
        <v>-1.23569709837973</v>
      </c>
      <c r="V30" s="50">
        <f>VLOOKUP($A30,'Occupancy Raw Data'!$B$8:$BE$45,'Occupancy Raw Data'!BE$3,FALSE)</f>
        <v>-0.61415989624275302</v>
      </c>
      <c r="X30" s="51">
        <f>VLOOKUP($A30,'ADR Raw Data'!$B$6:$BE$43,'ADR Raw Data'!AG$1,FALSE)</f>
        <v>99.231974112602202</v>
      </c>
      <c r="Y30" s="52">
        <f>VLOOKUP($A30,'ADR Raw Data'!$B$6:$BE$43,'ADR Raw Data'!AH$1,FALSE)</f>
        <v>102.297937524253</v>
      </c>
      <c r="Z30" s="52">
        <f>VLOOKUP($A30,'ADR Raw Data'!$B$6:$BE$43,'ADR Raw Data'!AI$1,FALSE)</f>
        <v>105.210288130474</v>
      </c>
      <c r="AA30" s="52">
        <f>VLOOKUP($A30,'ADR Raw Data'!$B$6:$BE$43,'ADR Raw Data'!AJ$1,FALSE)</f>
        <v>105.254279412618</v>
      </c>
      <c r="AB30" s="52">
        <f>VLOOKUP($A30,'ADR Raw Data'!$B$6:$BE$43,'ADR Raw Data'!AK$1,FALSE)</f>
        <v>105.439226072903</v>
      </c>
      <c r="AC30" s="53">
        <f>VLOOKUP($A30,'ADR Raw Data'!$B$6:$BE$43,'ADR Raw Data'!AL$1,FALSE)</f>
        <v>103.73684732513399</v>
      </c>
      <c r="AD30" s="52">
        <f>VLOOKUP($A30,'ADR Raw Data'!$B$6:$BE$43,'ADR Raw Data'!AN$1,FALSE)</f>
        <v>119.496633210255</v>
      </c>
      <c r="AE30" s="52">
        <f>VLOOKUP($A30,'ADR Raw Data'!$B$6:$BE$43,'ADR Raw Data'!AO$1,FALSE)</f>
        <v>120.032001784027</v>
      </c>
      <c r="AF30" s="53">
        <f>VLOOKUP($A30,'ADR Raw Data'!$B$6:$BE$43,'ADR Raw Data'!AP$1,FALSE)</f>
        <v>119.763121947397</v>
      </c>
      <c r="AG30" s="54">
        <f>VLOOKUP($A30,'ADR Raw Data'!$B$6:$BE$43,'ADR Raw Data'!AR$1,FALSE)</f>
        <v>108.98877080961699</v>
      </c>
      <c r="AI30" s="47">
        <f>VLOOKUP($A30,'ADR Raw Data'!$B$6:$BE$43,'ADR Raw Data'!AT$1,FALSE)</f>
        <v>3.2234817049006099</v>
      </c>
      <c r="AJ30" s="48">
        <f>VLOOKUP($A30,'ADR Raw Data'!$B$6:$BE$43,'ADR Raw Data'!AU$1,FALSE)</f>
        <v>0.308324031142237</v>
      </c>
      <c r="AK30" s="48">
        <f>VLOOKUP($A30,'ADR Raw Data'!$B$6:$BE$43,'ADR Raw Data'!AV$1,FALSE)</f>
        <v>0.53870601165335796</v>
      </c>
      <c r="AL30" s="48">
        <f>VLOOKUP($A30,'ADR Raw Data'!$B$6:$BE$43,'ADR Raw Data'!AW$1,FALSE)</f>
        <v>0.80641955132357201</v>
      </c>
      <c r="AM30" s="48">
        <f>VLOOKUP($A30,'ADR Raw Data'!$B$6:$BE$43,'ADR Raw Data'!AX$1,FALSE)</f>
        <v>3.0104083075969301</v>
      </c>
      <c r="AN30" s="49">
        <f>VLOOKUP($A30,'ADR Raw Data'!$B$6:$BE$43,'ADR Raw Data'!AY$1,FALSE)</f>
        <v>1.46592285460644</v>
      </c>
      <c r="AO30" s="48">
        <f>VLOOKUP($A30,'ADR Raw Data'!$B$6:$BE$43,'ADR Raw Data'!BA$1,FALSE)</f>
        <v>2.8382315128092901</v>
      </c>
      <c r="AP30" s="48">
        <f>VLOOKUP($A30,'ADR Raw Data'!$B$6:$BE$43,'ADR Raw Data'!BB$1,FALSE)</f>
        <v>0.90981927182979205</v>
      </c>
      <c r="AQ30" s="49">
        <f>VLOOKUP($A30,'ADR Raw Data'!$B$6:$BE$43,'ADR Raw Data'!BC$1,FALSE)</f>
        <v>1.8531795567292</v>
      </c>
      <c r="AR30" s="50">
        <f>VLOOKUP($A30,'ADR Raw Data'!$B$6:$BE$43,'ADR Raw Data'!BE$1,FALSE)</f>
        <v>1.5750668611079199</v>
      </c>
      <c r="AT30" s="51">
        <f>VLOOKUP($A30,'RevPAR Raw Data'!$B$6:$BE$43,'RevPAR Raw Data'!AG$1,FALSE)</f>
        <v>46.509909557838299</v>
      </c>
      <c r="AU30" s="52">
        <f>VLOOKUP($A30,'RevPAR Raw Data'!$B$6:$BE$43,'RevPAR Raw Data'!AH$1,FALSE)</f>
        <v>58.870429879410402</v>
      </c>
      <c r="AV30" s="52">
        <f>VLOOKUP($A30,'RevPAR Raw Data'!$B$6:$BE$43,'RevPAR Raw Data'!AI$1,FALSE)</f>
        <v>64.826422510049099</v>
      </c>
      <c r="AW30" s="52">
        <f>VLOOKUP($A30,'RevPAR Raw Data'!$B$6:$BE$43,'RevPAR Raw Data'!AJ$1,FALSE)</f>
        <v>67.493895340181595</v>
      </c>
      <c r="AX30" s="52">
        <f>VLOOKUP($A30,'RevPAR Raw Data'!$B$6:$BE$43,'RevPAR Raw Data'!AK$1,FALSE)</f>
        <v>65.563985037963306</v>
      </c>
      <c r="AY30" s="53">
        <f>VLOOKUP($A30,'RevPAR Raw Data'!$B$6:$BE$43,'RevPAR Raw Data'!AL$1,FALSE)</f>
        <v>60.6529284650885</v>
      </c>
      <c r="AZ30" s="52">
        <f>VLOOKUP($A30,'RevPAR Raw Data'!$B$6:$BE$43,'RevPAR Raw Data'!AN$1,FALSE)</f>
        <v>85.521838618430806</v>
      </c>
      <c r="BA30" s="52">
        <f>VLOOKUP($A30,'RevPAR Raw Data'!$B$6:$BE$43,'RevPAR Raw Data'!AO$1,FALSE)</f>
        <v>85.141055902932806</v>
      </c>
      <c r="BB30" s="53">
        <f>VLOOKUP($A30,'RevPAR Raw Data'!$B$6:$BE$43,'RevPAR Raw Data'!AP$1,FALSE)</f>
        <v>85.331447260681799</v>
      </c>
      <c r="BC30" s="54">
        <f>VLOOKUP($A30,'RevPAR Raw Data'!$B$6:$BE$43,'RevPAR Raw Data'!AR$1,FALSE)</f>
        <v>67.703933835257999</v>
      </c>
      <c r="BE30" s="47">
        <f>VLOOKUP($A30,'RevPAR Raw Data'!$B$6:$BE$43,'RevPAR Raw Data'!AT$1,FALSE)</f>
        <v>4.2236720900932303</v>
      </c>
      <c r="BF30" s="48">
        <f>VLOOKUP($A30,'RevPAR Raw Data'!$B$6:$BE$43,'RevPAR Raw Data'!AU$1,FALSE)</f>
        <v>-0.62286719293725101</v>
      </c>
      <c r="BG30" s="48">
        <f>VLOOKUP($A30,'RevPAR Raw Data'!$B$6:$BE$43,'RevPAR Raw Data'!AV$1,FALSE)</f>
        <v>-1.51166616905413</v>
      </c>
      <c r="BH30" s="48">
        <f>VLOOKUP($A30,'RevPAR Raw Data'!$B$6:$BE$43,'RevPAR Raw Data'!AW$1,FALSE)</f>
        <v>0.89064177160278202</v>
      </c>
      <c r="BI30" s="48">
        <f>VLOOKUP($A30,'RevPAR Raw Data'!$B$6:$BE$43,'RevPAR Raw Data'!AX$1,FALSE)</f>
        <v>3.7015986460677102</v>
      </c>
      <c r="BJ30" s="49">
        <f>VLOOKUP($A30,'RevPAR Raw Data'!$B$6:$BE$43,'RevPAR Raw Data'!AY$1,FALSE)</f>
        <v>1.15305385643381</v>
      </c>
      <c r="BK30" s="48">
        <f>VLOOKUP($A30,'RevPAR Raw Data'!$B$6:$BE$43,'RevPAR Raw Data'!BA$1,FALSE)</f>
        <v>2.7582289374878801</v>
      </c>
      <c r="BL30" s="48">
        <f>VLOOKUP($A30,'RevPAR Raw Data'!$B$6:$BE$43,'RevPAR Raw Data'!BB$1,FALSE)</f>
        <v>-1.4889135340905799</v>
      </c>
      <c r="BM30" s="49">
        <f>VLOOKUP($A30,'RevPAR Raw Data'!$B$6:$BE$43,'RevPAR Raw Data'!BC$1,FALSE)</f>
        <v>0.59458277233919798</v>
      </c>
      <c r="BN30" s="50">
        <f>VLOOKUP($A30,'RevPAR Raw Data'!$B$6:$BE$43,'RevPAR Raw Data'!BE$1,FALSE)</f>
        <v>0.95123353586523796</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51.362151183327398</v>
      </c>
      <c r="C32" s="48">
        <f>VLOOKUP($A32,'Occupancy Raw Data'!$B$8:$BE$45,'Occupancy Raw Data'!AH$3,FALSE)</f>
        <v>61.268103143765401</v>
      </c>
      <c r="D32" s="48">
        <f>VLOOKUP($A32,'Occupancy Raw Data'!$B$8:$BE$45,'Occupancy Raw Data'!AI$3,FALSE)</f>
        <v>67.1659749205227</v>
      </c>
      <c r="E32" s="48">
        <f>VLOOKUP($A32,'Occupancy Raw Data'!$B$8:$BE$45,'Occupancy Raw Data'!AJ$3,FALSE)</f>
        <v>70.8727039915224</v>
      </c>
      <c r="F32" s="48">
        <f>VLOOKUP($A32,'Occupancy Raw Data'!$B$8:$BE$45,'Occupancy Raw Data'!AK$3,FALSE)</f>
        <v>67.249867537972406</v>
      </c>
      <c r="G32" s="49">
        <f>VLOOKUP($A32,'Occupancy Raw Data'!$B$8:$BE$45,'Occupancy Raw Data'!AL$3,FALSE)</f>
        <v>63.583760155422098</v>
      </c>
      <c r="H32" s="48">
        <f>VLOOKUP($A32,'Occupancy Raw Data'!$B$8:$BE$45,'Occupancy Raw Data'!AN$3,FALSE)</f>
        <v>76.515586365241901</v>
      </c>
      <c r="I32" s="48">
        <f>VLOOKUP($A32,'Occupancy Raw Data'!$B$8:$BE$45,'Occupancy Raw Data'!AO$3,FALSE)</f>
        <v>81.141822677499107</v>
      </c>
      <c r="J32" s="49">
        <f>VLOOKUP($A32,'Occupancy Raw Data'!$B$8:$BE$45,'Occupancy Raw Data'!AP$3,FALSE)</f>
        <v>78.828704521370497</v>
      </c>
      <c r="K32" s="50">
        <f>VLOOKUP($A32,'Occupancy Raw Data'!$B$8:$BE$45,'Occupancy Raw Data'!AR$3,FALSE)</f>
        <v>67.939458545693</v>
      </c>
      <c r="M32" s="47">
        <f>VLOOKUP($A32,'Occupancy Raw Data'!$B$8:$BE$45,'Occupancy Raw Data'!AT$3,FALSE)</f>
        <v>-4.1299988869677504</v>
      </c>
      <c r="N32" s="48">
        <f>VLOOKUP($A32,'Occupancy Raw Data'!$B$8:$BE$45,'Occupancy Raw Data'!AU$3,FALSE)</f>
        <v>-1.6837873869689199</v>
      </c>
      <c r="O32" s="48">
        <f>VLOOKUP($A32,'Occupancy Raw Data'!$B$8:$BE$45,'Occupancy Raw Data'!AV$3,FALSE)</f>
        <v>-4.0136221007228601</v>
      </c>
      <c r="P32" s="48">
        <f>VLOOKUP($A32,'Occupancy Raw Data'!$B$8:$BE$45,'Occupancy Raw Data'!AW$3,FALSE)</f>
        <v>-0.47037245028741698</v>
      </c>
      <c r="Q32" s="48">
        <f>VLOOKUP($A32,'Occupancy Raw Data'!$B$8:$BE$45,'Occupancy Raw Data'!AX$3,FALSE)</f>
        <v>-1.46227741620013</v>
      </c>
      <c r="R32" s="49">
        <f>VLOOKUP($A32,'Occupancy Raw Data'!$B$8:$BE$45,'Occupancy Raw Data'!AY$3,FALSE)</f>
        <v>-2.28048739486717</v>
      </c>
      <c r="S32" s="48">
        <f>VLOOKUP($A32,'Occupancy Raw Data'!$B$8:$BE$45,'Occupancy Raw Data'!BA$3,FALSE)</f>
        <v>4.3403912523992902</v>
      </c>
      <c r="T32" s="48">
        <f>VLOOKUP($A32,'Occupancy Raw Data'!$B$8:$BE$45,'Occupancy Raw Data'!BB$3,FALSE)</f>
        <v>6.2409576532853404</v>
      </c>
      <c r="U32" s="49">
        <f>VLOOKUP($A32,'Occupancy Raw Data'!$B$8:$BE$45,'Occupancy Raw Data'!BC$3,FALSE)</f>
        <v>5.3099876794522096</v>
      </c>
      <c r="V32" s="50">
        <f>VLOOKUP($A32,'Occupancy Raw Data'!$B$8:$BE$45,'Occupancy Raw Data'!BE$3,FALSE)</f>
        <v>0.110286582228807</v>
      </c>
      <c r="X32" s="51">
        <f>VLOOKUP($A32,'ADR Raw Data'!$B$6:$BE$43,'ADR Raw Data'!AG$1,FALSE)</f>
        <v>102.444847489791</v>
      </c>
      <c r="Y32" s="52">
        <f>VLOOKUP($A32,'ADR Raw Data'!$B$6:$BE$43,'ADR Raw Data'!AH$1,FALSE)</f>
        <v>109.481564508864</v>
      </c>
      <c r="Z32" s="52">
        <f>VLOOKUP($A32,'ADR Raw Data'!$B$6:$BE$43,'ADR Raw Data'!AI$1,FALSE)</f>
        <v>114.530175255969</v>
      </c>
      <c r="AA32" s="52">
        <f>VLOOKUP($A32,'ADR Raw Data'!$B$6:$BE$43,'ADR Raw Data'!AJ$1,FALSE)</f>
        <v>116.162490352776</v>
      </c>
      <c r="AB32" s="52">
        <f>VLOOKUP($A32,'ADR Raw Data'!$B$6:$BE$43,'ADR Raw Data'!AK$1,FALSE)</f>
        <v>111.614392741657</v>
      </c>
      <c r="AC32" s="53">
        <f>VLOOKUP($A32,'ADR Raw Data'!$B$6:$BE$43,'ADR Raw Data'!AL$1,FALSE)</f>
        <v>111.35185853949</v>
      </c>
      <c r="AD32" s="52">
        <f>VLOOKUP($A32,'ADR Raw Data'!$B$6:$BE$43,'ADR Raw Data'!AN$1,FALSE)</f>
        <v>123.907929251121</v>
      </c>
      <c r="AE32" s="52">
        <f>VLOOKUP($A32,'ADR Raw Data'!$B$6:$BE$43,'ADR Raw Data'!AO$1,FALSE)</f>
        <v>126.401367938183</v>
      </c>
      <c r="AF32" s="53">
        <f>VLOOKUP($A32,'ADR Raw Data'!$B$6:$BE$43,'ADR Raw Data'!AP$1,FALSE)</f>
        <v>125.191231831262</v>
      </c>
      <c r="AG32" s="54">
        <f>VLOOKUP($A32,'ADR Raw Data'!$B$6:$BE$43,'ADR Raw Data'!AR$1,FALSE)</f>
        <v>115.93972414526201</v>
      </c>
      <c r="AI32" s="47">
        <f>VLOOKUP($A32,'ADR Raw Data'!$B$6:$BE$43,'ADR Raw Data'!AT$1,FALSE)</f>
        <v>5.1014479722863397</v>
      </c>
      <c r="AJ32" s="48">
        <f>VLOOKUP($A32,'ADR Raw Data'!$B$6:$BE$43,'ADR Raw Data'!AU$1,FALSE)</f>
        <v>7.09826178175026</v>
      </c>
      <c r="AK32" s="48">
        <f>VLOOKUP($A32,'ADR Raw Data'!$B$6:$BE$43,'ADR Raw Data'!AV$1,FALSE)</f>
        <v>6.9013978369118298</v>
      </c>
      <c r="AL32" s="48">
        <f>VLOOKUP($A32,'ADR Raw Data'!$B$6:$BE$43,'ADR Raw Data'!AW$1,FALSE)</f>
        <v>6.5535545859948598</v>
      </c>
      <c r="AM32" s="48">
        <f>VLOOKUP($A32,'ADR Raw Data'!$B$6:$BE$43,'ADR Raw Data'!AX$1,FALSE)</f>
        <v>4.9799102862948601</v>
      </c>
      <c r="AN32" s="49">
        <f>VLOOKUP($A32,'ADR Raw Data'!$B$6:$BE$43,'ADR Raw Data'!AY$1,FALSE)</f>
        <v>6.2045762376477898</v>
      </c>
      <c r="AO32" s="48">
        <f>VLOOKUP($A32,'ADR Raw Data'!$B$6:$BE$43,'ADR Raw Data'!BA$1,FALSE)</f>
        <v>5.99227406482518</v>
      </c>
      <c r="AP32" s="48">
        <f>VLOOKUP($A32,'ADR Raw Data'!$B$6:$BE$43,'ADR Raw Data'!BB$1,FALSE)</f>
        <v>6.2880770893445304</v>
      </c>
      <c r="AQ32" s="49">
        <f>VLOOKUP($A32,'ADR Raw Data'!$B$6:$BE$43,'ADR Raw Data'!BC$1,FALSE)</f>
        <v>6.1539832836696</v>
      </c>
      <c r="AR32" s="50">
        <f>VLOOKUP($A32,'ADR Raw Data'!$B$6:$BE$43,'ADR Raw Data'!BE$1,FALSE)</f>
        <v>6.3939115274343497</v>
      </c>
      <c r="AT32" s="51">
        <f>VLOOKUP($A32,'RevPAR Raw Data'!$B$6:$BE$43,'RevPAR Raw Data'!AG$1,FALSE)</f>
        <v>52.617877447235898</v>
      </c>
      <c r="AU32" s="52">
        <f>VLOOKUP($A32,'RevPAR Raw Data'!$B$6:$BE$43,'RevPAR Raw Data'!AH$1,FALSE)</f>
        <v>67.077277866699006</v>
      </c>
      <c r="AV32" s="52">
        <f>VLOOKUP($A32,'RevPAR Raw Data'!$B$6:$BE$43,'RevPAR Raw Data'!AI$1,FALSE)</f>
        <v>76.925308788855503</v>
      </c>
      <c r="AW32" s="52">
        <f>VLOOKUP($A32,'RevPAR Raw Data'!$B$6:$BE$43,'RevPAR Raw Data'!AJ$1,FALSE)</f>
        <v>82.327497936903896</v>
      </c>
      <c r="AX32" s="52">
        <f>VLOOKUP($A32,'RevPAR Raw Data'!$B$6:$BE$43,'RevPAR Raw Data'!AK$1,FALSE)</f>
        <v>75.060531272077</v>
      </c>
      <c r="AY32" s="53">
        <f>VLOOKUP($A32,'RevPAR Raw Data'!$B$6:$BE$43,'RevPAR Raw Data'!AL$1,FALSE)</f>
        <v>70.801698662354198</v>
      </c>
      <c r="AZ32" s="52">
        <f>VLOOKUP($A32,'RevPAR Raw Data'!$B$6:$BE$43,'RevPAR Raw Data'!AN$1,FALSE)</f>
        <v>94.808878619524904</v>
      </c>
      <c r="BA32" s="52">
        <f>VLOOKUP($A32,'RevPAR Raw Data'!$B$6:$BE$43,'RevPAR Raw Data'!AO$1,FALSE)</f>
        <v>102.56437383433401</v>
      </c>
      <c r="BB32" s="53">
        <f>VLOOKUP($A32,'RevPAR Raw Data'!$B$6:$BE$43,'RevPAR Raw Data'!AP$1,FALSE)</f>
        <v>98.686626226929505</v>
      </c>
      <c r="BC32" s="54">
        <f>VLOOKUP($A32,'RevPAR Raw Data'!$B$6:$BE$43,'RevPAR Raw Data'!AR$1,FALSE)</f>
        <v>78.7688208236615</v>
      </c>
      <c r="BE32" s="47">
        <f>VLOOKUP($A32,'RevPAR Raw Data'!$B$6:$BE$43,'RevPAR Raw Data'!AT$1,FALSE)</f>
        <v>0.76075934084392405</v>
      </c>
      <c r="BF32" s="48">
        <f>VLOOKUP($A32,'RevPAR Raw Data'!$B$6:$BE$43,'RevPAR Raw Data'!AU$1,FALSE)</f>
        <v>5.29495475820619</v>
      </c>
      <c r="BG32" s="48">
        <f>VLOOKUP($A32,'RevPAR Raw Data'!$B$6:$BE$43,'RevPAR Raw Data'!AV$1,FALSE)</f>
        <v>2.6107797073478598</v>
      </c>
      <c r="BH32" s="48">
        <f>VLOOKUP($A32,'RevPAR Raw Data'!$B$6:$BE$43,'RevPAR Raw Data'!AW$1,FALSE)</f>
        <v>6.0523560204203797</v>
      </c>
      <c r="BI32" s="48">
        <f>VLOOKUP($A32,'RevPAR Raw Data'!$B$6:$BE$43,'RevPAR Raw Data'!AX$1,FALSE)</f>
        <v>3.4448127666312001</v>
      </c>
      <c r="BJ32" s="49">
        <f>VLOOKUP($A32,'RevPAR Raw Data'!$B$6:$BE$43,'RevPAR Raw Data'!AY$1,FALSE)</f>
        <v>3.7825942637761298</v>
      </c>
      <c r="BK32" s="48">
        <f>VLOOKUP($A32,'RevPAR Raw Data'!$B$6:$BE$43,'RevPAR Raw Data'!BA$1,FALSE)</f>
        <v>10.592753456553901</v>
      </c>
      <c r="BL32" s="48">
        <f>VLOOKUP($A32,'RevPAR Raw Data'!$B$6:$BE$43,'RevPAR Raw Data'!BB$1,FALSE)</f>
        <v>12.921470970981799</v>
      </c>
      <c r="BM32" s="49">
        <f>VLOOKUP($A32,'RevPAR Raw Data'!$B$6:$BE$43,'RevPAR Raw Data'!BC$1,FALSE)</f>
        <v>11.7907467172802</v>
      </c>
      <c r="BN32" s="50">
        <f>VLOOKUP($A32,'RevPAR Raw Data'!$B$6:$BE$43,'RevPAR Raw Data'!BE$1,FALSE)</f>
        <v>6.5112497361574997</v>
      </c>
    </row>
    <row r="33" spans="1:66" x14ac:dyDescent="0.45">
      <c r="A33" s="63" t="s">
        <v>45</v>
      </c>
      <c r="B33" s="47">
        <f>VLOOKUP($A33,'Occupancy Raw Data'!$B$8:$BE$45,'Occupancy Raw Data'!AG$3,FALSE)</f>
        <v>57.123326419008102</v>
      </c>
      <c r="C33" s="48">
        <f>VLOOKUP($A33,'Occupancy Raw Data'!$B$8:$BE$45,'Occupancy Raw Data'!AH$3,FALSE)</f>
        <v>65.783518762964306</v>
      </c>
      <c r="D33" s="48">
        <f>VLOOKUP($A33,'Occupancy Raw Data'!$B$8:$BE$45,'Occupancy Raw Data'!AI$3,FALSE)</f>
        <v>67.004525740147002</v>
      </c>
      <c r="E33" s="48">
        <f>VLOOKUP($A33,'Occupancy Raw Data'!$B$8:$BE$45,'Occupancy Raw Data'!AJ$3,FALSE)</f>
        <v>69.399396567980304</v>
      </c>
      <c r="F33" s="48">
        <f>VLOOKUP($A33,'Occupancy Raw Data'!$B$8:$BE$45,'Occupancy Raw Data'!AK$3,FALSE)</f>
        <v>67.433528191589602</v>
      </c>
      <c r="G33" s="49">
        <f>VLOOKUP($A33,'Occupancy Raw Data'!$B$8:$BE$45,'Occupancy Raw Data'!AL$3,FALSE)</f>
        <v>65.348859136337893</v>
      </c>
      <c r="H33" s="48">
        <f>VLOOKUP($A33,'Occupancy Raw Data'!$B$8:$BE$45,'Occupancy Raw Data'!AN$3,FALSE)</f>
        <v>72.831416179521</v>
      </c>
      <c r="I33" s="48">
        <f>VLOOKUP($A33,'Occupancy Raw Data'!$B$8:$BE$45,'Occupancy Raw Data'!AO$3,FALSE)</f>
        <v>76.815010371487801</v>
      </c>
      <c r="J33" s="49">
        <f>VLOOKUP($A33,'Occupancy Raw Data'!$B$8:$BE$45,'Occupancy Raw Data'!AP$3,FALSE)</f>
        <v>74.823213275504401</v>
      </c>
      <c r="K33" s="50">
        <f>VLOOKUP($A33,'Occupancy Raw Data'!$B$8:$BE$45,'Occupancy Raw Data'!AR$3,FALSE)</f>
        <v>68.055817461814001</v>
      </c>
      <c r="M33" s="47">
        <f>VLOOKUP($A33,'Occupancy Raw Data'!$B$8:$BE$45,'Occupancy Raw Data'!AT$3,FALSE)</f>
        <v>-8.5783865436240401</v>
      </c>
      <c r="N33" s="48">
        <f>VLOOKUP($A33,'Occupancy Raw Data'!$B$8:$BE$45,'Occupancy Raw Data'!AU$3,FALSE)</f>
        <v>-5.5098860868099999</v>
      </c>
      <c r="O33" s="48">
        <f>VLOOKUP($A33,'Occupancy Raw Data'!$B$8:$BE$45,'Occupancy Raw Data'!AV$3,FALSE)</f>
        <v>-8.4006366673581105</v>
      </c>
      <c r="P33" s="48">
        <f>VLOOKUP($A33,'Occupancy Raw Data'!$B$8:$BE$45,'Occupancy Raw Data'!AW$3,FALSE)</f>
        <v>-4.8118129593417498</v>
      </c>
      <c r="Q33" s="48">
        <f>VLOOKUP($A33,'Occupancy Raw Data'!$B$8:$BE$45,'Occupancy Raw Data'!AX$3,FALSE)</f>
        <v>-4.3973469550690201</v>
      </c>
      <c r="R33" s="49">
        <f>VLOOKUP($A33,'Occupancy Raw Data'!$B$8:$BE$45,'Occupancy Raw Data'!AY$3,FALSE)</f>
        <v>-6.2951548381803102</v>
      </c>
      <c r="S33" s="48">
        <f>VLOOKUP($A33,'Occupancy Raw Data'!$B$8:$BE$45,'Occupancy Raw Data'!BA$3,FALSE)</f>
        <v>1.61491641729015</v>
      </c>
      <c r="T33" s="48">
        <f>VLOOKUP($A33,'Occupancy Raw Data'!$B$8:$BE$45,'Occupancy Raw Data'!BB$3,FALSE)</f>
        <v>2.5237894110238499</v>
      </c>
      <c r="U33" s="49">
        <f>VLOOKUP($A33,'Occupancy Raw Data'!$B$8:$BE$45,'Occupancy Raw Data'!BC$3,FALSE)</f>
        <v>2.0794279699991098</v>
      </c>
      <c r="V33" s="50">
        <f>VLOOKUP($A33,'Occupancy Raw Data'!$B$8:$BE$45,'Occupancy Raw Data'!BE$3,FALSE)</f>
        <v>-3.8164265837418698</v>
      </c>
      <c r="X33" s="51">
        <f>VLOOKUP($A33,'ADR Raw Data'!$B$6:$BE$43,'ADR Raw Data'!AG$1,FALSE)</f>
        <v>87.867858661384801</v>
      </c>
      <c r="Y33" s="52">
        <f>VLOOKUP($A33,'ADR Raw Data'!$B$6:$BE$43,'ADR Raw Data'!AH$1,FALSE)</f>
        <v>92.694522330514502</v>
      </c>
      <c r="Z33" s="52">
        <f>VLOOKUP($A33,'ADR Raw Data'!$B$6:$BE$43,'ADR Raw Data'!AI$1,FALSE)</f>
        <v>94.410313093646593</v>
      </c>
      <c r="AA33" s="52">
        <f>VLOOKUP($A33,'ADR Raw Data'!$B$6:$BE$43,'ADR Raw Data'!AJ$1,FALSE)</f>
        <v>95.952482012091494</v>
      </c>
      <c r="AB33" s="52">
        <f>VLOOKUP($A33,'ADR Raw Data'!$B$6:$BE$43,'ADR Raw Data'!AK$1,FALSE)</f>
        <v>91.502802880313098</v>
      </c>
      <c r="AC33" s="53">
        <f>VLOOKUP($A33,'ADR Raw Data'!$B$6:$BE$43,'ADR Raw Data'!AL$1,FALSE)</f>
        <v>92.6485819749238</v>
      </c>
      <c r="AD33" s="52">
        <f>VLOOKUP($A33,'ADR Raw Data'!$B$6:$BE$43,'ADR Raw Data'!AN$1,FALSE)</f>
        <v>100.974138099553</v>
      </c>
      <c r="AE33" s="52">
        <f>VLOOKUP($A33,'ADR Raw Data'!$B$6:$BE$43,'ADR Raw Data'!AO$1,FALSE)</f>
        <v>102.574883478581</v>
      </c>
      <c r="AF33" s="53">
        <f>VLOOKUP($A33,'ADR Raw Data'!$B$6:$BE$43,'ADR Raw Data'!AP$1,FALSE)</f>
        <v>101.795816743849</v>
      </c>
      <c r="AG33" s="54">
        <f>VLOOKUP($A33,'ADR Raw Data'!$B$6:$BE$43,'ADR Raw Data'!AR$1,FALSE)</f>
        <v>95.521960762775606</v>
      </c>
      <c r="AI33" s="47">
        <f>VLOOKUP($A33,'ADR Raw Data'!$B$6:$BE$43,'ADR Raw Data'!AT$1,FALSE)</f>
        <v>4.3442056617096201</v>
      </c>
      <c r="AJ33" s="48">
        <f>VLOOKUP($A33,'ADR Raw Data'!$B$6:$BE$43,'ADR Raw Data'!AU$1,FALSE)</f>
        <v>6.5286150591952703</v>
      </c>
      <c r="AK33" s="48">
        <f>VLOOKUP($A33,'ADR Raw Data'!$B$6:$BE$43,'ADR Raw Data'!AV$1,FALSE)</f>
        <v>6.6561157506961797</v>
      </c>
      <c r="AL33" s="48">
        <f>VLOOKUP($A33,'ADR Raw Data'!$B$6:$BE$43,'ADR Raw Data'!AW$1,FALSE)</f>
        <v>7.4147436431826099</v>
      </c>
      <c r="AM33" s="48">
        <f>VLOOKUP($A33,'ADR Raw Data'!$B$6:$BE$43,'ADR Raw Data'!AX$1,FALSE)</f>
        <v>5.1217353335354598</v>
      </c>
      <c r="AN33" s="49">
        <f>VLOOKUP($A33,'ADR Raw Data'!$B$6:$BE$43,'ADR Raw Data'!AY$1,FALSE)</f>
        <v>6.10571043554084</v>
      </c>
      <c r="AO33" s="48">
        <f>VLOOKUP($A33,'ADR Raw Data'!$B$6:$BE$43,'ADR Raw Data'!BA$1,FALSE)</f>
        <v>10.271092706574599</v>
      </c>
      <c r="AP33" s="48">
        <f>VLOOKUP($A33,'ADR Raw Data'!$B$6:$BE$43,'ADR Raw Data'!BB$1,FALSE)</f>
        <v>9.2609392459176991</v>
      </c>
      <c r="AQ33" s="49">
        <f>VLOOKUP($A33,'ADR Raw Data'!$B$6:$BE$43,'ADR Raw Data'!BC$1,FALSE)</f>
        <v>9.7523668990155006</v>
      </c>
      <c r="AR33" s="50">
        <f>VLOOKUP($A33,'ADR Raw Data'!$B$6:$BE$43,'ADR Raw Data'!BE$1,FALSE)</f>
        <v>7.4181111653278098</v>
      </c>
      <c r="AT33" s="51">
        <f>VLOOKUP($A33,'RevPAR Raw Data'!$B$6:$BE$43,'RevPAR Raw Data'!AG$1,FALSE)</f>
        <v>50.193043720535499</v>
      </c>
      <c r="AU33" s="52">
        <f>VLOOKUP($A33,'RevPAR Raw Data'!$B$6:$BE$43,'RevPAR Raw Data'!AH$1,FALSE)</f>
        <v>60.977718489534197</v>
      </c>
      <c r="AV33" s="52">
        <f>VLOOKUP($A33,'RevPAR Raw Data'!$B$6:$BE$43,'RevPAR Raw Data'!AI$1,FALSE)</f>
        <v>63.259182538185897</v>
      </c>
      <c r="AW33" s="52">
        <f>VLOOKUP($A33,'RevPAR Raw Data'!$B$6:$BE$43,'RevPAR Raw Data'!AJ$1,FALSE)</f>
        <v>66.590443508391402</v>
      </c>
      <c r="AX33" s="52">
        <f>VLOOKUP($A33,'RevPAR Raw Data'!$B$6:$BE$43,'RevPAR Raw Data'!AK$1,FALSE)</f>
        <v>61.703568376390699</v>
      </c>
      <c r="AY33" s="53">
        <f>VLOOKUP($A33,'RevPAR Raw Data'!$B$6:$BE$43,'RevPAR Raw Data'!AL$1,FALSE)</f>
        <v>60.544791326607502</v>
      </c>
      <c r="AZ33" s="52">
        <f>VLOOKUP($A33,'RevPAR Raw Data'!$B$6:$BE$43,'RevPAR Raw Data'!AN$1,FALSE)</f>
        <v>73.540894752970004</v>
      </c>
      <c r="BA33" s="52">
        <f>VLOOKUP($A33,'RevPAR Raw Data'!$B$6:$BE$43,'RevPAR Raw Data'!AO$1,FALSE)</f>
        <v>78.792907382613606</v>
      </c>
      <c r="BB33" s="53">
        <f>VLOOKUP($A33,'RevPAR Raw Data'!$B$6:$BE$43,'RevPAR Raw Data'!AP$1,FALSE)</f>
        <v>76.166901067791798</v>
      </c>
      <c r="BC33" s="54">
        <f>VLOOKUP($A33,'RevPAR Raw Data'!$B$6:$BE$43,'RevPAR Raw Data'!AR$1,FALSE)</f>
        <v>65.008251252660202</v>
      </c>
      <c r="BE33" s="47">
        <f>VLOOKUP($A33,'RevPAR Raw Data'!$B$6:$BE$43,'RevPAR Raw Data'!AT$1,FALSE)</f>
        <v>-4.6068436358258698</v>
      </c>
      <c r="BF33" s="48">
        <f>VLOOKUP($A33,'RevPAR Raw Data'!$B$6:$BE$43,'RevPAR Raw Data'!AU$1,FALSE)</f>
        <v>0.65900971957729204</v>
      </c>
      <c r="BG33" s="48">
        <f>VLOOKUP($A33,'RevPAR Raw Data'!$B$6:$BE$43,'RevPAR Raw Data'!AV$1,FALSE)</f>
        <v>-2.3036770170367098</v>
      </c>
      <c r="BH33" s="48">
        <f>VLOOKUP($A33,'RevPAR Raw Data'!$B$6:$BE$43,'RevPAR Raw Data'!AW$1,FALSE)</f>
        <v>2.24614708831623</v>
      </c>
      <c r="BI33" s="48">
        <f>VLOOKUP($A33,'RevPAR Raw Data'!$B$6:$BE$43,'RevPAR Raw Data'!AX$1,FALSE)</f>
        <v>0.499167905730517</v>
      </c>
      <c r="BJ33" s="49">
        <f>VLOOKUP($A33,'RevPAR Raw Data'!$B$6:$BE$43,'RevPAR Raw Data'!AY$1,FALSE)</f>
        <v>-0.57380832852770602</v>
      </c>
      <c r="BK33" s="48">
        <f>VLOOKUP($A33,'RevPAR Raw Data'!$B$6:$BE$43,'RevPAR Raw Data'!BA$1,FALSE)</f>
        <v>12.0518786862183</v>
      </c>
      <c r="BL33" s="48">
        <f>VLOOKUP($A33,'RevPAR Raw Data'!$B$6:$BE$43,'RevPAR Raw Data'!BB$1,FALSE)</f>
        <v>12.018455260991299</v>
      </c>
      <c r="BM33" s="49">
        <f>VLOOKUP($A33,'RevPAR Raw Data'!$B$6:$BE$43,'RevPAR Raw Data'!BC$1,FALSE)</f>
        <v>12.0345883140496</v>
      </c>
      <c r="BN33" s="50">
        <f>VLOOKUP($A33,'RevPAR Raw Data'!$B$6:$BE$43,'RevPAR Raw Data'!BE$1,FALSE)</f>
        <v>3.31857781506084</v>
      </c>
    </row>
    <row r="34" spans="1:66" x14ac:dyDescent="0.45">
      <c r="A34" s="63" t="s">
        <v>111</v>
      </c>
      <c r="B34" s="47">
        <f>VLOOKUP($A34,'Occupancy Raw Data'!$B$8:$BE$45,'Occupancy Raw Data'!AG$3,FALSE)</f>
        <v>50.711283543485202</v>
      </c>
      <c r="C34" s="48">
        <f>VLOOKUP($A34,'Occupancy Raw Data'!$B$8:$BE$45,'Occupancy Raw Data'!AH$3,FALSE)</f>
        <v>61.582605884254697</v>
      </c>
      <c r="D34" s="48">
        <f>VLOOKUP($A34,'Occupancy Raw Data'!$B$8:$BE$45,'Occupancy Raw Data'!AI$3,FALSE)</f>
        <v>69.495635305528594</v>
      </c>
      <c r="E34" s="48">
        <f>VLOOKUP($A34,'Occupancy Raw Data'!$B$8:$BE$45,'Occupancy Raw Data'!AJ$3,FALSE)</f>
        <v>77.990623989653997</v>
      </c>
      <c r="F34" s="48">
        <f>VLOOKUP($A34,'Occupancy Raw Data'!$B$8:$BE$45,'Occupancy Raw Data'!AK$3,FALSE)</f>
        <v>71.589072098286394</v>
      </c>
      <c r="G34" s="49">
        <f>VLOOKUP($A34,'Occupancy Raw Data'!$B$8:$BE$45,'Occupancy Raw Data'!AL$3,FALSE)</f>
        <v>66.273844164241794</v>
      </c>
      <c r="H34" s="48">
        <f>VLOOKUP($A34,'Occupancy Raw Data'!$B$8:$BE$45,'Occupancy Raw Data'!AN$3,FALSE)</f>
        <v>80.140640155189104</v>
      </c>
      <c r="I34" s="48">
        <f>VLOOKUP($A34,'Occupancy Raw Data'!$B$8:$BE$45,'Occupancy Raw Data'!AO$3,FALSE)</f>
        <v>84.456838021338498</v>
      </c>
      <c r="J34" s="49">
        <f>VLOOKUP($A34,'Occupancy Raw Data'!$B$8:$BE$45,'Occupancy Raw Data'!AP$3,FALSE)</f>
        <v>82.298739088263801</v>
      </c>
      <c r="K34" s="50">
        <f>VLOOKUP($A34,'Occupancy Raw Data'!$B$8:$BE$45,'Occupancy Raw Data'!AR$3,FALSE)</f>
        <v>70.852385571105202</v>
      </c>
      <c r="M34" s="47">
        <f>VLOOKUP($A34,'Occupancy Raw Data'!$B$8:$BE$45,'Occupancy Raw Data'!AT$3,FALSE)</f>
        <v>13.798591674340299</v>
      </c>
      <c r="N34" s="48">
        <f>VLOOKUP($A34,'Occupancy Raw Data'!$B$8:$BE$45,'Occupancy Raw Data'!AU$3,FALSE)</f>
        <v>10.7173686208587</v>
      </c>
      <c r="O34" s="48">
        <f>VLOOKUP($A34,'Occupancy Raw Data'!$B$8:$BE$45,'Occupancy Raw Data'!AV$3,FALSE)</f>
        <v>1.92580602701268</v>
      </c>
      <c r="P34" s="48">
        <f>VLOOKUP($A34,'Occupancy Raw Data'!$B$8:$BE$45,'Occupancy Raw Data'!AW$3,FALSE)</f>
        <v>1.4113327017561099</v>
      </c>
      <c r="Q34" s="48">
        <f>VLOOKUP($A34,'Occupancy Raw Data'!$B$8:$BE$45,'Occupancy Raw Data'!AX$3,FALSE)</f>
        <v>1.28012168879808</v>
      </c>
      <c r="R34" s="49">
        <f>VLOOKUP($A34,'Occupancy Raw Data'!$B$8:$BE$45,'Occupancy Raw Data'!AY$3,FALSE)</f>
        <v>4.8061212586296396</v>
      </c>
      <c r="S34" s="48">
        <f>VLOOKUP($A34,'Occupancy Raw Data'!$B$8:$BE$45,'Occupancy Raw Data'!BA$3,FALSE)</f>
        <v>9.29256755009526</v>
      </c>
      <c r="T34" s="48">
        <f>VLOOKUP($A34,'Occupancy Raw Data'!$B$8:$BE$45,'Occupancy Raw Data'!BB$3,FALSE)</f>
        <v>13.4612673707543</v>
      </c>
      <c r="U34" s="49">
        <f>VLOOKUP($A34,'Occupancy Raw Data'!$B$8:$BE$45,'Occupancy Raw Data'!BC$3,FALSE)</f>
        <v>11.392575207256501</v>
      </c>
      <c r="V34" s="50">
        <f>VLOOKUP($A34,'Occupancy Raw Data'!$B$8:$BE$45,'Occupancy Raw Data'!BE$3,FALSE)</f>
        <v>6.8922604364076197</v>
      </c>
      <c r="X34" s="51">
        <f>VLOOKUP($A34,'ADR Raw Data'!$B$6:$BE$43,'ADR Raw Data'!AG$1,FALSE)</f>
        <v>162.51759324195001</v>
      </c>
      <c r="Y34" s="52">
        <f>VLOOKUP($A34,'ADR Raw Data'!$B$6:$BE$43,'ADR Raw Data'!AH$1,FALSE)</f>
        <v>170.56215382596099</v>
      </c>
      <c r="Z34" s="52">
        <f>VLOOKUP($A34,'ADR Raw Data'!$B$6:$BE$43,'ADR Raw Data'!AI$1,FALSE)</f>
        <v>181.47739939520801</v>
      </c>
      <c r="AA34" s="52">
        <f>VLOOKUP($A34,'ADR Raw Data'!$B$6:$BE$43,'ADR Raw Data'!AJ$1,FALSE)</f>
        <v>183.057752098663</v>
      </c>
      <c r="AB34" s="52">
        <f>VLOOKUP($A34,'ADR Raw Data'!$B$6:$BE$43,'ADR Raw Data'!AK$1,FALSE)</f>
        <v>176.906678333521</v>
      </c>
      <c r="AC34" s="53">
        <f>VLOOKUP($A34,'ADR Raw Data'!$B$6:$BE$43,'ADR Raw Data'!AL$1,FALSE)</f>
        <v>175.93184403736799</v>
      </c>
      <c r="AD34" s="52">
        <f>VLOOKUP($A34,'ADR Raw Data'!$B$6:$BE$43,'ADR Raw Data'!AN$1,FALSE)</f>
        <v>195.35211296016101</v>
      </c>
      <c r="AE34" s="52">
        <f>VLOOKUP($A34,'ADR Raw Data'!$B$6:$BE$43,'ADR Raw Data'!AO$1,FALSE)</f>
        <v>196.84238108909901</v>
      </c>
      <c r="AF34" s="53">
        <f>VLOOKUP($A34,'ADR Raw Data'!$B$6:$BE$43,'ADR Raw Data'!AP$1,FALSE)</f>
        <v>196.116786485955</v>
      </c>
      <c r="AG34" s="54">
        <f>VLOOKUP($A34,'ADR Raw Data'!$B$6:$BE$43,'ADR Raw Data'!AR$1,FALSE)</f>
        <v>182.63066198399599</v>
      </c>
      <c r="AI34" s="47">
        <f>VLOOKUP($A34,'ADR Raw Data'!$B$6:$BE$43,'ADR Raw Data'!AT$1,FALSE)</f>
        <v>0.172262324752608</v>
      </c>
      <c r="AJ34" s="48">
        <f>VLOOKUP($A34,'ADR Raw Data'!$B$6:$BE$43,'ADR Raw Data'!AU$1,FALSE)</f>
        <v>0.77751634521559299</v>
      </c>
      <c r="AK34" s="48">
        <f>VLOOKUP($A34,'ADR Raw Data'!$B$6:$BE$43,'ADR Raw Data'!AV$1,FALSE)</f>
        <v>3.72844125903781</v>
      </c>
      <c r="AL34" s="48">
        <f>VLOOKUP($A34,'ADR Raw Data'!$B$6:$BE$43,'ADR Raw Data'!AW$1,FALSE)</f>
        <v>2.2865788745283901</v>
      </c>
      <c r="AM34" s="48">
        <f>VLOOKUP($A34,'ADR Raw Data'!$B$6:$BE$43,'ADR Raw Data'!AX$1,FALSE)</f>
        <v>0.101924297913647</v>
      </c>
      <c r="AN34" s="49">
        <f>VLOOKUP($A34,'ADR Raw Data'!$B$6:$BE$43,'ADR Raw Data'!AY$1,FALSE)</f>
        <v>1.3734234563527501</v>
      </c>
      <c r="AO34" s="48">
        <f>VLOOKUP($A34,'ADR Raw Data'!$B$6:$BE$43,'ADR Raw Data'!BA$1,FALSE)</f>
        <v>-1.05298634350994</v>
      </c>
      <c r="AP34" s="48">
        <f>VLOOKUP($A34,'ADR Raw Data'!$B$6:$BE$43,'ADR Raw Data'!BB$1,FALSE)</f>
        <v>-1.30309626098228</v>
      </c>
      <c r="AQ34" s="49">
        <f>VLOOKUP($A34,'ADR Raw Data'!$B$6:$BE$43,'ADR Raw Data'!BC$1,FALSE)</f>
        <v>-1.1725884397013899</v>
      </c>
      <c r="AR34" s="50">
        <f>VLOOKUP($A34,'ADR Raw Data'!$B$6:$BE$43,'ADR Raw Data'!BE$1,FALSE)</f>
        <v>0.62550337866410699</v>
      </c>
      <c r="AT34" s="51">
        <f>VLOOKUP($A34,'RevPAR Raw Data'!$B$6:$BE$43,'RevPAR Raw Data'!AG$1,FALSE)</f>
        <v>82.414757516973793</v>
      </c>
      <c r="AU34" s="52">
        <f>VLOOKUP($A34,'RevPAR Raw Data'!$B$6:$BE$43,'RevPAR Raw Data'!AH$1,FALSE)</f>
        <v>105.036618978338</v>
      </c>
      <c r="AV34" s="52">
        <f>VLOOKUP($A34,'RevPAR Raw Data'!$B$6:$BE$43,'RevPAR Raw Data'!AI$1,FALSE)</f>
        <v>126.118871645651</v>
      </c>
      <c r="AW34" s="52">
        <f>VLOOKUP($A34,'RevPAR Raw Data'!$B$6:$BE$43,'RevPAR Raw Data'!AJ$1,FALSE)</f>
        <v>142.76788312318101</v>
      </c>
      <c r="AX34" s="52">
        <f>VLOOKUP($A34,'RevPAR Raw Data'!$B$6:$BE$43,'RevPAR Raw Data'!AK$1,FALSE)</f>
        <v>126.645849498868</v>
      </c>
      <c r="AY34" s="53">
        <f>VLOOKUP($A34,'RevPAR Raw Data'!$B$6:$BE$43,'RevPAR Raw Data'!AL$1,FALSE)</f>
        <v>116.596796152602</v>
      </c>
      <c r="AZ34" s="52">
        <f>VLOOKUP($A34,'RevPAR Raw Data'!$B$6:$BE$43,'RevPAR Raw Data'!AN$1,FALSE)</f>
        <v>156.55643388296099</v>
      </c>
      <c r="BA34" s="52">
        <f>VLOOKUP($A34,'RevPAR Raw Data'!$B$6:$BE$43,'RevPAR Raw Data'!AO$1,FALSE)</f>
        <v>166.246850953766</v>
      </c>
      <c r="BB34" s="53">
        <f>VLOOKUP($A34,'RevPAR Raw Data'!$B$6:$BE$43,'RevPAR Raw Data'!AP$1,FALSE)</f>
        <v>161.40164241836399</v>
      </c>
      <c r="BC34" s="54">
        <f>VLOOKUP($A34,'RevPAR Raw Data'!$B$6:$BE$43,'RevPAR Raw Data'!AR$1,FALSE)</f>
        <v>129.398180799963</v>
      </c>
      <c r="BE34" s="47">
        <f>VLOOKUP($A34,'RevPAR Raw Data'!$B$6:$BE$43,'RevPAR Raw Data'!AT$1,FALSE)</f>
        <v>13.9946237738943</v>
      </c>
      <c r="BF34" s="48">
        <f>VLOOKUP($A34,'RevPAR Raw Data'!$B$6:$BE$43,'RevPAR Raw Data'!AU$1,FALSE)</f>
        <v>11.5782142588784</v>
      </c>
      <c r="BG34" s="48">
        <f>VLOOKUP($A34,'RevPAR Raw Data'!$B$6:$BE$43,'RevPAR Raw Data'!AV$1,FALSE)</f>
        <v>5.7260498325306699</v>
      </c>
      <c r="BH34" s="48">
        <f>VLOOKUP($A34,'RevPAR Raw Data'!$B$6:$BE$43,'RevPAR Raw Data'!AW$1,FALSE)</f>
        <v>3.73018281169217</v>
      </c>
      <c r="BI34" s="48">
        <f>VLOOKUP($A34,'RevPAR Raw Data'!$B$6:$BE$43,'RevPAR Raw Data'!AX$1,FALSE)</f>
        <v>1.38335074175548</v>
      </c>
      <c r="BJ34" s="49">
        <f>VLOOKUP($A34,'RevPAR Raw Data'!$B$6:$BE$43,'RevPAR Raw Data'!AY$1,FALSE)</f>
        <v>6.24555311168917</v>
      </c>
      <c r="BK34" s="48">
        <f>VLOOKUP($A34,'RevPAR Raw Data'!$B$6:$BE$43,'RevPAR Raw Data'!BA$1,FALSE)</f>
        <v>8.1417317393213704</v>
      </c>
      <c r="BL34" s="48">
        <f>VLOOKUP($A34,'RevPAR Raw Data'!$B$6:$BE$43,'RevPAR Raw Data'!BB$1,FALSE)</f>
        <v>11.9827578379829</v>
      </c>
      <c r="BM34" s="49">
        <f>VLOOKUP($A34,'RevPAR Raw Data'!$B$6:$BE$43,'RevPAR Raw Data'!BC$1,FALSE)</f>
        <v>10.086398747690501</v>
      </c>
      <c r="BN34" s="50">
        <f>VLOOKUP($A34,'RevPAR Raw Data'!$B$6:$BE$43,'RevPAR Raw Data'!BE$1,FALSE)</f>
        <v>7.5608751369677796</v>
      </c>
    </row>
    <row r="35" spans="1:66" x14ac:dyDescent="0.45">
      <c r="A35" s="63" t="s">
        <v>94</v>
      </c>
      <c r="B35" s="47">
        <f>VLOOKUP($A35,'Occupancy Raw Data'!$B$8:$BE$45,'Occupancy Raw Data'!AG$3,FALSE)</f>
        <v>48.632502831257</v>
      </c>
      <c r="C35" s="48">
        <f>VLOOKUP($A35,'Occupancy Raw Data'!$B$8:$BE$45,'Occupancy Raw Data'!AH$3,FALSE)</f>
        <v>60.172706681766698</v>
      </c>
      <c r="D35" s="48">
        <f>VLOOKUP($A35,'Occupancy Raw Data'!$B$8:$BE$45,'Occupancy Raw Data'!AI$3,FALSE)</f>
        <v>68.581540203850494</v>
      </c>
      <c r="E35" s="48">
        <f>VLOOKUP($A35,'Occupancy Raw Data'!$B$8:$BE$45,'Occupancy Raw Data'!AJ$3,FALSE)</f>
        <v>71.554360135900296</v>
      </c>
      <c r="F35" s="48">
        <f>VLOOKUP($A35,'Occupancy Raw Data'!$B$8:$BE$45,'Occupancy Raw Data'!AK$3,FALSE)</f>
        <v>66.608154020385001</v>
      </c>
      <c r="G35" s="49">
        <f>VLOOKUP($A35,'Occupancy Raw Data'!$B$8:$BE$45,'Occupancy Raw Data'!AL$3,FALSE)</f>
        <v>63.109852774631896</v>
      </c>
      <c r="H35" s="48">
        <f>VLOOKUP($A35,'Occupancy Raw Data'!$B$8:$BE$45,'Occupancy Raw Data'!AN$3,FALSE)</f>
        <v>77.3386183465458</v>
      </c>
      <c r="I35" s="48">
        <f>VLOOKUP($A35,'Occupancy Raw Data'!$B$8:$BE$45,'Occupancy Raw Data'!AO$3,FALSE)</f>
        <v>82.151755379388405</v>
      </c>
      <c r="J35" s="49">
        <f>VLOOKUP($A35,'Occupancy Raw Data'!$B$8:$BE$45,'Occupancy Raw Data'!AP$3,FALSE)</f>
        <v>79.745186862967103</v>
      </c>
      <c r="K35" s="50">
        <f>VLOOKUP($A35,'Occupancy Raw Data'!$B$8:$BE$45,'Occupancy Raw Data'!AR$3,FALSE)</f>
        <v>67.862805371299103</v>
      </c>
      <c r="M35" s="47">
        <f>VLOOKUP($A35,'Occupancy Raw Data'!$B$8:$BE$45,'Occupancy Raw Data'!AT$3,FALSE)</f>
        <v>-2.8306556100494902</v>
      </c>
      <c r="N35" s="48">
        <f>VLOOKUP($A35,'Occupancy Raw Data'!$B$8:$BE$45,'Occupancy Raw Data'!AU$3,FALSE)</f>
        <v>1.2188689280353999</v>
      </c>
      <c r="O35" s="48">
        <f>VLOOKUP($A35,'Occupancy Raw Data'!$B$8:$BE$45,'Occupancy Raw Data'!AV$3,FALSE)</f>
        <v>-2.3972289891469298E-2</v>
      </c>
      <c r="P35" s="48">
        <f>VLOOKUP($A35,'Occupancy Raw Data'!$B$8:$BE$45,'Occupancy Raw Data'!AW$3,FALSE)</f>
        <v>4.2569034153252296</v>
      </c>
      <c r="Q35" s="48">
        <f>VLOOKUP($A35,'Occupancy Raw Data'!$B$8:$BE$45,'Occupancy Raw Data'!AX$3,FALSE)</f>
        <v>3.8452152062124401</v>
      </c>
      <c r="R35" s="49">
        <f>VLOOKUP($A35,'Occupancy Raw Data'!$B$8:$BE$45,'Occupancy Raw Data'!AY$3,FALSE)</f>
        <v>1.5052753965410699</v>
      </c>
      <c r="S35" s="48">
        <f>VLOOKUP($A35,'Occupancy Raw Data'!$B$8:$BE$45,'Occupancy Raw Data'!BA$3,FALSE)</f>
        <v>6.4766403514573598</v>
      </c>
      <c r="T35" s="48">
        <f>VLOOKUP($A35,'Occupancy Raw Data'!$B$8:$BE$45,'Occupancy Raw Data'!BB$3,FALSE)</f>
        <v>7.1933286905908798</v>
      </c>
      <c r="U35" s="49">
        <f>VLOOKUP($A35,'Occupancy Raw Data'!$B$8:$BE$45,'Occupancy Raw Data'!BC$3,FALSE)</f>
        <v>6.8445977343484801</v>
      </c>
      <c r="V35" s="50">
        <f>VLOOKUP($A35,'Occupancy Raw Data'!$B$8:$BE$45,'Occupancy Raw Data'!BE$3,FALSE)</f>
        <v>3.2373842879672101</v>
      </c>
      <c r="X35" s="51">
        <f>VLOOKUP($A35,'ADR Raw Data'!$B$6:$BE$43,'ADR Raw Data'!AG$1,FALSE)</f>
        <v>96.510756825988196</v>
      </c>
      <c r="Y35" s="52">
        <f>VLOOKUP($A35,'ADR Raw Data'!$B$6:$BE$43,'ADR Raw Data'!AH$1,FALSE)</f>
        <v>104.979007198983</v>
      </c>
      <c r="Z35" s="52">
        <f>VLOOKUP($A35,'ADR Raw Data'!$B$6:$BE$43,'ADR Raw Data'!AI$1,FALSE)</f>
        <v>110.202323824464</v>
      </c>
      <c r="AA35" s="52">
        <f>VLOOKUP($A35,'ADR Raw Data'!$B$6:$BE$43,'ADR Raw Data'!AJ$1,FALSE)</f>
        <v>110.21198235270801</v>
      </c>
      <c r="AB35" s="52">
        <f>VLOOKUP($A35,'ADR Raw Data'!$B$6:$BE$43,'ADR Raw Data'!AK$1,FALSE)</f>
        <v>106.297009266343</v>
      </c>
      <c r="AC35" s="53">
        <f>VLOOKUP($A35,'ADR Raw Data'!$B$6:$BE$43,'ADR Raw Data'!AL$1,FALSE)</f>
        <v>106.273964307504</v>
      </c>
      <c r="AD35" s="52">
        <f>VLOOKUP($A35,'ADR Raw Data'!$B$6:$BE$43,'ADR Raw Data'!AN$1,FALSE)</f>
        <v>117.60450102503999</v>
      </c>
      <c r="AE35" s="52">
        <f>VLOOKUP($A35,'ADR Raw Data'!$B$6:$BE$43,'ADR Raw Data'!AO$1,FALSE)</f>
        <v>120.069264199062</v>
      </c>
      <c r="AF35" s="53">
        <f>VLOOKUP($A35,'ADR Raw Data'!$B$6:$BE$43,'ADR Raw Data'!AP$1,FALSE)</f>
        <v>118.874073705886</v>
      </c>
      <c r="AG35" s="54">
        <f>VLOOKUP($A35,'ADR Raw Data'!$B$6:$BE$43,'ADR Raw Data'!AR$1,FALSE)</f>
        <v>110.504340044342</v>
      </c>
      <c r="AI35" s="47">
        <f>VLOOKUP($A35,'ADR Raw Data'!$B$6:$BE$43,'ADR Raw Data'!AT$1,FALSE)</f>
        <v>4.1893003015531498</v>
      </c>
      <c r="AJ35" s="48">
        <f>VLOOKUP($A35,'ADR Raw Data'!$B$6:$BE$43,'ADR Raw Data'!AU$1,FALSE)</f>
        <v>7.7136485052839303</v>
      </c>
      <c r="AK35" s="48">
        <f>VLOOKUP($A35,'ADR Raw Data'!$B$6:$BE$43,'ADR Raw Data'!AV$1,FALSE)</f>
        <v>7.4515262015962396</v>
      </c>
      <c r="AL35" s="48">
        <f>VLOOKUP($A35,'ADR Raw Data'!$B$6:$BE$43,'ADR Raw Data'!AW$1,FALSE)</f>
        <v>7.4416561583392298</v>
      </c>
      <c r="AM35" s="48">
        <f>VLOOKUP($A35,'ADR Raw Data'!$B$6:$BE$43,'ADR Raw Data'!AX$1,FALSE)</f>
        <v>6.1189524714437997</v>
      </c>
      <c r="AN35" s="49">
        <f>VLOOKUP($A35,'ADR Raw Data'!$B$6:$BE$43,'ADR Raw Data'!AY$1,FALSE)</f>
        <v>6.8114700839746796</v>
      </c>
      <c r="AO35" s="48">
        <f>VLOOKUP($A35,'ADR Raw Data'!$B$6:$BE$43,'ADR Raw Data'!BA$1,FALSE)</f>
        <v>3.86488473775719</v>
      </c>
      <c r="AP35" s="48">
        <f>VLOOKUP($A35,'ADR Raw Data'!$B$6:$BE$43,'ADR Raw Data'!BB$1,FALSE)</f>
        <v>3.4268881031079199</v>
      </c>
      <c r="AQ35" s="49">
        <f>VLOOKUP($A35,'ADR Raw Data'!$B$6:$BE$43,'ADR Raw Data'!BC$1,FALSE)</f>
        <v>3.6408815323207802</v>
      </c>
      <c r="AR35" s="50">
        <f>VLOOKUP($A35,'ADR Raw Data'!$B$6:$BE$43,'ADR Raw Data'!BE$1,FALSE)</f>
        <v>5.8185258532429902</v>
      </c>
      <c r="AT35" s="51">
        <f>VLOOKUP($A35,'RevPAR Raw Data'!$B$6:$BE$43,'RevPAR Raw Data'!AG$1,FALSE)</f>
        <v>46.935596545866296</v>
      </c>
      <c r="AU35" s="52">
        <f>VLOOKUP($A35,'RevPAR Raw Data'!$B$6:$BE$43,'RevPAR Raw Data'!AH$1,FALSE)</f>
        <v>63.168710079275101</v>
      </c>
      <c r="AV35" s="52">
        <f>VLOOKUP($A35,'RevPAR Raw Data'!$B$6:$BE$43,'RevPAR Raw Data'!AI$1,FALSE)</f>
        <v>75.578451019252498</v>
      </c>
      <c r="AW35" s="52">
        <f>VLOOKUP($A35,'RevPAR Raw Data'!$B$6:$BE$43,'RevPAR Raw Data'!AJ$1,FALSE)</f>
        <v>78.861478765571903</v>
      </c>
      <c r="AX35" s="52">
        <f>VLOOKUP($A35,'RevPAR Raw Data'!$B$6:$BE$43,'RevPAR Raw Data'!AK$1,FALSE)</f>
        <v>70.802475651189098</v>
      </c>
      <c r="AY35" s="53">
        <f>VLOOKUP($A35,'RevPAR Raw Data'!$B$6:$BE$43,'RevPAR Raw Data'!AL$1,FALSE)</f>
        <v>67.069342412230995</v>
      </c>
      <c r="AZ35" s="52">
        <f>VLOOKUP($A35,'RevPAR Raw Data'!$B$6:$BE$43,'RevPAR Raw Data'!AN$1,FALSE)</f>
        <v>90.953696206115495</v>
      </c>
      <c r="BA35" s="52">
        <f>VLOOKUP($A35,'RevPAR Raw Data'!$B$6:$BE$43,'RevPAR Raw Data'!AO$1,FALSE)</f>
        <v>98.6390082106455</v>
      </c>
      <c r="BB35" s="53">
        <f>VLOOKUP($A35,'RevPAR Raw Data'!$B$6:$BE$43,'RevPAR Raw Data'!AP$1,FALSE)</f>
        <v>94.796352208380497</v>
      </c>
      <c r="BC35" s="54">
        <f>VLOOKUP($A35,'RevPAR Raw Data'!$B$6:$BE$43,'RevPAR Raw Data'!AR$1,FALSE)</f>
        <v>74.991345211130806</v>
      </c>
      <c r="BE35" s="47">
        <f>VLOOKUP($A35,'RevPAR Raw Data'!$B$6:$BE$43,'RevPAR Raw Data'!AT$1,FALSE)</f>
        <v>1.2400600274959199</v>
      </c>
      <c r="BF35" s="48">
        <f>VLOOKUP($A35,'RevPAR Raw Data'!$B$6:$BE$43,'RevPAR Raw Data'!AU$1,FALSE)</f>
        <v>9.0265366981680994</v>
      </c>
      <c r="BG35" s="48">
        <f>VLOOKUP($A35,'RevPAR Raw Data'!$B$6:$BE$43,'RevPAR Raw Data'!AV$1,FALSE)</f>
        <v>7.4257676102423797</v>
      </c>
      <c r="BH35" s="48">
        <f>VLOOKUP($A35,'RevPAR Raw Data'!$B$6:$BE$43,'RevPAR Raw Data'!AW$1,FALSE)</f>
        <v>12.015343688825499</v>
      </c>
      <c r="BI35" s="48">
        <f>VLOOKUP($A35,'RevPAR Raw Data'!$B$6:$BE$43,'RevPAR Raw Data'!AX$1,FALSE)</f>
        <v>10.1994545685491</v>
      </c>
      <c r="BJ35" s="49">
        <f>VLOOKUP($A35,'RevPAR Raw Data'!$B$6:$BE$43,'RevPAR Raw Data'!AY$1,FALSE)</f>
        <v>8.4192768638325806</v>
      </c>
      <c r="BK35" s="48">
        <f>VLOOKUP($A35,'RevPAR Raw Data'!$B$6:$BE$43,'RevPAR Raw Data'!BA$1,FALSE)</f>
        <v>10.5918397736774</v>
      </c>
      <c r="BL35" s="48">
        <f>VLOOKUP($A35,'RevPAR Raw Data'!$B$6:$BE$43,'RevPAR Raw Data'!BB$1,FALSE)</f>
        <v>10.866724118814099</v>
      </c>
      <c r="BM35" s="49">
        <f>VLOOKUP($A35,'RevPAR Raw Data'!$B$6:$BE$43,'RevPAR Raw Data'!BC$1,FALSE)</f>
        <v>10.7346829615408</v>
      </c>
      <c r="BN35" s="50">
        <f>VLOOKUP($A35,'RevPAR Raw Data'!$B$6:$BE$43,'RevPAR Raw Data'!BE$1,FALSE)</f>
        <v>9.2442781829744103</v>
      </c>
    </row>
    <row r="36" spans="1:66" x14ac:dyDescent="0.45">
      <c r="A36" s="63" t="s">
        <v>44</v>
      </c>
      <c r="B36" s="47">
        <f>VLOOKUP($A36,'Occupancy Raw Data'!$B$8:$BE$45,'Occupancy Raw Data'!AG$3,FALSE)</f>
        <v>48.475189524465797</v>
      </c>
      <c r="C36" s="48">
        <f>VLOOKUP($A36,'Occupancy Raw Data'!$B$8:$BE$45,'Occupancy Raw Data'!AH$3,FALSE)</f>
        <v>56.409372846312799</v>
      </c>
      <c r="D36" s="48">
        <f>VLOOKUP($A36,'Occupancy Raw Data'!$B$8:$BE$45,'Occupancy Raw Data'!AI$3,FALSE)</f>
        <v>61.8969676085458</v>
      </c>
      <c r="E36" s="48">
        <f>VLOOKUP($A36,'Occupancy Raw Data'!$B$8:$BE$45,'Occupancy Raw Data'!AJ$3,FALSE)</f>
        <v>65.049965541006202</v>
      </c>
      <c r="F36" s="48">
        <f>VLOOKUP($A36,'Occupancy Raw Data'!$B$8:$BE$45,'Occupancy Raw Data'!AK$3,FALSE)</f>
        <v>62.362164024810397</v>
      </c>
      <c r="G36" s="49">
        <f>VLOOKUP($A36,'Occupancy Raw Data'!$B$8:$BE$45,'Occupancy Raw Data'!AL$3,FALSE)</f>
        <v>58.838731909028198</v>
      </c>
      <c r="H36" s="48">
        <f>VLOOKUP($A36,'Occupancy Raw Data'!$B$8:$BE$45,'Occupancy Raw Data'!AN$3,FALSE)</f>
        <v>79.548587181254305</v>
      </c>
      <c r="I36" s="48">
        <f>VLOOKUP($A36,'Occupancy Raw Data'!$B$8:$BE$45,'Occupancy Raw Data'!AO$3,FALSE)</f>
        <v>85.845968297725705</v>
      </c>
      <c r="J36" s="49">
        <f>VLOOKUP($A36,'Occupancy Raw Data'!$B$8:$BE$45,'Occupancy Raw Data'!AP$3,FALSE)</f>
        <v>82.697277739490005</v>
      </c>
      <c r="K36" s="50">
        <f>VLOOKUP($A36,'Occupancy Raw Data'!$B$8:$BE$45,'Occupancy Raw Data'!AR$3,FALSE)</f>
        <v>65.655459289160106</v>
      </c>
      <c r="M36" s="47">
        <f>VLOOKUP($A36,'Occupancy Raw Data'!$B$8:$BE$45,'Occupancy Raw Data'!AT$3,FALSE)</f>
        <v>-11.8632917736983</v>
      </c>
      <c r="N36" s="48">
        <f>VLOOKUP($A36,'Occupancy Raw Data'!$B$8:$BE$45,'Occupancy Raw Data'!AU$3,FALSE)</f>
        <v>-11.800953630242599</v>
      </c>
      <c r="O36" s="48">
        <f>VLOOKUP($A36,'Occupancy Raw Data'!$B$8:$BE$45,'Occupancy Raw Data'!AV$3,FALSE)</f>
        <v>-10.495534248425299</v>
      </c>
      <c r="P36" s="48">
        <f>VLOOKUP($A36,'Occupancy Raw Data'!$B$8:$BE$45,'Occupancy Raw Data'!AW$3,FALSE)</f>
        <v>-6.2401093096829001</v>
      </c>
      <c r="Q36" s="48">
        <f>VLOOKUP($A36,'Occupancy Raw Data'!$B$8:$BE$45,'Occupancy Raw Data'!AX$3,FALSE)</f>
        <v>-11.9949996730168</v>
      </c>
      <c r="R36" s="49">
        <f>VLOOKUP($A36,'Occupancy Raw Data'!$B$8:$BE$45,'Occupancy Raw Data'!AY$3,FALSE)</f>
        <v>-10.403359218576499</v>
      </c>
      <c r="S36" s="48">
        <f>VLOOKUP($A36,'Occupancy Raw Data'!$B$8:$BE$45,'Occupancy Raw Data'!BA$3,FALSE)</f>
        <v>0.19148874077632599</v>
      </c>
      <c r="T36" s="48">
        <f>VLOOKUP($A36,'Occupancy Raw Data'!$B$8:$BE$45,'Occupancy Raw Data'!BB$3,FALSE)</f>
        <v>4.8555577817856301</v>
      </c>
      <c r="U36" s="49">
        <f>VLOOKUP($A36,'Occupancy Raw Data'!$B$8:$BE$45,'Occupancy Raw Data'!BC$3,FALSE)</f>
        <v>2.5593009865915501</v>
      </c>
      <c r="V36" s="50">
        <f>VLOOKUP($A36,'Occupancy Raw Data'!$B$8:$BE$45,'Occupancy Raw Data'!BE$3,FALSE)</f>
        <v>-6.13382466582493</v>
      </c>
      <c r="X36" s="51">
        <f>VLOOKUP($A36,'ADR Raw Data'!$B$6:$BE$43,'ADR Raw Data'!AG$1,FALSE)</f>
        <v>89.412445406077794</v>
      </c>
      <c r="Y36" s="52">
        <f>VLOOKUP($A36,'ADR Raw Data'!$B$6:$BE$43,'ADR Raw Data'!AH$1,FALSE)</f>
        <v>93.270867730604706</v>
      </c>
      <c r="Z36" s="52">
        <f>VLOOKUP($A36,'ADR Raw Data'!$B$6:$BE$43,'ADR Raw Data'!AI$1,FALSE)</f>
        <v>95.489667891440504</v>
      </c>
      <c r="AA36" s="52">
        <f>VLOOKUP($A36,'ADR Raw Data'!$B$6:$BE$43,'ADR Raw Data'!AJ$1,FALSE)</f>
        <v>97.020107985697194</v>
      </c>
      <c r="AB36" s="52">
        <f>VLOOKUP($A36,'ADR Raw Data'!$B$6:$BE$43,'ADR Raw Data'!AK$1,FALSE)</f>
        <v>94.775497527282695</v>
      </c>
      <c r="AC36" s="53">
        <f>VLOOKUP($A36,'ADR Raw Data'!$B$6:$BE$43,'ADR Raw Data'!AL$1,FALSE)</f>
        <v>94.249879882869607</v>
      </c>
      <c r="AD36" s="52">
        <f>VLOOKUP($A36,'ADR Raw Data'!$B$6:$BE$43,'ADR Raw Data'!AN$1,FALSE)</f>
        <v>114.412236560537</v>
      </c>
      <c r="AE36" s="52">
        <f>VLOOKUP($A36,'ADR Raw Data'!$B$6:$BE$43,'ADR Raw Data'!AO$1,FALSE)</f>
        <v>118.72196818866</v>
      </c>
      <c r="AF36" s="53">
        <f>VLOOKUP($A36,'ADR Raw Data'!$B$6:$BE$43,'ADR Raw Data'!AP$1,FALSE)</f>
        <v>116.64914867441</v>
      </c>
      <c r="AG36" s="54">
        <f>VLOOKUP($A36,'ADR Raw Data'!$B$6:$BE$43,'ADR Raw Data'!AR$1,FALSE)</f>
        <v>102.310828757802</v>
      </c>
      <c r="AI36" s="47">
        <f>VLOOKUP($A36,'ADR Raw Data'!$B$6:$BE$43,'ADR Raw Data'!AT$1,FALSE)</f>
        <v>2.6508706584014399</v>
      </c>
      <c r="AJ36" s="48">
        <f>VLOOKUP($A36,'ADR Raw Data'!$B$6:$BE$43,'ADR Raw Data'!AU$1,FALSE)</f>
        <v>4.94178559092071</v>
      </c>
      <c r="AK36" s="48">
        <f>VLOOKUP($A36,'ADR Raw Data'!$B$6:$BE$43,'ADR Raw Data'!AV$1,FALSE)</f>
        <v>4.0343008896968504</v>
      </c>
      <c r="AL36" s="48">
        <f>VLOOKUP($A36,'ADR Raw Data'!$B$6:$BE$43,'ADR Raw Data'!AW$1,FALSE)</f>
        <v>6.0372766260514004</v>
      </c>
      <c r="AM36" s="48">
        <f>VLOOKUP($A36,'ADR Raw Data'!$B$6:$BE$43,'ADR Raw Data'!AX$1,FALSE)</f>
        <v>4.5704962250817402</v>
      </c>
      <c r="AN36" s="49">
        <f>VLOOKUP($A36,'ADR Raw Data'!$B$6:$BE$43,'ADR Raw Data'!AY$1,FALSE)</f>
        <v>4.5762760236186404</v>
      </c>
      <c r="AO36" s="48">
        <f>VLOOKUP($A36,'ADR Raw Data'!$B$6:$BE$43,'ADR Raw Data'!BA$1,FALSE)</f>
        <v>10.2332423733535</v>
      </c>
      <c r="AP36" s="48">
        <f>VLOOKUP($A36,'ADR Raw Data'!$B$6:$BE$43,'ADR Raw Data'!BB$1,FALSE)</f>
        <v>12.5657534612438</v>
      </c>
      <c r="AQ36" s="49">
        <f>VLOOKUP($A36,'ADR Raw Data'!$B$6:$BE$43,'ADR Raw Data'!BC$1,FALSE)</f>
        <v>11.4735518647043</v>
      </c>
      <c r="AR36" s="50">
        <f>VLOOKUP($A36,'ADR Raw Data'!$B$6:$BE$43,'ADR Raw Data'!BE$1,FALSE)</f>
        <v>7.8010138126704298</v>
      </c>
      <c r="AT36" s="51">
        <f>VLOOKUP($A36,'RevPAR Raw Data'!$B$6:$BE$43,'RevPAR Raw Data'!AG$1,FALSE)</f>
        <v>43.342852369055798</v>
      </c>
      <c r="AU36" s="52">
        <f>VLOOKUP($A36,'RevPAR Raw Data'!$B$6:$BE$43,'RevPAR Raw Data'!AH$1,FALSE)</f>
        <v>52.613511535148099</v>
      </c>
      <c r="AV36" s="52">
        <f>VLOOKUP($A36,'RevPAR Raw Data'!$B$6:$BE$43,'RevPAR Raw Data'!AI$1,FALSE)</f>
        <v>59.105208804272898</v>
      </c>
      <c r="AW36" s="52">
        <f>VLOOKUP($A36,'RevPAR Raw Data'!$B$6:$BE$43,'RevPAR Raw Data'!AJ$1,FALSE)</f>
        <v>63.111546812542997</v>
      </c>
      <c r="AX36" s="52">
        <f>VLOOKUP($A36,'RevPAR Raw Data'!$B$6:$BE$43,'RevPAR Raw Data'!AK$1,FALSE)</f>
        <v>59.104051223294199</v>
      </c>
      <c r="AY36" s="53">
        <f>VLOOKUP($A36,'RevPAR Raw Data'!$B$6:$BE$43,'RevPAR Raw Data'!AL$1,FALSE)</f>
        <v>55.4554341488628</v>
      </c>
      <c r="AZ36" s="52">
        <f>VLOOKUP($A36,'RevPAR Raw Data'!$B$6:$BE$43,'RevPAR Raw Data'!AN$1,FALSE)</f>
        <v>91.013317746381801</v>
      </c>
      <c r="BA36" s="52">
        <f>VLOOKUP($A36,'RevPAR Raw Data'!$B$6:$BE$43,'RevPAR Raw Data'!AO$1,FALSE)</f>
        <v>101.91802317367301</v>
      </c>
      <c r="BB36" s="53">
        <f>VLOOKUP($A36,'RevPAR Raw Data'!$B$6:$BE$43,'RevPAR Raw Data'!AP$1,FALSE)</f>
        <v>96.465670460027496</v>
      </c>
      <c r="BC36" s="54">
        <f>VLOOKUP($A36,'RevPAR Raw Data'!$B$6:$BE$43,'RevPAR Raw Data'!AR$1,FALSE)</f>
        <v>67.172644523481296</v>
      </c>
      <c r="BE36" s="47">
        <f>VLOOKUP($A36,'RevPAR Raw Data'!$B$6:$BE$43,'RevPAR Raw Data'!AT$1,FALSE)</f>
        <v>-9.5269016360464605</v>
      </c>
      <c r="BF36" s="48">
        <f>VLOOKUP($A36,'RevPAR Raw Data'!$B$6:$BE$43,'RevPAR Raw Data'!AU$1,FALSE)</f>
        <v>-7.4423458654125296</v>
      </c>
      <c r="BG36" s="48">
        <f>VLOOKUP($A36,'RevPAR Raw Data'!$B$6:$BE$43,'RevPAR Raw Data'!AV$1,FALSE)</f>
        <v>-6.8846547902911803</v>
      </c>
      <c r="BH36" s="48">
        <f>VLOOKUP($A36,'RevPAR Raw Data'!$B$6:$BE$43,'RevPAR Raw Data'!AW$1,FALSE)</f>
        <v>-0.57956534442504504</v>
      </c>
      <c r="BI36" s="48">
        <f>VLOOKUP($A36,'RevPAR Raw Data'!$B$6:$BE$43,'RevPAR Raw Data'!AX$1,FALSE)</f>
        <v>-7.9727344551888999</v>
      </c>
      <c r="BJ36" s="49">
        <f>VLOOKUP($A36,'RevPAR Raw Data'!$B$6:$BE$43,'RevPAR Raw Data'!AY$1,FALSE)</f>
        <v>-6.3031696285285097</v>
      </c>
      <c r="BK36" s="48">
        <f>VLOOKUP($A36,'RevPAR Raw Data'!$B$6:$BE$43,'RevPAR Raw Data'!BA$1,FALSE)</f>
        <v>10.444326621091101</v>
      </c>
      <c r="BL36" s="48">
        <f>VLOOKUP($A36,'RevPAR Raw Data'!$B$6:$BE$43,'RevPAR Raw Data'!BB$1,FALSE)</f>
        <v>18.031448663056899</v>
      </c>
      <c r="BM36" s="49">
        <f>VLOOKUP($A36,'RevPAR Raw Data'!$B$6:$BE$43,'RevPAR Raw Data'!BC$1,FALSE)</f>
        <v>14.3264955773663</v>
      </c>
      <c r="BN36" s="50">
        <f>VLOOKUP($A36,'RevPAR Raw Data'!$B$6:$BE$43,'RevPAR Raw Data'!BE$1,FALSE)</f>
        <v>1.18868863741951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51.110467690840302</v>
      </c>
      <c r="C39" s="48">
        <f>VLOOKUP($A39,'Occupancy Raw Data'!$B$8:$BE$45,'Occupancy Raw Data'!AH$3,FALSE)</f>
        <v>60.818544129168501</v>
      </c>
      <c r="D39" s="48">
        <f>VLOOKUP($A39,'Occupancy Raw Data'!$B$8:$BE$45,'Occupancy Raw Data'!AI$3,FALSE)</f>
        <v>66.554825084306898</v>
      </c>
      <c r="E39" s="48">
        <f>VLOOKUP($A39,'Occupancy Raw Data'!$B$8:$BE$45,'Occupancy Raw Data'!AJ$3,FALSE)</f>
        <v>69.873454372040698</v>
      </c>
      <c r="F39" s="48">
        <f>VLOOKUP($A39,'Occupancy Raw Data'!$B$8:$BE$45,'Occupancy Raw Data'!AK$3,FALSE)</f>
        <v>68.264809074496696</v>
      </c>
      <c r="G39" s="49">
        <f>VLOOKUP($A39,'Occupancy Raw Data'!$B$8:$BE$45,'Occupancy Raw Data'!AL$3,FALSE)</f>
        <v>63.324420070170603</v>
      </c>
      <c r="H39" s="48">
        <f>VLOOKUP($A39,'Occupancy Raw Data'!$B$8:$BE$45,'Occupancy Raw Data'!AN$3,FALSE)</f>
        <v>78.930067786217904</v>
      </c>
      <c r="I39" s="48">
        <f>VLOOKUP($A39,'Occupancy Raw Data'!$B$8:$BE$45,'Occupancy Raw Data'!AO$3,FALSE)</f>
        <v>82.124365568688802</v>
      </c>
      <c r="J39" s="49">
        <f>VLOOKUP($A39,'Occupancy Raw Data'!$B$8:$BE$45,'Occupancy Raw Data'!AP$3,FALSE)</f>
        <v>80.527216677453396</v>
      </c>
      <c r="K39" s="50">
        <f>VLOOKUP($A39,'Occupancy Raw Data'!$B$8:$BE$45,'Occupancy Raw Data'!AR$3,FALSE)</f>
        <v>68.239504815108504</v>
      </c>
      <c r="M39" s="47">
        <f>VLOOKUP($A39,'Occupancy Raw Data'!$B$8:$BE$45,'Occupancy Raw Data'!AT$3,FALSE)</f>
        <v>-3.33288516770501</v>
      </c>
      <c r="N39" s="48">
        <f>VLOOKUP($A39,'Occupancy Raw Data'!$B$8:$BE$45,'Occupancy Raw Data'!AU$3,FALSE)</f>
        <v>-0.47630553521427399</v>
      </c>
      <c r="O39" s="48">
        <f>VLOOKUP($A39,'Occupancy Raw Data'!$B$8:$BE$45,'Occupancy Raw Data'!AV$3,FALSE)</f>
        <v>-2.6183911310684</v>
      </c>
      <c r="P39" s="48">
        <f>VLOOKUP($A39,'Occupancy Raw Data'!$B$8:$BE$45,'Occupancy Raw Data'!AW$3,FALSE)</f>
        <v>-0.18534680873429801</v>
      </c>
      <c r="Q39" s="48">
        <f>VLOOKUP($A39,'Occupancy Raw Data'!$B$8:$BE$45,'Occupancy Raw Data'!AX$3,FALSE)</f>
        <v>-1.09830875409725</v>
      </c>
      <c r="R39" s="49">
        <f>VLOOKUP($A39,'Occupancy Raw Data'!$B$8:$BE$45,'Occupancy Raw Data'!AY$3,FALSE)</f>
        <v>-1.4720923900329601</v>
      </c>
      <c r="S39" s="48">
        <f>VLOOKUP($A39,'Occupancy Raw Data'!$B$8:$BE$45,'Occupancy Raw Data'!BA$3,FALSE)</f>
        <v>3.12376817820723</v>
      </c>
      <c r="T39" s="48">
        <f>VLOOKUP($A39,'Occupancy Raw Data'!$B$8:$BE$45,'Occupancy Raw Data'!BB$3,FALSE)</f>
        <v>3.5399927055514002</v>
      </c>
      <c r="U39" s="49">
        <f>VLOOKUP($A39,'Occupancy Raw Data'!$B$8:$BE$45,'Occupancy Raw Data'!BC$3,FALSE)</f>
        <v>3.3355890746546901</v>
      </c>
      <c r="V39" s="50">
        <f>VLOOKUP($A39,'Occupancy Raw Data'!$B$8:$BE$45,'Occupancy Raw Data'!BE$3,FALSE)</f>
        <v>9.8090851424924505E-2</v>
      </c>
      <c r="X39" s="51">
        <f>VLOOKUP($A39,'ADR Raw Data'!$B$6:$BE$43,'ADR Raw Data'!AG$1,FALSE)</f>
        <v>111.094216901596</v>
      </c>
      <c r="Y39" s="52">
        <f>VLOOKUP($A39,'ADR Raw Data'!$B$6:$BE$43,'ADR Raw Data'!AH$1,FALSE)</f>
        <v>114.750542580301</v>
      </c>
      <c r="Z39" s="52">
        <f>VLOOKUP($A39,'ADR Raw Data'!$B$6:$BE$43,'ADR Raw Data'!AI$1,FALSE)</f>
        <v>118.927895309261</v>
      </c>
      <c r="AA39" s="52">
        <f>VLOOKUP($A39,'ADR Raw Data'!$B$6:$BE$43,'ADR Raw Data'!AJ$1,FALSE)</f>
        <v>121.04576604794499</v>
      </c>
      <c r="AB39" s="52">
        <f>VLOOKUP($A39,'ADR Raw Data'!$B$6:$BE$43,'ADR Raw Data'!AK$1,FALSE)</f>
        <v>124.039626007335</v>
      </c>
      <c r="AC39" s="53">
        <f>VLOOKUP($A39,'ADR Raw Data'!$B$6:$BE$43,'ADR Raw Data'!AL$1,FALSE)</f>
        <v>118.43042778030301</v>
      </c>
      <c r="AD39" s="52">
        <f>VLOOKUP($A39,'ADR Raw Data'!$B$6:$BE$43,'ADR Raw Data'!AN$1,FALSE)</f>
        <v>158.33719364305199</v>
      </c>
      <c r="AE39" s="52">
        <f>VLOOKUP($A39,'ADR Raw Data'!$B$6:$BE$43,'ADR Raw Data'!AO$1,FALSE)</f>
        <v>157.87114572207699</v>
      </c>
      <c r="AF39" s="53">
        <f>VLOOKUP($A39,'ADR Raw Data'!$B$6:$BE$43,'ADR Raw Data'!AP$1,FALSE)</f>
        <v>158.099547966138</v>
      </c>
      <c r="AG39" s="54">
        <f>VLOOKUP($A39,'ADR Raw Data'!$B$6:$BE$43,'ADR Raw Data'!AR$1,FALSE)</f>
        <v>131.80535248856299</v>
      </c>
      <c r="AI39" s="47">
        <f>VLOOKUP($A39,'ADR Raw Data'!$B$6:$BE$43,'ADR Raw Data'!AT$1,FALSE)</f>
        <v>3.83893833268022</v>
      </c>
      <c r="AJ39" s="48">
        <f>VLOOKUP($A39,'ADR Raw Data'!$B$6:$BE$43,'ADR Raw Data'!AU$1,FALSE)</f>
        <v>6.1794384496407302</v>
      </c>
      <c r="AK39" s="48">
        <f>VLOOKUP($A39,'ADR Raw Data'!$B$6:$BE$43,'ADR Raw Data'!AV$1,FALSE)</f>
        <v>6.6052154251081001</v>
      </c>
      <c r="AL39" s="48">
        <f>VLOOKUP($A39,'ADR Raw Data'!$B$6:$BE$43,'ADR Raw Data'!AW$1,FALSE)</f>
        <v>6.2277430176550004</v>
      </c>
      <c r="AM39" s="48">
        <f>VLOOKUP($A39,'ADR Raw Data'!$B$6:$BE$43,'ADR Raw Data'!AX$1,FALSE)</f>
        <v>5.8002946432854001</v>
      </c>
      <c r="AN39" s="49">
        <f>VLOOKUP($A39,'ADR Raw Data'!$B$6:$BE$43,'ADR Raw Data'!AY$1,FALSE)</f>
        <v>5.8505702773907702</v>
      </c>
      <c r="AO39" s="48">
        <f>VLOOKUP($A39,'ADR Raw Data'!$B$6:$BE$43,'ADR Raw Data'!BA$1,FALSE)</f>
        <v>3.2245453874406902</v>
      </c>
      <c r="AP39" s="48">
        <f>VLOOKUP($A39,'ADR Raw Data'!$B$6:$BE$43,'ADR Raw Data'!BB$1,FALSE)</f>
        <v>1.80014976763884</v>
      </c>
      <c r="AQ39" s="49">
        <f>VLOOKUP($A39,'ADR Raw Data'!$B$6:$BE$43,'ADR Raw Data'!BC$1,FALSE)</f>
        <v>2.4954551306849901</v>
      </c>
      <c r="AR39" s="50">
        <f>VLOOKUP($A39,'ADR Raw Data'!$B$6:$BE$43,'ADR Raw Data'!BE$1,FALSE)</f>
        <v>4.8394410610543304</v>
      </c>
      <c r="AT39" s="51">
        <f>VLOOKUP($A39,'RevPAR Raw Data'!$B$6:$BE$43,'RevPAR Raw Data'!AG$1,FALSE)</f>
        <v>56.7807738358824</v>
      </c>
      <c r="AU39" s="52">
        <f>VLOOKUP($A39,'RevPAR Raw Data'!$B$6:$BE$43,'RevPAR Raw Data'!AH$1,FALSE)</f>
        <v>69.789609377661193</v>
      </c>
      <c r="AV39" s="52">
        <f>VLOOKUP($A39,'RevPAR Raw Data'!$B$6:$BE$43,'RevPAR Raw Data'!AI$1,FALSE)</f>
        <v>79.1522526995265</v>
      </c>
      <c r="AW39" s="52">
        <f>VLOOKUP($A39,'RevPAR Raw Data'!$B$6:$BE$43,'RevPAR Raw Data'!AJ$1,FALSE)</f>
        <v>84.578858108798499</v>
      </c>
      <c r="AX39" s="52">
        <f>VLOOKUP($A39,'RevPAR Raw Data'!$B$6:$BE$43,'RevPAR Raw Data'!AK$1,FALSE)</f>
        <v>84.675413870627096</v>
      </c>
      <c r="AY39" s="53">
        <f>VLOOKUP($A39,'RevPAR Raw Data'!$B$6:$BE$43,'RevPAR Raw Data'!AL$1,FALSE)</f>
        <v>74.995381578499106</v>
      </c>
      <c r="AZ39" s="52">
        <f>VLOOKUP($A39,'RevPAR Raw Data'!$B$6:$BE$43,'RevPAR Raw Data'!AN$1,FALSE)</f>
        <v>124.975654273256</v>
      </c>
      <c r="BA39" s="52">
        <f>VLOOKUP($A39,'RevPAR Raw Data'!$B$6:$BE$43,'RevPAR Raw Data'!AO$1,FALSE)</f>
        <v>129.65067684027599</v>
      </c>
      <c r="BB39" s="53">
        <f>VLOOKUP($A39,'RevPAR Raw Data'!$B$6:$BE$43,'RevPAR Raw Data'!AP$1,FALSE)</f>
        <v>127.31316555676599</v>
      </c>
      <c r="BC39" s="54">
        <f>VLOOKUP($A39,'RevPAR Raw Data'!$B$6:$BE$43,'RevPAR Raw Data'!AR$1,FALSE)</f>
        <v>89.943319858004102</v>
      </c>
      <c r="BE39" s="47">
        <f>VLOOKUP($A39,'RevPAR Raw Data'!$B$6:$BE$43,'RevPAR Raw Data'!AT$1,FALSE)</f>
        <v>0.37810575868796698</v>
      </c>
      <c r="BF39" s="48">
        <f>VLOOKUP($A39,'RevPAR Raw Data'!$B$6:$BE$43,'RevPAR Raw Data'!AU$1,FALSE)</f>
        <v>5.6736999070456502</v>
      </c>
      <c r="BG39" s="48">
        <f>VLOOKUP($A39,'RevPAR Raw Data'!$B$6:$BE$43,'RevPAR Raw Data'!AV$1,FALSE)</f>
        <v>3.8138739191607001</v>
      </c>
      <c r="BH39" s="48">
        <f>VLOOKUP($A39,'RevPAR Raw Data'!$B$6:$BE$43,'RevPAR Raw Data'!AW$1,FALSE)</f>
        <v>6.0308532859813102</v>
      </c>
      <c r="BI39" s="48">
        <f>VLOOKUP($A39,'RevPAR Raw Data'!$B$6:$BE$43,'RevPAR Raw Data'!AX$1,FALSE)</f>
        <v>4.6382807453575099</v>
      </c>
      <c r="BJ39" s="49">
        <f>VLOOKUP($A39,'RevPAR Raw Data'!$B$6:$BE$43,'RevPAR Raw Data'!AY$1,FALSE)</f>
        <v>4.2923520875307997</v>
      </c>
      <c r="BK39" s="48">
        <f>VLOOKUP($A39,'RevPAR Raw Data'!$B$6:$BE$43,'RevPAR Raw Data'!BA$1,FALSE)</f>
        <v>6.4490408883526502</v>
      </c>
      <c r="BL39" s="48">
        <f>VLOOKUP($A39,'RevPAR Raw Data'!$B$6:$BE$43,'RevPAR Raw Data'!BB$1,FALSE)</f>
        <v>5.4038676436536601</v>
      </c>
      <c r="BM39" s="49">
        <f>VLOOKUP($A39,'RevPAR Raw Data'!$B$6:$BE$43,'RevPAR Raw Data'!BC$1,FALSE)</f>
        <v>5.9142823340417303</v>
      </c>
      <c r="BN39" s="50">
        <f>VLOOKUP($A39,'RevPAR Raw Data'!$B$6:$BE$43,'RevPAR Raw Data'!BE$1,FALSE)</f>
        <v>4.94227896142025</v>
      </c>
    </row>
    <row r="40" spans="1:66" x14ac:dyDescent="0.45">
      <c r="A40" s="63" t="s">
        <v>78</v>
      </c>
      <c r="B40" s="47">
        <f>VLOOKUP($A40,'Occupancy Raw Data'!$B$8:$BE$45,'Occupancy Raw Data'!AG$3,FALSE)</f>
        <v>48.7000928505106</v>
      </c>
      <c r="C40" s="48">
        <f>VLOOKUP($A40,'Occupancy Raw Data'!$B$8:$BE$45,'Occupancy Raw Data'!AH$3,FALSE)</f>
        <v>59.586815227483697</v>
      </c>
      <c r="D40" s="48">
        <f>VLOOKUP($A40,'Occupancy Raw Data'!$B$8:$BE$45,'Occupancy Raw Data'!AI$3,FALSE)</f>
        <v>63.556174558960002</v>
      </c>
      <c r="E40" s="48">
        <f>VLOOKUP($A40,'Occupancy Raw Data'!$B$8:$BE$45,'Occupancy Raw Data'!AJ$3,FALSE)</f>
        <v>65.343546889507806</v>
      </c>
      <c r="F40" s="48">
        <f>VLOOKUP($A40,'Occupancy Raw Data'!$B$8:$BE$45,'Occupancy Raw Data'!AK$3,FALSE)</f>
        <v>60.933147632311901</v>
      </c>
      <c r="G40" s="49">
        <f>VLOOKUP($A40,'Occupancy Raw Data'!$B$8:$BE$45,'Occupancy Raw Data'!AL$3,FALSE)</f>
        <v>59.623955431754801</v>
      </c>
      <c r="H40" s="48">
        <f>VLOOKUP($A40,'Occupancy Raw Data'!$B$8:$BE$45,'Occupancy Raw Data'!AN$3,FALSE)</f>
        <v>71.262766945218104</v>
      </c>
      <c r="I40" s="48">
        <f>VLOOKUP($A40,'Occupancy Raw Data'!$B$8:$BE$45,'Occupancy Raw Data'!AO$3,FALSE)</f>
        <v>73.398328690807702</v>
      </c>
      <c r="J40" s="49">
        <f>VLOOKUP($A40,'Occupancy Raw Data'!$B$8:$BE$45,'Occupancy Raw Data'!AP$3,FALSE)</f>
        <v>72.330547818012903</v>
      </c>
      <c r="K40" s="50">
        <f>VLOOKUP($A40,'Occupancy Raw Data'!$B$8:$BE$45,'Occupancy Raw Data'!AR$3,FALSE)</f>
        <v>63.254410399257097</v>
      </c>
      <c r="M40" s="47">
        <f>VLOOKUP($A40,'Occupancy Raw Data'!$B$8:$BE$45,'Occupancy Raw Data'!AT$3,FALSE)</f>
        <v>0.47892720306513398</v>
      </c>
      <c r="N40" s="48">
        <f>VLOOKUP($A40,'Occupancy Raw Data'!$B$8:$BE$45,'Occupancy Raw Data'!AU$3,FALSE)</f>
        <v>-2.2095238095237999</v>
      </c>
      <c r="O40" s="48">
        <f>VLOOKUP($A40,'Occupancy Raw Data'!$B$8:$BE$45,'Occupancy Raw Data'!AV$3,FALSE)</f>
        <v>-3.45557122708039</v>
      </c>
      <c r="P40" s="48">
        <f>VLOOKUP($A40,'Occupancy Raw Data'!$B$8:$BE$45,'Occupancy Raw Data'!AW$3,FALSE)</f>
        <v>-7.0997515086971899E-2</v>
      </c>
      <c r="Q40" s="48">
        <f>VLOOKUP($A40,'Occupancy Raw Data'!$B$8:$BE$45,'Occupancy Raw Data'!AX$3,FALSE)</f>
        <v>-4.0219378427787902</v>
      </c>
      <c r="R40" s="49">
        <f>VLOOKUP($A40,'Occupancy Raw Data'!$B$8:$BE$45,'Occupancy Raw Data'!AY$3,FALSE)</f>
        <v>-1.96931531944126</v>
      </c>
      <c r="S40" s="48">
        <f>VLOOKUP($A40,'Occupancy Raw Data'!$B$8:$BE$45,'Occupancy Raw Data'!BA$3,FALSE)</f>
        <v>-1.88558644934483</v>
      </c>
      <c r="T40" s="48">
        <f>VLOOKUP($A40,'Occupancy Raw Data'!$B$8:$BE$45,'Occupancy Raw Data'!BB$3,FALSE)</f>
        <v>-2.07494580365438</v>
      </c>
      <c r="U40" s="49">
        <f>VLOOKUP($A40,'Occupancy Raw Data'!$B$8:$BE$45,'Occupancy Raw Data'!BC$3,FALSE)</f>
        <v>-1.9817552689525</v>
      </c>
      <c r="V40" s="50">
        <f>VLOOKUP($A40,'Occupancy Raw Data'!$B$8:$BE$45,'Occupancy Raw Data'!BE$3,FALSE)</f>
        <v>-1.9733799270260499</v>
      </c>
      <c r="X40" s="51">
        <f>VLOOKUP($A40,'ADR Raw Data'!$B$6:$BE$43,'ADR Raw Data'!AG$1,FALSE)</f>
        <v>107.143217349857</v>
      </c>
      <c r="Y40" s="52">
        <f>VLOOKUP($A40,'ADR Raw Data'!$B$6:$BE$43,'ADR Raw Data'!AH$1,FALSE)</f>
        <v>104.810124659135</v>
      </c>
      <c r="Z40" s="52">
        <f>VLOOKUP($A40,'ADR Raw Data'!$B$6:$BE$43,'ADR Raw Data'!AI$1,FALSE)</f>
        <v>107.892585829072</v>
      </c>
      <c r="AA40" s="52">
        <f>VLOOKUP($A40,'ADR Raw Data'!$B$6:$BE$43,'ADR Raw Data'!AJ$1,FALSE)</f>
        <v>105.58328952042601</v>
      </c>
      <c r="AB40" s="52">
        <f>VLOOKUP($A40,'ADR Raw Data'!$B$6:$BE$43,'ADR Raw Data'!AK$1,FALSE)</f>
        <v>114.111401904761</v>
      </c>
      <c r="AC40" s="53">
        <f>VLOOKUP($A40,'ADR Raw Data'!$B$6:$BE$43,'ADR Raw Data'!AL$1,FALSE)</f>
        <v>107.91897142412201</v>
      </c>
      <c r="AD40" s="52">
        <f>VLOOKUP($A40,'ADR Raw Data'!$B$6:$BE$43,'ADR Raw Data'!AN$1,FALSE)</f>
        <v>143.60115635179099</v>
      </c>
      <c r="AE40" s="52">
        <f>VLOOKUP($A40,'ADR Raw Data'!$B$6:$BE$43,'ADR Raw Data'!AO$1,FALSE)</f>
        <v>145.59020240354201</v>
      </c>
      <c r="AF40" s="53">
        <f>VLOOKUP($A40,'ADR Raw Data'!$B$6:$BE$43,'ADR Raw Data'!AP$1,FALSE)</f>
        <v>144.61036103979399</v>
      </c>
      <c r="AG40" s="54">
        <f>VLOOKUP($A40,'ADR Raw Data'!$B$6:$BE$43,'ADR Raw Data'!AR$1,FALSE)</f>
        <v>119.906428309305</v>
      </c>
      <c r="AI40" s="47">
        <f>VLOOKUP($A40,'ADR Raw Data'!$B$6:$BE$43,'ADR Raw Data'!AT$1,FALSE)</f>
        <v>-0.26013643491654298</v>
      </c>
      <c r="AJ40" s="48">
        <f>VLOOKUP($A40,'ADR Raw Data'!$B$6:$BE$43,'ADR Raw Data'!AU$1,FALSE)</f>
        <v>-4.7786045663610999</v>
      </c>
      <c r="AK40" s="48">
        <f>VLOOKUP($A40,'ADR Raw Data'!$B$6:$BE$43,'ADR Raw Data'!AV$1,FALSE)</f>
        <v>-2.7547227665378502</v>
      </c>
      <c r="AL40" s="48">
        <f>VLOOKUP($A40,'ADR Raw Data'!$B$6:$BE$43,'ADR Raw Data'!AW$1,FALSE)</f>
        <v>-0.20835605893536599</v>
      </c>
      <c r="AM40" s="48">
        <f>VLOOKUP($A40,'ADR Raw Data'!$B$6:$BE$43,'ADR Raw Data'!AX$1,FALSE)</f>
        <v>9.7685654469222699E-2</v>
      </c>
      <c r="AN40" s="49">
        <f>VLOOKUP($A40,'ADR Raw Data'!$B$6:$BE$43,'ADR Raw Data'!AY$1,FALSE)</f>
        <v>-1.66068388515736</v>
      </c>
      <c r="AO40" s="48">
        <f>VLOOKUP($A40,'ADR Raw Data'!$B$6:$BE$43,'ADR Raw Data'!BA$1,FALSE)</f>
        <v>-1.4468839889278799</v>
      </c>
      <c r="AP40" s="48">
        <f>VLOOKUP($A40,'ADR Raw Data'!$B$6:$BE$43,'ADR Raw Data'!BB$1,FALSE)</f>
        <v>8.5361972967377006E-2</v>
      </c>
      <c r="AQ40" s="49">
        <f>VLOOKUP($A40,'ADR Raw Data'!$B$6:$BE$43,'ADR Raw Data'!BC$1,FALSE)</f>
        <v>-0.67001114456975497</v>
      </c>
      <c r="AR40" s="50">
        <f>VLOOKUP($A40,'ADR Raw Data'!$B$6:$BE$43,'ADR Raw Data'!BE$1,FALSE)</f>
        <v>-1.27351946951843</v>
      </c>
      <c r="AT40" s="51">
        <f>VLOOKUP($A40,'RevPAR Raw Data'!$B$6:$BE$43,'RevPAR Raw Data'!AG$1,FALSE)</f>
        <v>52.178846332404802</v>
      </c>
      <c r="AU40" s="52">
        <f>VLOOKUP($A40,'RevPAR Raw Data'!$B$6:$BE$43,'RevPAR Raw Data'!AH$1,FALSE)</f>
        <v>62.453015320334202</v>
      </c>
      <c r="AV40" s="52">
        <f>VLOOKUP($A40,'RevPAR Raw Data'!$B$6:$BE$43,'RevPAR Raw Data'!AI$1,FALSE)</f>
        <v>68.572400185700999</v>
      </c>
      <c r="AW40" s="52">
        <f>VLOOKUP($A40,'RevPAR Raw Data'!$B$6:$BE$43,'RevPAR Raw Data'!AJ$1,FALSE)</f>
        <v>68.9918662952646</v>
      </c>
      <c r="AX40" s="52">
        <f>VLOOKUP($A40,'RevPAR Raw Data'!$B$6:$BE$43,'RevPAR Raw Data'!AK$1,FALSE)</f>
        <v>69.531668987929393</v>
      </c>
      <c r="AY40" s="53">
        <f>VLOOKUP($A40,'RevPAR Raw Data'!$B$6:$BE$43,'RevPAR Raw Data'!AL$1,FALSE)</f>
        <v>64.345559424326794</v>
      </c>
      <c r="AZ40" s="52">
        <f>VLOOKUP($A40,'RevPAR Raw Data'!$B$6:$BE$43,'RevPAR Raw Data'!AN$1,FALSE)</f>
        <v>102.334157381615</v>
      </c>
      <c r="BA40" s="52">
        <f>VLOOKUP($A40,'RevPAR Raw Data'!$B$6:$BE$43,'RevPAR Raw Data'!AO$1,FALSE)</f>
        <v>106.86077530176399</v>
      </c>
      <c r="BB40" s="53">
        <f>VLOOKUP($A40,'RevPAR Raw Data'!$B$6:$BE$43,'RevPAR Raw Data'!AP$1,FALSE)</f>
        <v>104.597466341689</v>
      </c>
      <c r="BC40" s="54">
        <f>VLOOKUP($A40,'RevPAR Raw Data'!$B$6:$BE$43,'RevPAR Raw Data'!AR$1,FALSE)</f>
        <v>75.846104257859096</v>
      </c>
      <c r="BE40" s="47">
        <f>VLOOKUP($A40,'RevPAR Raw Data'!$B$6:$BE$43,'RevPAR Raw Data'!AT$1,FALSE)</f>
        <v>0.21754490399669099</v>
      </c>
      <c r="BF40" s="48">
        <f>VLOOKUP($A40,'RevPAR Raw Data'!$B$6:$BE$43,'RevPAR Raw Data'!AU$1,FALSE)</f>
        <v>-6.8825439702281699</v>
      </c>
      <c r="BG40" s="48">
        <f>VLOOKUP($A40,'RevPAR Raw Data'!$B$6:$BE$43,'RevPAR Raw Data'!AV$1,FALSE)</f>
        <v>-6.1151025863119299</v>
      </c>
      <c r="BH40" s="48">
        <f>VLOOKUP($A40,'RevPAR Raw Data'!$B$6:$BE$43,'RevPAR Raw Data'!AW$1,FALSE)</f>
        <v>-0.27920564639796103</v>
      </c>
      <c r="BI40" s="48">
        <f>VLOOKUP($A40,'RevPAR Raw Data'!$B$6:$BE$43,'RevPAR Raw Data'!AX$1,FALSE)</f>
        <v>-3.92818104461363</v>
      </c>
      <c r="BJ40" s="49">
        <f>VLOOKUP($A40,'RevPAR Raw Data'!$B$6:$BE$43,'RevPAR Raw Data'!AY$1,FALSE)</f>
        <v>-3.59729510244073</v>
      </c>
      <c r="BK40" s="48">
        <f>VLOOKUP($A40,'RevPAR Raw Data'!$B$6:$BE$43,'RevPAR Raw Data'!BA$1,FALSE)</f>
        <v>-3.3051881898397601</v>
      </c>
      <c r="BL40" s="48">
        <f>VLOOKUP($A40,'RevPAR Raw Data'!$B$6:$BE$43,'RevPAR Raw Data'!BB$1,FALSE)</f>
        <v>-1.991355045363</v>
      </c>
      <c r="BM40" s="49">
        <f>VLOOKUP($A40,'RevPAR Raw Data'!$B$6:$BE$43,'RevPAR Raw Data'!BC$1,FALSE)</f>
        <v>-2.6384884323621698</v>
      </c>
      <c r="BN40" s="50">
        <f>VLOOKUP($A40,'RevPAR Raw Data'!$B$6:$BE$43,'RevPAR Raw Data'!BE$1,FALSE)</f>
        <v>-3.2217680189662401</v>
      </c>
    </row>
    <row r="41" spans="1:66" x14ac:dyDescent="0.45">
      <c r="A41" s="63" t="s">
        <v>79</v>
      </c>
      <c r="B41" s="47">
        <f>VLOOKUP($A41,'Occupancy Raw Data'!$B$8:$BE$45,'Occupancy Raw Data'!AG$3,FALSE)</f>
        <v>46.431046431046397</v>
      </c>
      <c r="C41" s="48">
        <f>VLOOKUP($A41,'Occupancy Raw Data'!$B$8:$BE$45,'Occupancy Raw Data'!AH$3,FALSE)</f>
        <v>52.910602910602897</v>
      </c>
      <c r="D41" s="48">
        <f>VLOOKUP($A41,'Occupancy Raw Data'!$B$8:$BE$45,'Occupancy Raw Data'!AI$3,FALSE)</f>
        <v>55.682605682605598</v>
      </c>
      <c r="E41" s="48">
        <f>VLOOKUP($A41,'Occupancy Raw Data'!$B$8:$BE$45,'Occupancy Raw Data'!AJ$3,FALSE)</f>
        <v>59.8669234810015</v>
      </c>
      <c r="F41" s="48">
        <f>VLOOKUP($A41,'Occupancy Raw Data'!$B$8:$BE$45,'Occupancy Raw Data'!AK$3,FALSE)</f>
        <v>56.032218525652198</v>
      </c>
      <c r="G41" s="49">
        <f>VLOOKUP($A41,'Occupancy Raw Data'!$B$8:$BE$45,'Occupancy Raw Data'!AL$3,FALSE)</f>
        <v>54.168696499408398</v>
      </c>
      <c r="H41" s="48">
        <f>VLOOKUP($A41,'Occupancy Raw Data'!$B$8:$BE$45,'Occupancy Raw Data'!AN$3,FALSE)</f>
        <v>66.485729294344196</v>
      </c>
      <c r="I41" s="48">
        <f>VLOOKUP($A41,'Occupancy Raw Data'!$B$8:$BE$45,'Occupancy Raw Data'!AO$3,FALSE)</f>
        <v>68.376816669584997</v>
      </c>
      <c r="J41" s="49">
        <f>VLOOKUP($A41,'Occupancy Raw Data'!$B$8:$BE$45,'Occupancy Raw Data'!AP$3,FALSE)</f>
        <v>67.431272981964597</v>
      </c>
      <c r="K41" s="50">
        <f>VLOOKUP($A41,'Occupancy Raw Data'!$B$8:$BE$45,'Occupancy Raw Data'!AR$3,FALSE)</f>
        <v>57.940737051792802</v>
      </c>
      <c r="M41" s="47">
        <f>VLOOKUP($A41,'Occupancy Raw Data'!$B$8:$BE$45,'Occupancy Raw Data'!AT$3,FALSE)</f>
        <v>-3.7010420409629798</v>
      </c>
      <c r="N41" s="48">
        <f>VLOOKUP($A41,'Occupancy Raw Data'!$B$8:$BE$45,'Occupancy Raw Data'!AU$3,FALSE)</f>
        <v>-6.5483476132190903</v>
      </c>
      <c r="O41" s="48">
        <f>VLOOKUP($A41,'Occupancy Raw Data'!$B$8:$BE$45,'Occupancy Raw Data'!AV$3,FALSE)</f>
        <v>-9.2456161377394199</v>
      </c>
      <c r="P41" s="48">
        <f>VLOOKUP($A41,'Occupancy Raw Data'!$B$8:$BE$45,'Occupancy Raw Data'!AW$3,FALSE)</f>
        <v>-5.3694990312759403</v>
      </c>
      <c r="Q41" s="48">
        <f>VLOOKUP($A41,'Occupancy Raw Data'!$B$8:$BE$45,'Occupancy Raw Data'!AX$3,FALSE)</f>
        <v>-10.838673725271599</v>
      </c>
      <c r="R41" s="49">
        <f>VLOOKUP($A41,'Occupancy Raw Data'!$B$8:$BE$45,'Occupancy Raw Data'!AY$3,FALSE)</f>
        <v>-7.29869848340776</v>
      </c>
      <c r="S41" s="48">
        <f>VLOOKUP($A41,'Occupancy Raw Data'!$B$8:$BE$45,'Occupancy Raw Data'!BA$3,FALSE)</f>
        <v>-10.2151808938283</v>
      </c>
      <c r="T41" s="48">
        <f>VLOOKUP($A41,'Occupancy Raw Data'!$B$8:$BE$45,'Occupancy Raw Data'!BB$3,FALSE)</f>
        <v>-10.2711397058823</v>
      </c>
      <c r="U41" s="49">
        <f>VLOOKUP($A41,'Occupancy Raw Data'!$B$8:$BE$45,'Occupancy Raw Data'!BC$3,FALSE)</f>
        <v>-10.2435613564852</v>
      </c>
      <c r="V41" s="50">
        <f>VLOOKUP($A41,'Occupancy Raw Data'!$B$8:$BE$45,'Occupancy Raw Data'!BE$3,FALSE)</f>
        <v>-8.3050905738479504</v>
      </c>
      <c r="X41" s="51">
        <f>VLOOKUP($A41,'ADR Raw Data'!$B$6:$BE$43,'ADR Raw Data'!AG$1,FALSE)</f>
        <v>107.065638059701</v>
      </c>
      <c r="Y41" s="52">
        <f>VLOOKUP($A41,'ADR Raw Data'!$B$6:$BE$43,'ADR Raw Data'!AH$1,FALSE)</f>
        <v>104.11461689587399</v>
      </c>
      <c r="Z41" s="52">
        <f>VLOOKUP($A41,'ADR Raw Data'!$B$6:$BE$43,'ADR Raw Data'!AI$1,FALSE)</f>
        <v>103.152121966397</v>
      </c>
      <c r="AA41" s="52">
        <f>VLOOKUP($A41,'ADR Raw Data'!$B$6:$BE$43,'ADR Raw Data'!AJ$1,FALSE)</f>
        <v>105.874138637028</v>
      </c>
      <c r="AB41" s="52">
        <f>VLOOKUP($A41,'ADR Raw Data'!$B$6:$BE$43,'ADR Raw Data'!AK$1,FALSE)</f>
        <v>110.988834375</v>
      </c>
      <c r="AC41" s="53">
        <f>VLOOKUP($A41,'ADR Raw Data'!$B$6:$BE$43,'ADR Raw Data'!AL$1,FALSE)</f>
        <v>106.22347401554499</v>
      </c>
      <c r="AD41" s="52">
        <f>VLOOKUP($A41,'ADR Raw Data'!$B$6:$BE$43,'ADR Raw Data'!AN$1,FALSE)</f>
        <v>139.15542796944899</v>
      </c>
      <c r="AE41" s="52">
        <f>VLOOKUP($A41,'ADR Raw Data'!$B$6:$BE$43,'ADR Raw Data'!AO$1,FALSE)</f>
        <v>138.65743405889799</v>
      </c>
      <c r="AF41" s="53">
        <f>VLOOKUP($A41,'ADR Raw Data'!$B$6:$BE$43,'ADR Raw Data'!AP$1,FALSE)</f>
        <v>138.90293949623401</v>
      </c>
      <c r="AG41" s="54">
        <f>VLOOKUP($A41,'ADR Raw Data'!$B$6:$BE$43,'ADR Raw Data'!AR$1,FALSE)</f>
        <v>117.04032231724599</v>
      </c>
      <c r="AI41" s="47">
        <f>VLOOKUP($A41,'ADR Raw Data'!$B$6:$BE$43,'ADR Raw Data'!AT$1,FALSE)</f>
        <v>-4.5279699962914304</v>
      </c>
      <c r="AJ41" s="48">
        <f>VLOOKUP($A41,'ADR Raw Data'!$B$6:$BE$43,'ADR Raw Data'!AU$1,FALSE)</f>
        <v>-1.4085554720565101</v>
      </c>
      <c r="AK41" s="48">
        <f>VLOOKUP($A41,'ADR Raw Data'!$B$6:$BE$43,'ADR Raw Data'!AV$1,FALSE)</f>
        <v>-3.19174456222337</v>
      </c>
      <c r="AL41" s="48">
        <f>VLOOKUP($A41,'ADR Raw Data'!$B$6:$BE$43,'ADR Raw Data'!AW$1,FALSE)</f>
        <v>6.5639825152796497E-2</v>
      </c>
      <c r="AM41" s="48">
        <f>VLOOKUP($A41,'ADR Raw Data'!$B$6:$BE$43,'ADR Raw Data'!AX$1,FALSE)</f>
        <v>2.0764902228517101</v>
      </c>
      <c r="AN41" s="49">
        <f>VLOOKUP($A41,'ADR Raw Data'!$B$6:$BE$43,'ADR Raw Data'!AY$1,FALSE)</f>
        <v>-1.2803668937753001</v>
      </c>
      <c r="AO41" s="48">
        <f>VLOOKUP($A41,'ADR Raw Data'!$B$6:$BE$43,'ADR Raw Data'!BA$1,FALSE)</f>
        <v>-1.1551962481558999</v>
      </c>
      <c r="AP41" s="48">
        <f>VLOOKUP($A41,'ADR Raw Data'!$B$6:$BE$43,'ADR Raw Data'!BB$1,FALSE)</f>
        <v>-3.4674560863432502</v>
      </c>
      <c r="AQ41" s="49">
        <f>VLOOKUP($A41,'ADR Raw Data'!$B$6:$BE$43,'ADR Raw Data'!BC$1,FALSE)</f>
        <v>-2.3394499460182798</v>
      </c>
      <c r="AR41" s="50">
        <f>VLOOKUP($A41,'ADR Raw Data'!$B$6:$BE$43,'ADR Raw Data'!BE$1,FALSE)</f>
        <v>-1.91773240076477</v>
      </c>
      <c r="AT41" s="51">
        <f>VLOOKUP($A41,'RevPAR Raw Data'!$B$6:$BE$43,'RevPAR Raw Data'!AG$1,FALSE)</f>
        <v>49.711696119196098</v>
      </c>
      <c r="AU41" s="52">
        <f>VLOOKUP($A41,'RevPAR Raw Data'!$B$6:$BE$43,'RevPAR Raw Data'!AH$1,FALSE)</f>
        <v>55.087671517671502</v>
      </c>
      <c r="AV41" s="52">
        <f>VLOOKUP($A41,'RevPAR Raw Data'!$B$6:$BE$43,'RevPAR Raw Data'!AI$1,FALSE)</f>
        <v>57.437789327789297</v>
      </c>
      <c r="AW41" s="52">
        <f>VLOOKUP($A41,'RevPAR Raw Data'!$B$6:$BE$43,'RevPAR Raw Data'!AJ$1,FALSE)</f>
        <v>63.383589563999202</v>
      </c>
      <c r="AX41" s="52">
        <f>VLOOKUP($A41,'RevPAR Raw Data'!$B$6:$BE$43,'RevPAR Raw Data'!AK$1,FALSE)</f>
        <v>62.1895062160742</v>
      </c>
      <c r="AY41" s="53">
        <f>VLOOKUP($A41,'RevPAR Raw Data'!$B$6:$BE$43,'RevPAR Raw Data'!AL$1,FALSE)</f>
        <v>57.539871250608897</v>
      </c>
      <c r="AZ41" s="52">
        <f>VLOOKUP($A41,'RevPAR Raw Data'!$B$6:$BE$43,'RevPAR Raw Data'!AN$1,FALSE)</f>
        <v>92.518501138154406</v>
      </c>
      <c r="BA41" s="52">
        <f>VLOOKUP($A41,'RevPAR Raw Data'!$B$6:$BE$43,'RevPAR Raw Data'!AO$1,FALSE)</f>
        <v>94.809539485203899</v>
      </c>
      <c r="BB41" s="53">
        <f>VLOOKUP($A41,'RevPAR Raw Data'!$B$6:$BE$43,'RevPAR Raw Data'!AP$1,FALSE)</f>
        <v>93.664020311679195</v>
      </c>
      <c r="BC41" s="54">
        <f>VLOOKUP($A41,'RevPAR Raw Data'!$B$6:$BE$43,'RevPAR Raw Data'!AR$1,FALSE)</f>
        <v>67.814025398406301</v>
      </c>
      <c r="BE41" s="47">
        <f>VLOOKUP($A41,'RevPAR Raw Data'!$B$6:$BE$43,'RevPAR Raw Data'!AT$1,FALSE)</f>
        <v>-8.0614299640894806</v>
      </c>
      <c r="BF41" s="48">
        <f>VLOOKUP($A41,'RevPAR Raw Data'!$B$6:$BE$43,'RevPAR Raw Data'!AU$1,FALSE)</f>
        <v>-7.8646659766403202</v>
      </c>
      <c r="BG41" s="48">
        <f>VLOOKUP($A41,'RevPAR Raw Data'!$B$6:$BE$43,'RevPAR Raw Data'!AV$1,FALSE)</f>
        <v>-12.1422642496424</v>
      </c>
      <c r="BH41" s="48">
        <f>VLOOKUP($A41,'RevPAR Raw Data'!$B$6:$BE$43,'RevPAR Raw Data'!AW$1,FALSE)</f>
        <v>-5.3073837358988598</v>
      </c>
      <c r="BI41" s="48">
        <f>VLOOKUP($A41,'RevPAR Raw Data'!$B$6:$BE$43,'RevPAR Raw Data'!AX$1,FALSE)</f>
        <v>-8.9872475026120107</v>
      </c>
      <c r="BJ41" s="49">
        <f>VLOOKUP($A41,'RevPAR Raw Data'!$B$6:$BE$43,'RevPAR Raw Data'!AY$1,FALSE)</f>
        <v>-8.4856152581250406</v>
      </c>
      <c r="BK41" s="48">
        <f>VLOOKUP($A41,'RevPAR Raw Data'!$B$6:$BE$43,'RevPAR Raw Data'!BA$1,FALSE)</f>
        <v>-11.2523717555563</v>
      </c>
      <c r="BL41" s="48">
        <f>VLOOKUP($A41,'RevPAR Raw Data'!$B$6:$BE$43,'RevPAR Raw Data'!BB$1,FALSE)</f>
        <v>-13.382448533357101</v>
      </c>
      <c r="BM41" s="49">
        <f>VLOOKUP($A41,'RevPAR Raw Data'!$B$6:$BE$43,'RevPAR Raw Data'!BC$1,FALSE)</f>
        <v>-12.3433683118788</v>
      </c>
      <c r="BN41" s="50">
        <f>VLOOKUP($A41,'RevPAR Raw Data'!$B$6:$BE$43,'RevPAR Raw Data'!BE$1,FALSE)</f>
        <v>-10.063553561765101</v>
      </c>
    </row>
    <row r="42" spans="1:66" x14ac:dyDescent="0.45">
      <c r="A42" s="63" t="s">
        <v>80</v>
      </c>
      <c r="B42" s="47">
        <f>VLOOKUP($A42,'Occupancy Raw Data'!$B$8:$BE$45,'Occupancy Raw Data'!AG$3,FALSE)</f>
        <v>48.917896481659703</v>
      </c>
      <c r="C42" s="48">
        <f>VLOOKUP($A42,'Occupancy Raw Data'!$B$8:$BE$45,'Occupancy Raw Data'!AH$3,FALSE)</f>
        <v>53.536420652856997</v>
      </c>
      <c r="D42" s="48">
        <f>VLOOKUP($A42,'Occupancy Raw Data'!$B$8:$BE$45,'Occupancy Raw Data'!AI$3,FALSE)</f>
        <v>56.715120555235998</v>
      </c>
      <c r="E42" s="48">
        <f>VLOOKUP($A42,'Occupancy Raw Data'!$B$8:$BE$45,'Occupancy Raw Data'!AJ$3,FALSE)</f>
        <v>59.191033790565399</v>
      </c>
      <c r="F42" s="48">
        <f>VLOOKUP($A42,'Occupancy Raw Data'!$B$8:$BE$45,'Occupancy Raw Data'!AK$3,FALSE)</f>
        <v>61.761793241886899</v>
      </c>
      <c r="G42" s="49">
        <f>VLOOKUP($A42,'Occupancy Raw Data'!$B$8:$BE$45,'Occupancy Raw Data'!AL$3,FALSE)</f>
        <v>56.022615404370001</v>
      </c>
      <c r="H42" s="48">
        <f>VLOOKUP($A42,'Occupancy Raw Data'!$B$8:$BE$45,'Occupancy Raw Data'!AN$3,FALSE)</f>
        <v>72.3492806958849</v>
      </c>
      <c r="I42" s="48">
        <f>VLOOKUP($A42,'Occupancy Raw Data'!$B$8:$BE$45,'Occupancy Raw Data'!AO$3,FALSE)</f>
        <v>74.891937102709903</v>
      </c>
      <c r="J42" s="49">
        <f>VLOOKUP($A42,'Occupancy Raw Data'!$B$8:$BE$45,'Occupancy Raw Data'!AP$3,FALSE)</f>
        <v>73.620608899297395</v>
      </c>
      <c r="K42" s="50">
        <f>VLOOKUP($A42,'Occupancy Raw Data'!$B$8:$BE$45,'Occupancy Raw Data'!AR$3,FALSE)</f>
        <v>61.048778250449999</v>
      </c>
      <c r="M42" s="47">
        <f>VLOOKUP($A42,'Occupancy Raw Data'!$B$8:$BE$45,'Occupancy Raw Data'!AT$3,FALSE)</f>
        <v>-2.7636147434099998</v>
      </c>
      <c r="N42" s="48">
        <f>VLOOKUP($A42,'Occupancy Raw Data'!$B$8:$BE$45,'Occupancy Raw Data'!AU$3,FALSE)</f>
        <v>-0.37887123227164698</v>
      </c>
      <c r="O42" s="48">
        <f>VLOOKUP($A42,'Occupancy Raw Data'!$B$8:$BE$45,'Occupancy Raw Data'!AV$3,FALSE)</f>
        <v>-3.5522926322337498</v>
      </c>
      <c r="P42" s="48">
        <f>VLOOKUP($A42,'Occupancy Raw Data'!$B$8:$BE$45,'Occupancy Raw Data'!AW$3,FALSE)</f>
        <v>-3.8429773184307399</v>
      </c>
      <c r="Q42" s="48">
        <f>VLOOKUP($A42,'Occupancy Raw Data'!$B$8:$BE$45,'Occupancy Raw Data'!AX$3,FALSE)</f>
        <v>-1.73354029470782</v>
      </c>
      <c r="R42" s="49">
        <f>VLOOKUP($A42,'Occupancy Raw Data'!$B$8:$BE$45,'Occupancy Raw Data'!AY$3,FALSE)</f>
        <v>-2.4862227997544899</v>
      </c>
      <c r="S42" s="48">
        <f>VLOOKUP($A42,'Occupancy Raw Data'!$B$8:$BE$45,'Occupancy Raw Data'!BA$3,FALSE)</f>
        <v>-0.26936472450954901</v>
      </c>
      <c r="T42" s="48">
        <f>VLOOKUP($A42,'Occupancy Raw Data'!$B$8:$BE$45,'Occupancy Raw Data'!BB$3,FALSE)</f>
        <v>-2.7289807461077502</v>
      </c>
      <c r="U42" s="49">
        <f>VLOOKUP($A42,'Occupancy Raw Data'!$B$8:$BE$45,'Occupancy Raw Data'!BC$3,FALSE)</f>
        <v>-1.53575643384612</v>
      </c>
      <c r="V42" s="50">
        <f>VLOOKUP($A42,'Occupancy Raw Data'!$B$8:$BE$45,'Occupancy Raw Data'!BE$3,FALSE)</f>
        <v>-2.1666964080017901</v>
      </c>
      <c r="X42" s="51">
        <f>VLOOKUP($A42,'ADR Raw Data'!$B$6:$BE$43,'ADR Raw Data'!AG$1,FALSE)</f>
        <v>101.96586809493201</v>
      </c>
      <c r="Y42" s="52">
        <f>VLOOKUP($A42,'ADR Raw Data'!$B$6:$BE$43,'ADR Raw Data'!AH$1,FALSE)</f>
        <v>103.013000449617</v>
      </c>
      <c r="Z42" s="52">
        <f>VLOOKUP($A42,'ADR Raw Data'!$B$6:$BE$43,'ADR Raw Data'!AI$1,FALSE)</f>
        <v>105.25661043125601</v>
      </c>
      <c r="AA42" s="52">
        <f>VLOOKUP($A42,'ADR Raw Data'!$B$6:$BE$43,'ADR Raw Data'!AJ$1,FALSE)</f>
        <v>107.245824261538</v>
      </c>
      <c r="AB42" s="52">
        <f>VLOOKUP($A42,'ADR Raw Data'!$B$6:$BE$43,'ADR Raw Data'!AK$1,FALSE)</f>
        <v>110.151550762163</v>
      </c>
      <c r="AC42" s="53">
        <f>VLOOKUP($A42,'ADR Raw Data'!$B$6:$BE$43,'ADR Raw Data'!AL$1,FALSE)</f>
        <v>105.75154055338101</v>
      </c>
      <c r="AD42" s="52">
        <f>VLOOKUP($A42,'ADR Raw Data'!$B$6:$BE$43,'ADR Raw Data'!AN$1,FALSE)</f>
        <v>134.870043190351</v>
      </c>
      <c r="AE42" s="52">
        <f>VLOOKUP($A42,'ADR Raw Data'!$B$6:$BE$43,'ADR Raw Data'!AO$1,FALSE)</f>
        <v>138.947153476404</v>
      </c>
      <c r="AF42" s="53">
        <f>VLOOKUP($A42,'ADR Raw Data'!$B$6:$BE$43,'ADR Raw Data'!AP$1,FALSE)</f>
        <v>136.943801419664</v>
      </c>
      <c r="AG42" s="54">
        <f>VLOOKUP($A42,'ADR Raw Data'!$B$6:$BE$43,'ADR Raw Data'!AR$1,FALSE)</f>
        <v>116.494963789042</v>
      </c>
      <c r="AI42" s="47">
        <f>VLOOKUP($A42,'ADR Raw Data'!$B$6:$BE$43,'ADR Raw Data'!AT$1,FALSE)</f>
        <v>2.8050485227694799</v>
      </c>
      <c r="AJ42" s="48">
        <f>VLOOKUP($A42,'ADR Raw Data'!$B$6:$BE$43,'ADR Raw Data'!AU$1,FALSE)</f>
        <v>3.9224237062043601</v>
      </c>
      <c r="AK42" s="48">
        <f>VLOOKUP($A42,'ADR Raw Data'!$B$6:$BE$43,'ADR Raw Data'!AV$1,FALSE)</f>
        <v>2.9456450889875101</v>
      </c>
      <c r="AL42" s="48">
        <f>VLOOKUP($A42,'ADR Raw Data'!$B$6:$BE$43,'ADR Raw Data'!AW$1,FALSE)</f>
        <v>3.3164546089407598</v>
      </c>
      <c r="AM42" s="48">
        <f>VLOOKUP($A42,'ADR Raw Data'!$B$6:$BE$43,'ADR Raw Data'!AX$1,FALSE)</f>
        <v>4.4648664890480303</v>
      </c>
      <c r="AN42" s="49">
        <f>VLOOKUP($A42,'ADR Raw Data'!$B$6:$BE$43,'ADR Raw Data'!AY$1,FALSE)</f>
        <v>3.5171824220466901</v>
      </c>
      <c r="AO42" s="48">
        <f>VLOOKUP($A42,'ADR Raw Data'!$B$6:$BE$43,'ADR Raw Data'!BA$1,FALSE)</f>
        <v>5.3602407202454003</v>
      </c>
      <c r="AP42" s="48">
        <f>VLOOKUP($A42,'ADR Raw Data'!$B$6:$BE$43,'ADR Raw Data'!BB$1,FALSE)</f>
        <v>5.0900390793906896</v>
      </c>
      <c r="AQ42" s="49">
        <f>VLOOKUP($A42,'ADR Raw Data'!$B$6:$BE$43,'ADR Raw Data'!BC$1,FALSE)</f>
        <v>5.1993969811469203</v>
      </c>
      <c r="AR42" s="50">
        <f>VLOOKUP($A42,'ADR Raw Data'!$B$6:$BE$43,'ADR Raw Data'!BE$1,FALSE)</f>
        <v>4.2427712774911903</v>
      </c>
      <c r="AT42" s="51">
        <f>VLOOKUP($A42,'RevPAR Raw Data'!$B$6:$BE$43,'RevPAR Raw Data'!AG$1,FALSE)</f>
        <v>49.8795578013046</v>
      </c>
      <c r="AU42" s="52">
        <f>VLOOKUP($A42,'RevPAR Raw Data'!$B$6:$BE$43,'RevPAR Raw Data'!AH$1,FALSE)</f>
        <v>55.149473247836902</v>
      </c>
      <c r="AV42" s="52">
        <f>VLOOKUP($A42,'RevPAR Raw Data'!$B$6:$BE$43,'RevPAR Raw Data'!AI$1,FALSE)</f>
        <v>59.696413498441999</v>
      </c>
      <c r="AW42" s="52">
        <f>VLOOKUP($A42,'RevPAR Raw Data'!$B$6:$BE$43,'RevPAR Raw Data'!AJ$1,FALSE)</f>
        <v>63.479912077617897</v>
      </c>
      <c r="AX42" s="52">
        <f>VLOOKUP($A42,'RevPAR Raw Data'!$B$6:$BE$43,'RevPAR Raw Data'!AK$1,FALSE)</f>
        <v>68.031573034459598</v>
      </c>
      <c r="AY42" s="53">
        <f>VLOOKUP($A42,'RevPAR Raw Data'!$B$6:$BE$43,'RevPAR Raw Data'!AL$1,FALSE)</f>
        <v>59.244778848417397</v>
      </c>
      <c r="AZ42" s="52">
        <f>VLOOKUP($A42,'RevPAR Raw Data'!$B$6:$BE$43,'RevPAR Raw Data'!AN$1,FALSE)</f>
        <v>97.577506122448895</v>
      </c>
      <c r="BA42" s="52">
        <f>VLOOKUP($A42,'RevPAR Raw Data'!$B$6:$BE$43,'RevPAR Raw Data'!AO$1,FALSE)</f>
        <v>104.060214787554</v>
      </c>
      <c r="BB42" s="53">
        <f>VLOOKUP($A42,'RevPAR Raw Data'!$B$6:$BE$43,'RevPAR Raw Data'!AP$1,FALSE)</f>
        <v>100.818860455001</v>
      </c>
      <c r="BC42" s="54">
        <f>VLOOKUP($A42,'RevPAR Raw Data'!$B$6:$BE$43,'RevPAR Raw Data'!AR$1,FALSE)</f>
        <v>71.118752116514301</v>
      </c>
      <c r="BE42" s="47">
        <f>VLOOKUP($A42,'RevPAR Raw Data'!$B$6:$BE$43,'RevPAR Raw Data'!AT$1,FALSE)</f>
        <v>-3.6086955175589602E-2</v>
      </c>
      <c r="BF42" s="48">
        <f>VLOOKUP($A42,'RevPAR Raw Data'!$B$6:$BE$43,'RevPAR Raw Data'!AU$1,FALSE)</f>
        <v>3.5286915389021001</v>
      </c>
      <c r="BG42" s="48">
        <f>VLOOKUP($A42,'RevPAR Raw Data'!$B$6:$BE$43,'RevPAR Raw Data'!AV$1,FALSE)</f>
        <v>-0.71128547671409503</v>
      </c>
      <c r="BH42" s="48">
        <f>VLOOKUP($A42,'RevPAR Raw Data'!$B$6:$BE$43,'RevPAR Raw Data'!AW$1,FALSE)</f>
        <v>-0.65397330788761998</v>
      </c>
      <c r="BI42" s="48">
        <f>VLOOKUP($A42,'RevPAR Raw Data'!$B$6:$BE$43,'RevPAR Raw Data'!AX$1,FALSE)</f>
        <v>2.65392593464765</v>
      </c>
      <c r="BJ42" s="49">
        <f>VLOOKUP($A42,'RevPAR Raw Data'!$B$6:$BE$43,'RevPAR Raw Data'!AY$1,FALSE)</f>
        <v>0.94351463100631106</v>
      </c>
      <c r="BK42" s="48">
        <f>VLOOKUP($A42,'RevPAR Raw Data'!$B$6:$BE$43,'RevPAR Raw Data'!BA$1,FALSE)</f>
        <v>5.0764373980867097</v>
      </c>
      <c r="BL42" s="48">
        <f>VLOOKUP($A42,'RevPAR Raw Data'!$B$6:$BE$43,'RevPAR Raw Data'!BB$1,FALSE)</f>
        <v>2.2221521468369998</v>
      </c>
      <c r="BM42" s="49">
        <f>VLOOKUP($A42,'RevPAR Raw Data'!$B$6:$BE$43,'RevPAR Raw Data'!BC$1,FALSE)</f>
        <v>3.5837904736416299</v>
      </c>
      <c r="BN42" s="50">
        <f>VLOOKUP($A42,'RevPAR Raw Data'!$B$6:$BE$43,'RevPAR Raw Data'!BE$1,FALSE)</f>
        <v>1.98414689662027</v>
      </c>
    </row>
    <row r="43" spans="1:66" x14ac:dyDescent="0.45">
      <c r="A43" s="66" t="s">
        <v>81</v>
      </c>
      <c r="B43" s="47">
        <f>VLOOKUP($A43,'Occupancy Raw Data'!$B$8:$BE$45,'Occupancy Raw Data'!AG$3,FALSE)</f>
        <v>57.540018949782997</v>
      </c>
      <c r="C43" s="48">
        <f>VLOOKUP($A43,'Occupancy Raw Data'!$B$8:$BE$45,'Occupancy Raw Data'!AH$3,FALSE)</f>
        <v>66.027527053308702</v>
      </c>
      <c r="D43" s="48">
        <f>VLOOKUP($A43,'Occupancy Raw Data'!$B$8:$BE$45,'Occupancy Raw Data'!AI$3,FALSE)</f>
        <v>74.352465965192195</v>
      </c>
      <c r="E43" s="48">
        <f>VLOOKUP($A43,'Occupancy Raw Data'!$B$8:$BE$45,'Occupancy Raw Data'!AJ$3,FALSE)</f>
        <v>78.455700116191494</v>
      </c>
      <c r="F43" s="48">
        <f>VLOOKUP($A43,'Occupancy Raw Data'!$B$8:$BE$45,'Occupancy Raw Data'!AK$3,FALSE)</f>
        <v>72.324977185572294</v>
      </c>
      <c r="G43" s="49">
        <f>VLOOKUP($A43,'Occupancy Raw Data'!$B$8:$BE$45,'Occupancy Raw Data'!AL$3,FALSE)</f>
        <v>69.740149124521693</v>
      </c>
      <c r="H43" s="48">
        <f>VLOOKUP($A43,'Occupancy Raw Data'!$B$8:$BE$45,'Occupancy Raw Data'!AN$3,FALSE)</f>
        <v>72.373847435059901</v>
      </c>
      <c r="I43" s="48">
        <f>VLOOKUP($A43,'Occupancy Raw Data'!$B$8:$BE$45,'Occupancy Raw Data'!AO$3,FALSE)</f>
        <v>75.8850252579401</v>
      </c>
      <c r="J43" s="49">
        <f>VLOOKUP($A43,'Occupancy Raw Data'!$B$8:$BE$45,'Occupancy Raw Data'!AP$3,FALSE)</f>
        <v>74.1294363465</v>
      </c>
      <c r="K43" s="50">
        <f>VLOOKUP($A43,'Occupancy Raw Data'!$B$8:$BE$45,'Occupancy Raw Data'!AR$3,FALSE)</f>
        <v>70.994233868152605</v>
      </c>
      <c r="M43" s="47">
        <f>VLOOKUP($A43,'Occupancy Raw Data'!$B$8:$BE$45,'Occupancy Raw Data'!AT$3,FALSE)</f>
        <v>-2.0646369102734998</v>
      </c>
      <c r="N43" s="48">
        <f>VLOOKUP($A43,'Occupancy Raw Data'!$B$8:$BE$45,'Occupancy Raw Data'!AU$3,FALSE)</f>
        <v>0.76197373473955599</v>
      </c>
      <c r="O43" s="48">
        <f>VLOOKUP($A43,'Occupancy Raw Data'!$B$8:$BE$45,'Occupancy Raw Data'!AV$3,FALSE)</f>
        <v>-2.5321938402752302</v>
      </c>
      <c r="P43" s="48">
        <f>VLOOKUP($A43,'Occupancy Raw Data'!$B$8:$BE$45,'Occupancy Raw Data'!AW$3,FALSE)</f>
        <v>1.12548779995218</v>
      </c>
      <c r="Q43" s="48">
        <f>VLOOKUP($A43,'Occupancy Raw Data'!$B$8:$BE$45,'Occupancy Raw Data'!AX$3,FALSE)</f>
        <v>-5.32188234066686E-2</v>
      </c>
      <c r="R43" s="49">
        <f>VLOOKUP($A43,'Occupancy Raw Data'!$B$8:$BE$45,'Occupancy Raw Data'!AY$3,FALSE)</f>
        <v>-0.51657785423765501</v>
      </c>
      <c r="S43" s="48">
        <f>VLOOKUP($A43,'Occupancy Raw Data'!$B$8:$BE$45,'Occupancy Raw Data'!BA$3,FALSE)</f>
        <v>-2.2191761800648</v>
      </c>
      <c r="T43" s="48">
        <f>VLOOKUP($A43,'Occupancy Raw Data'!$B$8:$BE$45,'Occupancy Raw Data'!BB$3,FALSE)</f>
        <v>-2.14429553842688</v>
      </c>
      <c r="U43" s="49">
        <f>VLOOKUP($A43,'Occupancy Raw Data'!$B$8:$BE$45,'Occupancy Raw Data'!BC$3,FALSE)</f>
        <v>-2.1808634920071599</v>
      </c>
      <c r="V43" s="50">
        <f>VLOOKUP($A43,'Occupancy Raw Data'!$B$8:$BE$45,'Occupancy Raw Data'!BE$3,FALSE)</f>
        <v>-1.0189809511552199</v>
      </c>
      <c r="X43" s="51">
        <f>VLOOKUP($A43,'ADR Raw Data'!$B$6:$BE$43,'ADR Raw Data'!AG$1,FALSE)</f>
        <v>145.59694362352101</v>
      </c>
      <c r="Y43" s="52">
        <f>VLOOKUP($A43,'ADR Raw Data'!$B$6:$BE$43,'ADR Raw Data'!AH$1,FALSE)</f>
        <v>163.843341414599</v>
      </c>
      <c r="Z43" s="52">
        <f>VLOOKUP($A43,'ADR Raw Data'!$B$6:$BE$43,'ADR Raw Data'!AI$1,FALSE)</f>
        <v>175.62956961481899</v>
      </c>
      <c r="AA43" s="52">
        <f>VLOOKUP($A43,'ADR Raw Data'!$B$6:$BE$43,'ADR Raw Data'!AJ$1,FALSE)</f>
        <v>172.92266475134701</v>
      </c>
      <c r="AB43" s="52">
        <f>VLOOKUP($A43,'ADR Raw Data'!$B$6:$BE$43,'ADR Raw Data'!AK$1,FALSE)</f>
        <v>156.173669553346</v>
      </c>
      <c r="AC43" s="53">
        <f>VLOOKUP($A43,'ADR Raw Data'!$B$6:$BE$43,'ADR Raw Data'!AL$1,FALSE)</f>
        <v>163.797610800699</v>
      </c>
      <c r="AD43" s="52">
        <f>VLOOKUP($A43,'ADR Raw Data'!$B$6:$BE$43,'ADR Raw Data'!AN$1,FALSE)</f>
        <v>139.52899594851499</v>
      </c>
      <c r="AE43" s="52">
        <f>VLOOKUP($A43,'ADR Raw Data'!$B$6:$BE$43,'ADR Raw Data'!AO$1,FALSE)</f>
        <v>140.85963331208501</v>
      </c>
      <c r="AF43" s="53">
        <f>VLOOKUP($A43,'ADR Raw Data'!$B$6:$BE$43,'ADR Raw Data'!AP$1,FALSE)</f>
        <v>140.21007120633601</v>
      </c>
      <c r="AG43" s="54">
        <f>VLOOKUP($A43,'ADR Raw Data'!$B$6:$BE$43,'ADR Raw Data'!AR$1,FALSE)</f>
        <v>156.76068215935601</v>
      </c>
      <c r="AI43" s="47">
        <f>VLOOKUP($A43,'ADR Raw Data'!$B$6:$BE$43,'ADR Raw Data'!AT$1,FALSE)</f>
        <v>5.8390907562807204</v>
      </c>
      <c r="AJ43" s="48">
        <f>VLOOKUP($A43,'ADR Raw Data'!$B$6:$BE$43,'ADR Raw Data'!AU$1,FALSE)</f>
        <v>6.9528033284289101</v>
      </c>
      <c r="AK43" s="48">
        <f>VLOOKUP($A43,'ADR Raw Data'!$B$6:$BE$43,'ADR Raw Data'!AV$1,FALSE)</f>
        <v>7.2847863313087098</v>
      </c>
      <c r="AL43" s="48">
        <f>VLOOKUP($A43,'ADR Raw Data'!$B$6:$BE$43,'ADR Raw Data'!AW$1,FALSE)</f>
        <v>6.6834289443750103</v>
      </c>
      <c r="AM43" s="48">
        <f>VLOOKUP($A43,'ADR Raw Data'!$B$6:$BE$43,'ADR Raw Data'!AX$1,FALSE)</f>
        <v>5.8462028951709</v>
      </c>
      <c r="AN43" s="49">
        <f>VLOOKUP($A43,'ADR Raw Data'!$B$6:$BE$43,'ADR Raw Data'!AY$1,FALSE)</f>
        <v>6.5943350123592701</v>
      </c>
      <c r="AO43" s="48">
        <f>VLOOKUP($A43,'ADR Raw Data'!$B$6:$BE$43,'ADR Raw Data'!BA$1,FALSE)</f>
        <v>3.6000839416149</v>
      </c>
      <c r="AP43" s="48">
        <f>VLOOKUP($A43,'ADR Raw Data'!$B$6:$BE$43,'ADR Raw Data'!BB$1,FALSE)</f>
        <v>3.6890113709769699</v>
      </c>
      <c r="AQ43" s="49">
        <f>VLOOKUP($A43,'ADR Raw Data'!$B$6:$BE$43,'ADR Raw Data'!BC$1,FALSE)</f>
        <v>3.6459636236430399</v>
      </c>
      <c r="AR43" s="50">
        <f>VLOOKUP($A43,'ADR Raw Data'!$B$6:$BE$43,'ADR Raw Data'!BE$1,FALSE)</f>
        <v>5.8378503344984898</v>
      </c>
      <c r="AT43" s="51">
        <f>VLOOKUP($A43,'RevPAR Raw Data'!$B$6:$BE$43,'RevPAR Raw Data'!AG$1,FALSE)</f>
        <v>83.776508951279098</v>
      </c>
      <c r="AU43" s="52">
        <f>VLOOKUP($A43,'RevPAR Raw Data'!$B$6:$BE$43,'RevPAR Raw Data'!AH$1,FALSE)</f>
        <v>108.181706577569</v>
      </c>
      <c r="AV43" s="52">
        <f>VLOOKUP($A43,'RevPAR Raw Data'!$B$6:$BE$43,'RevPAR Raw Data'!AI$1,FALSE)</f>
        <v>130.58491597267201</v>
      </c>
      <c r="AW43" s="52">
        <f>VLOOKUP($A43,'RevPAR Raw Data'!$B$6:$BE$43,'RevPAR Raw Data'!AJ$1,FALSE)</f>
        <v>135.667687290244</v>
      </c>
      <c r="AX43" s="52">
        <f>VLOOKUP($A43,'RevPAR Raw Data'!$B$6:$BE$43,'RevPAR Raw Data'!AK$1,FALSE)</f>
        <v>112.952570874328</v>
      </c>
      <c r="AY43" s="53">
        <f>VLOOKUP($A43,'RevPAR Raw Data'!$B$6:$BE$43,'RevPAR Raw Data'!AL$1,FALSE)</f>
        <v>114.23269803481099</v>
      </c>
      <c r="AZ43" s="52">
        <f>VLOOKUP($A43,'RevPAR Raw Data'!$B$6:$BE$43,'RevPAR Raw Data'!AN$1,FALSE)</f>
        <v>100.982502655449</v>
      </c>
      <c r="BA43" s="52">
        <f>VLOOKUP($A43,'RevPAR Raw Data'!$B$6:$BE$43,'RevPAR Raw Data'!AO$1,FALSE)</f>
        <v>106.89136831711799</v>
      </c>
      <c r="BB43" s="53">
        <f>VLOOKUP($A43,'RevPAR Raw Data'!$B$6:$BE$43,'RevPAR Raw Data'!AP$1,FALSE)</f>
        <v>103.93693548628301</v>
      </c>
      <c r="BC43" s="54">
        <f>VLOOKUP($A43,'RevPAR Raw Data'!$B$6:$BE$43,'RevPAR Raw Data'!AR$1,FALSE)</f>
        <v>111.291045305525</v>
      </c>
      <c r="BE43" s="47">
        <f>VLOOKUP($A43,'RevPAR Raw Data'!$B$6:$BE$43,'RevPAR Raw Data'!AT$1,FALSE)</f>
        <v>3.65389782302868</v>
      </c>
      <c r="BF43" s="48">
        <f>VLOOKUP($A43,'RevPAR Raw Data'!$B$6:$BE$43,'RevPAR Raw Data'!AU$1,FALSE)</f>
        <v>7.7677555983591899</v>
      </c>
      <c r="BG43" s="48">
        <f>VLOOKUP($A43,'RevPAR Raw Data'!$B$6:$BE$43,'RevPAR Raw Data'!AV$1,FALSE)</f>
        <v>4.5681275802748704</v>
      </c>
      <c r="BH43" s="48">
        <f>VLOOKUP($A43,'RevPAR Raw Data'!$B$6:$BE$43,'RevPAR Raw Data'!AW$1,FALSE)</f>
        <v>7.8841379217146104</v>
      </c>
      <c r="BI43" s="48">
        <f>VLOOKUP($A43,'RevPAR Raw Data'!$B$6:$BE$43,'RevPAR Raw Data'!AX$1,FALSE)</f>
        <v>5.7898727913694499</v>
      </c>
      <c r="BJ43" s="49">
        <f>VLOOKUP($A43,'RevPAR Raw Data'!$B$6:$BE$43,'RevPAR Raw Data'!AY$1,FALSE)</f>
        <v>6.0436922838135203</v>
      </c>
      <c r="BK43" s="48">
        <f>VLOOKUP($A43,'RevPAR Raw Data'!$B$6:$BE$43,'RevPAR Raw Data'!BA$1,FALSE)</f>
        <v>1.30101555625544</v>
      </c>
      <c r="BL43" s="48">
        <f>VLOOKUP($A43,'RevPAR Raw Data'!$B$6:$BE$43,'RevPAR Raw Data'!BB$1,FALSE)</f>
        <v>1.46561252631016</v>
      </c>
      <c r="BM43" s="49">
        <f>VLOOKUP($A43,'RevPAR Raw Data'!$B$6:$BE$43,'RevPAR Raw Data'!BC$1,FALSE)</f>
        <v>1.3855866420359799</v>
      </c>
      <c r="BN43" s="50">
        <f>VLOOKUP($A43,'RevPAR Raw Data'!$B$6:$BE$43,'RevPAR Raw Data'!BE$1,FALSE)</f>
        <v>4.7593828004777698</v>
      </c>
    </row>
    <row r="44" spans="1:66" x14ac:dyDescent="0.45">
      <c r="A44" s="63" t="s">
        <v>82</v>
      </c>
      <c r="B44" s="47">
        <f>VLOOKUP($A44,'Occupancy Raw Data'!$B$8:$BE$45,'Occupancy Raw Data'!AG$3,FALSE)</f>
        <v>52.239897604680898</v>
      </c>
      <c r="C44" s="48">
        <f>VLOOKUP($A44,'Occupancy Raw Data'!$B$8:$BE$45,'Occupancy Raw Data'!AH$3,FALSE)</f>
        <v>56.536844029987201</v>
      </c>
      <c r="D44" s="48">
        <f>VLOOKUP($A44,'Occupancy Raw Data'!$B$8:$BE$45,'Occupancy Raw Data'!AI$3,FALSE)</f>
        <v>57.757359663558198</v>
      </c>
      <c r="E44" s="48">
        <f>VLOOKUP($A44,'Occupancy Raw Data'!$B$8:$BE$45,'Occupancy Raw Data'!AJ$3,FALSE)</f>
        <v>60.981409919282903</v>
      </c>
      <c r="F44" s="48">
        <f>VLOOKUP($A44,'Occupancy Raw Data'!$B$8:$BE$45,'Occupancy Raw Data'!AK$3,FALSE)</f>
        <v>64.932659547709903</v>
      </c>
      <c r="G44" s="49">
        <f>VLOOKUP($A44,'Occupancy Raw Data'!$B$8:$BE$45,'Occupancy Raw Data'!AL$3,FALSE)</f>
        <v>58.488858002395702</v>
      </c>
      <c r="H44" s="48">
        <f>VLOOKUP($A44,'Occupancy Raw Data'!$B$8:$BE$45,'Occupancy Raw Data'!AN$3,FALSE)</f>
        <v>79.335970548556006</v>
      </c>
      <c r="I44" s="48">
        <f>VLOOKUP($A44,'Occupancy Raw Data'!$B$8:$BE$45,'Occupancy Raw Data'!AO$3,FALSE)</f>
        <v>82.809320192989205</v>
      </c>
      <c r="J44" s="49">
        <f>VLOOKUP($A44,'Occupancy Raw Data'!$B$8:$BE$45,'Occupancy Raw Data'!AP$3,FALSE)</f>
        <v>81.072645370772605</v>
      </c>
      <c r="K44" s="50">
        <f>VLOOKUP($A44,'Occupancy Raw Data'!$B$8:$BE$45,'Occupancy Raw Data'!AR$3,FALSE)</f>
        <v>64.940167478803801</v>
      </c>
      <c r="M44" s="47">
        <f>VLOOKUP($A44,'Occupancy Raw Data'!$B$8:$BE$45,'Occupancy Raw Data'!AT$3,FALSE)</f>
        <v>-1.9869281646406101</v>
      </c>
      <c r="N44" s="48">
        <f>VLOOKUP($A44,'Occupancy Raw Data'!$B$8:$BE$45,'Occupancy Raw Data'!AU$3,FALSE)</f>
        <v>-1.31087305983341</v>
      </c>
      <c r="O44" s="48">
        <f>VLOOKUP($A44,'Occupancy Raw Data'!$B$8:$BE$45,'Occupancy Raw Data'!AV$3,FALSE)</f>
        <v>-5.9291620485037599</v>
      </c>
      <c r="P44" s="48">
        <f>VLOOKUP($A44,'Occupancy Raw Data'!$B$8:$BE$45,'Occupancy Raw Data'!AW$3,FALSE)</f>
        <v>-2.3111838568989298</v>
      </c>
      <c r="Q44" s="48">
        <f>VLOOKUP($A44,'Occupancy Raw Data'!$B$8:$BE$45,'Occupancy Raw Data'!AX$3,FALSE)</f>
        <v>1.7369091713928201E-2</v>
      </c>
      <c r="R44" s="49">
        <f>VLOOKUP($A44,'Occupancy Raw Data'!$B$8:$BE$45,'Occupancy Raw Data'!AY$3,FALSE)</f>
        <v>-2.2990896870259898</v>
      </c>
      <c r="S44" s="48">
        <f>VLOOKUP($A44,'Occupancy Raw Data'!$B$8:$BE$45,'Occupancy Raw Data'!BA$3,FALSE)</f>
        <v>1.7322602964113201</v>
      </c>
      <c r="T44" s="48">
        <f>VLOOKUP($A44,'Occupancy Raw Data'!$B$8:$BE$45,'Occupancy Raw Data'!BB$3,FALSE)</f>
        <v>0.61269987213982702</v>
      </c>
      <c r="U44" s="49">
        <f>VLOOKUP($A44,'Occupancy Raw Data'!$B$8:$BE$45,'Occupancy Raw Data'!BC$3,FALSE)</f>
        <v>1.1573934738155001</v>
      </c>
      <c r="V44" s="50">
        <f>VLOOKUP($A44,'Occupancy Raw Data'!$B$8:$BE$45,'Occupancy Raw Data'!BE$3,FALSE)</f>
        <v>-1.0944096878798499</v>
      </c>
      <c r="X44" s="51">
        <f>VLOOKUP($A44,'ADR Raw Data'!$B$6:$BE$43,'ADR Raw Data'!AG$1,FALSE)</f>
        <v>103.697169670983</v>
      </c>
      <c r="Y44" s="52">
        <f>VLOOKUP($A44,'ADR Raw Data'!$B$6:$BE$43,'ADR Raw Data'!AH$1,FALSE)</f>
        <v>104.292410252263</v>
      </c>
      <c r="Z44" s="52">
        <f>VLOOKUP($A44,'ADR Raw Data'!$B$6:$BE$43,'ADR Raw Data'!AI$1,FALSE)</f>
        <v>104.230239810051</v>
      </c>
      <c r="AA44" s="52">
        <f>VLOOKUP($A44,'ADR Raw Data'!$B$6:$BE$43,'ADR Raw Data'!AJ$1,FALSE)</f>
        <v>103.95795080430401</v>
      </c>
      <c r="AB44" s="52">
        <f>VLOOKUP($A44,'ADR Raw Data'!$B$6:$BE$43,'ADR Raw Data'!AK$1,FALSE)</f>
        <v>108.836286227418</v>
      </c>
      <c r="AC44" s="53">
        <f>VLOOKUP($A44,'ADR Raw Data'!$B$6:$BE$43,'ADR Raw Data'!AL$1,FALSE)</f>
        <v>105.11269104496201</v>
      </c>
      <c r="AD44" s="52">
        <f>VLOOKUP($A44,'ADR Raw Data'!$B$6:$BE$43,'ADR Raw Data'!AN$1,FALSE)</f>
        <v>144.937681288909</v>
      </c>
      <c r="AE44" s="52">
        <f>VLOOKUP($A44,'ADR Raw Data'!$B$6:$BE$43,'ADR Raw Data'!AO$1,FALSE)</f>
        <v>150.48222062681199</v>
      </c>
      <c r="AF44" s="53">
        <f>VLOOKUP($A44,'ADR Raw Data'!$B$6:$BE$43,'ADR Raw Data'!AP$1,FALSE)</f>
        <v>147.7693363512</v>
      </c>
      <c r="AG44" s="54">
        <f>VLOOKUP($A44,'ADR Raw Data'!$B$6:$BE$43,'ADR Raw Data'!AR$1,FALSE)</f>
        <v>120.32512610705101</v>
      </c>
      <c r="AI44" s="47">
        <f>VLOOKUP($A44,'ADR Raw Data'!$B$6:$BE$43,'ADR Raw Data'!AT$1,FALSE)</f>
        <v>0.66830455143005096</v>
      </c>
      <c r="AJ44" s="48">
        <f>VLOOKUP($A44,'ADR Raw Data'!$B$6:$BE$43,'ADR Raw Data'!AU$1,FALSE)</f>
        <v>2.18530312813043</v>
      </c>
      <c r="AK44" s="48">
        <f>VLOOKUP($A44,'ADR Raw Data'!$B$6:$BE$43,'ADR Raw Data'!AV$1,FALSE)</f>
        <v>1.12297565252481</v>
      </c>
      <c r="AL44" s="48">
        <f>VLOOKUP($A44,'ADR Raw Data'!$B$6:$BE$43,'ADR Raw Data'!AW$1,FALSE)</f>
        <v>0.85494568450417896</v>
      </c>
      <c r="AM44" s="48">
        <f>VLOOKUP($A44,'ADR Raw Data'!$B$6:$BE$43,'ADR Raw Data'!AX$1,FALSE)</f>
        <v>1.33164764289513</v>
      </c>
      <c r="AN44" s="49">
        <f>VLOOKUP($A44,'ADR Raw Data'!$B$6:$BE$43,'ADR Raw Data'!AY$1,FALSE)</f>
        <v>1.2564612056912601</v>
      </c>
      <c r="AO44" s="48">
        <f>VLOOKUP($A44,'ADR Raw Data'!$B$6:$BE$43,'ADR Raw Data'!BA$1,FALSE)</f>
        <v>-1.4484334855899299</v>
      </c>
      <c r="AP44" s="48">
        <f>VLOOKUP($A44,'ADR Raw Data'!$B$6:$BE$43,'ADR Raw Data'!BB$1,FALSE)</f>
        <v>-1.05767462613403</v>
      </c>
      <c r="AQ44" s="49">
        <f>VLOOKUP($A44,'ADR Raw Data'!$B$6:$BE$43,'ADR Raw Data'!BC$1,FALSE)</f>
        <v>-1.2547558163811601</v>
      </c>
      <c r="AR44" s="50">
        <f>VLOOKUP($A44,'ADR Raw Data'!$B$6:$BE$43,'ADR Raw Data'!BE$1,FALSE)</f>
        <v>0.44443563854285001</v>
      </c>
      <c r="AT44" s="51">
        <f>VLOOKUP($A44,'RevPAR Raw Data'!$B$6:$BE$43,'RevPAR Raw Data'!AG$1,FALSE)</f>
        <v>54.171295255074</v>
      </c>
      <c r="AU44" s="52">
        <f>VLOOKUP($A44,'RevPAR Raw Data'!$B$6:$BE$43,'RevPAR Raw Data'!AH$1,FALSE)</f>
        <v>58.963637319436799</v>
      </c>
      <c r="AV44" s="52">
        <f>VLOOKUP($A44,'RevPAR Raw Data'!$B$6:$BE$43,'RevPAR Raw Data'!AI$1,FALSE)</f>
        <v>60.200634485280602</v>
      </c>
      <c r="AW44" s="52">
        <f>VLOOKUP($A44,'RevPAR Raw Data'!$B$6:$BE$43,'RevPAR Raw Data'!AJ$1,FALSE)</f>
        <v>63.395024123659397</v>
      </c>
      <c r="AX44" s="52">
        <f>VLOOKUP($A44,'RevPAR Raw Data'!$B$6:$BE$43,'RevPAR Raw Data'!AK$1,FALSE)</f>
        <v>70.670295200420696</v>
      </c>
      <c r="AY44" s="53">
        <f>VLOOKUP($A44,'RevPAR Raw Data'!$B$6:$BE$43,'RevPAR Raw Data'!AL$1,FALSE)</f>
        <v>61.4792126077852</v>
      </c>
      <c r="AZ44" s="52">
        <f>VLOOKUP($A44,'RevPAR Raw Data'!$B$6:$BE$43,'RevPAR Raw Data'!AN$1,FALSE)</f>
        <v>114.987716141129</v>
      </c>
      <c r="BA44" s="52">
        <f>VLOOKUP($A44,'RevPAR Raw Data'!$B$6:$BE$43,'RevPAR Raw Data'!AO$1,FALSE)</f>
        <v>124.61330391237701</v>
      </c>
      <c r="BB44" s="53">
        <f>VLOOKUP($A44,'RevPAR Raw Data'!$B$6:$BE$43,'RevPAR Raw Data'!AP$1,FALSE)</f>
        <v>119.800510026753</v>
      </c>
      <c r="BC44" s="54">
        <f>VLOOKUP($A44,'RevPAR Raw Data'!$B$6:$BE$43,'RevPAR Raw Data'!AR$1,FALSE)</f>
        <v>78.139338413001099</v>
      </c>
      <c r="BE44" s="47">
        <f>VLOOKUP($A44,'RevPAR Raw Data'!$B$6:$BE$43,'RevPAR Raw Data'!AT$1,FALSE)</f>
        <v>-1.3319023445685001</v>
      </c>
      <c r="BF44" s="48">
        <f>VLOOKUP($A44,'RevPAR Raw Data'!$B$6:$BE$43,'RevPAR Raw Data'!AU$1,FALSE)</f>
        <v>0.84578351831466503</v>
      </c>
      <c r="BG44" s="48">
        <f>VLOOKUP($A44,'RevPAR Raw Data'!$B$6:$BE$43,'RevPAR Raw Data'!AV$1,FALSE)</f>
        <v>-4.8727694421823804</v>
      </c>
      <c r="BH44" s="48">
        <f>VLOOKUP($A44,'RevPAR Raw Data'!$B$6:$BE$43,'RevPAR Raw Data'!AW$1,FALSE)</f>
        <v>-1.47599753904027</v>
      </c>
      <c r="BI44" s="48">
        <f>VLOOKUP($A44,'RevPAR Raw Data'!$B$6:$BE$43,'RevPAR Raw Data'!AX$1,FALSE)</f>
        <v>1.34924802970946</v>
      </c>
      <c r="BJ44" s="49">
        <f>VLOOKUP($A44,'RevPAR Raw Data'!$B$6:$BE$43,'RevPAR Raw Data'!AY$1,FALSE)</f>
        <v>-1.07151565133625</v>
      </c>
      <c r="BK44" s="48">
        <f>VLOOKUP($A44,'RevPAR Raw Data'!$B$6:$BE$43,'RevPAR Raw Data'!BA$1,FALSE)</f>
        <v>0.25873617263058601</v>
      </c>
      <c r="BL44" s="48">
        <f>VLOOKUP($A44,'RevPAR Raw Data'!$B$6:$BE$43,'RevPAR Raw Data'!BB$1,FALSE)</f>
        <v>-0.45145512507618202</v>
      </c>
      <c r="BM44" s="49">
        <f>VLOOKUP($A44,'RevPAR Raw Data'!$B$6:$BE$43,'RevPAR Raw Data'!BC$1,FALSE)</f>
        <v>-0.11188480449676901</v>
      </c>
      <c r="BN44" s="50">
        <f>VLOOKUP($A44,'RevPAR Raw Data'!$B$6:$BE$43,'RevPAR Raw Data'!BE$1,FALSE)</f>
        <v>-0.65483799602161297</v>
      </c>
    </row>
    <row r="45" spans="1:66" x14ac:dyDescent="0.45">
      <c r="A45" s="63" t="s">
        <v>83</v>
      </c>
      <c r="B45" s="47">
        <f>VLOOKUP($A45,'Occupancy Raw Data'!$B$8:$BE$45,'Occupancy Raw Data'!AG$3,FALSE)</f>
        <v>52.461789025306899</v>
      </c>
      <c r="C45" s="48">
        <f>VLOOKUP($A45,'Occupancy Raw Data'!$B$8:$BE$45,'Occupancy Raw Data'!AH$3,FALSE)</f>
        <v>64.3134552743673</v>
      </c>
      <c r="D45" s="48">
        <f>VLOOKUP($A45,'Occupancy Raw Data'!$B$8:$BE$45,'Occupancy Raw Data'!AI$3,FALSE)</f>
        <v>67.526935605111504</v>
      </c>
      <c r="E45" s="48">
        <f>VLOOKUP($A45,'Occupancy Raw Data'!$B$8:$BE$45,'Occupancy Raw Data'!AJ$3,FALSE)</f>
        <v>69.688048108243507</v>
      </c>
      <c r="F45" s="48">
        <f>VLOOKUP($A45,'Occupancy Raw Data'!$B$8:$BE$45,'Occupancy Raw Data'!AK$3,FALSE)</f>
        <v>64.733149586569695</v>
      </c>
      <c r="G45" s="49">
        <f>VLOOKUP($A45,'Occupancy Raw Data'!$B$8:$BE$45,'Occupancy Raw Data'!AL$3,FALSE)</f>
        <v>63.744675519919802</v>
      </c>
      <c r="H45" s="48">
        <f>VLOOKUP($A45,'Occupancy Raw Data'!$B$8:$BE$45,'Occupancy Raw Data'!AN$3,FALSE)</f>
        <v>69.268353796040998</v>
      </c>
      <c r="I45" s="48">
        <f>VLOOKUP($A45,'Occupancy Raw Data'!$B$8:$BE$45,'Occupancy Raw Data'!AO$3,FALSE)</f>
        <v>72.845151591079897</v>
      </c>
      <c r="J45" s="49">
        <f>VLOOKUP($A45,'Occupancy Raw Data'!$B$8:$BE$45,'Occupancy Raw Data'!AP$3,FALSE)</f>
        <v>71.056752693560497</v>
      </c>
      <c r="K45" s="50">
        <f>VLOOKUP($A45,'Occupancy Raw Data'!$B$8:$BE$45,'Occupancy Raw Data'!AR$3,FALSE)</f>
        <v>65.8338404266743</v>
      </c>
      <c r="M45" s="47">
        <f>VLOOKUP($A45,'Occupancy Raw Data'!$B$8:$BE$45,'Occupancy Raw Data'!AT$3,FALSE)</f>
        <v>8.5547634478289005</v>
      </c>
      <c r="N45" s="48">
        <f>VLOOKUP($A45,'Occupancy Raw Data'!$B$8:$BE$45,'Occupancy Raw Data'!AU$3,FALSE)</f>
        <v>14.090454494943801</v>
      </c>
      <c r="O45" s="48">
        <f>VLOOKUP($A45,'Occupancy Raw Data'!$B$8:$BE$45,'Occupancy Raw Data'!AV$3,FALSE)</f>
        <v>9.3860984271943106</v>
      </c>
      <c r="P45" s="48">
        <f>VLOOKUP($A45,'Occupancy Raw Data'!$B$8:$BE$45,'Occupancy Raw Data'!AW$3,FALSE)</f>
        <v>11.4171256885327</v>
      </c>
      <c r="Q45" s="48">
        <f>VLOOKUP($A45,'Occupancy Raw Data'!$B$8:$BE$45,'Occupancy Raw Data'!AX$3,FALSE)</f>
        <v>10.1236146632566</v>
      </c>
      <c r="R45" s="49">
        <f>VLOOKUP($A45,'Occupancy Raw Data'!$B$8:$BE$45,'Occupancy Raw Data'!AY$3,FALSE)</f>
        <v>10.7601549915102</v>
      </c>
      <c r="S45" s="48">
        <f>VLOOKUP($A45,'Occupancy Raw Data'!$B$8:$BE$45,'Occupancy Raw Data'!BA$3,FALSE)</f>
        <v>2.8364177438854199</v>
      </c>
      <c r="T45" s="48">
        <f>VLOOKUP($A45,'Occupancy Raw Data'!$B$8:$BE$45,'Occupancy Raw Data'!BB$3,FALSE)</f>
        <v>0.35381429064549502</v>
      </c>
      <c r="U45" s="49">
        <f>VLOOKUP($A45,'Occupancy Raw Data'!$B$8:$BE$45,'Occupancy Raw Data'!BC$3,FALSE)</f>
        <v>1.5487220804798301</v>
      </c>
      <c r="V45" s="50">
        <f>VLOOKUP($A45,'Occupancy Raw Data'!$B$8:$BE$45,'Occupancy Raw Data'!BE$3,FALSE)</f>
        <v>7.7461591411707804</v>
      </c>
      <c r="X45" s="51">
        <f>VLOOKUP($A45,'ADR Raw Data'!$B$6:$BE$43,'ADR Raw Data'!AG$1,FALSE)</f>
        <v>99.588333134328295</v>
      </c>
      <c r="Y45" s="52">
        <f>VLOOKUP($A45,'ADR Raw Data'!$B$6:$BE$43,'ADR Raw Data'!AH$1,FALSE)</f>
        <v>100.29171033407999</v>
      </c>
      <c r="Z45" s="52">
        <f>VLOOKUP($A45,'ADR Raw Data'!$B$6:$BE$43,'ADR Raw Data'!AI$1,FALSE)</f>
        <v>102.616876623376</v>
      </c>
      <c r="AA45" s="52">
        <f>VLOOKUP($A45,'ADR Raw Data'!$B$6:$BE$43,'ADR Raw Data'!AJ$1,FALSE)</f>
        <v>104.270427865168</v>
      </c>
      <c r="AB45" s="52">
        <f>VLOOKUP($A45,'ADR Raw Data'!$B$6:$BE$43,'ADR Raw Data'!AK$1,FALSE)</f>
        <v>113.245748983936</v>
      </c>
      <c r="AC45" s="53">
        <f>VLOOKUP($A45,'ADR Raw Data'!$B$6:$BE$43,'ADR Raw Data'!AL$1,FALSE)</f>
        <v>104.169479569977</v>
      </c>
      <c r="AD45" s="52">
        <f>VLOOKUP($A45,'ADR Raw Data'!$B$6:$BE$43,'ADR Raw Data'!AN$1,FALSE)</f>
        <v>118.911942485078</v>
      </c>
      <c r="AE45" s="52">
        <f>VLOOKUP($A45,'ADR Raw Data'!$B$6:$BE$43,'ADR Raw Data'!AO$1,FALSE)</f>
        <v>125.541896121764</v>
      </c>
      <c r="AF45" s="53">
        <f>VLOOKUP($A45,'ADR Raw Data'!$B$6:$BE$43,'ADR Raw Data'!AP$1,FALSE)</f>
        <v>122.31035262485101</v>
      </c>
      <c r="AG45" s="54">
        <f>VLOOKUP($A45,'ADR Raw Data'!$B$6:$BE$43,'ADR Raw Data'!AR$1,FALSE)</f>
        <v>109.763786700739</v>
      </c>
      <c r="AI45" s="47">
        <f>VLOOKUP($A45,'ADR Raw Data'!$B$6:$BE$43,'ADR Raw Data'!AT$1,FALSE)</f>
        <v>5.6735256447105504</v>
      </c>
      <c r="AJ45" s="48">
        <f>VLOOKUP($A45,'ADR Raw Data'!$B$6:$BE$43,'ADR Raw Data'!AU$1,FALSE)</f>
        <v>10.439470335576299</v>
      </c>
      <c r="AK45" s="48">
        <f>VLOOKUP($A45,'ADR Raw Data'!$B$6:$BE$43,'ADR Raw Data'!AV$1,FALSE)</f>
        <v>10.5709296851637</v>
      </c>
      <c r="AL45" s="48">
        <f>VLOOKUP($A45,'ADR Raw Data'!$B$6:$BE$43,'ADR Raw Data'!AW$1,FALSE)</f>
        <v>11.483071057567299</v>
      </c>
      <c r="AM45" s="48">
        <f>VLOOKUP($A45,'ADR Raw Data'!$B$6:$BE$43,'ADR Raw Data'!AX$1,FALSE)</f>
        <v>20.424122623688501</v>
      </c>
      <c r="AN45" s="49">
        <f>VLOOKUP($A45,'ADR Raw Data'!$B$6:$BE$43,'ADR Raw Data'!AY$1,FALSE)</f>
        <v>11.931036606674899</v>
      </c>
      <c r="AO45" s="48">
        <f>VLOOKUP($A45,'ADR Raw Data'!$B$6:$BE$43,'ADR Raw Data'!BA$1,FALSE)</f>
        <v>4.8952418931710797</v>
      </c>
      <c r="AP45" s="48">
        <f>VLOOKUP($A45,'ADR Raw Data'!$B$6:$BE$43,'ADR Raw Data'!BB$1,FALSE)</f>
        <v>6.1864773862137898</v>
      </c>
      <c r="AQ45" s="49">
        <f>VLOOKUP($A45,'ADR Raw Data'!$B$6:$BE$43,'ADR Raw Data'!BC$1,FALSE)</f>
        <v>5.5436055052960302</v>
      </c>
      <c r="AR45" s="50">
        <f>VLOOKUP($A45,'ADR Raw Data'!$B$6:$BE$43,'ADR Raw Data'!BE$1,FALSE)</f>
        <v>9.1822673199838096</v>
      </c>
      <c r="AT45" s="51">
        <f>VLOOKUP($A45,'RevPAR Raw Data'!$B$6:$BE$43,'RevPAR Raw Data'!AG$1,FALSE)</f>
        <v>52.245821222751097</v>
      </c>
      <c r="AU45" s="52">
        <f>VLOOKUP($A45,'RevPAR Raw Data'!$B$6:$BE$43,'RevPAR Raw Data'!AH$1,FALSE)</f>
        <v>64.501064269606601</v>
      </c>
      <c r="AV45" s="52">
        <f>VLOOKUP($A45,'RevPAR Raw Data'!$B$6:$BE$43,'RevPAR Raw Data'!AI$1,FALSE)</f>
        <v>69.294032197444196</v>
      </c>
      <c r="AW45" s="52">
        <f>VLOOKUP($A45,'RevPAR Raw Data'!$B$6:$BE$43,'RevPAR Raw Data'!AJ$1,FALSE)</f>
        <v>72.664025933350004</v>
      </c>
      <c r="AX45" s="52">
        <f>VLOOKUP($A45,'RevPAR Raw Data'!$B$6:$BE$43,'RevPAR Raw Data'!AK$1,FALSE)</f>
        <v>73.307540090202906</v>
      </c>
      <c r="AY45" s="53">
        <f>VLOOKUP($A45,'RevPAR Raw Data'!$B$6:$BE$43,'RevPAR Raw Data'!AL$1,FALSE)</f>
        <v>66.402496742671005</v>
      </c>
      <c r="AZ45" s="52">
        <f>VLOOKUP($A45,'RevPAR Raw Data'!$B$6:$BE$43,'RevPAR Raw Data'!AN$1,FALSE)</f>
        <v>82.3683450263091</v>
      </c>
      <c r="BA45" s="52">
        <f>VLOOKUP($A45,'RevPAR Raw Data'!$B$6:$BE$43,'RevPAR Raw Data'!AO$1,FALSE)</f>
        <v>91.451184540215394</v>
      </c>
      <c r="BB45" s="53">
        <f>VLOOKUP($A45,'RevPAR Raw Data'!$B$6:$BE$43,'RevPAR Raw Data'!AP$1,FALSE)</f>
        <v>86.909764783262304</v>
      </c>
      <c r="BC45" s="54">
        <f>VLOOKUP($A45,'RevPAR Raw Data'!$B$6:$BE$43,'RevPAR Raw Data'!AR$1,FALSE)</f>
        <v>72.261716182839905</v>
      </c>
      <c r="BE45" s="47">
        <f>VLOOKUP($A45,'RevPAR Raw Data'!$B$6:$BE$43,'RevPAR Raw Data'!AT$1,FALSE)</f>
        <v>14.713645790596299</v>
      </c>
      <c r="BF45" s="48">
        <f>VLOOKUP($A45,'RevPAR Raw Data'!$B$6:$BE$43,'RevPAR Raw Data'!AU$1,FALSE)</f>
        <v>26.000893647667699</v>
      </c>
      <c r="BG45" s="48">
        <f>VLOOKUP($A45,'RevPAR Raw Data'!$B$6:$BE$43,'RevPAR Raw Data'!AV$1,FALSE)</f>
        <v>20.9492259772769</v>
      </c>
      <c r="BH45" s="48">
        <f>VLOOKUP($A45,'RevPAR Raw Data'!$B$6:$BE$43,'RevPAR Raw Data'!AW$1,FALSE)</f>
        <v>24.211233401646101</v>
      </c>
      <c r="BI45" s="48">
        <f>VLOOKUP($A45,'RevPAR Raw Data'!$B$6:$BE$43,'RevPAR Raw Data'!AX$1,FALSE)</f>
        <v>32.615396759718401</v>
      </c>
      <c r="BJ45" s="49">
        <f>VLOOKUP($A45,'RevPAR Raw Data'!$B$6:$BE$43,'RevPAR Raw Data'!AY$1,FALSE)</f>
        <v>23.974989629157299</v>
      </c>
      <c r="BK45" s="48">
        <f>VLOOKUP($A45,'RevPAR Raw Data'!$B$6:$BE$43,'RevPAR Raw Data'!BA$1,FALSE)</f>
        <v>7.8705091467205204</v>
      </c>
      <c r="BL45" s="48">
        <f>VLOOKUP($A45,'RevPAR Raw Data'!$B$6:$BE$43,'RevPAR Raw Data'!BB$1,FALSE)</f>
        <v>6.5621803179392604</v>
      </c>
      <c r="BM45" s="49">
        <f>VLOOKUP($A45,'RevPAR Raw Data'!$B$6:$BE$43,'RevPAR Raw Data'!BC$1,FALSE)</f>
        <v>7.1781826282910801</v>
      </c>
      <c r="BN45" s="50">
        <f>VLOOKUP($A45,'RevPAR Raw Data'!$B$6:$BE$43,'RevPAR Raw Data'!BE$1,FALSE)</f>
        <v>17.639699500528199</v>
      </c>
    </row>
    <row r="46" spans="1:66" x14ac:dyDescent="0.45">
      <c r="A46" s="66" t="s">
        <v>84</v>
      </c>
      <c r="B46" s="47">
        <f>VLOOKUP($A46,'Occupancy Raw Data'!$B$8:$BE$45,'Occupancy Raw Data'!AG$3,FALSE)</f>
        <v>46.6071885392683</v>
      </c>
      <c r="C46" s="48">
        <f>VLOOKUP($A46,'Occupancy Raw Data'!$B$8:$BE$45,'Occupancy Raw Data'!AH$3,FALSE)</f>
        <v>55.183550780250698</v>
      </c>
      <c r="D46" s="48">
        <f>VLOOKUP($A46,'Occupancy Raw Data'!$B$8:$BE$45,'Occupancy Raw Data'!AI$3,FALSE)</f>
        <v>55.903044256843103</v>
      </c>
      <c r="E46" s="48">
        <f>VLOOKUP($A46,'Occupancy Raw Data'!$B$8:$BE$45,'Occupancy Raw Data'!AJ$3,FALSE)</f>
        <v>59.747142583487602</v>
      </c>
      <c r="F46" s="48">
        <f>VLOOKUP($A46,'Occupancy Raw Data'!$B$8:$BE$45,'Occupancy Raw Data'!AK$3,FALSE)</f>
        <v>60.704935827852601</v>
      </c>
      <c r="G46" s="49">
        <f>VLOOKUP($A46,'Occupancy Raw Data'!$B$8:$BE$45,'Occupancy Raw Data'!AL$3,FALSE)</f>
        <v>55.632110443563803</v>
      </c>
      <c r="H46" s="48">
        <f>VLOOKUP($A46,'Occupancy Raw Data'!$B$8:$BE$45,'Occupancy Raw Data'!AN$3,FALSE)</f>
        <v>68.086329097758707</v>
      </c>
      <c r="I46" s="48">
        <f>VLOOKUP($A46,'Occupancy Raw Data'!$B$8:$BE$45,'Occupancy Raw Data'!AO$3,FALSE)</f>
        <v>69.692229104144005</v>
      </c>
      <c r="J46" s="49">
        <f>VLOOKUP($A46,'Occupancy Raw Data'!$B$8:$BE$45,'Occupancy Raw Data'!AP$3,FALSE)</f>
        <v>68.889279100951399</v>
      </c>
      <c r="K46" s="50">
        <f>VLOOKUP($A46,'Occupancy Raw Data'!$B$8:$BE$45,'Occupancy Raw Data'!AR$3,FALSE)</f>
        <v>59.422466043522697</v>
      </c>
      <c r="M46" s="47">
        <f>VLOOKUP($A46,'Occupancy Raw Data'!$B$8:$BE$45,'Occupancy Raw Data'!AT$3,FALSE)</f>
        <v>2.5292457675687698</v>
      </c>
      <c r="N46" s="48">
        <f>VLOOKUP($A46,'Occupancy Raw Data'!$B$8:$BE$45,'Occupancy Raw Data'!AU$3,FALSE)</f>
        <v>5.78541643062551</v>
      </c>
      <c r="O46" s="48">
        <f>VLOOKUP($A46,'Occupancy Raw Data'!$B$8:$BE$45,'Occupancy Raw Data'!AV$3,FALSE)</f>
        <v>0.45776089053732599</v>
      </c>
      <c r="P46" s="48">
        <f>VLOOKUP($A46,'Occupancy Raw Data'!$B$8:$BE$45,'Occupancy Raw Data'!AW$3,FALSE)</f>
        <v>3.2302254650378299</v>
      </c>
      <c r="Q46" s="48">
        <f>VLOOKUP($A46,'Occupancy Raw Data'!$B$8:$BE$45,'Occupancy Raw Data'!AX$3,FALSE)</f>
        <v>-5.2631722293825497E-2</v>
      </c>
      <c r="R46" s="49">
        <f>VLOOKUP($A46,'Occupancy Raw Data'!$B$8:$BE$45,'Occupancy Raw Data'!AY$3,FALSE)</f>
        <v>2.30116426273826</v>
      </c>
      <c r="S46" s="48">
        <f>VLOOKUP($A46,'Occupancy Raw Data'!$B$8:$BE$45,'Occupancy Raw Data'!BA$3,FALSE)</f>
        <v>-4.5472529113745104</v>
      </c>
      <c r="T46" s="48">
        <f>VLOOKUP($A46,'Occupancy Raw Data'!$B$8:$BE$45,'Occupancy Raw Data'!BB$3,FALSE)</f>
        <v>-4.6724457445897301</v>
      </c>
      <c r="U46" s="49">
        <f>VLOOKUP($A46,'Occupancy Raw Data'!$B$8:$BE$45,'Occupancy Raw Data'!BC$3,FALSE)</f>
        <v>-4.6106200013132499</v>
      </c>
      <c r="V46" s="50">
        <f>VLOOKUP($A46,'Occupancy Raw Data'!$B$8:$BE$45,'Occupancy Raw Data'!BE$3,FALSE)</f>
        <v>-9.62386998584739E-2</v>
      </c>
      <c r="X46" s="51">
        <f>VLOOKUP($A46,'ADR Raw Data'!$B$6:$BE$43,'ADR Raw Data'!AG$1,FALSE)</f>
        <v>107.65326929674001</v>
      </c>
      <c r="Y46" s="52">
        <f>VLOOKUP($A46,'ADR Raw Data'!$B$6:$BE$43,'ADR Raw Data'!AH$1,FALSE)</f>
        <v>109.862926928203</v>
      </c>
      <c r="Z46" s="52">
        <f>VLOOKUP($A46,'ADR Raw Data'!$B$6:$BE$43,'ADR Raw Data'!AI$1,FALSE)</f>
        <v>110.72002173664301</v>
      </c>
      <c r="AA46" s="52">
        <f>VLOOKUP($A46,'ADR Raw Data'!$B$6:$BE$43,'ADR Raw Data'!AJ$1,FALSE)</f>
        <v>116.68362669659</v>
      </c>
      <c r="AB46" s="52">
        <f>VLOOKUP($A46,'ADR Raw Data'!$B$6:$BE$43,'ADR Raw Data'!AK$1,FALSE)</f>
        <v>133.165604291574</v>
      </c>
      <c r="AC46" s="53">
        <f>VLOOKUP($A46,'ADR Raw Data'!$B$6:$BE$43,'ADR Raw Data'!AL$1,FALSE)</f>
        <v>116.221899083201</v>
      </c>
      <c r="AD46" s="52">
        <f>VLOOKUP($A46,'ADR Raw Data'!$B$6:$BE$43,'ADR Raw Data'!AN$1,FALSE)</f>
        <v>159.80690706180201</v>
      </c>
      <c r="AE46" s="52">
        <f>VLOOKUP($A46,'ADR Raw Data'!$B$6:$BE$43,'ADR Raw Data'!AO$1,FALSE)</f>
        <v>158.169849283063</v>
      </c>
      <c r="AF46" s="53">
        <f>VLOOKUP($A46,'ADR Raw Data'!$B$6:$BE$43,'ADR Raw Data'!AP$1,FALSE)</f>
        <v>158.97883767813599</v>
      </c>
      <c r="AG46" s="54">
        <f>VLOOKUP($A46,'ADR Raw Data'!$B$6:$BE$43,'ADR Raw Data'!AR$1,FALSE)</f>
        <v>130.39408189128699</v>
      </c>
      <c r="AI46" s="47">
        <f>VLOOKUP($A46,'ADR Raw Data'!$B$6:$BE$43,'ADR Raw Data'!AT$1,FALSE)</f>
        <v>-1.62307820477981</v>
      </c>
      <c r="AJ46" s="48">
        <f>VLOOKUP($A46,'ADR Raw Data'!$B$6:$BE$43,'ADR Raw Data'!AU$1,FALSE)</f>
        <v>3.08251260600841</v>
      </c>
      <c r="AK46" s="48">
        <f>VLOOKUP($A46,'ADR Raw Data'!$B$6:$BE$43,'ADR Raw Data'!AV$1,FALSE)</f>
        <v>1.69997403706761</v>
      </c>
      <c r="AL46" s="48">
        <f>VLOOKUP($A46,'ADR Raw Data'!$B$6:$BE$43,'ADR Raw Data'!AW$1,FALSE)</f>
        <v>9.3012083027352297</v>
      </c>
      <c r="AM46" s="48">
        <f>VLOOKUP($A46,'ADR Raw Data'!$B$6:$BE$43,'ADR Raw Data'!AX$1,FALSE)</f>
        <v>17.786753005524201</v>
      </c>
      <c r="AN46" s="49">
        <f>VLOOKUP($A46,'ADR Raw Data'!$B$6:$BE$43,'ADR Raw Data'!AY$1,FALSE)</f>
        <v>6.6167719029268097</v>
      </c>
      <c r="AO46" s="48">
        <f>VLOOKUP($A46,'ADR Raw Data'!$B$6:$BE$43,'ADR Raw Data'!BA$1,FALSE)</f>
        <v>-7.04237075485515</v>
      </c>
      <c r="AP46" s="48">
        <f>VLOOKUP($A46,'ADR Raw Data'!$B$6:$BE$43,'ADR Raw Data'!BB$1,FALSE)</f>
        <v>-7.8886722933189501</v>
      </c>
      <c r="AQ46" s="49">
        <f>VLOOKUP($A46,'ADR Raw Data'!$B$6:$BE$43,'ADR Raw Data'!BC$1,FALSE)</f>
        <v>-7.4701752080430897</v>
      </c>
      <c r="AR46" s="50">
        <f>VLOOKUP($A46,'ADR Raw Data'!$B$6:$BE$43,'ADR Raw Data'!BE$1,FALSE)</f>
        <v>-0.31522612555148299</v>
      </c>
      <c r="AT46" s="51">
        <f>VLOOKUP($A46,'RevPAR Raw Data'!$B$6:$BE$43,'RevPAR Raw Data'!AG$1,FALSE)</f>
        <v>50.174162189818297</v>
      </c>
      <c r="AU46" s="52">
        <f>VLOOKUP($A46,'RevPAR Raw Data'!$B$6:$BE$43,'RevPAR Raw Data'!AH$1,FALSE)</f>
        <v>60.626264070094599</v>
      </c>
      <c r="AV46" s="52">
        <f>VLOOKUP($A46,'RevPAR Raw Data'!$B$6:$BE$43,'RevPAR Raw Data'!AI$1,FALSE)</f>
        <v>61.895862752622101</v>
      </c>
      <c r="AW46" s="52">
        <f>VLOOKUP($A46,'RevPAR Raw Data'!$B$6:$BE$43,'RevPAR Raw Data'!AJ$1,FALSE)</f>
        <v>69.715132813996505</v>
      </c>
      <c r="AX46" s="52">
        <f>VLOOKUP($A46,'RevPAR Raw Data'!$B$6:$BE$43,'RevPAR Raw Data'!AK$1,FALSE)</f>
        <v>80.838094629972503</v>
      </c>
      <c r="AY46" s="53">
        <f>VLOOKUP($A46,'RevPAR Raw Data'!$B$6:$BE$43,'RevPAR Raw Data'!AL$1,FALSE)</f>
        <v>64.656695257573801</v>
      </c>
      <c r="AZ46" s="52">
        <f>VLOOKUP($A46,'RevPAR Raw Data'!$B$6:$BE$43,'RevPAR Raw Data'!AN$1,FALSE)</f>
        <v>108.806656663048</v>
      </c>
      <c r="BA46" s="52">
        <f>VLOOKUP($A46,'RevPAR Raw Data'!$B$6:$BE$43,'RevPAR Raw Data'!AO$1,FALSE)</f>
        <v>110.232093736032</v>
      </c>
      <c r="BB46" s="53">
        <f>VLOOKUP($A46,'RevPAR Raw Data'!$B$6:$BE$43,'RevPAR Raw Data'!AP$1,FALSE)</f>
        <v>109.51937519953999</v>
      </c>
      <c r="BC46" s="54">
        <f>VLOOKUP($A46,'RevPAR Raw Data'!$B$6:$BE$43,'RevPAR Raw Data'!AR$1,FALSE)</f>
        <v>77.483379034613606</v>
      </c>
      <c r="BE46" s="47">
        <f>VLOOKUP($A46,'RevPAR Raw Data'!$B$6:$BE$43,'RevPAR Raw Data'!AT$1,FALSE)</f>
        <v>0.86511592599024101</v>
      </c>
      <c r="BF46" s="48">
        <f>VLOOKUP($A46,'RevPAR Raw Data'!$B$6:$BE$43,'RevPAR Raw Data'!AU$1,FALSE)</f>
        <v>9.04626522741804</v>
      </c>
      <c r="BG46" s="48">
        <f>VLOOKUP($A46,'RevPAR Raw Data'!$B$6:$BE$43,'RevPAR Raw Data'!AV$1,FALSE)</f>
        <v>2.1655167438959202</v>
      </c>
      <c r="BH46" s="48">
        <f>VLOOKUP($A46,'RevPAR Raw Data'!$B$6:$BE$43,'RevPAR Raw Data'!AW$1,FALSE)</f>
        <v>12.8318837669242</v>
      </c>
      <c r="BI46" s="48">
        <f>VLOOKUP($A46,'RevPAR Raw Data'!$B$6:$BE$43,'RevPAR Raw Data'!AX$1,FALSE)</f>
        <v>17.7247598087834</v>
      </c>
      <c r="BJ46" s="49">
        <f>VLOOKUP($A46,'RevPAR Raw Data'!$B$6:$BE$43,'RevPAR Raw Data'!AY$1,FALSE)</f>
        <v>9.0701989560421392</v>
      </c>
      <c r="BK46" s="48">
        <f>VLOOKUP($A46,'RevPAR Raw Data'!$B$6:$BE$43,'RevPAR Raw Data'!BA$1,FALSE)</f>
        <v>-11.269389257049699</v>
      </c>
      <c r="BL46" s="48">
        <f>VLOOKUP($A46,'RevPAR Raw Data'!$B$6:$BE$43,'RevPAR Raw Data'!BB$1,FALSE)</f>
        <v>-12.192524105034799</v>
      </c>
      <c r="BM46" s="49">
        <f>VLOOKUP($A46,'RevPAR Raw Data'!$B$6:$BE$43,'RevPAR Raw Data'!BC$1,FALSE)</f>
        <v>-11.7363738170811</v>
      </c>
      <c r="BN46" s="50">
        <f>VLOOKUP($A46,'RevPAR Raw Data'!$B$6:$BE$43,'RevPAR Raw Data'!BE$1,FALSE)</f>
        <v>-0.41116145588511199</v>
      </c>
    </row>
    <row r="47" spans="1:66" x14ac:dyDescent="0.45">
      <c r="A47" s="63" t="s">
        <v>85</v>
      </c>
      <c r="B47" s="47">
        <f>VLOOKUP($A47,'Occupancy Raw Data'!$B$8:$BE$45,'Occupancy Raw Data'!AG$3,FALSE)</f>
        <v>47.6855123674911</v>
      </c>
      <c r="C47" s="48">
        <f>VLOOKUP($A47,'Occupancy Raw Data'!$B$8:$BE$45,'Occupancy Raw Data'!AH$3,FALSE)</f>
        <v>60.865724381625398</v>
      </c>
      <c r="D47" s="48">
        <f>VLOOKUP($A47,'Occupancy Raw Data'!$B$8:$BE$45,'Occupancy Raw Data'!AI$3,FALSE)</f>
        <v>65.388692579505303</v>
      </c>
      <c r="E47" s="48">
        <f>VLOOKUP($A47,'Occupancy Raw Data'!$B$8:$BE$45,'Occupancy Raw Data'!AJ$3,FALSE)</f>
        <v>67.826855123674903</v>
      </c>
      <c r="F47" s="48">
        <f>VLOOKUP($A47,'Occupancy Raw Data'!$B$8:$BE$45,'Occupancy Raw Data'!AK$3,FALSE)</f>
        <v>63.003533568904501</v>
      </c>
      <c r="G47" s="49">
        <f>VLOOKUP($A47,'Occupancy Raw Data'!$B$8:$BE$45,'Occupancy Raw Data'!AL$3,FALSE)</f>
        <v>60.954063604240197</v>
      </c>
      <c r="H47" s="48">
        <f>VLOOKUP($A47,'Occupancy Raw Data'!$B$8:$BE$45,'Occupancy Raw Data'!AN$3,FALSE)</f>
        <v>68.992932862190798</v>
      </c>
      <c r="I47" s="48">
        <f>VLOOKUP($A47,'Occupancy Raw Data'!$B$8:$BE$45,'Occupancy Raw Data'!AO$3,FALSE)</f>
        <v>67.544169611307396</v>
      </c>
      <c r="J47" s="49">
        <f>VLOOKUP($A47,'Occupancy Raw Data'!$B$8:$BE$45,'Occupancy Raw Data'!AP$3,FALSE)</f>
        <v>68.268551236749104</v>
      </c>
      <c r="K47" s="50">
        <f>VLOOKUP($A47,'Occupancy Raw Data'!$B$8:$BE$45,'Occupancy Raw Data'!AR$3,FALSE)</f>
        <v>63.043917213528502</v>
      </c>
      <c r="M47" s="47">
        <f>VLOOKUP($A47,'Occupancy Raw Data'!$B$8:$BE$45,'Occupancy Raw Data'!AT$3,FALSE)</f>
        <v>0.784167289021657</v>
      </c>
      <c r="N47" s="48">
        <f>VLOOKUP($A47,'Occupancy Raw Data'!$B$8:$BE$45,'Occupancy Raw Data'!AU$3,FALSE)</f>
        <v>-0.23168259484506201</v>
      </c>
      <c r="O47" s="48">
        <f>VLOOKUP($A47,'Occupancy Raw Data'!$B$8:$BE$45,'Occupancy Raw Data'!AV$3,FALSE)</f>
        <v>-1.0692328254477399</v>
      </c>
      <c r="P47" s="48">
        <f>VLOOKUP($A47,'Occupancy Raw Data'!$B$8:$BE$45,'Occupancy Raw Data'!AW$3,FALSE)</f>
        <v>2.07391651156607</v>
      </c>
      <c r="Q47" s="48">
        <f>VLOOKUP($A47,'Occupancy Raw Data'!$B$8:$BE$45,'Occupancy Raw Data'!AX$3,FALSE)</f>
        <v>3.15302285218397</v>
      </c>
      <c r="R47" s="49">
        <f>VLOOKUP($A47,'Occupancy Raw Data'!$B$8:$BE$45,'Occupancy Raw Data'!AY$3,FALSE)</f>
        <v>0.93622001170275004</v>
      </c>
      <c r="S47" s="48">
        <f>VLOOKUP($A47,'Occupancy Raw Data'!$B$8:$BE$45,'Occupancy Raw Data'!BA$3,FALSE)</f>
        <v>2.2518984027232198</v>
      </c>
      <c r="T47" s="48">
        <f>VLOOKUP($A47,'Occupancy Raw Data'!$B$8:$BE$45,'Occupancy Raw Data'!BB$3,FALSE)</f>
        <v>1.5405046480743601</v>
      </c>
      <c r="U47" s="49">
        <f>VLOOKUP($A47,'Occupancy Raw Data'!$B$8:$BE$45,'Occupancy Raw Data'!BC$3,FALSE)</f>
        <v>1.89873417721518</v>
      </c>
      <c r="V47" s="50">
        <f>VLOOKUP($A47,'Occupancy Raw Data'!$B$8:$BE$45,'Occupancy Raw Data'!BE$3,FALSE)</f>
        <v>1.23206614249817</v>
      </c>
      <c r="X47" s="51">
        <f>VLOOKUP($A47,'ADR Raw Data'!$B$6:$BE$43,'ADR Raw Data'!AG$1,FALSE)</f>
        <v>86.254520192663904</v>
      </c>
      <c r="Y47" s="52">
        <f>VLOOKUP($A47,'ADR Raw Data'!$B$6:$BE$43,'ADR Raw Data'!AH$1,FALSE)</f>
        <v>88.570168359941903</v>
      </c>
      <c r="Z47" s="52">
        <f>VLOOKUP($A47,'ADR Raw Data'!$B$6:$BE$43,'ADR Raw Data'!AI$1,FALSE)</f>
        <v>89.993607133207206</v>
      </c>
      <c r="AA47" s="52">
        <f>VLOOKUP($A47,'ADR Raw Data'!$B$6:$BE$43,'ADR Raw Data'!AJ$1,FALSE)</f>
        <v>90.398043761396096</v>
      </c>
      <c r="AB47" s="52">
        <f>VLOOKUP($A47,'ADR Raw Data'!$B$6:$BE$43,'ADR Raw Data'!AK$1,FALSE)</f>
        <v>91.905992708917495</v>
      </c>
      <c r="AC47" s="53">
        <f>VLOOKUP($A47,'ADR Raw Data'!$B$6:$BE$43,'ADR Raw Data'!AL$1,FALSE)</f>
        <v>89.609645217391304</v>
      </c>
      <c r="AD47" s="52">
        <f>VLOOKUP($A47,'ADR Raw Data'!$B$6:$BE$43,'ADR Raw Data'!AN$1,FALSE)</f>
        <v>103.554676056338</v>
      </c>
      <c r="AE47" s="52">
        <f>VLOOKUP($A47,'ADR Raw Data'!$B$6:$BE$43,'ADR Raw Data'!AO$1,FALSE)</f>
        <v>103.75048914465</v>
      </c>
      <c r="AF47" s="53">
        <f>VLOOKUP($A47,'ADR Raw Data'!$B$6:$BE$43,'ADR Raw Data'!AP$1,FALSE)</f>
        <v>103.65154373706</v>
      </c>
      <c r="AG47" s="54">
        <f>VLOOKUP($A47,'ADR Raw Data'!$B$6:$BE$43,'ADR Raw Data'!AR$1,FALSE)</f>
        <v>93.954100008007003</v>
      </c>
      <c r="AI47" s="47">
        <f>VLOOKUP($A47,'ADR Raw Data'!$B$6:$BE$43,'ADR Raw Data'!AT$1,FALSE)</f>
        <v>4.3724325433222901</v>
      </c>
      <c r="AJ47" s="48">
        <f>VLOOKUP($A47,'ADR Raw Data'!$B$6:$BE$43,'ADR Raw Data'!AU$1,FALSE)</f>
        <v>6.2004374748867104</v>
      </c>
      <c r="AK47" s="48">
        <f>VLOOKUP($A47,'ADR Raw Data'!$B$6:$BE$43,'ADR Raw Data'!AV$1,FALSE)</f>
        <v>5.9891856482067203</v>
      </c>
      <c r="AL47" s="48">
        <f>VLOOKUP($A47,'ADR Raw Data'!$B$6:$BE$43,'ADR Raw Data'!AW$1,FALSE)</f>
        <v>6.8526098398256297</v>
      </c>
      <c r="AM47" s="48">
        <f>VLOOKUP($A47,'ADR Raw Data'!$B$6:$BE$43,'ADR Raw Data'!AX$1,FALSE)</f>
        <v>7.3392245520174804</v>
      </c>
      <c r="AN47" s="49">
        <f>VLOOKUP($A47,'ADR Raw Data'!$B$6:$BE$43,'ADR Raw Data'!AY$1,FALSE)</f>
        <v>6.2672971170890799</v>
      </c>
      <c r="AO47" s="48">
        <f>VLOOKUP($A47,'ADR Raw Data'!$B$6:$BE$43,'ADR Raw Data'!BA$1,FALSE)</f>
        <v>3.8812860006341299</v>
      </c>
      <c r="AP47" s="48">
        <f>VLOOKUP($A47,'ADR Raw Data'!$B$6:$BE$43,'ADR Raw Data'!BB$1,FALSE)</f>
        <v>2.0441456980903401</v>
      </c>
      <c r="AQ47" s="49">
        <f>VLOOKUP($A47,'ADR Raw Data'!$B$6:$BE$43,'ADR Raw Data'!BC$1,FALSE)</f>
        <v>2.9598541692898501</v>
      </c>
      <c r="AR47" s="50">
        <f>VLOOKUP($A47,'ADR Raw Data'!$B$6:$BE$43,'ADR Raw Data'!BE$1,FALSE)</f>
        <v>5.1536808574345301</v>
      </c>
      <c r="AT47" s="51">
        <f>VLOOKUP($A47,'RevPAR Raw Data'!$B$6:$BE$43,'RevPAR Raw Data'!AG$1,FALSE)</f>
        <v>41.1309098939929</v>
      </c>
      <c r="AU47" s="52">
        <f>VLOOKUP($A47,'RevPAR Raw Data'!$B$6:$BE$43,'RevPAR Raw Data'!AH$1,FALSE)</f>
        <v>53.9088745583038</v>
      </c>
      <c r="AV47" s="52">
        <f>VLOOKUP($A47,'RevPAR Raw Data'!$B$6:$BE$43,'RevPAR Raw Data'!AI$1,FALSE)</f>
        <v>58.845643109540603</v>
      </c>
      <c r="AW47" s="52">
        <f>VLOOKUP($A47,'RevPAR Raw Data'!$B$6:$BE$43,'RevPAR Raw Data'!AJ$1,FALSE)</f>
        <v>61.314150176678403</v>
      </c>
      <c r="AX47" s="52">
        <f>VLOOKUP($A47,'RevPAR Raw Data'!$B$6:$BE$43,'RevPAR Raw Data'!AK$1,FALSE)</f>
        <v>57.9040229681978</v>
      </c>
      <c r="AY47" s="53">
        <f>VLOOKUP($A47,'RevPAR Raw Data'!$B$6:$BE$43,'RevPAR Raw Data'!AL$1,FALSE)</f>
        <v>54.620720141342701</v>
      </c>
      <c r="AZ47" s="52">
        <f>VLOOKUP($A47,'RevPAR Raw Data'!$B$6:$BE$43,'RevPAR Raw Data'!AN$1,FALSE)</f>
        <v>71.445408127208395</v>
      </c>
      <c r="BA47" s="52">
        <f>VLOOKUP($A47,'RevPAR Raw Data'!$B$6:$BE$43,'RevPAR Raw Data'!AO$1,FALSE)</f>
        <v>70.077406360424007</v>
      </c>
      <c r="BB47" s="53">
        <f>VLOOKUP($A47,'RevPAR Raw Data'!$B$6:$BE$43,'RevPAR Raw Data'!AP$1,FALSE)</f>
        <v>70.761407243816194</v>
      </c>
      <c r="BC47" s="54">
        <f>VLOOKUP($A47,'RevPAR Raw Data'!$B$6:$BE$43,'RevPAR Raw Data'!AR$1,FALSE)</f>
        <v>59.232345027763699</v>
      </c>
      <c r="BE47" s="47">
        <f>VLOOKUP($A47,'RevPAR Raw Data'!$B$6:$BE$43,'RevPAR Raw Data'!AT$1,FALSE)</f>
        <v>5.1908870180832203</v>
      </c>
      <c r="BF47" s="48">
        <f>VLOOKUP($A47,'RevPAR Raw Data'!$B$6:$BE$43,'RevPAR Raw Data'!AU$1,FALSE)</f>
        <v>5.9543895456080902</v>
      </c>
      <c r="BG47" s="48">
        <f>VLOOKUP($A47,'RevPAR Raw Data'!$B$6:$BE$43,'RevPAR Raw Data'!AV$1,FALSE)</f>
        <v>4.8559144838313504</v>
      </c>
      <c r="BH47" s="48">
        <f>VLOOKUP($A47,'RevPAR Raw Data'!$B$6:$BE$43,'RevPAR Raw Data'!AW$1,FALSE)</f>
        <v>9.0686437583330495</v>
      </c>
      <c r="BI47" s="48">
        <f>VLOOKUP($A47,'RevPAR Raw Data'!$B$6:$BE$43,'RevPAR Raw Data'!AX$1,FALSE)</f>
        <v>10.7236548314996</v>
      </c>
      <c r="BJ47" s="49">
        <f>VLOOKUP($A47,'RevPAR Raw Data'!$B$6:$BE$43,'RevPAR Raw Data'!AY$1,FALSE)</f>
        <v>7.2621928185948903</v>
      </c>
      <c r="BK47" s="48">
        <f>VLOOKUP($A47,'RevPAR Raw Data'!$B$6:$BE$43,'RevPAR Raw Data'!BA$1,FALSE)</f>
        <v>6.2205870208107497</v>
      </c>
      <c r="BL47" s="48">
        <f>VLOOKUP($A47,'RevPAR Raw Data'!$B$6:$BE$43,'RevPAR Raw Data'!BB$1,FALSE)</f>
        <v>3.6161405056571998</v>
      </c>
      <c r="BM47" s="49">
        <f>VLOOKUP($A47,'RevPAR Raw Data'!$B$6:$BE$43,'RevPAR Raw Data'!BC$1,FALSE)</f>
        <v>4.9147881092130801</v>
      </c>
      <c r="BN47" s="50">
        <f>VLOOKUP($A47,'RevPAR Raw Data'!$B$6:$BE$43,'RevPAR Raw Data'!BE$1,FALSE)</f>
        <v>6.44924375686956</v>
      </c>
    </row>
    <row r="48" spans="1:66" ht="16.5" thickBot="1" x14ac:dyDescent="0.5">
      <c r="A48" s="63" t="s">
        <v>86</v>
      </c>
      <c r="B48" s="67">
        <f>VLOOKUP($A48,'Occupancy Raw Data'!$B$8:$BE$45,'Occupancy Raw Data'!AG$3,FALSE)</f>
        <v>54.315279612505499</v>
      </c>
      <c r="C48" s="68">
        <f>VLOOKUP($A48,'Occupancy Raw Data'!$B$8:$BE$45,'Occupancy Raw Data'!AH$3,FALSE)</f>
        <v>62.061500073389098</v>
      </c>
      <c r="D48" s="68">
        <f>VLOOKUP($A48,'Occupancy Raw Data'!$B$8:$BE$45,'Occupancy Raw Data'!AI$3,FALSE)</f>
        <v>65.338323792749094</v>
      </c>
      <c r="E48" s="68">
        <f>VLOOKUP($A48,'Occupancy Raw Data'!$B$8:$BE$45,'Occupancy Raw Data'!AJ$3,FALSE)</f>
        <v>70.194249623618404</v>
      </c>
      <c r="F48" s="68">
        <f>VLOOKUP($A48,'Occupancy Raw Data'!$B$8:$BE$45,'Occupancy Raw Data'!AK$3,FALSE)</f>
        <v>68.934748283332695</v>
      </c>
      <c r="G48" s="69">
        <f>VLOOKUP($A48,'Occupancy Raw Data'!$B$8:$BE$45,'Occupancy Raw Data'!AL$3,FALSE)</f>
        <v>64.167315117969096</v>
      </c>
      <c r="H48" s="68">
        <f>VLOOKUP($A48,'Occupancy Raw Data'!$B$8:$BE$45,'Occupancy Raw Data'!AN$3,FALSE)</f>
        <v>76.532148496309603</v>
      </c>
      <c r="I48" s="68">
        <f>VLOOKUP($A48,'Occupancy Raw Data'!$B$8:$BE$45,'Occupancy Raw Data'!AO$3,FALSE)</f>
        <v>77.376712077259199</v>
      </c>
      <c r="J48" s="69">
        <f>VLOOKUP($A48,'Occupancy Raw Data'!$B$8:$BE$45,'Occupancy Raw Data'!AP$3,FALSE)</f>
        <v>76.954430286784401</v>
      </c>
      <c r="K48" s="70">
        <f>VLOOKUP($A48,'Occupancy Raw Data'!$B$8:$BE$45,'Occupancy Raw Data'!AR$3,FALSE)</f>
        <v>67.819684510823905</v>
      </c>
      <c r="M48" s="67">
        <f>VLOOKUP($A48,'Occupancy Raw Data'!$B$8:$BE$45,'Occupancy Raw Data'!AT$3,FALSE)</f>
        <v>10.6280422468948</v>
      </c>
      <c r="N48" s="68">
        <f>VLOOKUP($A48,'Occupancy Raw Data'!$B$8:$BE$45,'Occupancy Raw Data'!AU$3,FALSE)</f>
        <v>12.358681329014599</v>
      </c>
      <c r="O48" s="68">
        <f>VLOOKUP($A48,'Occupancy Raw Data'!$B$8:$BE$45,'Occupancy Raw Data'!AV$3,FALSE)</f>
        <v>5.3854690529714802</v>
      </c>
      <c r="P48" s="68">
        <f>VLOOKUP($A48,'Occupancy Raw Data'!$B$8:$BE$45,'Occupancy Raw Data'!AW$3,FALSE)</f>
        <v>12.5284253126315</v>
      </c>
      <c r="Q48" s="68">
        <f>VLOOKUP($A48,'Occupancy Raw Data'!$B$8:$BE$45,'Occupancy Raw Data'!AX$3,FALSE)</f>
        <v>9.4481524357804396</v>
      </c>
      <c r="R48" s="69">
        <f>VLOOKUP($A48,'Occupancy Raw Data'!$B$8:$BE$45,'Occupancy Raw Data'!AY$3,FALSE)</f>
        <v>10.013135563270099</v>
      </c>
      <c r="S48" s="68">
        <f>VLOOKUP($A48,'Occupancy Raw Data'!$B$8:$BE$45,'Occupancy Raw Data'!BA$3,FALSE)</f>
        <v>1.75305147669702</v>
      </c>
      <c r="T48" s="68">
        <f>VLOOKUP($A48,'Occupancy Raw Data'!$B$8:$BE$45,'Occupancy Raw Data'!BB$3,FALSE)</f>
        <v>1.4483571419102199</v>
      </c>
      <c r="U48" s="69">
        <f>VLOOKUP($A48,'Occupancy Raw Data'!$B$8:$BE$45,'Occupancy Raw Data'!BC$3,FALSE)</f>
        <v>1.5996398842116899</v>
      </c>
      <c r="V48" s="70">
        <f>VLOOKUP($A48,'Occupancy Raw Data'!$B$8:$BE$45,'Occupancy Raw Data'!BE$3,FALSE)</f>
        <v>7.14682427919041</v>
      </c>
      <c r="X48" s="71">
        <f>VLOOKUP($A48,'ADR Raw Data'!$B$6:$BE$43,'ADR Raw Data'!AG$1,FALSE)</f>
        <v>110.33145926226101</v>
      </c>
      <c r="Y48" s="72">
        <f>VLOOKUP($A48,'ADR Raw Data'!$B$6:$BE$43,'ADR Raw Data'!AH$1,FALSE)</f>
        <v>111.979531721161</v>
      </c>
      <c r="Z48" s="72">
        <f>VLOOKUP($A48,'ADR Raw Data'!$B$6:$BE$43,'ADR Raw Data'!AI$1,FALSE)</f>
        <v>114.726405144333</v>
      </c>
      <c r="AA48" s="72">
        <f>VLOOKUP($A48,'ADR Raw Data'!$B$6:$BE$43,'ADR Raw Data'!AJ$1,FALSE)</f>
        <v>117.616390458254</v>
      </c>
      <c r="AB48" s="72">
        <f>VLOOKUP($A48,'ADR Raw Data'!$B$6:$BE$43,'ADR Raw Data'!AK$1,FALSE)</f>
        <v>124.845792894049</v>
      </c>
      <c r="AC48" s="73">
        <f>VLOOKUP($A48,'ADR Raw Data'!$B$6:$BE$43,'ADR Raw Data'!AL$1,FALSE)</f>
        <v>116.256028372039</v>
      </c>
      <c r="AD48" s="72">
        <f>VLOOKUP($A48,'ADR Raw Data'!$B$6:$BE$43,'ADR Raw Data'!AN$1,FALSE)</f>
        <v>147.60109970252299</v>
      </c>
      <c r="AE48" s="72">
        <f>VLOOKUP($A48,'ADR Raw Data'!$B$6:$BE$43,'ADR Raw Data'!AO$1,FALSE)</f>
        <v>153.44650009491201</v>
      </c>
      <c r="AF48" s="73">
        <f>VLOOKUP($A48,'ADR Raw Data'!$B$6:$BE$43,'ADR Raw Data'!AP$1,FALSE)</f>
        <v>150.539838001622</v>
      </c>
      <c r="AG48" s="74">
        <f>VLOOKUP($A48,'ADR Raw Data'!$B$6:$BE$43,'ADR Raw Data'!AR$1,FALSE)</f>
        <v>127.36743535615901</v>
      </c>
      <c r="AI48" s="67">
        <f>VLOOKUP($A48,'ADR Raw Data'!$B$6:$BE$43,'ADR Raw Data'!AT$1,FALSE)</f>
        <v>3.4757771440540801</v>
      </c>
      <c r="AJ48" s="68">
        <f>VLOOKUP($A48,'ADR Raw Data'!$B$6:$BE$43,'ADR Raw Data'!AU$1,FALSE)</f>
        <v>6.2397029219737199</v>
      </c>
      <c r="AK48" s="68">
        <f>VLOOKUP($A48,'ADR Raw Data'!$B$6:$BE$43,'ADR Raw Data'!AV$1,FALSE)</f>
        <v>4.9810023794751297</v>
      </c>
      <c r="AL48" s="68">
        <f>VLOOKUP($A48,'ADR Raw Data'!$B$6:$BE$43,'ADR Raw Data'!AW$1,FALSE)</f>
        <v>7.8069826659142096</v>
      </c>
      <c r="AM48" s="68">
        <f>VLOOKUP($A48,'ADR Raw Data'!$B$6:$BE$43,'ADR Raw Data'!AX$1,FALSE)</f>
        <v>11.217388463271799</v>
      </c>
      <c r="AN48" s="69">
        <f>VLOOKUP($A48,'ADR Raw Data'!$B$6:$BE$43,'ADR Raw Data'!AY$1,FALSE)</f>
        <v>6.9528998986708297</v>
      </c>
      <c r="AO48" s="68">
        <f>VLOOKUP($A48,'ADR Raw Data'!$B$6:$BE$43,'ADR Raw Data'!BA$1,FALSE)</f>
        <v>0.66017042654813796</v>
      </c>
      <c r="AP48" s="68">
        <f>VLOOKUP($A48,'ADR Raw Data'!$B$6:$BE$43,'ADR Raw Data'!BB$1,FALSE)</f>
        <v>2.7706765349687998</v>
      </c>
      <c r="AQ48" s="69">
        <f>VLOOKUP($A48,'ADR Raw Data'!$B$6:$BE$43,'ADR Raw Data'!BC$1,FALSE)</f>
        <v>1.7293777120171501</v>
      </c>
      <c r="AR48" s="70">
        <f>VLOOKUP($A48,'ADR Raw Data'!$B$6:$BE$43,'ADR Raw Data'!BE$1,FALSE)</f>
        <v>4.3052210669175404</v>
      </c>
      <c r="AT48" s="71">
        <f>VLOOKUP($A48,'RevPAR Raw Data'!$B$6:$BE$43,'RevPAR Raw Data'!AG$1,FALSE)</f>
        <v>59.926840598855101</v>
      </c>
      <c r="AU48" s="72">
        <f>VLOOKUP($A48,'RevPAR Raw Data'!$B$6:$BE$43,'RevPAR Raw Data'!AH$1,FALSE)</f>
        <v>69.496177161309205</v>
      </c>
      <c r="AV48" s="72">
        <f>VLOOKUP($A48,'RevPAR Raw Data'!$B$6:$BE$43,'RevPAR Raw Data'!AI$1,FALSE)</f>
        <v>74.960310068985706</v>
      </c>
      <c r="AW48" s="72">
        <f>VLOOKUP($A48,'RevPAR Raw Data'!$B$6:$BE$43,'RevPAR Raw Data'!AJ$1,FALSE)</f>
        <v>82.559942716557103</v>
      </c>
      <c r="AX48" s="72">
        <f>VLOOKUP($A48,'RevPAR Raw Data'!$B$6:$BE$43,'RevPAR Raw Data'!AK$1,FALSE)</f>
        <v>86.062133073844194</v>
      </c>
      <c r="AY48" s="73">
        <f>VLOOKUP($A48,'RevPAR Raw Data'!$B$6:$BE$43,'RevPAR Raw Data'!AL$1,FALSE)</f>
        <v>74.598372069122405</v>
      </c>
      <c r="AZ48" s="72">
        <f>VLOOKUP($A48,'RevPAR Raw Data'!$B$6:$BE$43,'RevPAR Raw Data'!AN$1,FALSE)</f>
        <v>112.96229280652101</v>
      </c>
      <c r="BA48" s="72">
        <f>VLOOKUP($A48,'RevPAR Raw Data'!$B$6:$BE$43,'RevPAR Raw Data'!AO$1,FALSE)</f>
        <v>118.73185657107101</v>
      </c>
      <c r="BB48" s="73">
        <f>VLOOKUP($A48,'RevPAR Raw Data'!$B$6:$BE$43,'RevPAR Raw Data'!AP$1,FALSE)</f>
        <v>115.847074688796</v>
      </c>
      <c r="BC48" s="74">
        <f>VLOOKUP($A48,'RevPAR Raw Data'!$B$6:$BE$43,'RevPAR Raw Data'!AR$1,FALSE)</f>
        <v>86.380192828075096</v>
      </c>
      <c r="BE48" s="67">
        <f>VLOOKUP($A48,'RevPAR Raw Data'!$B$6:$BE$43,'RevPAR Raw Data'!AT$1,FALSE)</f>
        <v>14.4732264542269</v>
      </c>
      <c r="BF48" s="68">
        <f>VLOOKUP($A48,'RevPAR Raw Data'!$B$6:$BE$43,'RevPAR Raw Data'!AU$1,FALSE)</f>
        <v>19.369529250992301</v>
      </c>
      <c r="BG48" s="68">
        <f>VLOOKUP($A48,'RevPAR Raw Data'!$B$6:$BE$43,'RevPAR Raw Data'!AV$1,FALSE)</f>
        <v>10.634721774120999</v>
      </c>
      <c r="BH48" s="68">
        <f>VLOOKUP($A48,'RevPAR Raw Data'!$B$6:$BE$43,'RevPAR Raw Data'!AW$1,FALSE)</f>
        <v>21.313499971014899</v>
      </c>
      <c r="BI48" s="68">
        <f>VLOOKUP($A48,'RevPAR Raw Data'!$B$6:$BE$43,'RevPAR Raw Data'!AX$1,FALSE)</f>
        <v>21.7253768603758</v>
      </c>
      <c r="BJ48" s="69">
        <f>VLOOKUP($A48,'RevPAR Raw Data'!$B$6:$BE$43,'RevPAR Raw Data'!AY$1,FALSE)</f>
        <v>17.662238754373401</v>
      </c>
      <c r="BK48" s="68">
        <f>VLOOKUP($A48,'RevPAR Raw Data'!$B$6:$BE$43,'RevPAR Raw Data'!BA$1,FALSE)</f>
        <v>2.4247950306564801</v>
      </c>
      <c r="BL48" s="68">
        <f>VLOOKUP($A48,'RevPAR Raw Data'!$B$6:$BE$43,'RevPAR Raw Data'!BB$1,FALSE)</f>
        <v>4.2591629683524799</v>
      </c>
      <c r="BM48" s="69">
        <f>VLOOKUP($A48,'RevPAR Raw Data'!$B$6:$BE$43,'RevPAR Raw Data'!BC$1,FALSE)</f>
        <v>3.3566814118589399</v>
      </c>
      <c r="BN48" s="70">
        <f>VLOOKUP($A48,'RevPAR Raw Data'!$B$6:$BE$43,'RevPAR Raw Data'!BE$1,FALSE)</f>
        <v>11.759731930591199</v>
      </c>
    </row>
    <row r="49" spans="1:11" ht="14.25" customHeight="1" x14ac:dyDescent="0.45">
      <c r="A49" s="165" t="s">
        <v>106</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qIksMW2wHqK23l5vb3Gq8erZC2eWb+Zt5bErFOUfgbQZob/wypI66x+mV+XfNCLtg2yw2cXOqd6Gp4b7cHDBOA==" saltValue="vOUuZUyRyHFORraiV4+Wu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A5" zoomScaleNormal="100" zoomScaleSheetLayoutView="100" workbookViewId="0">
      <selection activeCell="Z13" sqref="Z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126</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8">
        <v>2023</v>
      </c>
      <c r="E8" s="178"/>
      <c r="F8" s="178"/>
      <c r="G8" s="178"/>
      <c r="H8" s="178"/>
      <c r="I8" s="178"/>
      <c r="J8" s="178"/>
      <c r="K8" s="84"/>
      <c r="L8" s="84"/>
      <c r="M8" s="84"/>
      <c r="N8" s="84"/>
      <c r="O8" s="118"/>
      <c r="P8" s="178">
        <v>2022</v>
      </c>
      <c r="Q8" s="178"/>
      <c r="R8" s="178"/>
      <c r="S8" s="178"/>
      <c r="T8" s="178"/>
      <c r="U8" s="178"/>
      <c r="V8" s="178"/>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112</v>
      </c>
      <c r="D10" s="91">
        <v>8</v>
      </c>
      <c r="E10" s="92">
        <v>9</v>
      </c>
      <c r="F10" s="92">
        <v>10</v>
      </c>
      <c r="G10" s="92">
        <v>11</v>
      </c>
      <c r="H10" s="92">
        <v>12</v>
      </c>
      <c r="I10" s="92">
        <v>13</v>
      </c>
      <c r="J10" s="93">
        <v>14</v>
      </c>
      <c r="K10" s="120"/>
      <c r="L10" s="120"/>
      <c r="M10" s="173" t="s">
        <v>101</v>
      </c>
      <c r="N10" s="174"/>
      <c r="O10" s="90" t="s">
        <v>112</v>
      </c>
      <c r="P10" s="91">
        <v>9</v>
      </c>
      <c r="Q10" s="92">
        <v>10</v>
      </c>
      <c r="R10" s="92">
        <v>11</v>
      </c>
      <c r="S10" s="92">
        <v>12</v>
      </c>
      <c r="T10" s="92">
        <v>13</v>
      </c>
      <c r="U10" s="92">
        <v>14</v>
      </c>
      <c r="V10" s="93">
        <v>15</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112</v>
      </c>
      <c r="D11" s="94">
        <v>15</v>
      </c>
      <c r="E11" s="95">
        <v>16</v>
      </c>
      <c r="F11" s="95">
        <v>17</v>
      </c>
      <c r="G11" s="95">
        <v>18</v>
      </c>
      <c r="H11" s="95">
        <v>19</v>
      </c>
      <c r="I11" s="95">
        <v>20</v>
      </c>
      <c r="J11" s="96">
        <v>21</v>
      </c>
      <c r="K11" s="120"/>
      <c r="L11" s="120"/>
      <c r="M11" s="173" t="s">
        <v>101</v>
      </c>
      <c r="N11" s="174"/>
      <c r="O11" s="90" t="s">
        <v>112</v>
      </c>
      <c r="P11" s="94">
        <v>16</v>
      </c>
      <c r="Q11" s="95">
        <v>17</v>
      </c>
      <c r="R11" s="95">
        <v>18</v>
      </c>
      <c r="S11" s="95">
        <v>19</v>
      </c>
      <c r="T11" s="95">
        <v>20</v>
      </c>
      <c r="U11" s="95">
        <v>21</v>
      </c>
      <c r="V11" s="96">
        <v>22</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112</v>
      </c>
      <c r="D12" s="97">
        <v>22</v>
      </c>
      <c r="E12" s="98">
        <v>23</v>
      </c>
      <c r="F12" s="98">
        <v>24</v>
      </c>
      <c r="G12" s="98">
        <v>25</v>
      </c>
      <c r="H12" s="98">
        <v>26</v>
      </c>
      <c r="I12" s="98">
        <v>27</v>
      </c>
      <c r="J12" s="99">
        <v>28</v>
      </c>
      <c r="K12" s="120"/>
      <c r="L12" s="120"/>
      <c r="M12" s="173" t="s">
        <v>101</v>
      </c>
      <c r="N12" s="174"/>
      <c r="O12" s="90" t="s">
        <v>112</v>
      </c>
      <c r="P12" s="97">
        <v>23</v>
      </c>
      <c r="Q12" s="98">
        <v>24</v>
      </c>
      <c r="R12" s="98">
        <v>25</v>
      </c>
      <c r="S12" s="98">
        <v>26</v>
      </c>
      <c r="T12" s="98">
        <v>27</v>
      </c>
      <c r="U12" s="98">
        <v>28</v>
      </c>
      <c r="V12" s="99">
        <v>29</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116</v>
      </c>
      <c r="D13" s="111">
        <v>29</v>
      </c>
      <c r="E13" s="112">
        <v>30</v>
      </c>
      <c r="F13" s="112">
        <v>31</v>
      </c>
      <c r="G13" s="112">
        <v>1</v>
      </c>
      <c r="H13" s="112">
        <v>2</v>
      </c>
      <c r="I13" s="112">
        <v>3</v>
      </c>
      <c r="J13" s="113">
        <v>4</v>
      </c>
      <c r="K13" s="120"/>
      <c r="L13" s="120"/>
      <c r="M13" s="173" t="s">
        <v>101</v>
      </c>
      <c r="N13" s="174"/>
      <c r="O13" s="90" t="s">
        <v>116</v>
      </c>
      <c r="P13" s="111">
        <v>30</v>
      </c>
      <c r="Q13" s="112">
        <v>31</v>
      </c>
      <c r="R13" s="112">
        <v>1</v>
      </c>
      <c r="S13" s="112">
        <v>2</v>
      </c>
      <c r="T13" s="112">
        <v>3</v>
      </c>
      <c r="U13" s="112">
        <v>4</v>
      </c>
      <c r="V13" s="113">
        <v>5</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120</v>
      </c>
      <c r="D14" s="100">
        <v>5</v>
      </c>
      <c r="E14" s="101">
        <v>6</v>
      </c>
      <c r="F14" s="101">
        <v>7</v>
      </c>
      <c r="G14" s="101">
        <v>8</v>
      </c>
      <c r="H14" s="101">
        <v>9</v>
      </c>
      <c r="I14" s="101">
        <v>10</v>
      </c>
      <c r="J14" s="102">
        <v>11</v>
      </c>
      <c r="K14" s="120"/>
      <c r="L14" s="120"/>
      <c r="M14" s="173" t="s">
        <v>101</v>
      </c>
      <c r="N14" s="174"/>
      <c r="O14" s="90" t="s">
        <v>120</v>
      </c>
      <c r="P14" s="100">
        <v>6</v>
      </c>
      <c r="Q14" s="101">
        <v>7</v>
      </c>
      <c r="R14" s="101">
        <v>8</v>
      </c>
      <c r="S14" s="101">
        <v>9</v>
      </c>
      <c r="T14" s="101">
        <v>10</v>
      </c>
      <c r="U14" s="101">
        <v>11</v>
      </c>
      <c r="V14" s="102">
        <v>12</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120</v>
      </c>
      <c r="D15" s="114">
        <v>12</v>
      </c>
      <c r="E15" s="115">
        <v>13</v>
      </c>
      <c r="F15" s="115">
        <v>14</v>
      </c>
      <c r="G15" s="115">
        <v>15</v>
      </c>
      <c r="H15" s="115">
        <v>16</v>
      </c>
      <c r="I15" s="115">
        <v>17</v>
      </c>
      <c r="J15" s="116">
        <v>18</v>
      </c>
      <c r="K15" s="120"/>
      <c r="L15" s="120"/>
      <c r="M15" s="173" t="s">
        <v>101</v>
      </c>
      <c r="N15" s="174"/>
      <c r="O15" s="90" t="s">
        <v>120</v>
      </c>
      <c r="P15" s="114">
        <v>13</v>
      </c>
      <c r="Q15" s="115">
        <v>14</v>
      </c>
      <c r="R15" s="115">
        <v>15</v>
      </c>
      <c r="S15" s="115">
        <v>16</v>
      </c>
      <c r="T15" s="115">
        <v>17</v>
      </c>
      <c r="U15" s="115">
        <v>18</v>
      </c>
      <c r="V15" s="116">
        <v>19</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5" t="s">
        <v>113</v>
      </c>
      <c r="D19" s="175"/>
      <c r="E19" s="175"/>
      <c r="F19" s="175"/>
      <c r="G19" s="118"/>
      <c r="H19" s="118" t="s">
        <v>114</v>
      </c>
      <c r="I19" s="118"/>
      <c r="J19" s="118"/>
      <c r="K19" s="118"/>
      <c r="L19" s="118"/>
      <c r="M19" s="118"/>
      <c r="N19" s="118"/>
      <c r="O19" s="175" t="s">
        <v>115</v>
      </c>
      <c r="P19" s="175"/>
      <c r="Q19" s="175"/>
      <c r="R19" s="175"/>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5" t="s">
        <v>117</v>
      </c>
      <c r="D20" s="175"/>
      <c r="E20" s="175"/>
      <c r="F20" s="175"/>
      <c r="G20" s="7"/>
      <c r="H20" s="7" t="s">
        <v>118</v>
      </c>
      <c r="I20" s="7"/>
      <c r="J20" s="7"/>
      <c r="K20" s="103"/>
      <c r="L20" s="103"/>
      <c r="M20" s="103"/>
      <c r="N20" s="103"/>
      <c r="O20" s="175" t="s">
        <v>119</v>
      </c>
      <c r="P20" s="175"/>
      <c r="Q20" s="175"/>
      <c r="R20" s="175"/>
      <c r="S20" s="7"/>
      <c r="T20" s="7" t="s">
        <v>118</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5" t="s">
        <v>121</v>
      </c>
      <c r="D21" s="175"/>
      <c r="E21" s="175"/>
      <c r="F21" s="175"/>
      <c r="G21" s="7"/>
      <c r="H21" s="7" t="s">
        <v>122</v>
      </c>
      <c r="I21" s="7"/>
      <c r="J21" s="7"/>
      <c r="K21" s="103"/>
      <c r="L21" s="103"/>
      <c r="M21" s="103"/>
      <c r="N21" s="103"/>
      <c r="O21" s="175" t="s">
        <v>123</v>
      </c>
      <c r="P21" s="175"/>
      <c r="Q21" s="175"/>
      <c r="R21" s="175"/>
      <c r="S21" s="106"/>
      <c r="T21" s="106" t="s">
        <v>122</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5"/>
      <c r="D22" s="175"/>
      <c r="E22" s="175"/>
      <c r="F22" s="175"/>
      <c r="G22" s="7"/>
      <c r="H22" s="7"/>
      <c r="I22" s="7"/>
      <c r="J22" s="7"/>
      <c r="K22" s="103"/>
      <c r="L22" s="103"/>
      <c r="M22" s="103"/>
      <c r="N22" s="103"/>
      <c r="O22" s="175"/>
      <c r="P22" s="175"/>
      <c r="Q22" s="175"/>
      <c r="R22" s="175"/>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5"/>
      <c r="D23" s="175"/>
      <c r="E23" s="175"/>
      <c r="F23" s="175"/>
      <c r="G23" s="7"/>
      <c r="H23" s="7"/>
      <c r="I23" s="7"/>
      <c r="J23" s="103"/>
      <c r="K23" s="103"/>
      <c r="L23" s="103"/>
      <c r="M23" s="103"/>
      <c r="N23" s="103"/>
      <c r="O23" s="175"/>
      <c r="P23" s="175"/>
      <c r="Q23" s="175"/>
      <c r="R23" s="175"/>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5"/>
      <c r="D24" s="175"/>
      <c r="E24" s="175"/>
      <c r="F24" s="175"/>
      <c r="G24" s="7"/>
      <c r="H24" s="7"/>
      <c r="I24" s="7"/>
      <c r="J24" s="118"/>
      <c r="K24" s="118"/>
      <c r="L24" s="118"/>
      <c r="M24" s="118"/>
      <c r="N24" s="118"/>
      <c r="O24" s="175"/>
      <c r="P24" s="175"/>
      <c r="Q24" s="175"/>
      <c r="R24" s="175"/>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5"/>
      <c r="D26" s="175"/>
      <c r="E26" s="175"/>
      <c r="F26" s="175"/>
      <c r="G26" s="7"/>
      <c r="H26" s="7"/>
      <c r="I26" s="7"/>
      <c r="J26" s="118"/>
      <c r="K26" s="118"/>
      <c r="L26" s="118"/>
      <c r="M26" s="118"/>
      <c r="N26" s="118"/>
      <c r="O26" s="175"/>
      <c r="P26" s="175"/>
      <c r="Q26" s="175"/>
      <c r="R26" s="175"/>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5"/>
      <c r="D27" s="177"/>
      <c r="E27" s="177"/>
      <c r="F27" s="7"/>
      <c r="G27" s="7"/>
      <c r="H27" s="7"/>
      <c r="I27" s="7"/>
      <c r="J27" s="118"/>
      <c r="K27" s="118"/>
      <c r="L27" s="118"/>
      <c r="M27" s="118"/>
      <c r="N27" s="118"/>
      <c r="O27" s="175"/>
      <c r="P27" s="177"/>
      <c r="Q27" s="177"/>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5"/>
      <c r="D28" s="177"/>
      <c r="E28" s="177"/>
      <c r="F28" s="118"/>
      <c r="G28" s="118"/>
      <c r="H28" s="118"/>
      <c r="I28" s="118"/>
      <c r="J28" s="118"/>
      <c r="K28" s="118"/>
      <c r="L28" s="118"/>
      <c r="M28" s="118"/>
      <c r="N28" s="118"/>
      <c r="O28" s="175"/>
      <c r="P28" s="177"/>
      <c r="Q28" s="177"/>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5"/>
      <c r="D29" s="177"/>
      <c r="E29" s="177"/>
      <c r="F29" s="118"/>
      <c r="G29" s="118"/>
      <c r="H29" s="118"/>
      <c r="I29" s="118"/>
      <c r="J29" s="118"/>
      <c r="K29" s="118"/>
      <c r="L29" s="118"/>
      <c r="M29" s="118"/>
      <c r="N29" s="118"/>
      <c r="O29" s="175"/>
      <c r="P29" s="177"/>
      <c r="Q29" s="177"/>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127</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6" t="s">
        <v>110</v>
      </c>
      <c r="C44" s="176"/>
      <c r="D44" s="176"/>
      <c r="E44" s="176"/>
      <c r="F44" s="176"/>
      <c r="G44" s="176"/>
      <c r="H44" s="176"/>
      <c r="I44" s="176"/>
      <c r="J44" s="176"/>
      <c r="K44" s="176"/>
      <c r="L44" s="176"/>
      <c r="M44" s="176"/>
      <c r="N44" s="176"/>
      <c r="O44" s="176"/>
      <c r="P44" s="176"/>
      <c r="Q44" s="176"/>
      <c r="R44" s="176"/>
      <c r="S44" s="176"/>
      <c r="T44" s="176"/>
      <c r="U44" s="176"/>
      <c r="V44" s="176"/>
      <c r="W44" s="176"/>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43" sqref="A6:XFD4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124</v>
      </c>
    </row>
    <row r="2" spans="1:57" ht="54" x14ac:dyDescent="0.4">
      <c r="A2" s="79" t="s">
        <v>108</v>
      </c>
      <c r="B2" s="80" t="s">
        <v>125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ht="13" x14ac:dyDescent="0.25">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ht="13" x14ac:dyDescent="0.25">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46.671256464176999</v>
      </c>
      <c r="H8" s="123">
        <v>49.3316727296111</v>
      </c>
      <c r="I8" s="123">
        <v>51.4727254224753</v>
      </c>
      <c r="J8" s="123">
        <v>62.1750041731216</v>
      </c>
      <c r="K8" s="123">
        <v>64.445472493486406</v>
      </c>
      <c r="L8" s="124">
        <v>54.794941917608298</v>
      </c>
      <c r="M8" s="125"/>
      <c r="N8" s="126">
        <v>71.106529113721606</v>
      </c>
      <c r="O8" s="127">
        <v>72.703650954300997</v>
      </c>
      <c r="P8" s="128">
        <v>71.905099110738107</v>
      </c>
      <c r="Q8" s="125"/>
      <c r="R8" s="129">
        <v>59.668723231635802</v>
      </c>
      <c r="S8" s="130"/>
      <c r="T8" s="122">
        <v>2.8690234720311598</v>
      </c>
      <c r="U8" s="123">
        <v>-1.56341397320866</v>
      </c>
      <c r="V8" s="123">
        <v>-16.976061240660702</v>
      </c>
      <c r="W8" s="123">
        <v>-6.0613404664751398</v>
      </c>
      <c r="X8" s="123">
        <v>-1.8168177415028699</v>
      </c>
      <c r="Y8" s="124">
        <v>-5.2540465311943798</v>
      </c>
      <c r="Z8" s="125"/>
      <c r="AA8" s="126">
        <v>-1.23258581286863</v>
      </c>
      <c r="AB8" s="127">
        <v>-1.5216426868061601</v>
      </c>
      <c r="AC8" s="128">
        <v>-1.3789266961620701</v>
      </c>
      <c r="AD8" s="125"/>
      <c r="AE8" s="129">
        <v>-3.9658071369772698</v>
      </c>
      <c r="AF8" s="29"/>
      <c r="AG8" s="122">
        <v>53.527454754452897</v>
      </c>
      <c r="AH8" s="123">
        <v>60.440712415091198</v>
      </c>
      <c r="AI8" s="123">
        <v>64.632248891719897</v>
      </c>
      <c r="AJ8" s="123">
        <v>67.677952111627206</v>
      </c>
      <c r="AK8" s="123">
        <v>66.605718561325503</v>
      </c>
      <c r="AL8" s="124">
        <v>62.573532143721202</v>
      </c>
      <c r="AM8" s="125"/>
      <c r="AN8" s="126">
        <v>72.731529854198797</v>
      </c>
      <c r="AO8" s="127">
        <v>75.048184889775598</v>
      </c>
      <c r="AP8" s="128">
        <v>73.889860645474499</v>
      </c>
      <c r="AQ8" s="125"/>
      <c r="AR8" s="129">
        <v>65.804323697000697</v>
      </c>
      <c r="AS8" s="130"/>
      <c r="AT8" s="122">
        <v>-1.00407399935016</v>
      </c>
      <c r="AU8" s="123">
        <v>-0.65537197793442203</v>
      </c>
      <c r="AV8" s="123">
        <v>-4.00103447331864</v>
      </c>
      <c r="AW8" s="123">
        <v>-1.6977064960519901</v>
      </c>
      <c r="AX8" s="123">
        <v>-1.2586718637284899</v>
      </c>
      <c r="AY8" s="124">
        <v>-1.7732292549491599</v>
      </c>
      <c r="AZ8" s="125"/>
      <c r="BA8" s="126">
        <v>-0.95036238995562805</v>
      </c>
      <c r="BB8" s="127">
        <v>-1.2384503532419899</v>
      </c>
      <c r="BC8" s="128">
        <v>-1.0968727632856099</v>
      </c>
      <c r="BD8" s="125"/>
      <c r="BE8" s="129">
        <v>-1.5586772381474301</v>
      </c>
    </row>
    <row r="9" spans="1:57" x14ac:dyDescent="0.25">
      <c r="A9" s="20" t="s">
        <v>18</v>
      </c>
      <c r="B9" s="3" t="str">
        <f>TRIM(A9)</f>
        <v>Virginia</v>
      </c>
      <c r="C9" s="10"/>
      <c r="D9" s="24" t="s">
        <v>16</v>
      </c>
      <c r="E9" s="27" t="s">
        <v>17</v>
      </c>
      <c r="F9" s="3"/>
      <c r="G9" s="131">
        <v>48.323985668998802</v>
      </c>
      <c r="H9" s="125">
        <v>49.730101641907702</v>
      </c>
      <c r="I9" s="125">
        <v>52.011258795934303</v>
      </c>
      <c r="J9" s="125">
        <v>62.739328065715803</v>
      </c>
      <c r="K9" s="125">
        <v>64.229454413403602</v>
      </c>
      <c r="L9" s="132">
        <v>55.403137705398002</v>
      </c>
      <c r="M9" s="125"/>
      <c r="N9" s="133">
        <v>71.4509322681225</v>
      </c>
      <c r="O9" s="134">
        <v>73.965363953968804</v>
      </c>
      <c r="P9" s="135">
        <v>72.708148111045702</v>
      </c>
      <c r="Q9" s="125"/>
      <c r="R9" s="136">
        <v>60.345088082392003</v>
      </c>
      <c r="S9" s="130"/>
      <c r="T9" s="131">
        <v>5.8112235671158503</v>
      </c>
      <c r="U9" s="125">
        <v>1.84290096555657</v>
      </c>
      <c r="V9" s="125">
        <v>-15.234063788112</v>
      </c>
      <c r="W9" s="125">
        <v>-2.8240681584693599</v>
      </c>
      <c r="X9" s="125">
        <v>0.94425226155169195</v>
      </c>
      <c r="Y9" s="132">
        <v>-2.4725733504646201</v>
      </c>
      <c r="Z9" s="125"/>
      <c r="AA9" s="133">
        <v>0.46959192109616699</v>
      </c>
      <c r="AB9" s="134">
        <v>-0.367897304405093</v>
      </c>
      <c r="AC9" s="135">
        <v>4.1854755776554002E-2</v>
      </c>
      <c r="AD9" s="125"/>
      <c r="AE9" s="136">
        <v>-1.6239809392246101</v>
      </c>
      <c r="AF9" s="30"/>
      <c r="AG9" s="131">
        <v>52.748815906710597</v>
      </c>
      <c r="AH9" s="125">
        <v>60.381101564551798</v>
      </c>
      <c r="AI9" s="125">
        <v>65.521235883390204</v>
      </c>
      <c r="AJ9" s="125">
        <v>68.981229554850799</v>
      </c>
      <c r="AK9" s="125">
        <v>67.224275858618</v>
      </c>
      <c r="AL9" s="132">
        <v>62.9706457509538</v>
      </c>
      <c r="AM9" s="125"/>
      <c r="AN9" s="133">
        <v>74.224882567441597</v>
      </c>
      <c r="AO9" s="134">
        <v>77.185402710800005</v>
      </c>
      <c r="AP9" s="135">
        <v>75.705142639120794</v>
      </c>
      <c r="AQ9" s="125"/>
      <c r="AR9" s="136">
        <v>66.608645969813693</v>
      </c>
      <c r="AS9" s="130"/>
      <c r="AT9" s="131">
        <v>-0.98643929649111095</v>
      </c>
      <c r="AU9" s="125">
        <v>1.51473371527414</v>
      </c>
      <c r="AV9" s="125">
        <v>-1.97548239904037</v>
      </c>
      <c r="AW9" s="125">
        <v>0.61846257381911995</v>
      </c>
      <c r="AX9" s="125">
        <v>0.242167976264863</v>
      </c>
      <c r="AY9" s="132">
        <v>-0.11434847210978299</v>
      </c>
      <c r="AZ9" s="125"/>
      <c r="BA9" s="133">
        <v>0.18017064279529099</v>
      </c>
      <c r="BB9" s="134">
        <v>-0.51154772770633605</v>
      </c>
      <c r="BC9" s="135">
        <v>-0.17364874709152001</v>
      </c>
      <c r="BD9" s="125"/>
      <c r="BE9" s="136">
        <v>-0.13477658569759299</v>
      </c>
    </row>
    <row r="10" spans="1:57" x14ac:dyDescent="0.25">
      <c r="A10" s="21" t="s">
        <v>19</v>
      </c>
      <c r="B10" s="3" t="str">
        <f t="shared" ref="B10:B45" si="0">TRIM(A10)</f>
        <v>Norfolk/Virginia Beach, VA</v>
      </c>
      <c r="C10" s="3"/>
      <c r="D10" s="24" t="s">
        <v>16</v>
      </c>
      <c r="E10" s="27" t="s">
        <v>17</v>
      </c>
      <c r="F10" s="3"/>
      <c r="G10" s="131">
        <v>43.610709863805198</v>
      </c>
      <c r="H10" s="125">
        <v>44.918625678119298</v>
      </c>
      <c r="I10" s="125">
        <v>46.936192198398302</v>
      </c>
      <c r="J10" s="125">
        <v>53.062017512045998</v>
      </c>
      <c r="K10" s="125">
        <v>57.002227863841199</v>
      </c>
      <c r="L10" s="132">
        <v>49.097687598245997</v>
      </c>
      <c r="M10" s="125"/>
      <c r="N10" s="133">
        <v>65.872234599243498</v>
      </c>
      <c r="O10" s="134">
        <v>70.864203927257606</v>
      </c>
      <c r="P10" s="135">
        <v>68.368219263250595</v>
      </c>
      <c r="Q10" s="125"/>
      <c r="R10" s="136">
        <v>54.595781164540398</v>
      </c>
      <c r="S10" s="130"/>
      <c r="T10" s="131">
        <v>1.1939872679157</v>
      </c>
      <c r="U10" s="125">
        <v>-2.73106108079162</v>
      </c>
      <c r="V10" s="125">
        <v>-15.1447938236849</v>
      </c>
      <c r="W10" s="125">
        <v>-10.186720954233699</v>
      </c>
      <c r="X10" s="125">
        <v>-6.3343100790433802</v>
      </c>
      <c r="Y10" s="132">
        <v>-7.1808058954632301</v>
      </c>
      <c r="Z10" s="125"/>
      <c r="AA10" s="133">
        <v>-5.0183792835744603</v>
      </c>
      <c r="AB10" s="134">
        <v>-4.7709540768875103</v>
      </c>
      <c r="AC10" s="135">
        <v>-4.8903109026048801</v>
      </c>
      <c r="AD10" s="125"/>
      <c r="AE10" s="136">
        <v>-6.3805247497911601</v>
      </c>
      <c r="AF10" s="30"/>
      <c r="AG10" s="131">
        <v>48.9727352455633</v>
      </c>
      <c r="AH10" s="125">
        <v>53.576451159250098</v>
      </c>
      <c r="AI10" s="125">
        <v>56.828415497955</v>
      </c>
      <c r="AJ10" s="125">
        <v>59.401830787703503</v>
      </c>
      <c r="AK10" s="125">
        <v>61.8200715272487</v>
      </c>
      <c r="AL10" s="132">
        <v>56.118114056821902</v>
      </c>
      <c r="AM10" s="125"/>
      <c r="AN10" s="133">
        <v>72.538184447342203</v>
      </c>
      <c r="AO10" s="134">
        <v>75.023562676720005</v>
      </c>
      <c r="AP10" s="135">
        <v>73.780873562031104</v>
      </c>
      <c r="AQ10" s="125"/>
      <c r="AR10" s="136">
        <v>61.162839579469001</v>
      </c>
      <c r="AS10" s="130"/>
      <c r="AT10" s="131">
        <v>-2.93535225679648</v>
      </c>
      <c r="AU10" s="125">
        <v>-0.53957618190107803</v>
      </c>
      <c r="AV10" s="125">
        <v>-3.57165626158007</v>
      </c>
      <c r="AW10" s="125">
        <v>-3.6646449205928202</v>
      </c>
      <c r="AX10" s="125">
        <v>-1.77002045041064</v>
      </c>
      <c r="AY10" s="132">
        <v>-2.5200667485327299</v>
      </c>
      <c r="AZ10" s="125"/>
      <c r="BA10" s="133">
        <v>-3.6585325649843098E-2</v>
      </c>
      <c r="BB10" s="134">
        <v>-2.5550565359834998</v>
      </c>
      <c r="BC10" s="135">
        <v>-1.33308710759661</v>
      </c>
      <c r="BD10" s="125"/>
      <c r="BE10" s="136">
        <v>-2.1198925062175098</v>
      </c>
    </row>
    <row r="11" spans="1:57" x14ac:dyDescent="0.25">
      <c r="A11" s="21" t="s">
        <v>20</v>
      </c>
      <c r="B11" s="2" t="s">
        <v>71</v>
      </c>
      <c r="C11" s="3"/>
      <c r="D11" s="24" t="s">
        <v>16</v>
      </c>
      <c r="E11" s="27" t="s">
        <v>17</v>
      </c>
      <c r="F11" s="3"/>
      <c r="G11" s="131">
        <v>48.0263157894736</v>
      </c>
      <c r="H11" s="125">
        <v>53.572059342988297</v>
      </c>
      <c r="I11" s="125">
        <v>56.640762981278698</v>
      </c>
      <c r="J11" s="125">
        <v>66.3678912045213</v>
      </c>
      <c r="K11" s="125">
        <v>67.356941010243702</v>
      </c>
      <c r="L11" s="132">
        <v>58.392794065701104</v>
      </c>
      <c r="M11" s="125"/>
      <c r="N11" s="133">
        <v>77.777287177675703</v>
      </c>
      <c r="O11" s="134">
        <v>81.049099258212607</v>
      </c>
      <c r="P11" s="135">
        <v>79.413193217944098</v>
      </c>
      <c r="Q11" s="125"/>
      <c r="R11" s="136">
        <v>64.398622394913403</v>
      </c>
      <c r="S11" s="130"/>
      <c r="T11" s="131">
        <v>1.3001193911053599</v>
      </c>
      <c r="U11" s="125">
        <v>-2.6454335262110802</v>
      </c>
      <c r="V11" s="125">
        <v>-14.4549694792923</v>
      </c>
      <c r="W11" s="125">
        <v>-3.0875741488794799</v>
      </c>
      <c r="X11" s="125">
        <v>0.55765499071751201</v>
      </c>
      <c r="Y11" s="132">
        <v>-4.0226567539718099</v>
      </c>
      <c r="Z11" s="125"/>
      <c r="AA11" s="133">
        <v>6.1012457019704902</v>
      </c>
      <c r="AB11" s="134">
        <v>10.7465168529164</v>
      </c>
      <c r="AC11" s="135">
        <v>8.4219715061325306</v>
      </c>
      <c r="AD11" s="125"/>
      <c r="AE11" s="136">
        <v>1.5231284393021601E-2</v>
      </c>
      <c r="AF11" s="30"/>
      <c r="AG11" s="131">
        <v>51.362151183327398</v>
      </c>
      <c r="AH11" s="125">
        <v>61.268103143765401</v>
      </c>
      <c r="AI11" s="125">
        <v>67.1659749205227</v>
      </c>
      <c r="AJ11" s="125">
        <v>70.8727039915224</v>
      </c>
      <c r="AK11" s="125">
        <v>67.249867537972406</v>
      </c>
      <c r="AL11" s="132">
        <v>63.583760155422098</v>
      </c>
      <c r="AM11" s="125"/>
      <c r="AN11" s="133">
        <v>76.515586365241901</v>
      </c>
      <c r="AO11" s="134">
        <v>81.141822677499107</v>
      </c>
      <c r="AP11" s="135">
        <v>78.828704521370497</v>
      </c>
      <c r="AQ11" s="125"/>
      <c r="AR11" s="136">
        <v>67.939458545693</v>
      </c>
      <c r="AS11" s="130"/>
      <c r="AT11" s="131">
        <v>-4.1299988869677504</v>
      </c>
      <c r="AU11" s="125">
        <v>-1.6837873869689199</v>
      </c>
      <c r="AV11" s="125">
        <v>-4.0136221007228601</v>
      </c>
      <c r="AW11" s="125">
        <v>-0.47037245028741698</v>
      </c>
      <c r="AX11" s="125">
        <v>-1.46227741620013</v>
      </c>
      <c r="AY11" s="132">
        <v>-2.28048739486717</v>
      </c>
      <c r="AZ11" s="125"/>
      <c r="BA11" s="133">
        <v>4.3403912523992902</v>
      </c>
      <c r="BB11" s="134">
        <v>6.2409576532853404</v>
      </c>
      <c r="BC11" s="135">
        <v>5.3099876794522096</v>
      </c>
      <c r="BD11" s="125"/>
      <c r="BE11" s="136">
        <v>0.110286582228807</v>
      </c>
    </row>
    <row r="12" spans="1:57" x14ac:dyDescent="0.25">
      <c r="A12" s="21" t="s">
        <v>21</v>
      </c>
      <c r="B12" s="3" t="str">
        <f t="shared" si="0"/>
        <v>Virginia Area</v>
      </c>
      <c r="C12" s="3"/>
      <c r="D12" s="24" t="s">
        <v>16</v>
      </c>
      <c r="E12" s="27" t="s">
        <v>17</v>
      </c>
      <c r="F12" s="3"/>
      <c r="G12" s="131">
        <v>47.957232066732701</v>
      </c>
      <c r="H12" s="125">
        <v>50.849137037122297</v>
      </c>
      <c r="I12" s="125">
        <v>51.280042399244103</v>
      </c>
      <c r="J12" s="125">
        <v>60.420319276552497</v>
      </c>
      <c r="K12" s="125">
        <v>60.782504383131801</v>
      </c>
      <c r="L12" s="132">
        <v>54.254980704237603</v>
      </c>
      <c r="M12" s="125"/>
      <c r="N12" s="133">
        <v>72.284765156408596</v>
      </c>
      <c r="O12" s="134">
        <v>72.718464519701001</v>
      </c>
      <c r="P12" s="135">
        <v>72.501614838054806</v>
      </c>
      <c r="Q12" s="125"/>
      <c r="R12" s="136">
        <v>59.465780363195499</v>
      </c>
      <c r="S12" s="130"/>
      <c r="T12" s="131">
        <v>10.029842237005299</v>
      </c>
      <c r="U12" s="125">
        <v>10.280482102690099</v>
      </c>
      <c r="V12" s="125">
        <v>-10.9778794042731</v>
      </c>
      <c r="W12" s="125">
        <v>3.4701264747089899</v>
      </c>
      <c r="X12" s="125">
        <v>3.2015843288006498</v>
      </c>
      <c r="Y12" s="132">
        <v>2.5510256341366002</v>
      </c>
      <c r="Z12" s="125"/>
      <c r="AA12" s="133">
        <v>0.318011594591248</v>
      </c>
      <c r="AB12" s="134">
        <v>-1.3673107212429101</v>
      </c>
      <c r="AC12" s="135">
        <v>-0.53430791631618602</v>
      </c>
      <c r="AD12" s="125"/>
      <c r="AE12" s="136">
        <v>1.46142208686431</v>
      </c>
      <c r="AF12" s="30"/>
      <c r="AG12" s="131">
        <v>51.4868539299951</v>
      </c>
      <c r="AH12" s="125">
        <v>59.736848169228203</v>
      </c>
      <c r="AI12" s="125">
        <v>62.454777980044703</v>
      </c>
      <c r="AJ12" s="125">
        <v>65.799618529552404</v>
      </c>
      <c r="AK12" s="125">
        <v>66.379315312408096</v>
      </c>
      <c r="AL12" s="132">
        <v>61.170927426881804</v>
      </c>
      <c r="AM12" s="125"/>
      <c r="AN12" s="133">
        <v>76.821348515319301</v>
      </c>
      <c r="AO12" s="134">
        <v>78.9217409343144</v>
      </c>
      <c r="AP12" s="135">
        <v>77.8715447248168</v>
      </c>
      <c r="AQ12" s="125"/>
      <c r="AR12" s="136">
        <v>65.941955025845303</v>
      </c>
      <c r="AS12" s="130"/>
      <c r="AT12" s="131">
        <v>3.2741069475505702</v>
      </c>
      <c r="AU12" s="125">
        <v>6.0413512067232897</v>
      </c>
      <c r="AV12" s="125">
        <v>1.3365127209676999</v>
      </c>
      <c r="AW12" s="125">
        <v>4.3344182094025303</v>
      </c>
      <c r="AX12" s="125">
        <v>3.3739607558335298</v>
      </c>
      <c r="AY12" s="132">
        <v>3.6491420171954498</v>
      </c>
      <c r="AZ12" s="125"/>
      <c r="BA12" s="133">
        <v>0.69172187445795696</v>
      </c>
      <c r="BB12" s="134">
        <v>-0.32298768052145899</v>
      </c>
      <c r="BC12" s="135">
        <v>0.17495606758667201</v>
      </c>
      <c r="BD12" s="125"/>
      <c r="BE12" s="136">
        <v>2.45178933878034</v>
      </c>
    </row>
    <row r="13" spans="1:57" x14ac:dyDescent="0.25">
      <c r="A13" s="34" t="s">
        <v>22</v>
      </c>
      <c r="B13" s="2" t="s">
        <v>87</v>
      </c>
      <c r="C13" s="3"/>
      <c r="D13" s="24" t="s">
        <v>16</v>
      </c>
      <c r="E13" s="27" t="s">
        <v>17</v>
      </c>
      <c r="F13" s="3"/>
      <c r="G13" s="131">
        <v>54.645912337948602</v>
      </c>
      <c r="H13" s="125">
        <v>51.9384425434341</v>
      </c>
      <c r="I13" s="125">
        <v>56.341871314144797</v>
      </c>
      <c r="J13" s="125">
        <v>75.340858982273502</v>
      </c>
      <c r="K13" s="125">
        <v>75.408766205132693</v>
      </c>
      <c r="L13" s="132">
        <v>62.7351702765868</v>
      </c>
      <c r="M13" s="125"/>
      <c r="N13" s="133">
        <v>75.745656583472893</v>
      </c>
      <c r="O13" s="134">
        <v>78.569538760031705</v>
      </c>
      <c r="P13" s="135">
        <v>77.157597671752299</v>
      </c>
      <c r="Q13" s="125"/>
      <c r="R13" s="136">
        <v>66.855863818062602</v>
      </c>
      <c r="S13" s="130"/>
      <c r="T13" s="131">
        <v>20.022517844629199</v>
      </c>
      <c r="U13" s="125">
        <v>8.3983857844596201</v>
      </c>
      <c r="V13" s="125">
        <v>-13.7960577766417</v>
      </c>
      <c r="W13" s="125">
        <v>4.3456848610810299</v>
      </c>
      <c r="X13" s="125">
        <v>8.29589715961108</v>
      </c>
      <c r="Y13" s="132">
        <v>4.3130745229137899</v>
      </c>
      <c r="Z13" s="125"/>
      <c r="AA13" s="133">
        <v>3.61994697228304</v>
      </c>
      <c r="AB13" s="134">
        <v>1.1350750751797301</v>
      </c>
      <c r="AC13" s="135">
        <v>2.3397055432757501</v>
      </c>
      <c r="AD13" s="125"/>
      <c r="AE13" s="136">
        <v>3.6489508223009799</v>
      </c>
      <c r="AF13" s="30"/>
      <c r="AG13" s="131">
        <v>60.4235841943037</v>
      </c>
      <c r="AH13" s="125">
        <v>68.133513244171596</v>
      </c>
      <c r="AI13" s="125">
        <v>75.106612138493603</v>
      </c>
      <c r="AJ13" s="125">
        <v>79.233793177954695</v>
      </c>
      <c r="AK13" s="125">
        <v>74.082754393584906</v>
      </c>
      <c r="AL13" s="132">
        <v>71.396056070534996</v>
      </c>
      <c r="AM13" s="125"/>
      <c r="AN13" s="133">
        <v>75.232770157796395</v>
      </c>
      <c r="AO13" s="134">
        <v>78.862727892071305</v>
      </c>
      <c r="AP13" s="135">
        <v>77.047749024933907</v>
      </c>
      <c r="AQ13" s="125"/>
      <c r="AR13" s="136">
        <v>73.010827011887201</v>
      </c>
      <c r="AS13" s="130"/>
      <c r="AT13" s="131">
        <v>4.2071783403570704</v>
      </c>
      <c r="AU13" s="125">
        <v>5.5848111916176597</v>
      </c>
      <c r="AV13" s="125">
        <v>-0.74617071586858497</v>
      </c>
      <c r="AW13" s="125">
        <v>1.69750348376923</v>
      </c>
      <c r="AX13" s="125">
        <v>1.0429316262549</v>
      </c>
      <c r="AY13" s="132">
        <v>2.1621221164008699</v>
      </c>
      <c r="AZ13" s="125"/>
      <c r="BA13" s="133">
        <v>5.6863998551460399E-3</v>
      </c>
      <c r="BB13" s="134">
        <v>0.75673713157960598</v>
      </c>
      <c r="BC13" s="135">
        <v>0.38865366460322998</v>
      </c>
      <c r="BD13" s="125"/>
      <c r="BE13" s="136">
        <v>1.62033623756322</v>
      </c>
    </row>
    <row r="14" spans="1:57" x14ac:dyDescent="0.25">
      <c r="A14" s="21" t="s">
        <v>23</v>
      </c>
      <c r="B14" s="3" t="str">
        <f t="shared" si="0"/>
        <v>Arlington, VA</v>
      </c>
      <c r="C14" s="3"/>
      <c r="D14" s="24" t="s">
        <v>16</v>
      </c>
      <c r="E14" s="27" t="s">
        <v>17</v>
      </c>
      <c r="F14" s="3"/>
      <c r="G14" s="131">
        <v>67.570912841670904</v>
      </c>
      <c r="H14" s="125">
        <v>47.828777720474399</v>
      </c>
      <c r="I14" s="125">
        <v>51.655492521918497</v>
      </c>
      <c r="J14" s="125">
        <v>77.503867973181997</v>
      </c>
      <c r="K14" s="125">
        <v>81.753481175863797</v>
      </c>
      <c r="L14" s="132">
        <v>65.262506446621899</v>
      </c>
      <c r="M14" s="125"/>
      <c r="N14" s="133">
        <v>81.856627127385195</v>
      </c>
      <c r="O14" s="134">
        <v>80.505415162454796</v>
      </c>
      <c r="P14" s="135">
        <v>81.181021144919995</v>
      </c>
      <c r="Q14" s="125"/>
      <c r="R14" s="136">
        <v>69.810653503278502</v>
      </c>
      <c r="S14" s="130"/>
      <c r="T14" s="131">
        <v>8.3840572851756807</v>
      </c>
      <c r="U14" s="125">
        <v>-0.87570185063950101</v>
      </c>
      <c r="V14" s="125">
        <v>-28.948958561805501</v>
      </c>
      <c r="W14" s="125">
        <v>-4.6038105061519099</v>
      </c>
      <c r="X14" s="125">
        <v>3.1012871503575599</v>
      </c>
      <c r="Y14" s="132">
        <v>-5.0963941750019801</v>
      </c>
      <c r="Z14" s="125"/>
      <c r="AA14" s="133">
        <v>2.0496831827325002</v>
      </c>
      <c r="AB14" s="134">
        <v>2.7032099459956598</v>
      </c>
      <c r="AC14" s="135">
        <v>2.37268431115724</v>
      </c>
      <c r="AD14" s="125"/>
      <c r="AE14" s="136">
        <v>-2.7386983665437201</v>
      </c>
      <c r="AF14" s="30"/>
      <c r="AG14" s="131">
        <v>62.968024755028303</v>
      </c>
      <c r="AH14" s="125">
        <v>72.694687983496607</v>
      </c>
      <c r="AI14" s="125">
        <v>80.554409489427499</v>
      </c>
      <c r="AJ14" s="125">
        <v>85.951521402784905</v>
      </c>
      <c r="AK14" s="125">
        <v>78.916967509025199</v>
      </c>
      <c r="AL14" s="132">
        <v>76.217122227952501</v>
      </c>
      <c r="AM14" s="125"/>
      <c r="AN14" s="133">
        <v>76.872099020113396</v>
      </c>
      <c r="AO14" s="134">
        <v>79.329551315110805</v>
      </c>
      <c r="AP14" s="135">
        <v>78.100825167612101</v>
      </c>
      <c r="AQ14" s="125"/>
      <c r="AR14" s="136">
        <v>76.755323067855301</v>
      </c>
      <c r="AS14" s="130"/>
      <c r="AT14" s="131">
        <v>-5.53699919512633</v>
      </c>
      <c r="AU14" s="125">
        <v>-1.3952406067684</v>
      </c>
      <c r="AV14" s="125">
        <v>-7.4563523445410302</v>
      </c>
      <c r="AW14" s="125">
        <v>-2.8931642919523899</v>
      </c>
      <c r="AX14" s="125">
        <v>-3.83831470945259</v>
      </c>
      <c r="AY14" s="132">
        <v>-4.2513604308661996</v>
      </c>
      <c r="AZ14" s="125"/>
      <c r="BA14" s="133">
        <v>-4.49000117900919</v>
      </c>
      <c r="BB14" s="134">
        <v>-3.232173553894</v>
      </c>
      <c r="BC14" s="135">
        <v>-3.8553065231966701</v>
      </c>
      <c r="BD14" s="125"/>
      <c r="BE14" s="136">
        <v>-4.1365553555437904</v>
      </c>
    </row>
    <row r="15" spans="1:57" x14ac:dyDescent="0.25">
      <c r="A15" s="21" t="s">
        <v>24</v>
      </c>
      <c r="B15" s="3" t="str">
        <f t="shared" si="0"/>
        <v>Suburban Virginia Area</v>
      </c>
      <c r="C15" s="3"/>
      <c r="D15" s="24" t="s">
        <v>16</v>
      </c>
      <c r="E15" s="27" t="s">
        <v>17</v>
      </c>
      <c r="F15" s="3"/>
      <c r="G15" s="131">
        <v>48.923115452041003</v>
      </c>
      <c r="H15" s="125">
        <v>53.468569997495599</v>
      </c>
      <c r="I15" s="125">
        <v>56.511394941147003</v>
      </c>
      <c r="J15" s="125">
        <v>67.618332081141901</v>
      </c>
      <c r="K15" s="125">
        <v>70.222890057600793</v>
      </c>
      <c r="L15" s="132">
        <v>59.348860505885199</v>
      </c>
      <c r="M15" s="125"/>
      <c r="N15" s="133">
        <v>75.093914350112598</v>
      </c>
      <c r="O15" s="134">
        <v>79.639368895567202</v>
      </c>
      <c r="P15" s="135">
        <v>77.366641622839893</v>
      </c>
      <c r="Q15" s="125"/>
      <c r="R15" s="136">
        <v>64.496797967872297</v>
      </c>
      <c r="S15" s="130"/>
      <c r="T15" s="131">
        <v>9.5493457723585404</v>
      </c>
      <c r="U15" s="125">
        <v>-2.4720943266241702</v>
      </c>
      <c r="V15" s="125">
        <v>-10.4087641176937</v>
      </c>
      <c r="W15" s="125">
        <v>1.1366665858801199</v>
      </c>
      <c r="X15" s="125">
        <v>6.1508803196291097</v>
      </c>
      <c r="Y15" s="132">
        <v>0.396780857720546</v>
      </c>
      <c r="Z15" s="125"/>
      <c r="AA15" s="133">
        <v>-1.6795605600463399</v>
      </c>
      <c r="AB15" s="134">
        <v>-3.1657673656170999</v>
      </c>
      <c r="AC15" s="135">
        <v>-2.4501463946968798</v>
      </c>
      <c r="AD15" s="125"/>
      <c r="AE15" s="136">
        <v>-0.59746718586010095</v>
      </c>
      <c r="AF15" s="30"/>
      <c r="AG15" s="131">
        <v>55.428589318139103</v>
      </c>
      <c r="AH15" s="125">
        <v>63.180139001941001</v>
      </c>
      <c r="AI15" s="125">
        <v>67.882411871517107</v>
      </c>
      <c r="AJ15" s="125">
        <v>71.536799924866102</v>
      </c>
      <c r="AK15" s="125">
        <v>69.830635820054397</v>
      </c>
      <c r="AL15" s="132">
        <v>65.571779202564599</v>
      </c>
      <c r="AM15" s="125"/>
      <c r="AN15" s="133">
        <v>75.622202047396897</v>
      </c>
      <c r="AO15" s="134">
        <v>80.737563785492895</v>
      </c>
      <c r="AP15" s="135">
        <v>78.179882916444896</v>
      </c>
      <c r="AQ15" s="125"/>
      <c r="AR15" s="136">
        <v>69.174142881421105</v>
      </c>
      <c r="AS15" s="130"/>
      <c r="AT15" s="131">
        <v>-0.93007678569672203</v>
      </c>
      <c r="AU15" s="125">
        <v>-1.5199760738458501</v>
      </c>
      <c r="AV15" s="125">
        <v>-2.0188493169240198</v>
      </c>
      <c r="AW15" s="125">
        <v>2.5640988409491201</v>
      </c>
      <c r="AX15" s="125">
        <v>-0.22657857768396999</v>
      </c>
      <c r="AY15" s="132">
        <v>-0.38406230666938102</v>
      </c>
      <c r="AZ15" s="125"/>
      <c r="BA15" s="133">
        <v>-4.3679412264838096</v>
      </c>
      <c r="BB15" s="134">
        <v>-3.6620619981808802</v>
      </c>
      <c r="BC15" s="135">
        <v>-4.0047516116212298</v>
      </c>
      <c r="BD15" s="125"/>
      <c r="BE15" s="136">
        <v>-1.58265448487719</v>
      </c>
    </row>
    <row r="16" spans="1:57" x14ac:dyDescent="0.25">
      <c r="A16" s="21" t="s">
        <v>25</v>
      </c>
      <c r="B16" s="3" t="str">
        <f t="shared" si="0"/>
        <v>Alexandria, VA</v>
      </c>
      <c r="C16" s="3"/>
      <c r="D16" s="24" t="s">
        <v>16</v>
      </c>
      <c r="E16" s="27" t="s">
        <v>17</v>
      </c>
      <c r="F16" s="3"/>
      <c r="G16" s="131">
        <v>50.654162324881298</v>
      </c>
      <c r="H16" s="125">
        <v>47.921732082899098</v>
      </c>
      <c r="I16" s="125">
        <v>52.113002199837901</v>
      </c>
      <c r="J16" s="125">
        <v>69.850642584230599</v>
      </c>
      <c r="K16" s="125">
        <v>71.413685307398396</v>
      </c>
      <c r="L16" s="132">
        <v>58.390644899849399</v>
      </c>
      <c r="M16" s="125"/>
      <c r="N16" s="133">
        <v>72.247308093087796</v>
      </c>
      <c r="O16" s="134">
        <v>77.283779089961698</v>
      </c>
      <c r="P16" s="135">
        <v>74.765543591524803</v>
      </c>
      <c r="Q16" s="125"/>
      <c r="R16" s="136">
        <v>63.069187383185202</v>
      </c>
      <c r="S16" s="130"/>
      <c r="T16" s="131">
        <v>14.342621589659499</v>
      </c>
      <c r="U16" s="125">
        <v>2.68593483546264</v>
      </c>
      <c r="V16" s="125">
        <v>-13.6859143698388</v>
      </c>
      <c r="W16" s="125">
        <v>2.1445624287235501</v>
      </c>
      <c r="X16" s="125">
        <v>7.5942293516271304</v>
      </c>
      <c r="Y16" s="132">
        <v>2.0452045704406601</v>
      </c>
      <c r="Z16" s="125"/>
      <c r="AA16" s="133">
        <v>4.0202804890030004</v>
      </c>
      <c r="AB16" s="134">
        <v>1.6579870828046399</v>
      </c>
      <c r="AC16" s="135">
        <v>2.7858053890356098</v>
      </c>
      <c r="AD16" s="125"/>
      <c r="AE16" s="136">
        <v>2.2948485078032701</v>
      </c>
      <c r="AF16" s="30"/>
      <c r="AG16" s="131">
        <v>55.794836169966402</v>
      </c>
      <c r="AH16" s="125">
        <v>63.7576704874377</v>
      </c>
      <c r="AI16" s="125">
        <v>73.717726062290097</v>
      </c>
      <c r="AJ16" s="125">
        <v>78.629732546022893</v>
      </c>
      <c r="AK16" s="125">
        <v>72.629385203195497</v>
      </c>
      <c r="AL16" s="132">
        <v>68.905870093782497</v>
      </c>
      <c r="AM16" s="125"/>
      <c r="AN16" s="133">
        <v>71.842074794488795</v>
      </c>
      <c r="AO16" s="134">
        <v>77.370614796804404</v>
      </c>
      <c r="AP16" s="135">
        <v>74.606344795646606</v>
      </c>
      <c r="AQ16" s="125"/>
      <c r="AR16" s="136">
        <v>70.534577151457995</v>
      </c>
      <c r="AS16" s="130"/>
      <c r="AT16" s="131">
        <v>-4.2622013838195398</v>
      </c>
      <c r="AU16" s="125">
        <v>0.73687963459804395</v>
      </c>
      <c r="AV16" s="125">
        <v>-2.1096156701581799</v>
      </c>
      <c r="AW16" s="125">
        <v>2.2007148925919799</v>
      </c>
      <c r="AX16" s="125">
        <v>2.0228746391969299</v>
      </c>
      <c r="AY16" s="132">
        <v>-0.13710901080419</v>
      </c>
      <c r="AZ16" s="125"/>
      <c r="BA16" s="133">
        <v>-2.55635949436989</v>
      </c>
      <c r="BB16" s="134">
        <v>-1.2157473884546199</v>
      </c>
      <c r="BC16" s="135">
        <v>-1.8657920039732601</v>
      </c>
      <c r="BD16" s="125"/>
      <c r="BE16" s="136">
        <v>-0.66591805167373097</v>
      </c>
    </row>
    <row r="17" spans="1:57" x14ac:dyDescent="0.25">
      <c r="A17" s="21" t="s">
        <v>26</v>
      </c>
      <c r="B17" s="3" t="str">
        <f t="shared" si="0"/>
        <v>Fairfax/Tysons Corner, VA</v>
      </c>
      <c r="C17" s="3"/>
      <c r="D17" s="24" t="s">
        <v>16</v>
      </c>
      <c r="E17" s="27" t="s">
        <v>17</v>
      </c>
      <c r="F17" s="3"/>
      <c r="G17" s="131">
        <v>48.503755054881502</v>
      </c>
      <c r="H17" s="125">
        <v>50.179087232813401</v>
      </c>
      <c r="I17" s="125">
        <v>55.597920277296303</v>
      </c>
      <c r="J17" s="125">
        <v>67.7296360485268</v>
      </c>
      <c r="K17" s="125">
        <v>61.756210283073301</v>
      </c>
      <c r="L17" s="132">
        <v>56.753321779318298</v>
      </c>
      <c r="M17" s="125"/>
      <c r="N17" s="133">
        <v>63.905257076834097</v>
      </c>
      <c r="O17" s="134">
        <v>68.7232813402657</v>
      </c>
      <c r="P17" s="135">
        <v>66.314269208549902</v>
      </c>
      <c r="Q17" s="125"/>
      <c r="R17" s="136">
        <v>59.485021044813003</v>
      </c>
      <c r="S17" s="130"/>
      <c r="T17" s="131">
        <v>14.2491824292175</v>
      </c>
      <c r="U17" s="125">
        <v>3.0493167804383399</v>
      </c>
      <c r="V17" s="125">
        <v>-19.162566854885199</v>
      </c>
      <c r="W17" s="125">
        <v>-6.7559226274337396</v>
      </c>
      <c r="X17" s="125">
        <v>-0.79111865793262903</v>
      </c>
      <c r="Y17" s="132">
        <v>-3.74647303762382</v>
      </c>
      <c r="Z17" s="125"/>
      <c r="AA17" s="133">
        <v>-2.2213410992002798</v>
      </c>
      <c r="AB17" s="134">
        <v>0.376586787959448</v>
      </c>
      <c r="AC17" s="135">
        <v>-0.8922052101215</v>
      </c>
      <c r="AD17" s="125"/>
      <c r="AE17" s="136">
        <v>-2.8553511389257999</v>
      </c>
      <c r="AF17" s="30"/>
      <c r="AG17" s="131">
        <v>55.932986712882702</v>
      </c>
      <c r="AH17" s="125">
        <v>66.614673599075601</v>
      </c>
      <c r="AI17" s="125">
        <v>77.547660311958396</v>
      </c>
      <c r="AJ17" s="125">
        <v>80.193529751588599</v>
      </c>
      <c r="AK17" s="125">
        <v>68.212016175621002</v>
      </c>
      <c r="AL17" s="132">
        <v>69.700173310225296</v>
      </c>
      <c r="AM17" s="125"/>
      <c r="AN17" s="133">
        <v>68.437319468515298</v>
      </c>
      <c r="AO17" s="134">
        <v>72.501444251877501</v>
      </c>
      <c r="AP17" s="135">
        <v>70.469381860196407</v>
      </c>
      <c r="AQ17" s="125"/>
      <c r="AR17" s="136">
        <v>69.919947181645597</v>
      </c>
      <c r="AS17" s="130"/>
      <c r="AT17" s="131">
        <v>4.0507452737074603</v>
      </c>
      <c r="AU17" s="125">
        <v>7.0187748320231904</v>
      </c>
      <c r="AV17" s="125">
        <v>3.0555055804189202</v>
      </c>
      <c r="AW17" s="125">
        <v>5.0711289129823403</v>
      </c>
      <c r="AX17" s="125">
        <v>2.3017699378405401</v>
      </c>
      <c r="AY17" s="132">
        <v>4.2635172209586099</v>
      </c>
      <c r="AZ17" s="125"/>
      <c r="BA17" s="133">
        <v>-0.268323199371645</v>
      </c>
      <c r="BB17" s="134">
        <v>0.120077959986934</v>
      </c>
      <c r="BC17" s="135">
        <v>-6.8899757376570905E-2</v>
      </c>
      <c r="BD17" s="125"/>
      <c r="BE17" s="136">
        <v>2.97791971724001</v>
      </c>
    </row>
    <row r="18" spans="1:57" x14ac:dyDescent="0.25">
      <c r="A18" s="21" t="s">
        <v>27</v>
      </c>
      <c r="B18" s="3" t="str">
        <f t="shared" si="0"/>
        <v>I-95 Fredericksburg, VA</v>
      </c>
      <c r="C18" s="3"/>
      <c r="D18" s="24" t="s">
        <v>16</v>
      </c>
      <c r="E18" s="27" t="s">
        <v>17</v>
      </c>
      <c r="F18" s="3"/>
      <c r="G18" s="131">
        <v>50.785216672570499</v>
      </c>
      <c r="H18" s="125">
        <v>53.335694887235803</v>
      </c>
      <c r="I18" s="125">
        <v>55.248553548234703</v>
      </c>
      <c r="J18" s="125">
        <v>64.151611760538401</v>
      </c>
      <c r="K18" s="125">
        <v>66.111701499586701</v>
      </c>
      <c r="L18" s="132">
        <v>57.926555673633203</v>
      </c>
      <c r="M18" s="125"/>
      <c r="N18" s="133">
        <v>73.893021608218206</v>
      </c>
      <c r="O18" s="134">
        <v>72.251741646002998</v>
      </c>
      <c r="P18" s="135">
        <v>73.072381627110602</v>
      </c>
      <c r="Q18" s="125"/>
      <c r="R18" s="136">
        <v>62.253934517483899</v>
      </c>
      <c r="S18" s="130"/>
      <c r="T18" s="131">
        <v>-1.2390629358543599</v>
      </c>
      <c r="U18" s="125">
        <v>-2.0644256785063702</v>
      </c>
      <c r="V18" s="125">
        <v>-10.0802150624514</v>
      </c>
      <c r="W18" s="125">
        <v>1.9537187854354801</v>
      </c>
      <c r="X18" s="125">
        <v>7.37063269911555</v>
      </c>
      <c r="Y18" s="132">
        <v>-0.78531681564038902</v>
      </c>
      <c r="Z18" s="125"/>
      <c r="AA18" s="133">
        <v>8.1603777759992795</v>
      </c>
      <c r="AB18" s="134">
        <v>-5.7825591892017796</v>
      </c>
      <c r="AC18" s="135">
        <v>0.78658778139554097</v>
      </c>
      <c r="AD18" s="125"/>
      <c r="AE18" s="136">
        <v>-0.28149865015180697</v>
      </c>
      <c r="AF18" s="30"/>
      <c r="AG18" s="131">
        <v>55.703152674459702</v>
      </c>
      <c r="AH18" s="125">
        <v>56.942968473255398</v>
      </c>
      <c r="AI18" s="125">
        <v>61.4092572912976</v>
      </c>
      <c r="AJ18" s="125">
        <v>65.863738339827606</v>
      </c>
      <c r="AK18" s="125">
        <v>65.908017475498795</v>
      </c>
      <c r="AL18" s="132">
        <v>61.165426850867803</v>
      </c>
      <c r="AM18" s="125"/>
      <c r="AN18" s="133">
        <v>70.598653914275502</v>
      </c>
      <c r="AO18" s="134">
        <v>73.774943913094802</v>
      </c>
      <c r="AP18" s="135">
        <v>72.186798913685195</v>
      </c>
      <c r="AQ18" s="125"/>
      <c r="AR18" s="136">
        <v>64.314390297387106</v>
      </c>
      <c r="AS18" s="130"/>
      <c r="AT18" s="131">
        <v>-6.3694955754597302</v>
      </c>
      <c r="AU18" s="125">
        <v>-4.8733655952221397</v>
      </c>
      <c r="AV18" s="125">
        <v>-4.8365348087665501</v>
      </c>
      <c r="AW18" s="125">
        <v>-0.74039523968806498</v>
      </c>
      <c r="AX18" s="125">
        <v>0.70415696672041606</v>
      </c>
      <c r="AY18" s="132">
        <v>-3.1279230830306299</v>
      </c>
      <c r="AZ18" s="125"/>
      <c r="BA18" s="133">
        <v>-2.6018487699743802</v>
      </c>
      <c r="BB18" s="134">
        <v>-5.2205804939906804</v>
      </c>
      <c r="BC18" s="135">
        <v>-3.9578495804924101</v>
      </c>
      <c r="BD18" s="125"/>
      <c r="BE18" s="136">
        <v>-3.39909746599945</v>
      </c>
    </row>
    <row r="19" spans="1:57" x14ac:dyDescent="0.25">
      <c r="A19" s="21" t="s">
        <v>28</v>
      </c>
      <c r="B19" s="3" t="str">
        <f t="shared" si="0"/>
        <v>Dulles Airport Area, VA</v>
      </c>
      <c r="C19" s="3"/>
      <c r="D19" s="24" t="s">
        <v>16</v>
      </c>
      <c r="E19" s="27" t="s">
        <v>17</v>
      </c>
      <c r="F19" s="3"/>
      <c r="G19" s="131">
        <v>49.2316448491747</v>
      </c>
      <c r="H19" s="125">
        <v>55.255169797002402</v>
      </c>
      <c r="I19" s="125">
        <v>58.745968506924598</v>
      </c>
      <c r="J19" s="125">
        <v>74.539935496110701</v>
      </c>
      <c r="K19" s="125">
        <v>75.061658129387197</v>
      </c>
      <c r="L19" s="132">
        <v>62.566875355719901</v>
      </c>
      <c r="M19" s="125"/>
      <c r="N19" s="133">
        <v>69.6926579396698</v>
      </c>
      <c r="O19" s="134">
        <v>73.344716372604793</v>
      </c>
      <c r="P19" s="135">
        <v>71.518687156137304</v>
      </c>
      <c r="Q19" s="125"/>
      <c r="R19" s="136">
        <v>65.124535870124902</v>
      </c>
      <c r="S19" s="130"/>
      <c r="T19" s="131">
        <v>4.2796865581675698</v>
      </c>
      <c r="U19" s="125">
        <v>3.4268465909090899</v>
      </c>
      <c r="V19" s="125">
        <v>-20.1830132749065</v>
      </c>
      <c r="W19" s="125">
        <v>-4.4620060790273497</v>
      </c>
      <c r="X19" s="125">
        <v>2.99362228296238</v>
      </c>
      <c r="Y19" s="132">
        <v>-3.7839887968257599</v>
      </c>
      <c r="Z19" s="125"/>
      <c r="AA19" s="133">
        <v>-0.67594970934162402</v>
      </c>
      <c r="AB19" s="134">
        <v>-2.17611336032388</v>
      </c>
      <c r="AC19" s="135">
        <v>-1.4508855630350901</v>
      </c>
      <c r="AD19" s="125"/>
      <c r="AE19" s="136">
        <v>-3.0639207697117601</v>
      </c>
      <c r="AF19" s="30"/>
      <c r="AG19" s="131">
        <v>58.359419464997103</v>
      </c>
      <c r="AH19" s="125">
        <v>70.162208309618606</v>
      </c>
      <c r="AI19" s="125">
        <v>80.255169797002395</v>
      </c>
      <c r="AJ19" s="125">
        <v>83.579965850882104</v>
      </c>
      <c r="AK19" s="125">
        <v>75.896414342629399</v>
      </c>
      <c r="AL19" s="132">
        <v>73.650635553025893</v>
      </c>
      <c r="AM19" s="125"/>
      <c r="AN19" s="133">
        <v>72.614304686017803</v>
      </c>
      <c r="AO19" s="134">
        <v>74.701195219123505</v>
      </c>
      <c r="AP19" s="135">
        <v>73.657749952570597</v>
      </c>
      <c r="AQ19" s="125"/>
      <c r="AR19" s="136">
        <v>73.652668238610104</v>
      </c>
      <c r="AS19" s="130"/>
      <c r="AT19" s="131">
        <v>3.3948153438931099</v>
      </c>
      <c r="AU19" s="125">
        <v>4.5257021727609903</v>
      </c>
      <c r="AV19" s="125">
        <v>-0.44713773018767999</v>
      </c>
      <c r="AW19" s="125">
        <v>1.7936054068105001</v>
      </c>
      <c r="AX19" s="125">
        <v>-0.13729405891163199</v>
      </c>
      <c r="AY19" s="132">
        <v>1.6456002775395799</v>
      </c>
      <c r="AZ19" s="125"/>
      <c r="BA19" s="133">
        <v>1.22648682601077</v>
      </c>
      <c r="BB19" s="134">
        <v>0.703324808184143</v>
      </c>
      <c r="BC19" s="135">
        <v>0.96052268036210497</v>
      </c>
      <c r="BD19" s="125"/>
      <c r="BE19" s="136">
        <v>1.4489034064395701</v>
      </c>
    </row>
    <row r="20" spans="1:57" x14ac:dyDescent="0.25">
      <c r="A20" s="21" t="s">
        <v>29</v>
      </c>
      <c r="B20" s="3" t="str">
        <f t="shared" si="0"/>
        <v>Williamsburg, VA</v>
      </c>
      <c r="C20" s="3"/>
      <c r="D20" s="24" t="s">
        <v>16</v>
      </c>
      <c r="E20" s="27" t="s">
        <v>17</v>
      </c>
      <c r="F20" s="3"/>
      <c r="G20" s="131">
        <v>36.3671925935584</v>
      </c>
      <c r="H20" s="125">
        <v>34.867648976398399</v>
      </c>
      <c r="I20" s="125">
        <v>32.807406441517699</v>
      </c>
      <c r="J20" s="125">
        <v>32.574865960507303</v>
      </c>
      <c r="K20" s="125">
        <v>43.311102393095297</v>
      </c>
      <c r="L20" s="132">
        <v>35.983394689433602</v>
      </c>
      <c r="M20" s="125"/>
      <c r="N20" s="133">
        <v>59.722767098208401</v>
      </c>
      <c r="O20" s="134">
        <v>68.837452595789102</v>
      </c>
      <c r="P20" s="135">
        <v>64.280109846998798</v>
      </c>
      <c r="Q20" s="125"/>
      <c r="R20" s="136">
        <v>44.058214385670297</v>
      </c>
      <c r="S20" s="130"/>
      <c r="T20" s="131">
        <v>2.4978164657325999</v>
      </c>
      <c r="U20" s="125">
        <v>17.556400438783999</v>
      </c>
      <c r="V20" s="125">
        <v>-1.15371314212498</v>
      </c>
      <c r="W20" s="125">
        <v>-17.631206782306698</v>
      </c>
      <c r="X20" s="125">
        <v>-3.8531025663234302</v>
      </c>
      <c r="Y20" s="132">
        <v>-1.63261419084451</v>
      </c>
      <c r="Z20" s="125"/>
      <c r="AA20" s="133">
        <v>2.4732376799954001</v>
      </c>
      <c r="AB20" s="134">
        <v>2.9550234040074801</v>
      </c>
      <c r="AC20" s="135">
        <v>2.7306471936660999</v>
      </c>
      <c r="AD20" s="125"/>
      <c r="AE20" s="136">
        <v>0.13112297309271601</v>
      </c>
      <c r="AF20" s="30"/>
      <c r="AG20" s="131">
        <v>46.309818750814898</v>
      </c>
      <c r="AH20" s="125">
        <v>42.401225713913099</v>
      </c>
      <c r="AI20" s="125">
        <v>42.580518972486601</v>
      </c>
      <c r="AJ20" s="125">
        <v>46.046192992757803</v>
      </c>
      <c r="AK20" s="125">
        <v>55.509884517518103</v>
      </c>
      <c r="AL20" s="132">
        <v>46.5683205509469</v>
      </c>
      <c r="AM20" s="125"/>
      <c r="AN20" s="133">
        <v>71.357734716513306</v>
      </c>
      <c r="AO20" s="134">
        <v>75.699745547073704</v>
      </c>
      <c r="AP20" s="135">
        <v>73.528740131793498</v>
      </c>
      <c r="AQ20" s="125"/>
      <c r="AR20" s="136">
        <v>54.268929017349599</v>
      </c>
      <c r="AS20" s="130"/>
      <c r="AT20" s="131">
        <v>4.0739816005205096</v>
      </c>
      <c r="AU20" s="125">
        <v>8.7286811791327406</v>
      </c>
      <c r="AV20" s="125">
        <v>5.0006175621923203</v>
      </c>
      <c r="AW20" s="125">
        <v>1.18217750418304</v>
      </c>
      <c r="AX20" s="125">
        <v>7.9255803779023397</v>
      </c>
      <c r="AY20" s="132">
        <v>5.3652833921730503</v>
      </c>
      <c r="AZ20" s="125"/>
      <c r="BA20" s="133">
        <v>5.7606418116214302</v>
      </c>
      <c r="BB20" s="134">
        <v>1.95806378362264</v>
      </c>
      <c r="BC20" s="135">
        <v>3.7684588518078002</v>
      </c>
      <c r="BD20" s="125"/>
      <c r="BE20" s="136">
        <v>4.73993057193222</v>
      </c>
    </row>
    <row r="21" spans="1:57" x14ac:dyDescent="0.25">
      <c r="A21" s="21" t="s">
        <v>30</v>
      </c>
      <c r="B21" s="3" t="str">
        <f t="shared" si="0"/>
        <v>Virginia Beach, VA</v>
      </c>
      <c r="C21" s="3"/>
      <c r="D21" s="24" t="s">
        <v>16</v>
      </c>
      <c r="E21" s="27" t="s">
        <v>17</v>
      </c>
      <c r="F21" s="3"/>
      <c r="G21" s="131">
        <v>39.077823473584303</v>
      </c>
      <c r="H21" s="125">
        <v>37.223899570951801</v>
      </c>
      <c r="I21" s="125">
        <v>38.4474813284601</v>
      </c>
      <c r="J21" s="125">
        <v>46.231999999999999</v>
      </c>
      <c r="K21" s="125">
        <v>49.904000000000003</v>
      </c>
      <c r="L21" s="132">
        <v>42.158048904737598</v>
      </c>
      <c r="M21" s="125"/>
      <c r="N21" s="133">
        <v>62.055999999999997</v>
      </c>
      <c r="O21" s="134">
        <v>68.384</v>
      </c>
      <c r="P21" s="135">
        <v>65.22</v>
      </c>
      <c r="Q21" s="125"/>
      <c r="R21" s="136">
        <v>48.723467249703901</v>
      </c>
      <c r="S21" s="130"/>
      <c r="T21" s="131">
        <v>10.9245421398586</v>
      </c>
      <c r="U21" s="125">
        <v>-0.54664972573712201</v>
      </c>
      <c r="V21" s="125">
        <v>-16.574176670317001</v>
      </c>
      <c r="W21" s="125">
        <v>-9.7685459151361602</v>
      </c>
      <c r="X21" s="125">
        <v>-7.2566549072817699</v>
      </c>
      <c r="Y21" s="132">
        <v>-5.7592488460660496</v>
      </c>
      <c r="Z21" s="125"/>
      <c r="AA21" s="133">
        <v>-4.1277964657225201</v>
      </c>
      <c r="AB21" s="134">
        <v>-9.1529725185903601</v>
      </c>
      <c r="AC21" s="135">
        <v>-6.8296511762660703</v>
      </c>
      <c r="AD21" s="125"/>
      <c r="AE21" s="136">
        <v>-6.1910236293528502</v>
      </c>
      <c r="AF21" s="30"/>
      <c r="AG21" s="131">
        <v>44.695112306232197</v>
      </c>
      <c r="AH21" s="125">
        <v>48.786571123164002</v>
      </c>
      <c r="AI21" s="125">
        <v>52.349657547804703</v>
      </c>
      <c r="AJ21" s="125">
        <v>54.4852474619289</v>
      </c>
      <c r="AK21" s="125">
        <v>56.723905456852698</v>
      </c>
      <c r="AL21" s="132">
        <v>51.403697777214397</v>
      </c>
      <c r="AM21" s="125"/>
      <c r="AN21" s="133">
        <v>69.319083121827404</v>
      </c>
      <c r="AO21" s="134">
        <v>73.808296319796895</v>
      </c>
      <c r="AP21" s="135">
        <v>71.563689720812107</v>
      </c>
      <c r="AQ21" s="125"/>
      <c r="AR21" s="136">
        <v>57.158544178411702</v>
      </c>
      <c r="AS21" s="130"/>
      <c r="AT21" s="131">
        <v>-2.8948628425521501</v>
      </c>
      <c r="AU21" s="125">
        <v>-1.58993528997288E-2</v>
      </c>
      <c r="AV21" s="125">
        <v>-3.8014954984204401</v>
      </c>
      <c r="AW21" s="125">
        <v>-4.3639862915682199</v>
      </c>
      <c r="AX21" s="125">
        <v>-1.94454591383322</v>
      </c>
      <c r="AY21" s="132">
        <v>-2.6624558493556001</v>
      </c>
      <c r="AZ21" s="125"/>
      <c r="BA21" s="133">
        <v>1.70109146390295</v>
      </c>
      <c r="BB21" s="134">
        <v>-1.4497598354868799</v>
      </c>
      <c r="BC21" s="135">
        <v>5.1500428786749999E-2</v>
      </c>
      <c r="BD21" s="125"/>
      <c r="BE21" s="136">
        <v>-1.72911682448405</v>
      </c>
    </row>
    <row r="22" spans="1:57" x14ac:dyDescent="0.25">
      <c r="A22" s="34" t="s">
        <v>31</v>
      </c>
      <c r="B22" s="3" t="str">
        <f t="shared" si="0"/>
        <v>Norfolk/Portsmouth, VA</v>
      </c>
      <c r="C22" s="3"/>
      <c r="D22" s="24" t="s">
        <v>16</v>
      </c>
      <c r="E22" s="27" t="s">
        <v>17</v>
      </c>
      <c r="F22" s="3"/>
      <c r="G22" s="131">
        <v>48.410328473564</v>
      </c>
      <c r="H22" s="125">
        <v>52.028807307219303</v>
      </c>
      <c r="I22" s="125">
        <v>54.821710873001898</v>
      </c>
      <c r="J22" s="125">
        <v>66.801334972773503</v>
      </c>
      <c r="K22" s="125">
        <v>67.732302828034406</v>
      </c>
      <c r="L22" s="132">
        <v>57.958896890918602</v>
      </c>
      <c r="M22" s="125"/>
      <c r="N22" s="133">
        <v>72.492534691726604</v>
      </c>
      <c r="O22" s="134">
        <v>67.960653434041802</v>
      </c>
      <c r="P22" s="135">
        <v>70.226594062884203</v>
      </c>
      <c r="Q22" s="125"/>
      <c r="R22" s="136">
        <v>61.463953225765898</v>
      </c>
      <c r="S22" s="130"/>
      <c r="T22" s="131">
        <v>-8.5457717651754201</v>
      </c>
      <c r="U22" s="125">
        <v>-12.2784445519274</v>
      </c>
      <c r="V22" s="125">
        <v>-24.844610238649501</v>
      </c>
      <c r="W22" s="125">
        <v>-10.3435042053696</v>
      </c>
      <c r="X22" s="125">
        <v>-8.1190973076329893</v>
      </c>
      <c r="Y22" s="132">
        <v>-13.0830326949338</v>
      </c>
      <c r="Z22" s="125"/>
      <c r="AA22" s="133">
        <v>-1.98871556643508</v>
      </c>
      <c r="AB22" s="134">
        <v>-4.5330603784388002</v>
      </c>
      <c r="AC22" s="135">
        <v>-3.2365593304436899</v>
      </c>
      <c r="AD22" s="125"/>
      <c r="AE22" s="136">
        <v>-10.0965582846028</v>
      </c>
      <c r="AF22" s="30"/>
      <c r="AG22" s="131">
        <v>52.041981380642802</v>
      </c>
      <c r="AH22" s="125">
        <v>59.182329176181199</v>
      </c>
      <c r="AI22" s="125">
        <v>62.739329000526901</v>
      </c>
      <c r="AJ22" s="125">
        <v>66.384155981029295</v>
      </c>
      <c r="AK22" s="125">
        <v>66.854031266467501</v>
      </c>
      <c r="AL22" s="132">
        <v>61.440365360969601</v>
      </c>
      <c r="AM22" s="125"/>
      <c r="AN22" s="133">
        <v>74.319339539785702</v>
      </c>
      <c r="AO22" s="134">
        <v>72.742842086773194</v>
      </c>
      <c r="AP22" s="135">
        <v>73.531090813279405</v>
      </c>
      <c r="AQ22" s="125"/>
      <c r="AR22" s="136">
        <v>64.894858347343799</v>
      </c>
      <c r="AS22" s="130"/>
      <c r="AT22" s="131">
        <v>-7.8335538212136404</v>
      </c>
      <c r="AU22" s="125">
        <v>-5.9690669446409403</v>
      </c>
      <c r="AV22" s="125">
        <v>-10.5037878150493</v>
      </c>
      <c r="AW22" s="125">
        <v>-7.68738390178489</v>
      </c>
      <c r="AX22" s="125">
        <v>-7.7774865874017403</v>
      </c>
      <c r="AY22" s="132">
        <v>-7.9990635620811403</v>
      </c>
      <c r="AZ22" s="125"/>
      <c r="BA22" s="133">
        <v>-3.3360341250019498</v>
      </c>
      <c r="BB22" s="134">
        <v>-5.5322251521986701</v>
      </c>
      <c r="BC22" s="135">
        <v>-4.4349758462912403</v>
      </c>
      <c r="BD22" s="125"/>
      <c r="BE22" s="136">
        <v>-6.8746921182197802</v>
      </c>
    </row>
    <row r="23" spans="1:57" x14ac:dyDescent="0.25">
      <c r="A23" s="35" t="s">
        <v>32</v>
      </c>
      <c r="B23" s="3" t="str">
        <f t="shared" si="0"/>
        <v>Newport News/Hampton, VA</v>
      </c>
      <c r="C23" s="3"/>
      <c r="D23" s="24" t="s">
        <v>16</v>
      </c>
      <c r="E23" s="27" t="s">
        <v>17</v>
      </c>
      <c r="F23" s="3"/>
      <c r="G23" s="131">
        <v>47.3729667482366</v>
      </c>
      <c r="H23" s="125">
        <v>50.511011947603201</v>
      </c>
      <c r="I23" s="125">
        <v>55.721894342881797</v>
      </c>
      <c r="J23" s="125">
        <v>61.825248308622399</v>
      </c>
      <c r="K23" s="125">
        <v>66.474737296674803</v>
      </c>
      <c r="L23" s="132">
        <v>56.3811717288038</v>
      </c>
      <c r="M23" s="125"/>
      <c r="N23" s="133">
        <v>72.736432992658706</v>
      </c>
      <c r="O23" s="134">
        <v>80.351230747084998</v>
      </c>
      <c r="P23" s="135">
        <v>76.543831869871795</v>
      </c>
      <c r="Q23" s="125"/>
      <c r="R23" s="136">
        <v>62.141931769108901</v>
      </c>
      <c r="S23" s="130"/>
      <c r="T23" s="131">
        <v>-3.7299289363122998</v>
      </c>
      <c r="U23" s="125">
        <v>-8.5113370667498405</v>
      </c>
      <c r="V23" s="125">
        <v>-15.9635941188749</v>
      </c>
      <c r="W23" s="125">
        <v>-9.5087791766781908</v>
      </c>
      <c r="X23" s="125">
        <v>-5.83761982929731</v>
      </c>
      <c r="Y23" s="132">
        <v>-8.9577993000537308</v>
      </c>
      <c r="Z23" s="125"/>
      <c r="AA23" s="133">
        <v>-10.2676249231192</v>
      </c>
      <c r="AB23" s="134">
        <v>-1.31158719626178</v>
      </c>
      <c r="AC23" s="135">
        <v>-5.7796892848135499</v>
      </c>
      <c r="AD23" s="125"/>
      <c r="AE23" s="136">
        <v>-7.8640675083869196</v>
      </c>
      <c r="AF23" s="30"/>
      <c r="AG23" s="131">
        <v>51.212753706635901</v>
      </c>
      <c r="AH23" s="125">
        <v>57.726356700734101</v>
      </c>
      <c r="AI23" s="125">
        <v>62.404635094285297</v>
      </c>
      <c r="AJ23" s="125">
        <v>64.8049517777457</v>
      </c>
      <c r="AK23" s="125">
        <v>66.823808838347404</v>
      </c>
      <c r="AL23" s="132">
        <v>60.594501223549699</v>
      </c>
      <c r="AM23" s="125"/>
      <c r="AN23" s="133">
        <v>76.4250755721894</v>
      </c>
      <c r="AO23" s="134">
        <v>77.022455736289004</v>
      </c>
      <c r="AP23" s="135">
        <v>76.723765654239202</v>
      </c>
      <c r="AQ23" s="125"/>
      <c r="AR23" s="136">
        <v>65.202862489460998</v>
      </c>
      <c r="AS23" s="130"/>
      <c r="AT23" s="131">
        <v>-1.78685819660319</v>
      </c>
      <c r="AU23" s="125">
        <v>-2.1331723646188601</v>
      </c>
      <c r="AV23" s="125">
        <v>-3.91414855731982</v>
      </c>
      <c r="AW23" s="125">
        <v>-3.9844749009963198</v>
      </c>
      <c r="AX23" s="125">
        <v>-1.21450557258758</v>
      </c>
      <c r="AY23" s="132">
        <v>-2.64863179650987</v>
      </c>
      <c r="AZ23" s="125"/>
      <c r="BA23" s="133">
        <v>-2.0473298145043</v>
      </c>
      <c r="BB23" s="134">
        <v>-5.2408990782228697</v>
      </c>
      <c r="BC23" s="135">
        <v>-3.6767902126477399</v>
      </c>
      <c r="BD23" s="125"/>
      <c r="BE23" s="136">
        <v>-2.9967370961350701</v>
      </c>
    </row>
    <row r="24" spans="1:57" x14ac:dyDescent="0.25">
      <c r="A24" s="36" t="s">
        <v>33</v>
      </c>
      <c r="B24" s="3" t="str">
        <f t="shared" si="0"/>
        <v>Chesapeake/Suffolk, VA</v>
      </c>
      <c r="C24" s="3"/>
      <c r="D24" s="25" t="s">
        <v>16</v>
      </c>
      <c r="E24" s="28" t="s">
        <v>17</v>
      </c>
      <c r="F24" s="3"/>
      <c r="G24" s="137">
        <v>53.8263112639724</v>
      </c>
      <c r="H24" s="138">
        <v>61.186586414445301</v>
      </c>
      <c r="I24" s="138">
        <v>65.726569217540799</v>
      </c>
      <c r="J24" s="138">
        <v>70.7652622527944</v>
      </c>
      <c r="K24" s="138">
        <v>68.4436801375752</v>
      </c>
      <c r="L24" s="139">
        <v>63.989681857265602</v>
      </c>
      <c r="M24" s="125"/>
      <c r="N24" s="140">
        <v>67.4806534823731</v>
      </c>
      <c r="O24" s="141">
        <v>70.3697334479793</v>
      </c>
      <c r="P24" s="142">
        <v>68.925193465176207</v>
      </c>
      <c r="Q24" s="125"/>
      <c r="R24" s="143">
        <v>65.399828030954396</v>
      </c>
      <c r="S24" s="130"/>
      <c r="T24" s="137">
        <v>1.1517749581576699</v>
      </c>
      <c r="U24" s="138">
        <v>-3.4836380691144999</v>
      </c>
      <c r="V24" s="138">
        <v>-11.217189115442499</v>
      </c>
      <c r="W24" s="138">
        <v>-6.4630905679821504</v>
      </c>
      <c r="X24" s="138">
        <v>-5.81386386259173</v>
      </c>
      <c r="Y24" s="139">
        <v>-5.6095320947232299</v>
      </c>
      <c r="Z24" s="125"/>
      <c r="AA24" s="140">
        <v>-10.494736659701401</v>
      </c>
      <c r="AB24" s="141">
        <v>-9.1050995436206001</v>
      </c>
      <c r="AC24" s="142">
        <v>-9.7907067927772999</v>
      </c>
      <c r="AD24" s="125"/>
      <c r="AE24" s="143">
        <v>-6.9087713648668103</v>
      </c>
      <c r="AF24" s="31"/>
      <c r="AG24" s="137">
        <v>56.104901117798697</v>
      </c>
      <c r="AH24" s="138">
        <v>68.2717110920034</v>
      </c>
      <c r="AI24" s="138">
        <v>72.897678417884705</v>
      </c>
      <c r="AJ24" s="138">
        <v>74.372312983662894</v>
      </c>
      <c r="AK24" s="138">
        <v>70.279449699054098</v>
      </c>
      <c r="AL24" s="139">
        <v>68.385210662080794</v>
      </c>
      <c r="AM24" s="125"/>
      <c r="AN24" s="140">
        <v>74.686156491831397</v>
      </c>
      <c r="AO24" s="141">
        <v>76.612209802235498</v>
      </c>
      <c r="AP24" s="142">
        <v>75.649183147033497</v>
      </c>
      <c r="AQ24" s="125"/>
      <c r="AR24" s="143">
        <v>70.460631372067297</v>
      </c>
      <c r="AS24" s="75"/>
      <c r="AT24" s="137">
        <v>-6.5231210298928</v>
      </c>
      <c r="AU24" s="138">
        <v>-1.9626789434954901</v>
      </c>
      <c r="AV24" s="138">
        <v>-2.8313783109332999</v>
      </c>
      <c r="AW24" s="138">
        <v>-2.4776174169682199</v>
      </c>
      <c r="AX24" s="138">
        <v>-5.2683312201543799</v>
      </c>
      <c r="AY24" s="139">
        <v>-3.7180894156370701</v>
      </c>
      <c r="AZ24" s="125"/>
      <c r="BA24" s="140">
        <v>-4.2960877090238299</v>
      </c>
      <c r="BB24" s="141">
        <v>-4.2389187235099204</v>
      </c>
      <c r="BC24" s="142">
        <v>-4.2671478645418999</v>
      </c>
      <c r="BD24" s="125"/>
      <c r="BE24" s="143">
        <v>-3.8871835539378301</v>
      </c>
    </row>
    <row r="25" spans="1:57" ht="13" x14ac:dyDescent="0.3">
      <c r="A25" s="35" t="s">
        <v>111</v>
      </c>
      <c r="B25" s="3" t="s">
        <v>111</v>
      </c>
      <c r="C25" s="9"/>
      <c r="D25" s="23" t="s">
        <v>16</v>
      </c>
      <c r="E25" s="26" t="s">
        <v>17</v>
      </c>
      <c r="F25" s="3"/>
      <c r="G25" s="122">
        <v>42.256708697057803</v>
      </c>
      <c r="H25" s="123">
        <v>44.261235046880003</v>
      </c>
      <c r="I25" s="123">
        <v>43.161978661493599</v>
      </c>
      <c r="J25" s="123">
        <v>63.174911089557</v>
      </c>
      <c r="K25" s="123">
        <v>61.978661493695398</v>
      </c>
      <c r="L25" s="124">
        <v>50.966698997736799</v>
      </c>
      <c r="M25" s="125"/>
      <c r="N25" s="126">
        <v>84.319430973165197</v>
      </c>
      <c r="O25" s="127">
        <v>90.430003233107001</v>
      </c>
      <c r="P25" s="128">
        <v>87.374717103136106</v>
      </c>
      <c r="Q25" s="125"/>
      <c r="R25" s="129">
        <v>61.368989884993702</v>
      </c>
      <c r="S25" s="130"/>
      <c r="T25" s="122">
        <v>17.541198076481599</v>
      </c>
      <c r="U25" s="123">
        <v>9.0319971154831205</v>
      </c>
      <c r="V25" s="123">
        <v>-23.054755043227601</v>
      </c>
      <c r="W25" s="123">
        <v>-4.0746195385370596</v>
      </c>
      <c r="X25" s="123">
        <v>-5.4733727810650796</v>
      </c>
      <c r="Y25" s="124">
        <v>-3.8429538746196199</v>
      </c>
      <c r="Z25" s="125"/>
      <c r="AA25" s="126">
        <v>13.047247507585601</v>
      </c>
      <c r="AB25" s="127">
        <v>23.815847720230099</v>
      </c>
      <c r="AC25" s="128">
        <v>18.3749452474813</v>
      </c>
      <c r="AD25" s="125"/>
      <c r="AE25" s="129">
        <v>4.0077587124122003</v>
      </c>
      <c r="AF25" s="29"/>
      <c r="AG25" s="122">
        <v>50.711283543485202</v>
      </c>
      <c r="AH25" s="123">
        <v>61.582605884254697</v>
      </c>
      <c r="AI25" s="123">
        <v>69.495635305528594</v>
      </c>
      <c r="AJ25" s="123">
        <v>77.990623989653997</v>
      </c>
      <c r="AK25" s="123">
        <v>71.589072098286394</v>
      </c>
      <c r="AL25" s="124">
        <v>66.273844164241794</v>
      </c>
      <c r="AM25" s="125"/>
      <c r="AN25" s="126">
        <v>80.140640155189104</v>
      </c>
      <c r="AO25" s="127">
        <v>84.456838021338498</v>
      </c>
      <c r="AP25" s="128">
        <v>82.298739088263801</v>
      </c>
      <c r="AQ25" s="125"/>
      <c r="AR25" s="129">
        <v>70.852385571105202</v>
      </c>
      <c r="AS25" s="130"/>
      <c r="AT25" s="122">
        <v>13.798591674340299</v>
      </c>
      <c r="AU25" s="123">
        <v>10.7173686208587</v>
      </c>
      <c r="AV25" s="123">
        <v>1.92580602701268</v>
      </c>
      <c r="AW25" s="123">
        <v>1.4113327017561099</v>
      </c>
      <c r="AX25" s="123">
        <v>1.28012168879808</v>
      </c>
      <c r="AY25" s="124">
        <v>4.8061212586296396</v>
      </c>
      <c r="AZ25" s="125"/>
      <c r="BA25" s="126">
        <v>9.29256755009526</v>
      </c>
      <c r="BB25" s="127">
        <v>13.4612673707543</v>
      </c>
      <c r="BC25" s="128">
        <v>11.392575207256501</v>
      </c>
      <c r="BD25" s="125"/>
      <c r="BE25" s="129">
        <v>6.8922604364076197</v>
      </c>
    </row>
    <row r="26" spans="1:57" x14ac:dyDescent="0.25">
      <c r="A26" s="35" t="s">
        <v>43</v>
      </c>
      <c r="B26" s="3" t="str">
        <f t="shared" si="0"/>
        <v>Richmond North/Glen Allen, VA</v>
      </c>
      <c r="C26" s="10"/>
      <c r="D26" s="24" t="s">
        <v>16</v>
      </c>
      <c r="E26" s="27" t="s">
        <v>17</v>
      </c>
      <c r="F26" s="3"/>
      <c r="G26" s="131">
        <v>44.779161947904797</v>
      </c>
      <c r="H26" s="125">
        <v>50.588901472253603</v>
      </c>
      <c r="I26" s="125">
        <v>56.738391845979599</v>
      </c>
      <c r="J26" s="125">
        <v>66.874292185730397</v>
      </c>
      <c r="K26" s="125">
        <v>68.924122310305705</v>
      </c>
      <c r="L26" s="132">
        <v>57.580973952434803</v>
      </c>
      <c r="M26" s="125"/>
      <c r="N26" s="133">
        <v>79.852774631936498</v>
      </c>
      <c r="O26" s="134">
        <v>81.947904869762098</v>
      </c>
      <c r="P26" s="135">
        <v>80.900339750849298</v>
      </c>
      <c r="Q26" s="125"/>
      <c r="R26" s="136">
        <v>64.243649894838995</v>
      </c>
      <c r="S26" s="130"/>
      <c r="T26" s="131">
        <v>6.0113200598329097</v>
      </c>
      <c r="U26" s="125">
        <v>0.68800721794335595</v>
      </c>
      <c r="V26" s="125">
        <v>-12.646348930422899</v>
      </c>
      <c r="W26" s="125">
        <v>1.2259184312056099</v>
      </c>
      <c r="X26" s="125">
        <v>5.1954873655966098</v>
      </c>
      <c r="Y26" s="132">
        <v>-0.38588420587425498</v>
      </c>
      <c r="Z26" s="125"/>
      <c r="AA26" s="133">
        <v>8.1658073693348605</v>
      </c>
      <c r="AB26" s="134">
        <v>11.073502456126601</v>
      </c>
      <c r="AC26" s="135">
        <v>9.6191985889569196</v>
      </c>
      <c r="AD26" s="125"/>
      <c r="AE26" s="136">
        <v>2.99638475102872</v>
      </c>
      <c r="AF26" s="30"/>
      <c r="AG26" s="131">
        <v>48.632502831257</v>
      </c>
      <c r="AH26" s="125">
        <v>60.172706681766698</v>
      </c>
      <c r="AI26" s="125">
        <v>68.581540203850494</v>
      </c>
      <c r="AJ26" s="125">
        <v>71.554360135900296</v>
      </c>
      <c r="AK26" s="125">
        <v>66.608154020385001</v>
      </c>
      <c r="AL26" s="132">
        <v>63.109852774631896</v>
      </c>
      <c r="AM26" s="125"/>
      <c r="AN26" s="133">
        <v>77.3386183465458</v>
      </c>
      <c r="AO26" s="134">
        <v>82.151755379388405</v>
      </c>
      <c r="AP26" s="135">
        <v>79.745186862967103</v>
      </c>
      <c r="AQ26" s="125"/>
      <c r="AR26" s="136">
        <v>67.862805371299103</v>
      </c>
      <c r="AS26" s="130"/>
      <c r="AT26" s="131">
        <v>-2.8306556100494902</v>
      </c>
      <c r="AU26" s="125">
        <v>1.2188689280353999</v>
      </c>
      <c r="AV26" s="125">
        <v>-2.3972289891469298E-2</v>
      </c>
      <c r="AW26" s="125">
        <v>4.2569034153252296</v>
      </c>
      <c r="AX26" s="125">
        <v>3.8452152062124401</v>
      </c>
      <c r="AY26" s="132">
        <v>1.5052753965410699</v>
      </c>
      <c r="AZ26" s="125"/>
      <c r="BA26" s="133">
        <v>6.4766403514573598</v>
      </c>
      <c r="BB26" s="134">
        <v>7.1933286905908798</v>
      </c>
      <c r="BC26" s="135">
        <v>6.8445977343484801</v>
      </c>
      <c r="BD26" s="125"/>
      <c r="BE26" s="136">
        <v>3.2373842879672101</v>
      </c>
    </row>
    <row r="27" spans="1:57" x14ac:dyDescent="0.25">
      <c r="A27" s="21" t="s">
        <v>44</v>
      </c>
      <c r="B27" s="3" t="str">
        <f t="shared" si="0"/>
        <v>Richmond West/Midlothian, VA</v>
      </c>
      <c r="C27" s="3"/>
      <c r="D27" s="24" t="s">
        <v>16</v>
      </c>
      <c r="E27" s="27" t="s">
        <v>17</v>
      </c>
      <c r="F27" s="3"/>
      <c r="G27" s="131">
        <v>44.865609924190203</v>
      </c>
      <c r="H27" s="125">
        <v>51.757408683666398</v>
      </c>
      <c r="I27" s="125">
        <v>55.616815988973102</v>
      </c>
      <c r="J27" s="125">
        <v>62.405237767057201</v>
      </c>
      <c r="K27" s="125">
        <v>65.265334252239796</v>
      </c>
      <c r="L27" s="132">
        <v>55.982081323225302</v>
      </c>
      <c r="M27" s="125"/>
      <c r="N27" s="133">
        <v>83.149552033080596</v>
      </c>
      <c r="O27" s="134">
        <v>86.974500344589899</v>
      </c>
      <c r="P27" s="135">
        <v>85.062026188835205</v>
      </c>
      <c r="Q27" s="125"/>
      <c r="R27" s="136">
        <v>64.2906369991139</v>
      </c>
      <c r="S27" s="130"/>
      <c r="T27" s="131">
        <v>-7.5921386504604902</v>
      </c>
      <c r="U27" s="125">
        <v>-12.7346016380042</v>
      </c>
      <c r="V27" s="125">
        <v>-18.950368659285399</v>
      </c>
      <c r="W27" s="125">
        <v>-12.318222129619199</v>
      </c>
      <c r="X27" s="125">
        <v>-7.7634165051191397</v>
      </c>
      <c r="Y27" s="132">
        <v>-12.092248301194701</v>
      </c>
      <c r="Z27" s="125"/>
      <c r="AA27" s="133">
        <v>1.70126566677934</v>
      </c>
      <c r="AB27" s="134">
        <v>7.1478551398941397</v>
      </c>
      <c r="AC27" s="135">
        <v>4.4147623058718803</v>
      </c>
      <c r="AD27" s="125"/>
      <c r="AE27" s="136">
        <v>-6.5047688887447199</v>
      </c>
      <c r="AF27" s="30"/>
      <c r="AG27" s="131">
        <v>48.475189524465797</v>
      </c>
      <c r="AH27" s="125">
        <v>56.409372846312799</v>
      </c>
      <c r="AI27" s="125">
        <v>61.8969676085458</v>
      </c>
      <c r="AJ27" s="125">
        <v>65.049965541006202</v>
      </c>
      <c r="AK27" s="125">
        <v>62.362164024810397</v>
      </c>
      <c r="AL27" s="132">
        <v>58.838731909028198</v>
      </c>
      <c r="AM27" s="125"/>
      <c r="AN27" s="133">
        <v>79.548587181254305</v>
      </c>
      <c r="AO27" s="134">
        <v>85.845968297725705</v>
      </c>
      <c r="AP27" s="135">
        <v>82.697277739490005</v>
      </c>
      <c r="AQ27" s="125"/>
      <c r="AR27" s="136">
        <v>65.655459289160106</v>
      </c>
      <c r="AS27" s="130"/>
      <c r="AT27" s="131">
        <v>-11.8632917736983</v>
      </c>
      <c r="AU27" s="125">
        <v>-11.800953630242599</v>
      </c>
      <c r="AV27" s="125">
        <v>-10.495534248425299</v>
      </c>
      <c r="AW27" s="125">
        <v>-6.2401093096829001</v>
      </c>
      <c r="AX27" s="125">
        <v>-11.9949996730168</v>
      </c>
      <c r="AY27" s="132">
        <v>-10.403359218576499</v>
      </c>
      <c r="AZ27" s="125"/>
      <c r="BA27" s="133">
        <v>0.19148874077632599</v>
      </c>
      <c r="BB27" s="134">
        <v>4.8555577817856301</v>
      </c>
      <c r="BC27" s="135">
        <v>2.5593009865915501</v>
      </c>
      <c r="BD27" s="125"/>
      <c r="BE27" s="136">
        <v>-6.13382466582493</v>
      </c>
    </row>
    <row r="28" spans="1:57" x14ac:dyDescent="0.25">
      <c r="A28" s="21" t="s">
        <v>45</v>
      </c>
      <c r="B28" s="3" t="str">
        <f t="shared" si="0"/>
        <v>Petersburg/Chester, VA</v>
      </c>
      <c r="C28" s="3"/>
      <c r="D28" s="24" t="s">
        <v>16</v>
      </c>
      <c r="E28" s="27" t="s">
        <v>17</v>
      </c>
      <c r="F28" s="3"/>
      <c r="G28" s="131">
        <v>58.287761644352202</v>
      </c>
      <c r="H28" s="125">
        <v>65.396945125400705</v>
      </c>
      <c r="I28" s="125">
        <v>65.887233641335001</v>
      </c>
      <c r="J28" s="125">
        <v>69.979257024325804</v>
      </c>
      <c r="K28" s="125">
        <v>67.659815198943903</v>
      </c>
      <c r="L28" s="132">
        <v>65.442202526871498</v>
      </c>
      <c r="M28" s="125"/>
      <c r="N28" s="133">
        <v>69.545540260229998</v>
      </c>
      <c r="O28" s="134">
        <v>71.751838581934706</v>
      </c>
      <c r="P28" s="135">
        <v>70.648689421082395</v>
      </c>
      <c r="Q28" s="125"/>
      <c r="R28" s="136">
        <v>66.929770210931807</v>
      </c>
      <c r="S28" s="130"/>
      <c r="T28" s="131">
        <v>-3.1172819860908398</v>
      </c>
      <c r="U28" s="125">
        <v>-2.5794447651296601</v>
      </c>
      <c r="V28" s="125">
        <v>-8.2316061178444002</v>
      </c>
      <c r="W28" s="125">
        <v>-3.1975045258143999</v>
      </c>
      <c r="X28" s="125">
        <v>2.0903683514421201</v>
      </c>
      <c r="Y28" s="132">
        <v>-3.0928657427670201</v>
      </c>
      <c r="Z28" s="125"/>
      <c r="AA28" s="133">
        <v>3.1631339051667098</v>
      </c>
      <c r="AB28" s="134">
        <v>4.4943166081299601</v>
      </c>
      <c r="AC28" s="135">
        <v>3.8348520389632301</v>
      </c>
      <c r="AD28" s="125"/>
      <c r="AE28" s="136">
        <v>-1.1028919238092101</v>
      </c>
      <c r="AF28" s="30"/>
      <c r="AG28" s="131">
        <v>57.123326419008102</v>
      </c>
      <c r="AH28" s="125">
        <v>65.783518762964306</v>
      </c>
      <c r="AI28" s="125">
        <v>67.004525740147002</v>
      </c>
      <c r="AJ28" s="125">
        <v>69.399396567980304</v>
      </c>
      <c r="AK28" s="125">
        <v>67.433528191589602</v>
      </c>
      <c r="AL28" s="132">
        <v>65.348859136337893</v>
      </c>
      <c r="AM28" s="125"/>
      <c r="AN28" s="133">
        <v>72.831416179521</v>
      </c>
      <c r="AO28" s="134">
        <v>76.815010371487801</v>
      </c>
      <c r="AP28" s="135">
        <v>74.823213275504401</v>
      </c>
      <c r="AQ28" s="125"/>
      <c r="AR28" s="136">
        <v>68.055817461814001</v>
      </c>
      <c r="AS28" s="130"/>
      <c r="AT28" s="131">
        <v>-8.5783865436240401</v>
      </c>
      <c r="AU28" s="125">
        <v>-5.5098860868099999</v>
      </c>
      <c r="AV28" s="125">
        <v>-8.4006366673581105</v>
      </c>
      <c r="AW28" s="125">
        <v>-4.8118129593417498</v>
      </c>
      <c r="AX28" s="125">
        <v>-4.3973469550690201</v>
      </c>
      <c r="AY28" s="132">
        <v>-6.2951548381803102</v>
      </c>
      <c r="AZ28" s="125"/>
      <c r="BA28" s="133">
        <v>1.61491641729015</v>
      </c>
      <c r="BB28" s="134">
        <v>2.5237894110238499</v>
      </c>
      <c r="BC28" s="135">
        <v>2.0794279699991098</v>
      </c>
      <c r="BD28" s="125"/>
      <c r="BE28" s="136">
        <v>-3.8164265837418698</v>
      </c>
    </row>
    <row r="29" spans="1:57" x14ac:dyDescent="0.25">
      <c r="A29" s="77" t="s">
        <v>97</v>
      </c>
      <c r="B29" s="37" t="s">
        <v>70</v>
      </c>
      <c r="C29" s="3"/>
      <c r="D29" s="24" t="s">
        <v>16</v>
      </c>
      <c r="E29" s="27" t="s">
        <v>17</v>
      </c>
      <c r="F29" s="3"/>
      <c r="G29" s="131">
        <v>47.683799279516897</v>
      </c>
      <c r="H29" s="125">
        <v>49.5966309807702</v>
      </c>
      <c r="I29" s="125">
        <v>50.728093764270099</v>
      </c>
      <c r="J29" s="125">
        <v>58.704742478327297</v>
      </c>
      <c r="K29" s="125">
        <v>59.490056093829601</v>
      </c>
      <c r="L29" s="132">
        <v>53.2288732752397</v>
      </c>
      <c r="M29" s="125"/>
      <c r="N29" s="133">
        <v>67.695053544110095</v>
      </c>
      <c r="O29" s="134">
        <v>69.245283018867894</v>
      </c>
      <c r="P29" s="135">
        <v>68.470168281488995</v>
      </c>
      <c r="Q29" s="125"/>
      <c r="R29" s="136">
        <v>57.574127516046701</v>
      </c>
      <c r="S29" s="130"/>
      <c r="T29" s="131">
        <v>8.6932813752483096</v>
      </c>
      <c r="U29" s="125">
        <v>8.5755160192584992</v>
      </c>
      <c r="V29" s="125">
        <v>-7.6250870253083001</v>
      </c>
      <c r="W29" s="125">
        <v>4.9245724995013802</v>
      </c>
      <c r="X29" s="125">
        <v>4.5669962605483203</v>
      </c>
      <c r="Y29" s="132">
        <v>3.46195912507218</v>
      </c>
      <c r="Z29" s="125"/>
      <c r="AA29" s="133">
        <v>1.19464640051552</v>
      </c>
      <c r="AB29" s="134">
        <v>-0.24044938530747001</v>
      </c>
      <c r="AC29" s="135">
        <v>0.46385229463324001</v>
      </c>
      <c r="AD29" s="125"/>
      <c r="AE29" s="136">
        <v>2.41932935658367</v>
      </c>
      <c r="AF29" s="30"/>
      <c r="AG29" s="131">
        <v>49.911208077528002</v>
      </c>
      <c r="AH29" s="125">
        <v>57.604393931706298</v>
      </c>
      <c r="AI29" s="125">
        <v>60.192044243746501</v>
      </c>
      <c r="AJ29" s="125">
        <v>63.922933309625698</v>
      </c>
      <c r="AK29" s="125">
        <v>63.207894636574899</v>
      </c>
      <c r="AL29" s="132">
        <v>58.965384205369702</v>
      </c>
      <c r="AM29" s="125"/>
      <c r="AN29" s="133">
        <v>72.820910118495704</v>
      </c>
      <c r="AO29" s="134">
        <v>75.449915541613194</v>
      </c>
      <c r="AP29" s="135">
        <v>74.135412830054406</v>
      </c>
      <c r="AQ29" s="125"/>
      <c r="AR29" s="136">
        <v>63.297343759066898</v>
      </c>
      <c r="AS29" s="130"/>
      <c r="AT29" s="131">
        <v>3.4369291231744898</v>
      </c>
      <c r="AU29" s="125">
        <v>4.83718089438708</v>
      </c>
      <c r="AV29" s="125">
        <v>1.8053403607621199</v>
      </c>
      <c r="AW29" s="125">
        <v>6.3403587390255298</v>
      </c>
      <c r="AX29" s="125">
        <v>5.0798754556157002</v>
      </c>
      <c r="AY29" s="132">
        <v>4.3357061685615204</v>
      </c>
      <c r="AZ29" s="125"/>
      <c r="BA29" s="133">
        <v>2.0990064226966298</v>
      </c>
      <c r="BB29" s="134">
        <v>0.52294626069336003</v>
      </c>
      <c r="BC29" s="135">
        <v>1.2908769134470599</v>
      </c>
      <c r="BD29" s="125"/>
      <c r="BE29" s="136">
        <v>3.29576014939467</v>
      </c>
    </row>
    <row r="30" spans="1:57" x14ac:dyDescent="0.25">
      <c r="A30" s="21" t="s">
        <v>47</v>
      </c>
      <c r="B30" s="3" t="str">
        <f t="shared" si="0"/>
        <v>Roanoke, VA</v>
      </c>
      <c r="C30" s="3"/>
      <c r="D30" s="24" t="s">
        <v>16</v>
      </c>
      <c r="E30" s="27" t="s">
        <v>17</v>
      </c>
      <c r="F30" s="3"/>
      <c r="G30" s="131">
        <v>63.857168751132797</v>
      </c>
      <c r="H30" s="125">
        <v>59.180714156244299</v>
      </c>
      <c r="I30" s="125">
        <v>58.963204640203003</v>
      </c>
      <c r="J30" s="125">
        <v>70.527460576400202</v>
      </c>
      <c r="K30" s="125">
        <v>65.9597607395323</v>
      </c>
      <c r="L30" s="132">
        <v>63.697661772702503</v>
      </c>
      <c r="M30" s="125"/>
      <c r="N30" s="133">
        <v>75.910821098423</v>
      </c>
      <c r="O30" s="134">
        <v>70.183070509334698</v>
      </c>
      <c r="P30" s="135">
        <v>73.046945803878899</v>
      </c>
      <c r="Q30" s="125"/>
      <c r="R30" s="136">
        <v>66.368885781610004</v>
      </c>
      <c r="S30" s="130"/>
      <c r="T30" s="131">
        <v>24.921813552779899</v>
      </c>
      <c r="U30" s="125">
        <v>11.580101830311101</v>
      </c>
      <c r="V30" s="125">
        <v>-9.7774483977466602</v>
      </c>
      <c r="W30" s="125">
        <v>13.982132251427201</v>
      </c>
      <c r="X30" s="125">
        <v>9.7958854934097399</v>
      </c>
      <c r="Y30" s="132">
        <v>9.3706026405718603</v>
      </c>
      <c r="Z30" s="125"/>
      <c r="AA30" s="133">
        <v>-6.2317434537540697</v>
      </c>
      <c r="AB30" s="134">
        <v>-2.96186898018997</v>
      </c>
      <c r="AC30" s="135">
        <v>-4.6888617803273602</v>
      </c>
      <c r="AD30" s="125"/>
      <c r="AE30" s="136">
        <v>4.5738923271363499</v>
      </c>
      <c r="AF30" s="30"/>
      <c r="AG30" s="131">
        <v>58.646003262642701</v>
      </c>
      <c r="AH30" s="125">
        <v>67.196846112017397</v>
      </c>
      <c r="AI30" s="125">
        <v>71.247960848287093</v>
      </c>
      <c r="AJ30" s="125">
        <v>75.879100960667003</v>
      </c>
      <c r="AK30" s="125">
        <v>74.075584556824296</v>
      </c>
      <c r="AL30" s="132">
        <v>69.409099148087705</v>
      </c>
      <c r="AM30" s="125"/>
      <c r="AN30" s="133">
        <v>81.153706724669206</v>
      </c>
      <c r="AO30" s="134">
        <v>82.667210440456699</v>
      </c>
      <c r="AP30" s="135">
        <v>81.910458582562896</v>
      </c>
      <c r="AQ30" s="125"/>
      <c r="AR30" s="136">
        <v>72.980916129366307</v>
      </c>
      <c r="AS30" s="130"/>
      <c r="AT30" s="131">
        <v>12.857339835957699</v>
      </c>
      <c r="AU30" s="125">
        <v>15.772270449048101</v>
      </c>
      <c r="AV30" s="125">
        <v>7.7634275399316302</v>
      </c>
      <c r="AW30" s="125">
        <v>13.323798550813301</v>
      </c>
      <c r="AX30" s="125">
        <v>11.455775865808199</v>
      </c>
      <c r="AY30" s="132">
        <v>12.1417340768812</v>
      </c>
      <c r="AZ30" s="125"/>
      <c r="BA30" s="133">
        <v>0.72271700137874995</v>
      </c>
      <c r="BB30" s="134">
        <v>2.24475151149367</v>
      </c>
      <c r="BC30" s="135">
        <v>1.4850584123908499</v>
      </c>
      <c r="BD30" s="125"/>
      <c r="BE30" s="136">
        <v>8.5014107876914995</v>
      </c>
    </row>
    <row r="31" spans="1:57" x14ac:dyDescent="0.25">
      <c r="A31" s="21" t="s">
        <v>48</v>
      </c>
      <c r="B31" s="3" t="str">
        <f t="shared" si="0"/>
        <v>Charlottesville, VA</v>
      </c>
      <c r="C31" s="3"/>
      <c r="D31" s="24" t="s">
        <v>16</v>
      </c>
      <c r="E31" s="27" t="s">
        <v>17</v>
      </c>
      <c r="F31" s="3"/>
      <c r="G31" s="131">
        <v>52.344652344652303</v>
      </c>
      <c r="H31" s="125">
        <v>57.819357819357798</v>
      </c>
      <c r="I31" s="125">
        <v>57.195657195657098</v>
      </c>
      <c r="J31" s="125">
        <v>68.999768999768904</v>
      </c>
      <c r="K31" s="125">
        <v>78.678678678678594</v>
      </c>
      <c r="L31" s="132">
        <v>63.007623007623003</v>
      </c>
      <c r="M31" s="125"/>
      <c r="N31" s="133">
        <v>91.845691845691803</v>
      </c>
      <c r="O31" s="134">
        <v>91.245091245091203</v>
      </c>
      <c r="P31" s="135">
        <v>91.545391545391496</v>
      </c>
      <c r="Q31" s="125"/>
      <c r="R31" s="136">
        <v>71.161271161271102</v>
      </c>
      <c r="S31" s="130"/>
      <c r="T31" s="131">
        <v>15.8176953452544</v>
      </c>
      <c r="U31" s="125">
        <v>15.941290774782599</v>
      </c>
      <c r="V31" s="125">
        <v>-9.2662043358317305</v>
      </c>
      <c r="W31" s="125">
        <v>4.8428357368515904</v>
      </c>
      <c r="X31" s="125">
        <v>7.5326299061707598</v>
      </c>
      <c r="Y31" s="132">
        <v>6.0442145732035497</v>
      </c>
      <c r="Z31" s="125"/>
      <c r="AA31" s="133">
        <v>3.6214109019248202</v>
      </c>
      <c r="AB31" s="134">
        <v>3.6093910555117401</v>
      </c>
      <c r="AC31" s="135">
        <v>3.6154203447436499</v>
      </c>
      <c r="AD31" s="125"/>
      <c r="AE31" s="136">
        <v>5.13837283992516</v>
      </c>
      <c r="AF31" s="30"/>
      <c r="AG31" s="131">
        <v>57.651882651882602</v>
      </c>
      <c r="AH31" s="125">
        <v>63.686763686763598</v>
      </c>
      <c r="AI31" s="125">
        <v>69.103719103719101</v>
      </c>
      <c r="AJ31" s="125">
        <v>72.799722799722701</v>
      </c>
      <c r="AK31" s="125">
        <v>81.323631323631304</v>
      </c>
      <c r="AL31" s="132">
        <v>68.913143913143898</v>
      </c>
      <c r="AM31" s="125"/>
      <c r="AN31" s="133">
        <v>92.047817047817006</v>
      </c>
      <c r="AO31" s="134">
        <v>89.350889350889304</v>
      </c>
      <c r="AP31" s="135">
        <v>90.699353199353098</v>
      </c>
      <c r="AQ31" s="125"/>
      <c r="AR31" s="136">
        <v>75.137775137775094</v>
      </c>
      <c r="AS31" s="130"/>
      <c r="AT31" s="131">
        <v>-2.6626535639153301</v>
      </c>
      <c r="AU31" s="125">
        <v>-2.1632040310855798</v>
      </c>
      <c r="AV31" s="125">
        <v>-3.5442748498465</v>
      </c>
      <c r="AW31" s="125">
        <v>-2.83380886610778</v>
      </c>
      <c r="AX31" s="125">
        <v>0.26445514562516298</v>
      </c>
      <c r="AY31" s="132">
        <v>-2.1116816034840502</v>
      </c>
      <c r="AZ31" s="125"/>
      <c r="BA31" s="133">
        <v>2.1138436258846802</v>
      </c>
      <c r="BB31" s="134">
        <v>-1.8211682445259001</v>
      </c>
      <c r="BC31" s="135">
        <v>0.13693241707124201</v>
      </c>
      <c r="BD31" s="125"/>
      <c r="BE31" s="136">
        <v>-1.3476596495653299</v>
      </c>
    </row>
    <row r="32" spans="1:57" x14ac:dyDescent="0.25">
      <c r="A32" s="21" t="s">
        <v>49</v>
      </c>
      <c r="B32" t="s">
        <v>72</v>
      </c>
      <c r="C32" s="3"/>
      <c r="D32" s="24" t="s">
        <v>16</v>
      </c>
      <c r="E32" s="27" t="s">
        <v>17</v>
      </c>
      <c r="F32" s="3"/>
      <c r="G32" s="131">
        <v>39.020396010123498</v>
      </c>
      <c r="H32" s="125">
        <v>46.836385291052501</v>
      </c>
      <c r="I32" s="125">
        <v>49.099300282864299</v>
      </c>
      <c r="J32" s="125">
        <v>59.743933303558101</v>
      </c>
      <c r="K32" s="125">
        <v>57.897871073395798</v>
      </c>
      <c r="L32" s="132">
        <v>50.519577192198803</v>
      </c>
      <c r="M32" s="125"/>
      <c r="N32" s="133">
        <v>64.924817626916706</v>
      </c>
      <c r="O32" s="134">
        <v>61.217805567961797</v>
      </c>
      <c r="P32" s="135">
        <v>63.071311597439298</v>
      </c>
      <c r="Q32" s="125"/>
      <c r="R32" s="136">
        <v>54.105787022267499</v>
      </c>
      <c r="S32" s="130"/>
      <c r="T32" s="131">
        <v>4.1419598860287898</v>
      </c>
      <c r="U32" s="125">
        <v>2.81120536690656</v>
      </c>
      <c r="V32" s="125">
        <v>-16.4865763235176</v>
      </c>
      <c r="W32" s="125">
        <v>-0.88272611209298801</v>
      </c>
      <c r="X32" s="125">
        <v>0.50843718794814696</v>
      </c>
      <c r="Y32" s="132">
        <v>-2.7337207307501301</v>
      </c>
      <c r="Z32" s="125"/>
      <c r="AA32" s="133">
        <v>7.6330494434913003</v>
      </c>
      <c r="AB32" s="134">
        <v>-2.12413007769984</v>
      </c>
      <c r="AC32" s="135">
        <v>2.6660794336095801</v>
      </c>
      <c r="AD32" s="125"/>
      <c r="AE32" s="136">
        <v>-0.99948445749081805</v>
      </c>
      <c r="AF32" s="30"/>
      <c r="AG32" s="131">
        <v>46.869882387970797</v>
      </c>
      <c r="AH32" s="125">
        <v>57.548012505582797</v>
      </c>
      <c r="AI32" s="125">
        <v>61.616048831323504</v>
      </c>
      <c r="AJ32" s="125">
        <v>64.1246092005359</v>
      </c>
      <c r="AK32" s="125">
        <v>62.1817775792764</v>
      </c>
      <c r="AL32" s="132">
        <v>58.468066100937897</v>
      </c>
      <c r="AM32" s="125"/>
      <c r="AN32" s="133">
        <v>71.568408515706395</v>
      </c>
      <c r="AO32" s="134">
        <v>70.931963674259293</v>
      </c>
      <c r="AP32" s="135">
        <v>71.250186094982794</v>
      </c>
      <c r="AQ32" s="125"/>
      <c r="AR32" s="136">
        <v>62.120100384950703</v>
      </c>
      <c r="AS32" s="130"/>
      <c r="AT32" s="131">
        <v>0.96895625750351</v>
      </c>
      <c r="AU32" s="125">
        <v>-0.92832896279912502</v>
      </c>
      <c r="AV32" s="125">
        <v>-2.03938588633698</v>
      </c>
      <c r="AW32" s="125">
        <v>8.3548469089639504E-2</v>
      </c>
      <c r="AX32" s="125">
        <v>0.67099077639497395</v>
      </c>
      <c r="AY32" s="132">
        <v>-0.30834884202546903</v>
      </c>
      <c r="AZ32" s="125"/>
      <c r="BA32" s="133">
        <v>-7.7794584897593305E-2</v>
      </c>
      <c r="BB32" s="134">
        <v>-2.3771054424928599</v>
      </c>
      <c r="BC32" s="135">
        <v>-1.23569709837973</v>
      </c>
      <c r="BD32" s="125"/>
      <c r="BE32" s="136">
        <v>-0.61415989624275302</v>
      </c>
    </row>
    <row r="33" spans="1:57" x14ac:dyDescent="0.25">
      <c r="A33" s="21" t="s">
        <v>50</v>
      </c>
      <c r="B33" s="3" t="str">
        <f t="shared" si="0"/>
        <v>Staunton &amp; Harrisonburg, VA</v>
      </c>
      <c r="C33" s="3"/>
      <c r="D33" s="24" t="s">
        <v>16</v>
      </c>
      <c r="E33" s="27" t="s">
        <v>17</v>
      </c>
      <c r="F33" s="3"/>
      <c r="G33" s="131">
        <v>40.834088848594703</v>
      </c>
      <c r="H33" s="125">
        <v>45.947416137805902</v>
      </c>
      <c r="I33" s="125">
        <v>46.128739800543897</v>
      </c>
      <c r="J33" s="125">
        <v>57.407071622846701</v>
      </c>
      <c r="K33" s="125">
        <v>54.886672710788702</v>
      </c>
      <c r="L33" s="132">
        <v>49.040797824115998</v>
      </c>
      <c r="M33" s="125"/>
      <c r="N33" s="133">
        <v>77.624660018132303</v>
      </c>
      <c r="O33" s="134">
        <v>76.228467815049797</v>
      </c>
      <c r="P33" s="135">
        <v>76.926563916591107</v>
      </c>
      <c r="Q33" s="125"/>
      <c r="R33" s="136">
        <v>57.008159564823202</v>
      </c>
      <c r="S33" s="130"/>
      <c r="T33" s="131">
        <v>-6.7112562744390001</v>
      </c>
      <c r="U33" s="125">
        <v>-3.2005687763447699</v>
      </c>
      <c r="V33" s="125">
        <v>-24.517862768759599</v>
      </c>
      <c r="W33" s="125">
        <v>-8.3398187610679404</v>
      </c>
      <c r="X33" s="125">
        <v>-8.7114573441185996</v>
      </c>
      <c r="Y33" s="132">
        <v>-10.869002092938</v>
      </c>
      <c r="Z33" s="125"/>
      <c r="AA33" s="133">
        <v>13.560079293317999</v>
      </c>
      <c r="AB33" s="134">
        <v>1.9175919649981901</v>
      </c>
      <c r="AC33" s="135">
        <v>7.4770061160244303</v>
      </c>
      <c r="AD33" s="125"/>
      <c r="AE33" s="136">
        <v>-4.5899913239648598</v>
      </c>
      <c r="AF33" s="30"/>
      <c r="AG33" s="131">
        <v>51.5321849501359</v>
      </c>
      <c r="AH33" s="125">
        <v>59.088848594741599</v>
      </c>
      <c r="AI33" s="125">
        <v>60.104261106074297</v>
      </c>
      <c r="AJ33" s="125">
        <v>61.708975521305497</v>
      </c>
      <c r="AK33" s="125">
        <v>64.995466908431496</v>
      </c>
      <c r="AL33" s="132">
        <v>59.485947416137797</v>
      </c>
      <c r="AM33" s="125"/>
      <c r="AN33" s="133">
        <v>80.244786944696202</v>
      </c>
      <c r="AO33" s="134">
        <v>84.805077062556606</v>
      </c>
      <c r="AP33" s="135">
        <v>82.524932003626404</v>
      </c>
      <c r="AQ33" s="125"/>
      <c r="AR33" s="136">
        <v>66.068514441134496</v>
      </c>
      <c r="AS33" s="130"/>
      <c r="AT33" s="131">
        <v>-4.3941782905256703</v>
      </c>
      <c r="AU33" s="125">
        <v>-0.90076378021246895</v>
      </c>
      <c r="AV33" s="125">
        <v>-7.1845221476143104</v>
      </c>
      <c r="AW33" s="125">
        <v>-7.1265053888568897</v>
      </c>
      <c r="AX33" s="125">
        <v>-4.9410867874811899</v>
      </c>
      <c r="AY33" s="132">
        <v>-5.0052799006775599</v>
      </c>
      <c r="AZ33" s="125"/>
      <c r="BA33" s="133">
        <v>1.2166465309233601</v>
      </c>
      <c r="BB33" s="134">
        <v>0.641310316600049</v>
      </c>
      <c r="BC33" s="135">
        <v>0.92021099738864298</v>
      </c>
      <c r="BD33" s="125"/>
      <c r="BE33" s="136">
        <v>-2.97214973577355</v>
      </c>
    </row>
    <row r="34" spans="1:57" x14ac:dyDescent="0.25">
      <c r="A34" s="21" t="s">
        <v>51</v>
      </c>
      <c r="B34" s="3" t="str">
        <f t="shared" si="0"/>
        <v>Blacksburg &amp; Wytheville, VA</v>
      </c>
      <c r="C34" s="3"/>
      <c r="D34" s="24" t="s">
        <v>16</v>
      </c>
      <c r="E34" s="27" t="s">
        <v>17</v>
      </c>
      <c r="F34" s="3"/>
      <c r="G34" s="131">
        <v>40.527803958529603</v>
      </c>
      <c r="H34" s="125">
        <v>43.751178133836</v>
      </c>
      <c r="I34" s="125">
        <v>43.430725730442902</v>
      </c>
      <c r="J34" s="125">
        <v>51.764705882352899</v>
      </c>
      <c r="K34" s="125">
        <v>50.046685340802902</v>
      </c>
      <c r="L34" s="132">
        <v>45.923004694835598</v>
      </c>
      <c r="M34" s="125"/>
      <c r="N34" s="133">
        <v>59.103641456582601</v>
      </c>
      <c r="O34" s="134">
        <v>61.587301587301504</v>
      </c>
      <c r="P34" s="135">
        <v>60.345471521942102</v>
      </c>
      <c r="Q34" s="125"/>
      <c r="R34" s="136">
        <v>50.0602651667336</v>
      </c>
      <c r="S34" s="130"/>
      <c r="T34" s="131">
        <v>7.4218272109522596</v>
      </c>
      <c r="U34" s="125">
        <v>9.0042773905479692</v>
      </c>
      <c r="V34" s="125">
        <v>-19.028791630946198</v>
      </c>
      <c r="W34" s="125">
        <v>-5.8408402175266696</v>
      </c>
      <c r="X34" s="125">
        <v>-8.4490195415757903</v>
      </c>
      <c r="Y34" s="132">
        <v>-4.8520702437131904</v>
      </c>
      <c r="Z34" s="125"/>
      <c r="AA34" s="133">
        <v>-19.5672461170318</v>
      </c>
      <c r="AB34" s="134">
        <v>-16.736810993301901</v>
      </c>
      <c r="AC34" s="135">
        <v>-18.147373846701299</v>
      </c>
      <c r="AD34" s="125"/>
      <c r="AE34" s="136">
        <v>-9.8975320349667495</v>
      </c>
      <c r="AF34" s="30"/>
      <c r="AG34" s="131">
        <v>45.947219604147001</v>
      </c>
      <c r="AH34" s="125">
        <v>54.924599434495697</v>
      </c>
      <c r="AI34" s="125">
        <v>54.971724787935898</v>
      </c>
      <c r="AJ34" s="125">
        <v>59.355900329101999</v>
      </c>
      <c r="AK34" s="125">
        <v>60.559473436765302</v>
      </c>
      <c r="AL34" s="132">
        <v>55.156308851224097</v>
      </c>
      <c r="AM34" s="125"/>
      <c r="AN34" s="133">
        <v>68.006582040432505</v>
      </c>
      <c r="AO34" s="134">
        <v>70.582980724024395</v>
      </c>
      <c r="AP34" s="135">
        <v>69.294781382228393</v>
      </c>
      <c r="AQ34" s="125"/>
      <c r="AR34" s="136">
        <v>59.199946214871503</v>
      </c>
      <c r="AS34" s="130"/>
      <c r="AT34" s="131">
        <v>2.0272101257810302</v>
      </c>
      <c r="AU34" s="125">
        <v>5.6083164267799797</v>
      </c>
      <c r="AV34" s="125">
        <v>-1.89440223112048</v>
      </c>
      <c r="AW34" s="125">
        <v>2.8018681560807401</v>
      </c>
      <c r="AX34" s="125">
        <v>0.101132206927299</v>
      </c>
      <c r="AY34" s="132">
        <v>1.6369475037875001</v>
      </c>
      <c r="AZ34" s="125"/>
      <c r="BA34" s="133">
        <v>-7.6492812546335403</v>
      </c>
      <c r="BB34" s="134">
        <v>-5.5232056875184403</v>
      </c>
      <c r="BC34" s="135">
        <v>-6.5785770807641697</v>
      </c>
      <c r="BD34" s="125"/>
      <c r="BE34" s="136">
        <v>-1.2667687930084901</v>
      </c>
    </row>
    <row r="35" spans="1:57" x14ac:dyDescent="0.25">
      <c r="A35" s="21" t="s">
        <v>52</v>
      </c>
      <c r="B35" s="3" t="str">
        <f t="shared" si="0"/>
        <v>Lynchburg, VA</v>
      </c>
      <c r="C35" s="3"/>
      <c r="D35" s="24" t="s">
        <v>16</v>
      </c>
      <c r="E35" s="27" t="s">
        <v>17</v>
      </c>
      <c r="F35" s="3"/>
      <c r="G35" s="131">
        <v>40.469887491727299</v>
      </c>
      <c r="H35" s="125">
        <v>55.228325612177301</v>
      </c>
      <c r="I35" s="125">
        <v>55.559232296492297</v>
      </c>
      <c r="J35" s="125">
        <v>61.6479152878888</v>
      </c>
      <c r="K35" s="125">
        <v>63.864990072799401</v>
      </c>
      <c r="L35" s="132">
        <v>55.354070152216998</v>
      </c>
      <c r="M35" s="125"/>
      <c r="N35" s="133">
        <v>81.039046988749107</v>
      </c>
      <c r="O35" s="134">
        <v>86.6644606221045</v>
      </c>
      <c r="P35" s="135">
        <v>83.851753805426796</v>
      </c>
      <c r="Q35" s="125"/>
      <c r="R35" s="136">
        <v>63.4962654817055</v>
      </c>
      <c r="S35" s="130"/>
      <c r="T35" s="131">
        <v>15.903042182738201</v>
      </c>
      <c r="U35" s="125">
        <v>44.194260498063699</v>
      </c>
      <c r="V35" s="125">
        <v>3.66333991932065</v>
      </c>
      <c r="W35" s="125">
        <v>10.7212411920995</v>
      </c>
      <c r="X35" s="125">
        <v>16.3349819168421</v>
      </c>
      <c r="Y35" s="132">
        <v>16.5887988881172</v>
      </c>
      <c r="Z35" s="125"/>
      <c r="AA35" s="133">
        <v>15.399903334766501</v>
      </c>
      <c r="AB35" s="134">
        <v>5.8505117216722304</v>
      </c>
      <c r="AC35" s="135">
        <v>10.259494841282301</v>
      </c>
      <c r="AD35" s="125"/>
      <c r="AE35" s="136">
        <v>14.117149868574501</v>
      </c>
      <c r="AF35" s="30"/>
      <c r="AG35" s="131">
        <v>49.503639973527399</v>
      </c>
      <c r="AH35" s="125">
        <v>63.997352746525401</v>
      </c>
      <c r="AI35" s="125">
        <v>69.060225016545303</v>
      </c>
      <c r="AJ35" s="125">
        <v>68.398411647915196</v>
      </c>
      <c r="AK35" s="125">
        <v>64.344804765056196</v>
      </c>
      <c r="AL35" s="132">
        <v>63.060886829913898</v>
      </c>
      <c r="AM35" s="125"/>
      <c r="AN35" s="133">
        <v>82.420582395764299</v>
      </c>
      <c r="AO35" s="134">
        <v>83.694573130377194</v>
      </c>
      <c r="AP35" s="135">
        <v>83.057577763070796</v>
      </c>
      <c r="AQ35" s="125"/>
      <c r="AR35" s="136">
        <v>68.774227096530197</v>
      </c>
      <c r="AS35" s="130"/>
      <c r="AT35" s="131">
        <v>12.103674015217299</v>
      </c>
      <c r="AU35" s="125">
        <v>24.5890814001094</v>
      </c>
      <c r="AV35" s="125">
        <v>16.222383064536501</v>
      </c>
      <c r="AW35" s="125">
        <v>11.402315618944501</v>
      </c>
      <c r="AX35" s="125">
        <v>4.3025636518622496</v>
      </c>
      <c r="AY35" s="132">
        <v>13.4047900446662</v>
      </c>
      <c r="AZ35" s="125"/>
      <c r="BA35" s="133">
        <v>2.58341421716645</v>
      </c>
      <c r="BB35" s="134">
        <v>-1.1364892448013599</v>
      </c>
      <c r="BC35" s="135">
        <v>0.67485907343126295</v>
      </c>
      <c r="BD35" s="125"/>
      <c r="BE35" s="136">
        <v>8.66373345135416</v>
      </c>
    </row>
    <row r="36" spans="1:57" x14ac:dyDescent="0.25">
      <c r="A36" s="21" t="s">
        <v>77</v>
      </c>
      <c r="B36" s="3" t="str">
        <f t="shared" si="0"/>
        <v>Central Virginia</v>
      </c>
      <c r="C36" s="3"/>
      <c r="D36" s="24" t="s">
        <v>16</v>
      </c>
      <c r="E36" s="27" t="s">
        <v>17</v>
      </c>
      <c r="F36" s="3"/>
      <c r="G36" s="131">
        <v>47.171032462444998</v>
      </c>
      <c r="H36" s="125">
        <v>53.612426337841001</v>
      </c>
      <c r="I36" s="125">
        <v>56.085431072657201</v>
      </c>
      <c r="J36" s="125">
        <v>65.681098204857406</v>
      </c>
      <c r="K36" s="125">
        <v>67.840719419559207</v>
      </c>
      <c r="L36" s="132">
        <v>58.078141499471997</v>
      </c>
      <c r="M36" s="125"/>
      <c r="N36" s="133">
        <v>79.405252580304506</v>
      </c>
      <c r="O36" s="134">
        <v>82.457335558810499</v>
      </c>
      <c r="P36" s="135">
        <v>80.931294069557495</v>
      </c>
      <c r="Q36" s="125"/>
      <c r="R36" s="136">
        <v>64.607613662353501</v>
      </c>
      <c r="S36" s="130"/>
      <c r="T36" s="131">
        <v>4.3674488477178901</v>
      </c>
      <c r="U36" s="125">
        <v>3.1454951189691198</v>
      </c>
      <c r="V36" s="125">
        <v>-11.814780247895699</v>
      </c>
      <c r="W36" s="125">
        <v>-0.141701268307004</v>
      </c>
      <c r="X36" s="125">
        <v>2.72043584157172</v>
      </c>
      <c r="Y36" s="132">
        <v>-0.75250064917950199</v>
      </c>
      <c r="Z36" s="125"/>
      <c r="AA36" s="133">
        <v>6.6033127955482502</v>
      </c>
      <c r="AB36" s="134">
        <v>8.6113654278438805</v>
      </c>
      <c r="AC36" s="135">
        <v>7.6169046967655101</v>
      </c>
      <c r="AD36" s="125"/>
      <c r="AE36" s="136">
        <v>2.0890675420485301</v>
      </c>
      <c r="AF36" s="30"/>
      <c r="AG36" s="131">
        <v>51.110467690840302</v>
      </c>
      <c r="AH36" s="125">
        <v>60.818544129168501</v>
      </c>
      <c r="AI36" s="125">
        <v>66.554825084306898</v>
      </c>
      <c r="AJ36" s="125">
        <v>69.873454372040698</v>
      </c>
      <c r="AK36" s="125">
        <v>68.264809074496696</v>
      </c>
      <c r="AL36" s="132">
        <v>63.324420070170603</v>
      </c>
      <c r="AM36" s="125"/>
      <c r="AN36" s="133">
        <v>78.930067786217904</v>
      </c>
      <c r="AO36" s="134">
        <v>82.124365568688802</v>
      </c>
      <c r="AP36" s="135">
        <v>80.527216677453396</v>
      </c>
      <c r="AQ36" s="125"/>
      <c r="AR36" s="136">
        <v>68.239504815108504</v>
      </c>
      <c r="AS36" s="130"/>
      <c r="AT36" s="131">
        <v>-3.33288516770501</v>
      </c>
      <c r="AU36" s="125">
        <v>-0.47630553521427399</v>
      </c>
      <c r="AV36" s="125">
        <v>-2.6183911310684</v>
      </c>
      <c r="AW36" s="125">
        <v>-0.18534680873429801</v>
      </c>
      <c r="AX36" s="125">
        <v>-1.09830875409725</v>
      </c>
      <c r="AY36" s="132">
        <v>-1.4720923900329601</v>
      </c>
      <c r="AZ36" s="125"/>
      <c r="BA36" s="133">
        <v>3.12376817820723</v>
      </c>
      <c r="BB36" s="134">
        <v>3.5399927055514002</v>
      </c>
      <c r="BC36" s="135">
        <v>3.3355890746546901</v>
      </c>
      <c r="BD36" s="125"/>
      <c r="BE36" s="136">
        <v>9.8090851424924505E-2</v>
      </c>
    </row>
    <row r="37" spans="1:57" x14ac:dyDescent="0.25">
      <c r="A37" s="21" t="s">
        <v>78</v>
      </c>
      <c r="B37" s="3" t="str">
        <f t="shared" si="0"/>
        <v>Chesapeake Bay</v>
      </c>
      <c r="C37" s="3"/>
      <c r="D37" s="24" t="s">
        <v>16</v>
      </c>
      <c r="E37" s="27" t="s">
        <v>17</v>
      </c>
      <c r="F37" s="3"/>
      <c r="G37" s="131">
        <v>41.8755803156917</v>
      </c>
      <c r="H37" s="125">
        <v>51.253481894150397</v>
      </c>
      <c r="I37" s="125">
        <v>59.981429897864402</v>
      </c>
      <c r="J37" s="125">
        <v>66.202414113277598</v>
      </c>
      <c r="K37" s="125">
        <v>67.595171773444704</v>
      </c>
      <c r="L37" s="132">
        <v>57.381615598885702</v>
      </c>
      <c r="M37" s="125"/>
      <c r="N37" s="133">
        <v>81.615598885793801</v>
      </c>
      <c r="O37" s="134">
        <v>79.851439182915499</v>
      </c>
      <c r="P37" s="135">
        <v>80.7335190343546</v>
      </c>
      <c r="Q37" s="125"/>
      <c r="R37" s="136">
        <v>64.053588009019705</v>
      </c>
      <c r="S37" s="130"/>
      <c r="T37" s="131">
        <v>-15.3846153846153</v>
      </c>
      <c r="U37" s="125">
        <v>-9.3596059113300392</v>
      </c>
      <c r="V37" s="125">
        <v>-7.1839080459770104</v>
      </c>
      <c r="W37" s="125">
        <v>-0.41899441340782101</v>
      </c>
      <c r="X37" s="125">
        <v>-0.54644808743169304</v>
      </c>
      <c r="Y37" s="132">
        <v>-5.9646987218502696</v>
      </c>
      <c r="Z37" s="125"/>
      <c r="AA37" s="133">
        <v>-4.6637744034707103</v>
      </c>
      <c r="AB37" s="134">
        <v>-5.5982436882546596</v>
      </c>
      <c r="AC37" s="135">
        <v>-5.1282051282051198</v>
      </c>
      <c r="AD37" s="125"/>
      <c r="AE37" s="136">
        <v>-5.6651689783160704</v>
      </c>
      <c r="AF37" s="30"/>
      <c r="AG37" s="131">
        <v>48.7000928505106</v>
      </c>
      <c r="AH37" s="125">
        <v>59.586815227483697</v>
      </c>
      <c r="AI37" s="125">
        <v>63.556174558960002</v>
      </c>
      <c r="AJ37" s="125">
        <v>65.343546889507806</v>
      </c>
      <c r="AK37" s="125">
        <v>60.933147632311901</v>
      </c>
      <c r="AL37" s="132">
        <v>59.623955431754801</v>
      </c>
      <c r="AM37" s="125"/>
      <c r="AN37" s="133">
        <v>71.262766945218104</v>
      </c>
      <c r="AO37" s="134">
        <v>73.398328690807702</v>
      </c>
      <c r="AP37" s="135">
        <v>72.330547818012903</v>
      </c>
      <c r="AQ37" s="125"/>
      <c r="AR37" s="136">
        <v>63.254410399257097</v>
      </c>
      <c r="AS37" s="130"/>
      <c r="AT37" s="131">
        <v>0.47892720306513398</v>
      </c>
      <c r="AU37" s="125">
        <v>-2.2095238095237999</v>
      </c>
      <c r="AV37" s="125">
        <v>-3.45557122708039</v>
      </c>
      <c r="AW37" s="125">
        <v>-7.0997515086971899E-2</v>
      </c>
      <c r="AX37" s="125">
        <v>-4.0219378427787902</v>
      </c>
      <c r="AY37" s="132">
        <v>-1.96931531944126</v>
      </c>
      <c r="AZ37" s="125"/>
      <c r="BA37" s="133">
        <v>-1.88558644934483</v>
      </c>
      <c r="BB37" s="134">
        <v>-2.07494580365438</v>
      </c>
      <c r="BC37" s="135">
        <v>-1.9817552689525</v>
      </c>
      <c r="BD37" s="125"/>
      <c r="BE37" s="136">
        <v>-1.9733799270260499</v>
      </c>
    </row>
    <row r="38" spans="1:57" x14ac:dyDescent="0.25">
      <c r="A38" s="21" t="s">
        <v>79</v>
      </c>
      <c r="B38" s="3" t="str">
        <f t="shared" si="0"/>
        <v>Coastal Virginia - Eastern Shore</v>
      </c>
      <c r="C38" s="3"/>
      <c r="D38" s="24" t="s">
        <v>16</v>
      </c>
      <c r="E38" s="27" t="s">
        <v>17</v>
      </c>
      <c r="F38" s="3"/>
      <c r="G38" s="131">
        <v>42.134442134442097</v>
      </c>
      <c r="H38" s="125">
        <v>43.797643797643701</v>
      </c>
      <c r="I38" s="125">
        <v>43.589743589743499</v>
      </c>
      <c r="J38" s="125">
        <v>50.795947901591802</v>
      </c>
      <c r="K38" s="125">
        <v>50.361794500723498</v>
      </c>
      <c r="L38" s="132">
        <v>46.059495277033598</v>
      </c>
      <c r="M38" s="125"/>
      <c r="N38" s="133">
        <v>58.610709117221397</v>
      </c>
      <c r="O38" s="134">
        <v>63.675832127351597</v>
      </c>
      <c r="P38" s="135">
        <v>61.143270622286501</v>
      </c>
      <c r="Q38" s="125"/>
      <c r="R38" s="136">
        <v>50.289134625139397</v>
      </c>
      <c r="S38" s="130"/>
      <c r="T38" s="131">
        <v>-0.65359477124182996</v>
      </c>
      <c r="U38" s="125">
        <v>-1.40405616224648</v>
      </c>
      <c r="V38" s="125">
        <v>-19.998637926924701</v>
      </c>
      <c r="W38" s="125">
        <v>-11.698113207547101</v>
      </c>
      <c r="X38" s="125">
        <v>-17.339667458432299</v>
      </c>
      <c r="Y38" s="132">
        <v>-11.092404395250901</v>
      </c>
      <c r="Z38" s="125"/>
      <c r="AA38" s="133">
        <v>-21.965317919075101</v>
      </c>
      <c r="AB38" s="134">
        <v>-22.123893805309699</v>
      </c>
      <c r="AC38" s="135">
        <v>-22.047970479704698</v>
      </c>
      <c r="AD38" s="125"/>
      <c r="AE38" s="136">
        <v>-15.2241674775655</v>
      </c>
      <c r="AF38" s="30"/>
      <c r="AG38" s="131">
        <v>46.431046431046397</v>
      </c>
      <c r="AH38" s="125">
        <v>52.910602910602897</v>
      </c>
      <c r="AI38" s="125">
        <v>55.682605682605598</v>
      </c>
      <c r="AJ38" s="125">
        <v>59.8669234810015</v>
      </c>
      <c r="AK38" s="125">
        <v>56.032218525652198</v>
      </c>
      <c r="AL38" s="132">
        <v>54.168696499408398</v>
      </c>
      <c r="AM38" s="125"/>
      <c r="AN38" s="133">
        <v>66.485729294344196</v>
      </c>
      <c r="AO38" s="134">
        <v>68.376816669584997</v>
      </c>
      <c r="AP38" s="135">
        <v>67.431272981964597</v>
      </c>
      <c r="AQ38" s="125"/>
      <c r="AR38" s="136">
        <v>57.940737051792802</v>
      </c>
      <c r="AS38" s="130"/>
      <c r="AT38" s="131">
        <v>-3.7010420409629798</v>
      </c>
      <c r="AU38" s="125">
        <v>-6.5483476132190903</v>
      </c>
      <c r="AV38" s="125">
        <v>-9.2456161377394199</v>
      </c>
      <c r="AW38" s="125">
        <v>-5.3694990312759403</v>
      </c>
      <c r="AX38" s="125">
        <v>-10.838673725271599</v>
      </c>
      <c r="AY38" s="132">
        <v>-7.29869848340776</v>
      </c>
      <c r="AZ38" s="125"/>
      <c r="BA38" s="133">
        <v>-10.2151808938283</v>
      </c>
      <c r="BB38" s="134">
        <v>-10.2711397058823</v>
      </c>
      <c r="BC38" s="135">
        <v>-10.2435613564852</v>
      </c>
      <c r="BD38" s="125"/>
      <c r="BE38" s="136">
        <v>-8.3050905738479504</v>
      </c>
    </row>
    <row r="39" spans="1:57" x14ac:dyDescent="0.25">
      <c r="A39" s="21" t="s">
        <v>80</v>
      </c>
      <c r="B39" s="3" t="str">
        <f t="shared" si="0"/>
        <v>Coastal Virginia - Hampton Roads</v>
      </c>
      <c r="C39" s="3"/>
      <c r="D39" s="24" t="s">
        <v>16</v>
      </c>
      <c r="E39" s="27" t="s">
        <v>17</v>
      </c>
      <c r="F39" s="3"/>
      <c r="G39" s="131">
        <v>43.5113891562399</v>
      </c>
      <c r="H39" s="125">
        <v>45.038290579981698</v>
      </c>
      <c r="I39" s="125">
        <v>47.022438815401898</v>
      </c>
      <c r="J39" s="125">
        <v>52.991567753370198</v>
      </c>
      <c r="K39" s="125">
        <v>56.906923035608699</v>
      </c>
      <c r="L39" s="132">
        <v>49.085607701048303</v>
      </c>
      <c r="M39" s="125"/>
      <c r="N39" s="133">
        <v>65.605027122831501</v>
      </c>
      <c r="O39" s="134">
        <v>70.677802245018498</v>
      </c>
      <c r="P39" s="135">
        <v>68.141414683925007</v>
      </c>
      <c r="Q39" s="125"/>
      <c r="R39" s="136">
        <v>54.522156844718197</v>
      </c>
      <c r="S39" s="130"/>
      <c r="T39" s="131">
        <v>1.3024005638170499</v>
      </c>
      <c r="U39" s="125">
        <v>-1.99285421307861</v>
      </c>
      <c r="V39" s="125">
        <v>-14.763852789006499</v>
      </c>
      <c r="W39" s="125">
        <v>-10.182114552082799</v>
      </c>
      <c r="X39" s="125">
        <v>-6.2893745493931101</v>
      </c>
      <c r="Y39" s="132">
        <v>-6.94690135770733</v>
      </c>
      <c r="Z39" s="125"/>
      <c r="AA39" s="133">
        <v>-5.1543388083506896</v>
      </c>
      <c r="AB39" s="134">
        <v>-4.8872251390216901</v>
      </c>
      <c r="AC39" s="135">
        <v>-5.0159982197498296</v>
      </c>
      <c r="AD39" s="125"/>
      <c r="AE39" s="136">
        <v>-6.2730733874330804</v>
      </c>
      <c r="AF39" s="30"/>
      <c r="AG39" s="131">
        <v>48.917896481659703</v>
      </c>
      <c r="AH39" s="125">
        <v>53.536420652856997</v>
      </c>
      <c r="AI39" s="125">
        <v>56.715120555235998</v>
      </c>
      <c r="AJ39" s="125">
        <v>59.191033790565399</v>
      </c>
      <c r="AK39" s="125">
        <v>61.761793241886899</v>
      </c>
      <c r="AL39" s="132">
        <v>56.022615404370001</v>
      </c>
      <c r="AM39" s="125"/>
      <c r="AN39" s="133">
        <v>72.3492806958849</v>
      </c>
      <c r="AO39" s="134">
        <v>74.891937102709903</v>
      </c>
      <c r="AP39" s="135">
        <v>73.620608899297395</v>
      </c>
      <c r="AQ39" s="125"/>
      <c r="AR39" s="136">
        <v>61.048778250449999</v>
      </c>
      <c r="AS39" s="130"/>
      <c r="AT39" s="131">
        <v>-2.7636147434099998</v>
      </c>
      <c r="AU39" s="125">
        <v>-0.37887123227164698</v>
      </c>
      <c r="AV39" s="125">
        <v>-3.5522926322337498</v>
      </c>
      <c r="AW39" s="125">
        <v>-3.8429773184307399</v>
      </c>
      <c r="AX39" s="125">
        <v>-1.73354029470782</v>
      </c>
      <c r="AY39" s="132">
        <v>-2.4862227997544899</v>
      </c>
      <c r="AZ39" s="125"/>
      <c r="BA39" s="133">
        <v>-0.26936472450954901</v>
      </c>
      <c r="BB39" s="134">
        <v>-2.7289807461077502</v>
      </c>
      <c r="BC39" s="135">
        <v>-1.53575643384612</v>
      </c>
      <c r="BD39" s="125"/>
      <c r="BE39" s="136">
        <v>-2.1666964080017901</v>
      </c>
    </row>
    <row r="40" spans="1:57" x14ac:dyDescent="0.25">
      <c r="A40" s="20" t="s">
        <v>81</v>
      </c>
      <c r="B40" s="3" t="str">
        <f t="shared" si="0"/>
        <v>Northern Virginia</v>
      </c>
      <c r="C40" s="3"/>
      <c r="D40" s="24" t="s">
        <v>16</v>
      </c>
      <c r="E40" s="27" t="s">
        <v>17</v>
      </c>
      <c r="F40" s="3"/>
      <c r="G40" s="131">
        <v>52.875351564837501</v>
      </c>
      <c r="H40" s="125">
        <v>50.940498274589501</v>
      </c>
      <c r="I40" s="125">
        <v>54.626692996628897</v>
      </c>
      <c r="J40" s="125">
        <v>70.600203458799498</v>
      </c>
      <c r="K40" s="125">
        <v>71.400075798376307</v>
      </c>
      <c r="L40" s="132">
        <v>60.088564418646399</v>
      </c>
      <c r="M40" s="125"/>
      <c r="N40" s="133">
        <v>72.449284902160201</v>
      </c>
      <c r="O40" s="134">
        <v>74.840923144435806</v>
      </c>
      <c r="P40" s="135">
        <v>73.645104023298003</v>
      </c>
      <c r="Q40" s="125"/>
      <c r="R40" s="136">
        <v>63.961861448546799</v>
      </c>
      <c r="S40" s="130"/>
      <c r="T40" s="131">
        <v>6.7731847275139296</v>
      </c>
      <c r="U40" s="125">
        <v>0.21483306545042299</v>
      </c>
      <c r="V40" s="125">
        <v>-18.895299262650799</v>
      </c>
      <c r="W40" s="125">
        <v>-2.36798101609185</v>
      </c>
      <c r="X40" s="125">
        <v>4.3479057911535497</v>
      </c>
      <c r="Y40" s="132">
        <v>-2.5938427552725001</v>
      </c>
      <c r="Z40" s="125"/>
      <c r="AA40" s="133">
        <v>1.42362597330286</v>
      </c>
      <c r="AB40" s="134">
        <v>-0.98677804925038803</v>
      </c>
      <c r="AC40" s="135">
        <v>0.18436757247300101</v>
      </c>
      <c r="AD40" s="125"/>
      <c r="AE40" s="136">
        <v>-1.69706175036006</v>
      </c>
      <c r="AF40" s="30"/>
      <c r="AG40" s="131">
        <v>57.540018949782997</v>
      </c>
      <c r="AH40" s="125">
        <v>66.027527053308702</v>
      </c>
      <c r="AI40" s="125">
        <v>74.352465965192195</v>
      </c>
      <c r="AJ40" s="125">
        <v>78.455700116191494</v>
      </c>
      <c r="AK40" s="125">
        <v>72.324977185572294</v>
      </c>
      <c r="AL40" s="132">
        <v>69.740149124521693</v>
      </c>
      <c r="AM40" s="125"/>
      <c r="AN40" s="133">
        <v>72.373847435059901</v>
      </c>
      <c r="AO40" s="134">
        <v>75.8850252579401</v>
      </c>
      <c r="AP40" s="135">
        <v>74.1294363465</v>
      </c>
      <c r="AQ40" s="125"/>
      <c r="AR40" s="136">
        <v>70.994233868152605</v>
      </c>
      <c r="AS40" s="130"/>
      <c r="AT40" s="131">
        <v>-2.0646369102734998</v>
      </c>
      <c r="AU40" s="125">
        <v>0.76197373473955599</v>
      </c>
      <c r="AV40" s="125">
        <v>-2.5321938402752302</v>
      </c>
      <c r="AW40" s="125">
        <v>1.12548779995218</v>
      </c>
      <c r="AX40" s="125">
        <v>-5.32188234066686E-2</v>
      </c>
      <c r="AY40" s="132">
        <v>-0.51657785423765501</v>
      </c>
      <c r="AZ40" s="125"/>
      <c r="BA40" s="133">
        <v>-2.2191761800648</v>
      </c>
      <c r="BB40" s="134">
        <v>-2.14429553842688</v>
      </c>
      <c r="BC40" s="135">
        <v>-2.1808634920071599</v>
      </c>
      <c r="BD40" s="125"/>
      <c r="BE40" s="136">
        <v>-1.0189809511552199</v>
      </c>
    </row>
    <row r="41" spans="1:57" x14ac:dyDescent="0.25">
      <c r="A41" s="22" t="s">
        <v>82</v>
      </c>
      <c r="B41" s="3" t="str">
        <f t="shared" si="0"/>
        <v>Shenandoah Valley</v>
      </c>
      <c r="C41" s="3"/>
      <c r="D41" s="25" t="s">
        <v>16</v>
      </c>
      <c r="E41" s="28" t="s">
        <v>17</v>
      </c>
      <c r="F41" s="3"/>
      <c r="G41" s="137">
        <v>44.587675991954598</v>
      </c>
      <c r="H41" s="138">
        <v>44.3134028158712</v>
      </c>
      <c r="I41" s="138">
        <v>44.194551106235103</v>
      </c>
      <c r="J41" s="138">
        <v>53.768660133711798</v>
      </c>
      <c r="K41" s="138">
        <v>56.534481179595197</v>
      </c>
      <c r="L41" s="139">
        <v>48.675254336529299</v>
      </c>
      <c r="M41" s="125"/>
      <c r="N41" s="140">
        <v>73.633116585767894</v>
      </c>
      <c r="O41" s="141">
        <v>72.9096071068779</v>
      </c>
      <c r="P41" s="142">
        <v>73.271361846322904</v>
      </c>
      <c r="Q41" s="125"/>
      <c r="R41" s="143">
        <v>55.697476794352198</v>
      </c>
      <c r="S41" s="130"/>
      <c r="T41" s="137">
        <v>3.72294664767126</v>
      </c>
      <c r="U41" s="138">
        <v>-3.6094375084236101</v>
      </c>
      <c r="V41" s="138">
        <v>-21.0036673701856</v>
      </c>
      <c r="W41" s="138">
        <v>-5.9112204964548498</v>
      </c>
      <c r="X41" s="138">
        <v>-2.0470197721102501</v>
      </c>
      <c r="Y41" s="139">
        <v>-6.30081219937707</v>
      </c>
      <c r="Z41" s="125"/>
      <c r="AA41" s="140">
        <v>7.3036648283448802</v>
      </c>
      <c r="AB41" s="141">
        <v>0.443556318014041</v>
      </c>
      <c r="AC41" s="142">
        <v>3.77726443343811</v>
      </c>
      <c r="AD41" s="125"/>
      <c r="AE41" s="143">
        <v>-2.7561723486402898</v>
      </c>
      <c r="AF41" s="31"/>
      <c r="AG41" s="137">
        <v>52.239897604680898</v>
      </c>
      <c r="AH41" s="138">
        <v>56.536844029987201</v>
      </c>
      <c r="AI41" s="138">
        <v>57.757359663558198</v>
      </c>
      <c r="AJ41" s="138">
        <v>60.981409919282903</v>
      </c>
      <c r="AK41" s="138">
        <v>64.932659547709903</v>
      </c>
      <c r="AL41" s="139">
        <v>58.488858002395702</v>
      </c>
      <c r="AM41" s="125"/>
      <c r="AN41" s="140">
        <v>79.335970548556006</v>
      </c>
      <c r="AO41" s="141">
        <v>82.809320192989205</v>
      </c>
      <c r="AP41" s="142">
        <v>81.072645370772605</v>
      </c>
      <c r="AQ41" s="125"/>
      <c r="AR41" s="143">
        <v>64.940167478803801</v>
      </c>
      <c r="AS41" s="75"/>
      <c r="AT41" s="137">
        <v>-1.9869281646406101</v>
      </c>
      <c r="AU41" s="138">
        <v>-1.31087305983341</v>
      </c>
      <c r="AV41" s="138">
        <v>-5.9291620485037599</v>
      </c>
      <c r="AW41" s="138">
        <v>-2.3111838568989298</v>
      </c>
      <c r="AX41" s="138">
        <v>1.7369091713928201E-2</v>
      </c>
      <c r="AY41" s="139">
        <v>-2.2990896870259898</v>
      </c>
      <c r="AZ41" s="125"/>
      <c r="BA41" s="140">
        <v>1.7322602964113201</v>
      </c>
      <c r="BB41" s="141">
        <v>0.61269987213982702</v>
      </c>
      <c r="BC41" s="142">
        <v>1.1573934738155001</v>
      </c>
      <c r="BD41" s="125"/>
      <c r="BE41" s="143">
        <v>-1.0944096878798499</v>
      </c>
    </row>
    <row r="42" spans="1:57" ht="13" x14ac:dyDescent="0.3">
      <c r="A42" s="19" t="s">
        <v>83</v>
      </c>
      <c r="B42" s="3" t="str">
        <f t="shared" si="0"/>
        <v>Southern Virginia</v>
      </c>
      <c r="C42" s="9"/>
      <c r="D42" s="23" t="s">
        <v>16</v>
      </c>
      <c r="E42" s="26" t="s">
        <v>17</v>
      </c>
      <c r="F42" s="3"/>
      <c r="G42" s="122">
        <v>57.654723127035801</v>
      </c>
      <c r="H42" s="123">
        <v>60.035078927587001</v>
      </c>
      <c r="I42" s="123">
        <v>62.816336757704804</v>
      </c>
      <c r="J42" s="123">
        <v>68.053119518917498</v>
      </c>
      <c r="K42" s="123">
        <v>64.720621398145795</v>
      </c>
      <c r="L42" s="124">
        <v>62.655975945878197</v>
      </c>
      <c r="M42" s="125"/>
      <c r="N42" s="126">
        <v>67.276371836632407</v>
      </c>
      <c r="O42" s="127">
        <v>68.328739664244495</v>
      </c>
      <c r="P42" s="128">
        <v>67.802555750438401</v>
      </c>
      <c r="Q42" s="125"/>
      <c r="R42" s="129">
        <v>64.1264273186097</v>
      </c>
      <c r="S42" s="130"/>
      <c r="T42" s="122">
        <v>9.8853868194842391</v>
      </c>
      <c r="U42" s="123">
        <v>20.766129032258</v>
      </c>
      <c r="V42" s="123">
        <v>4.0680780406807804</v>
      </c>
      <c r="W42" s="123">
        <v>11.0384300899427</v>
      </c>
      <c r="X42" s="123">
        <v>9.1254752851711007</v>
      </c>
      <c r="Y42" s="124">
        <v>10.646017699114999</v>
      </c>
      <c r="Z42" s="125"/>
      <c r="AA42" s="126">
        <v>1.32075471698113</v>
      </c>
      <c r="AB42" s="127">
        <v>-1.12400290065264</v>
      </c>
      <c r="AC42" s="128">
        <v>7.3964497041420094E-2</v>
      </c>
      <c r="AD42" s="125"/>
      <c r="AE42" s="129">
        <v>7.2240842710079001</v>
      </c>
      <c r="AF42" s="29"/>
      <c r="AG42" s="122">
        <v>52.461789025306899</v>
      </c>
      <c r="AH42" s="123">
        <v>64.3134552743673</v>
      </c>
      <c r="AI42" s="123">
        <v>67.526935605111504</v>
      </c>
      <c r="AJ42" s="123">
        <v>69.688048108243507</v>
      </c>
      <c r="AK42" s="123">
        <v>64.733149586569695</v>
      </c>
      <c r="AL42" s="124">
        <v>63.744675519919802</v>
      </c>
      <c r="AM42" s="125"/>
      <c r="AN42" s="126">
        <v>69.268353796040998</v>
      </c>
      <c r="AO42" s="127">
        <v>72.845151591079897</v>
      </c>
      <c r="AP42" s="128">
        <v>71.056752693560497</v>
      </c>
      <c r="AQ42" s="125"/>
      <c r="AR42" s="129">
        <v>65.8338404266743</v>
      </c>
      <c r="AS42" s="130"/>
      <c r="AT42" s="122">
        <v>8.5547634478289005</v>
      </c>
      <c r="AU42" s="123">
        <v>14.090454494943801</v>
      </c>
      <c r="AV42" s="123">
        <v>9.3860984271943106</v>
      </c>
      <c r="AW42" s="123">
        <v>11.4171256885327</v>
      </c>
      <c r="AX42" s="123">
        <v>10.1236146632566</v>
      </c>
      <c r="AY42" s="124">
        <v>10.7601549915102</v>
      </c>
      <c r="AZ42" s="125"/>
      <c r="BA42" s="126">
        <v>2.8364177438854199</v>
      </c>
      <c r="BB42" s="127">
        <v>0.35381429064549502</v>
      </c>
      <c r="BC42" s="128">
        <v>1.5487220804798301</v>
      </c>
      <c r="BD42" s="125"/>
      <c r="BE42" s="129">
        <v>7.7461591411707804</v>
      </c>
    </row>
    <row r="43" spans="1:57" x14ac:dyDescent="0.25">
      <c r="A43" s="20" t="s">
        <v>84</v>
      </c>
      <c r="B43" s="3" t="str">
        <f t="shared" si="0"/>
        <v>Southwest Virginia - Blue Ridge Highlands</v>
      </c>
      <c r="C43" s="10"/>
      <c r="D43" s="24" t="s">
        <v>16</v>
      </c>
      <c r="E43" s="27" t="s">
        <v>17</v>
      </c>
      <c r="F43" s="3"/>
      <c r="G43" s="131">
        <v>41.084676387822903</v>
      </c>
      <c r="H43" s="125">
        <v>43.873113328216903</v>
      </c>
      <c r="I43" s="125">
        <v>43.949859299053401</v>
      </c>
      <c r="J43" s="125">
        <v>53.063040162684203</v>
      </c>
      <c r="K43" s="125">
        <v>52.033553634977103</v>
      </c>
      <c r="L43" s="132">
        <v>46.815514161775901</v>
      </c>
      <c r="M43" s="125"/>
      <c r="N43" s="133">
        <v>58.210472801220099</v>
      </c>
      <c r="O43" s="134">
        <v>59.646670055922698</v>
      </c>
      <c r="P43" s="135">
        <v>58.928571428571402</v>
      </c>
      <c r="Q43" s="125"/>
      <c r="R43" s="136">
        <v>50.285839129009901</v>
      </c>
      <c r="S43" s="130"/>
      <c r="T43" s="131">
        <v>7.9181469305184997</v>
      </c>
      <c r="U43" s="125">
        <v>10.840329042863299</v>
      </c>
      <c r="V43" s="125">
        <v>-15.7475726300302</v>
      </c>
      <c r="W43" s="125">
        <v>-1.7777239128629601</v>
      </c>
      <c r="X43" s="125">
        <v>-4.42667674249057</v>
      </c>
      <c r="Y43" s="132">
        <v>-1.8117536026577099</v>
      </c>
      <c r="Z43" s="125"/>
      <c r="AA43" s="133">
        <v>-13.264076383839299</v>
      </c>
      <c r="AB43" s="134">
        <v>-13.3274844367775</v>
      </c>
      <c r="AC43" s="135">
        <v>-13.296178343949</v>
      </c>
      <c r="AD43" s="125"/>
      <c r="AE43" s="136">
        <v>-5.98302399421478</v>
      </c>
      <c r="AF43" s="30"/>
      <c r="AG43" s="131">
        <v>46.6071885392683</v>
      </c>
      <c r="AH43" s="125">
        <v>55.183550780250698</v>
      </c>
      <c r="AI43" s="125">
        <v>55.903044256843103</v>
      </c>
      <c r="AJ43" s="125">
        <v>59.747142583487602</v>
      </c>
      <c r="AK43" s="125">
        <v>60.704935827852601</v>
      </c>
      <c r="AL43" s="132">
        <v>55.632110443563803</v>
      </c>
      <c r="AM43" s="125"/>
      <c r="AN43" s="133">
        <v>68.086329097758707</v>
      </c>
      <c r="AO43" s="134">
        <v>69.692229104144005</v>
      </c>
      <c r="AP43" s="135">
        <v>68.889279100951399</v>
      </c>
      <c r="AQ43" s="125"/>
      <c r="AR43" s="136">
        <v>59.422466043522697</v>
      </c>
      <c r="AS43" s="130"/>
      <c r="AT43" s="131">
        <v>2.5292457675687698</v>
      </c>
      <c r="AU43" s="125">
        <v>5.78541643062551</v>
      </c>
      <c r="AV43" s="125">
        <v>0.45776089053732599</v>
      </c>
      <c r="AW43" s="125">
        <v>3.2302254650378299</v>
      </c>
      <c r="AX43" s="125">
        <v>-5.2631722293825497E-2</v>
      </c>
      <c r="AY43" s="132">
        <v>2.30116426273826</v>
      </c>
      <c r="AZ43" s="125"/>
      <c r="BA43" s="133">
        <v>-4.5472529113745104</v>
      </c>
      <c r="BB43" s="134">
        <v>-4.6724457445897301</v>
      </c>
      <c r="BC43" s="135">
        <v>-4.6106200013132499</v>
      </c>
      <c r="BD43" s="125"/>
      <c r="BE43" s="136">
        <v>-9.62386998584739E-2</v>
      </c>
    </row>
    <row r="44" spans="1:57" x14ac:dyDescent="0.25">
      <c r="A44" s="21" t="s">
        <v>85</v>
      </c>
      <c r="B44" s="3" t="str">
        <f t="shared" si="0"/>
        <v>Southwest Virginia - Heart of Appalachia</v>
      </c>
      <c r="C44" s="3"/>
      <c r="D44" s="24" t="s">
        <v>16</v>
      </c>
      <c r="E44" s="27" t="s">
        <v>17</v>
      </c>
      <c r="F44" s="3"/>
      <c r="G44" s="131">
        <v>41.272084805653698</v>
      </c>
      <c r="H44" s="125">
        <v>52.579505300353297</v>
      </c>
      <c r="I44" s="125">
        <v>56.678445229681898</v>
      </c>
      <c r="J44" s="125">
        <v>65.088339222614806</v>
      </c>
      <c r="K44" s="125">
        <v>61.554770318021198</v>
      </c>
      <c r="L44" s="132">
        <v>55.434628975264999</v>
      </c>
      <c r="M44" s="125"/>
      <c r="N44" s="133">
        <v>62.9681978798586</v>
      </c>
      <c r="O44" s="134">
        <v>61.272084805653698</v>
      </c>
      <c r="P44" s="135">
        <v>62.120141342756099</v>
      </c>
      <c r="Q44" s="125"/>
      <c r="R44" s="136">
        <v>57.344775365976702</v>
      </c>
      <c r="S44" s="130"/>
      <c r="T44" s="131">
        <v>3.1802120141342698</v>
      </c>
      <c r="U44" s="125">
        <v>0.40485829959514102</v>
      </c>
      <c r="V44" s="125">
        <v>-6.9605568445475603</v>
      </c>
      <c r="W44" s="125">
        <v>7.0930232558139501</v>
      </c>
      <c r="X44" s="125">
        <v>15.6706507304116</v>
      </c>
      <c r="Y44" s="132">
        <v>3.70174510840824</v>
      </c>
      <c r="Z44" s="125"/>
      <c r="AA44" s="133">
        <v>15.2652005174644</v>
      </c>
      <c r="AB44" s="134">
        <v>14.2292490118577</v>
      </c>
      <c r="AC44" s="135">
        <v>14.751958224542999</v>
      </c>
      <c r="AD44" s="125"/>
      <c r="AE44" s="136">
        <v>6.8874670681219401</v>
      </c>
      <c r="AF44" s="30"/>
      <c r="AG44" s="131">
        <v>47.6855123674911</v>
      </c>
      <c r="AH44" s="125">
        <v>60.865724381625398</v>
      </c>
      <c r="AI44" s="125">
        <v>65.388692579505303</v>
      </c>
      <c r="AJ44" s="125">
        <v>67.826855123674903</v>
      </c>
      <c r="AK44" s="125">
        <v>63.003533568904501</v>
      </c>
      <c r="AL44" s="132">
        <v>60.954063604240197</v>
      </c>
      <c r="AM44" s="125"/>
      <c r="AN44" s="133">
        <v>68.992932862190798</v>
      </c>
      <c r="AO44" s="134">
        <v>67.544169611307396</v>
      </c>
      <c r="AP44" s="135">
        <v>68.268551236749104</v>
      </c>
      <c r="AQ44" s="125"/>
      <c r="AR44" s="136">
        <v>63.043917213528502</v>
      </c>
      <c r="AS44" s="130"/>
      <c r="AT44" s="131">
        <v>0.784167289021657</v>
      </c>
      <c r="AU44" s="125">
        <v>-0.23168259484506201</v>
      </c>
      <c r="AV44" s="125">
        <v>-1.0692328254477399</v>
      </c>
      <c r="AW44" s="125">
        <v>2.07391651156607</v>
      </c>
      <c r="AX44" s="125">
        <v>3.15302285218397</v>
      </c>
      <c r="AY44" s="132">
        <v>0.93622001170275004</v>
      </c>
      <c r="AZ44" s="125"/>
      <c r="BA44" s="133">
        <v>2.2518984027232198</v>
      </c>
      <c r="BB44" s="134">
        <v>1.5405046480743601</v>
      </c>
      <c r="BC44" s="135">
        <v>1.89873417721518</v>
      </c>
      <c r="BD44" s="125"/>
      <c r="BE44" s="136">
        <v>1.23206614249817</v>
      </c>
    </row>
    <row r="45" spans="1:57" x14ac:dyDescent="0.25">
      <c r="A45" s="22" t="s">
        <v>86</v>
      </c>
      <c r="B45" s="3" t="str">
        <f t="shared" si="0"/>
        <v>Virginia Mountains</v>
      </c>
      <c r="C45" s="3"/>
      <c r="D45" s="25" t="s">
        <v>16</v>
      </c>
      <c r="E45" s="28" t="s">
        <v>17</v>
      </c>
      <c r="F45" s="3"/>
      <c r="G45" s="137">
        <v>57.448994569205901</v>
      </c>
      <c r="H45" s="138">
        <v>54.4106854542785</v>
      </c>
      <c r="I45" s="138">
        <v>53.808894760017601</v>
      </c>
      <c r="J45" s="138">
        <v>64.998528113040905</v>
      </c>
      <c r="K45" s="138">
        <v>61.215778628201299</v>
      </c>
      <c r="L45" s="139">
        <v>58.371293384665101</v>
      </c>
      <c r="M45" s="125"/>
      <c r="N45" s="140">
        <v>71.415955254636401</v>
      </c>
      <c r="O45" s="141">
        <v>66.750073594347896</v>
      </c>
      <c r="P45" s="142">
        <v>69.083014424492106</v>
      </c>
      <c r="Q45" s="125"/>
      <c r="R45" s="143">
        <v>61.428121390318097</v>
      </c>
      <c r="S45" s="130"/>
      <c r="T45" s="137">
        <v>23.3590673887607</v>
      </c>
      <c r="U45" s="138">
        <v>12.214185013096399</v>
      </c>
      <c r="V45" s="138">
        <v>-10.654283037098701</v>
      </c>
      <c r="W45" s="138">
        <v>12.5388402490925</v>
      </c>
      <c r="X45" s="138">
        <v>6.0417702961203599</v>
      </c>
      <c r="Y45" s="139">
        <v>7.8904883065037197</v>
      </c>
      <c r="Z45" s="125"/>
      <c r="AA45" s="140">
        <v>-3.9148236426195102</v>
      </c>
      <c r="AB45" s="141">
        <v>-2.3145852807860998</v>
      </c>
      <c r="AC45" s="142">
        <v>-3.1483229146824998</v>
      </c>
      <c r="AD45" s="125"/>
      <c r="AE45" s="143">
        <v>4.12107740247649</v>
      </c>
      <c r="AF45" s="31"/>
      <c r="AG45" s="137">
        <v>54.315279612505499</v>
      </c>
      <c r="AH45" s="138">
        <v>62.061500073389098</v>
      </c>
      <c r="AI45" s="138">
        <v>65.338323792749094</v>
      </c>
      <c r="AJ45" s="138">
        <v>70.194249623618404</v>
      </c>
      <c r="AK45" s="138">
        <v>68.934748283332695</v>
      </c>
      <c r="AL45" s="139">
        <v>64.167315117969096</v>
      </c>
      <c r="AM45" s="125"/>
      <c r="AN45" s="140">
        <v>76.532148496309603</v>
      </c>
      <c r="AO45" s="141">
        <v>77.376712077259199</v>
      </c>
      <c r="AP45" s="142">
        <v>76.954430286784401</v>
      </c>
      <c r="AQ45" s="125"/>
      <c r="AR45" s="143">
        <v>67.819684510823905</v>
      </c>
      <c r="AS45" s="130"/>
      <c r="AT45" s="137">
        <v>10.6280422468948</v>
      </c>
      <c r="AU45" s="138">
        <v>12.358681329014599</v>
      </c>
      <c r="AV45" s="138">
        <v>5.3854690529714802</v>
      </c>
      <c r="AW45" s="138">
        <v>12.5284253126315</v>
      </c>
      <c r="AX45" s="138">
        <v>9.4481524357804396</v>
      </c>
      <c r="AY45" s="139">
        <v>10.013135563270099</v>
      </c>
      <c r="AZ45" s="125"/>
      <c r="BA45" s="140">
        <v>1.75305147669702</v>
      </c>
      <c r="BB45" s="141">
        <v>1.4483571419102199</v>
      </c>
      <c r="BC45" s="142">
        <v>1.5996398842116899</v>
      </c>
      <c r="BD45" s="125"/>
      <c r="BE45" s="143">
        <v>7.14682427919041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A43" sqref="A6:XFD4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134.84886616121699</v>
      </c>
      <c r="H6" s="145">
        <v>132.84582111294199</v>
      </c>
      <c r="I6" s="145">
        <v>137.01087359731599</v>
      </c>
      <c r="J6" s="145">
        <v>151.45846709352301</v>
      </c>
      <c r="K6" s="145">
        <v>156.58963399098101</v>
      </c>
      <c r="L6" s="146">
        <v>143.73968823078999</v>
      </c>
      <c r="M6" s="147"/>
      <c r="N6" s="148">
        <v>169.815773415466</v>
      </c>
      <c r="O6" s="149">
        <v>171.031112238519</v>
      </c>
      <c r="P6" s="150">
        <v>170.430198365862</v>
      </c>
      <c r="Q6" s="147"/>
      <c r="R6" s="151">
        <v>152.90151039734599</v>
      </c>
      <c r="S6" s="130"/>
      <c r="T6" s="122">
        <v>3.0443725840131401</v>
      </c>
      <c r="U6" s="123">
        <v>1.29429067339464</v>
      </c>
      <c r="V6" s="123">
        <v>-6.6202292288291504</v>
      </c>
      <c r="W6" s="123">
        <v>5.3159242627614405E-4</v>
      </c>
      <c r="X6" s="123">
        <v>3.8409491890369098</v>
      </c>
      <c r="Y6" s="124">
        <v>0.154752716980813</v>
      </c>
      <c r="Z6" s="125"/>
      <c r="AA6" s="126">
        <v>5.0036747503602399</v>
      </c>
      <c r="AB6" s="127">
        <v>4.3823209746788896</v>
      </c>
      <c r="AC6" s="128">
        <v>4.6865160391041103</v>
      </c>
      <c r="AD6" s="125"/>
      <c r="AE6" s="129">
        <v>1.95473568193049</v>
      </c>
      <c r="AF6" s="29"/>
      <c r="AG6" s="144">
        <v>149.337579014163</v>
      </c>
      <c r="AH6" s="145">
        <v>150.62322423839299</v>
      </c>
      <c r="AI6" s="145">
        <v>156.54400343827001</v>
      </c>
      <c r="AJ6" s="145">
        <v>158.25080401779101</v>
      </c>
      <c r="AK6" s="145">
        <v>157.06483162622601</v>
      </c>
      <c r="AL6" s="146">
        <v>154.64515595357599</v>
      </c>
      <c r="AM6" s="147"/>
      <c r="AN6" s="148">
        <v>173.26449900232001</v>
      </c>
      <c r="AO6" s="149">
        <v>176.636294266454</v>
      </c>
      <c r="AP6" s="150">
        <v>174.976830216005</v>
      </c>
      <c r="AQ6" s="147"/>
      <c r="AR6" s="151">
        <v>161.163044851065</v>
      </c>
      <c r="AS6" s="130"/>
      <c r="AT6" s="122">
        <v>2.7852641956993098</v>
      </c>
      <c r="AU6" s="123">
        <v>3.3780751923596299</v>
      </c>
      <c r="AV6" s="123">
        <v>2.2229701245453799</v>
      </c>
      <c r="AW6" s="123">
        <v>3.1052150772020801</v>
      </c>
      <c r="AX6" s="123">
        <v>3.6357447427561098</v>
      </c>
      <c r="AY6" s="124">
        <v>3.0124738062189902</v>
      </c>
      <c r="AZ6" s="125"/>
      <c r="BA6" s="126">
        <v>4.1025994221804503</v>
      </c>
      <c r="BB6" s="127">
        <v>3.5114578978532101</v>
      </c>
      <c r="BC6" s="128">
        <v>3.7968214321718898</v>
      </c>
      <c r="BD6" s="125"/>
      <c r="BE6" s="129">
        <v>3.3013445557712902</v>
      </c>
    </row>
    <row r="7" spans="1:57" x14ac:dyDescent="0.25">
      <c r="A7" s="20" t="s">
        <v>18</v>
      </c>
      <c r="B7" s="3" t="str">
        <f>TRIM(A7)</f>
        <v>Virginia</v>
      </c>
      <c r="C7" s="10"/>
      <c r="D7" s="24" t="s">
        <v>16</v>
      </c>
      <c r="E7" s="27" t="s">
        <v>17</v>
      </c>
      <c r="F7" s="3"/>
      <c r="G7" s="152">
        <v>117.362990033123</v>
      </c>
      <c r="H7" s="147">
        <v>114.022562883304</v>
      </c>
      <c r="I7" s="147">
        <v>115.713285981263</v>
      </c>
      <c r="J7" s="147">
        <v>121.427026804782</v>
      </c>
      <c r="K7" s="147">
        <v>122.55555475113501</v>
      </c>
      <c r="L7" s="153">
        <v>118.576268956965</v>
      </c>
      <c r="M7" s="147"/>
      <c r="N7" s="154">
        <v>136.26793727479799</v>
      </c>
      <c r="O7" s="155">
        <v>139.15802879223901</v>
      </c>
      <c r="P7" s="156">
        <v>137.73796970239701</v>
      </c>
      <c r="Q7" s="147"/>
      <c r="R7" s="157">
        <v>125.169552099651</v>
      </c>
      <c r="S7" s="130"/>
      <c r="T7" s="131">
        <v>6.6973947193823298</v>
      </c>
      <c r="U7" s="125">
        <v>4.7893211536590696</v>
      </c>
      <c r="V7" s="125">
        <v>-1.79457735341731</v>
      </c>
      <c r="W7" s="125">
        <v>1.06744563625217</v>
      </c>
      <c r="X7" s="125">
        <v>4.89185397825291</v>
      </c>
      <c r="Y7" s="132">
        <v>2.8212621072169402</v>
      </c>
      <c r="Z7" s="125"/>
      <c r="AA7" s="133">
        <v>2.0573697365321699</v>
      </c>
      <c r="AB7" s="134">
        <v>2.3359961931768698</v>
      </c>
      <c r="AC7" s="135">
        <v>2.1964601227823</v>
      </c>
      <c r="AD7" s="125"/>
      <c r="AE7" s="136">
        <v>2.6759137494505301</v>
      </c>
      <c r="AF7" s="30"/>
      <c r="AG7" s="152">
        <v>120.37120939161299</v>
      </c>
      <c r="AH7" s="147">
        <v>128.09936449082301</v>
      </c>
      <c r="AI7" s="147">
        <v>134.85203750802199</v>
      </c>
      <c r="AJ7" s="147">
        <v>135.26596583308</v>
      </c>
      <c r="AK7" s="147">
        <v>131.329146633714</v>
      </c>
      <c r="AL7" s="153">
        <v>130.46910981980901</v>
      </c>
      <c r="AM7" s="147"/>
      <c r="AN7" s="154">
        <v>144.48827586057899</v>
      </c>
      <c r="AO7" s="155">
        <v>146.71548969861001</v>
      </c>
      <c r="AP7" s="156">
        <v>145.623657097696</v>
      </c>
      <c r="AQ7" s="147"/>
      <c r="AR7" s="157">
        <v>135.38971673786199</v>
      </c>
      <c r="AS7" s="130"/>
      <c r="AT7" s="131">
        <v>4.1529509529275996</v>
      </c>
      <c r="AU7" s="125">
        <v>5.7857624519653399</v>
      </c>
      <c r="AV7" s="125">
        <v>5.7461775182936101</v>
      </c>
      <c r="AW7" s="125">
        <v>6.0803256980073099</v>
      </c>
      <c r="AX7" s="125">
        <v>6.5191221353734399</v>
      </c>
      <c r="AY7" s="132">
        <v>5.73943956697312</v>
      </c>
      <c r="AZ7" s="125"/>
      <c r="BA7" s="133">
        <v>2.99261579370586</v>
      </c>
      <c r="BB7" s="134">
        <v>2.7984464435788099</v>
      </c>
      <c r="BC7" s="135">
        <v>2.8897385631545398</v>
      </c>
      <c r="BD7" s="125"/>
      <c r="BE7" s="136">
        <v>4.7235728557453802</v>
      </c>
    </row>
    <row r="8" spans="1:57" x14ac:dyDescent="0.25">
      <c r="A8" s="21" t="s">
        <v>19</v>
      </c>
      <c r="B8" s="3" t="str">
        <f t="shared" ref="B8:B43" si="0">TRIM(A8)</f>
        <v>Norfolk/Virginia Beach, VA</v>
      </c>
      <c r="C8" s="3"/>
      <c r="D8" s="24" t="s">
        <v>16</v>
      </c>
      <c r="E8" s="27" t="s">
        <v>17</v>
      </c>
      <c r="F8" s="3"/>
      <c r="G8" s="152">
        <v>96.537274750103506</v>
      </c>
      <c r="H8" s="147">
        <v>97.238017092247503</v>
      </c>
      <c r="I8" s="147">
        <v>96.426009141945002</v>
      </c>
      <c r="J8" s="147">
        <v>99.935988707708802</v>
      </c>
      <c r="K8" s="147">
        <v>102.55332809034699</v>
      </c>
      <c r="L8" s="153">
        <v>98.771648466050905</v>
      </c>
      <c r="M8" s="147"/>
      <c r="N8" s="154">
        <v>119.688800499449</v>
      </c>
      <c r="O8" s="155">
        <v>127.362388685797</v>
      </c>
      <c r="P8" s="156">
        <v>123.665668143152</v>
      </c>
      <c r="Q8" s="147"/>
      <c r="R8" s="157">
        <v>107.665884326559</v>
      </c>
      <c r="S8" s="130"/>
      <c r="T8" s="131">
        <v>6.2329094473812701</v>
      </c>
      <c r="U8" s="125">
        <v>6.5060846039377003</v>
      </c>
      <c r="V8" s="125">
        <v>-2.2587460552119798</v>
      </c>
      <c r="W8" s="125">
        <v>-1.2399974897767101</v>
      </c>
      <c r="X8" s="125">
        <v>-1.1809976539751801</v>
      </c>
      <c r="Y8" s="132">
        <v>0.95067311867123105</v>
      </c>
      <c r="Z8" s="125"/>
      <c r="AA8" s="133">
        <v>0.43892884330667298</v>
      </c>
      <c r="AB8" s="134">
        <v>1.9591782278013701</v>
      </c>
      <c r="AC8" s="135">
        <v>1.24776528793341</v>
      </c>
      <c r="AD8" s="125"/>
      <c r="AE8" s="136">
        <v>1.19666631488985</v>
      </c>
      <c r="AF8" s="30"/>
      <c r="AG8" s="152">
        <v>102.57526323031701</v>
      </c>
      <c r="AH8" s="147">
        <v>103.489886982697</v>
      </c>
      <c r="AI8" s="147">
        <v>105.785612298506</v>
      </c>
      <c r="AJ8" s="147">
        <v>107.679211779345</v>
      </c>
      <c r="AK8" s="147">
        <v>110.46860332591901</v>
      </c>
      <c r="AL8" s="153">
        <v>106.218469295139</v>
      </c>
      <c r="AM8" s="147"/>
      <c r="AN8" s="154">
        <v>135.07262840716899</v>
      </c>
      <c r="AO8" s="155">
        <v>139.11879958181299</v>
      </c>
      <c r="AP8" s="156">
        <v>137.129788766394</v>
      </c>
      <c r="AQ8" s="147"/>
      <c r="AR8" s="157">
        <v>116.86854470026201</v>
      </c>
      <c r="AS8" s="130"/>
      <c r="AT8" s="131">
        <v>3.2694780305649198</v>
      </c>
      <c r="AU8" s="125">
        <v>4.3155838450521999</v>
      </c>
      <c r="AV8" s="125">
        <v>3.3696920212030101</v>
      </c>
      <c r="AW8" s="125">
        <v>3.6771163487957401</v>
      </c>
      <c r="AX8" s="125">
        <v>4.7418006540155897</v>
      </c>
      <c r="AY8" s="132">
        <v>3.8969925059420798</v>
      </c>
      <c r="AZ8" s="125"/>
      <c r="BA8" s="133">
        <v>5.5909673833585298</v>
      </c>
      <c r="BB8" s="134">
        <v>5.3229797799050704</v>
      </c>
      <c r="BC8" s="135">
        <v>5.4310297100101002</v>
      </c>
      <c r="BD8" s="125"/>
      <c r="BE8" s="136">
        <v>4.5768506144572196</v>
      </c>
    </row>
    <row r="9" spans="1:57" ht="16" x14ac:dyDescent="0.45">
      <c r="A9" s="21" t="s">
        <v>20</v>
      </c>
      <c r="B9" s="81" t="s">
        <v>71</v>
      </c>
      <c r="C9" s="3"/>
      <c r="D9" s="24" t="s">
        <v>16</v>
      </c>
      <c r="E9" s="27" t="s">
        <v>17</v>
      </c>
      <c r="F9" s="3"/>
      <c r="G9" s="152">
        <v>98.497496874137994</v>
      </c>
      <c r="H9" s="147">
        <v>102.27810544795101</v>
      </c>
      <c r="I9" s="147">
        <v>103.761969059869</v>
      </c>
      <c r="J9" s="147">
        <v>107.549107264985</v>
      </c>
      <c r="K9" s="147">
        <v>107.206633785644</v>
      </c>
      <c r="L9" s="153">
        <v>104.27929187133201</v>
      </c>
      <c r="M9" s="147"/>
      <c r="N9" s="154">
        <v>120.085877530513</v>
      </c>
      <c r="O9" s="155">
        <v>123.437814714534</v>
      </c>
      <c r="P9" s="156">
        <v>121.796370954379</v>
      </c>
      <c r="Q9" s="147"/>
      <c r="R9" s="157">
        <v>110.45106180811899</v>
      </c>
      <c r="S9" s="130"/>
      <c r="T9" s="131">
        <v>5.8618314949772596</v>
      </c>
      <c r="U9" s="125">
        <v>6.7937968611337602</v>
      </c>
      <c r="V9" s="125">
        <v>1.0403917616270799</v>
      </c>
      <c r="W9" s="125">
        <v>1.79252502427403</v>
      </c>
      <c r="X9" s="125">
        <v>2.47723379768511</v>
      </c>
      <c r="Y9" s="132">
        <v>3.2093993878824998</v>
      </c>
      <c r="Z9" s="125"/>
      <c r="AA9" s="133">
        <v>3.8932305440625199</v>
      </c>
      <c r="AB9" s="134">
        <v>4.9753633413140799</v>
      </c>
      <c r="AC9" s="135">
        <v>4.46929184402053</v>
      </c>
      <c r="AD9" s="125"/>
      <c r="AE9" s="136">
        <v>4.1041286996783102</v>
      </c>
      <c r="AF9" s="30"/>
      <c r="AG9" s="152">
        <v>102.444847489791</v>
      </c>
      <c r="AH9" s="147">
        <v>109.481564508864</v>
      </c>
      <c r="AI9" s="147">
        <v>114.530175255969</v>
      </c>
      <c r="AJ9" s="147">
        <v>116.162490352776</v>
      </c>
      <c r="AK9" s="147">
        <v>111.614392741657</v>
      </c>
      <c r="AL9" s="153">
        <v>111.35185853949</v>
      </c>
      <c r="AM9" s="147"/>
      <c r="AN9" s="154">
        <v>123.907929251121</v>
      </c>
      <c r="AO9" s="155">
        <v>126.401367938183</v>
      </c>
      <c r="AP9" s="156">
        <v>125.191231831262</v>
      </c>
      <c r="AQ9" s="147"/>
      <c r="AR9" s="157">
        <v>115.93972414526201</v>
      </c>
      <c r="AS9" s="130"/>
      <c r="AT9" s="131">
        <v>5.1014479722863397</v>
      </c>
      <c r="AU9" s="125">
        <v>7.09826178175026</v>
      </c>
      <c r="AV9" s="125">
        <v>6.9013978369118298</v>
      </c>
      <c r="AW9" s="125">
        <v>6.5535545859948598</v>
      </c>
      <c r="AX9" s="125">
        <v>4.9799102862948601</v>
      </c>
      <c r="AY9" s="132">
        <v>6.2045762376477898</v>
      </c>
      <c r="AZ9" s="125"/>
      <c r="BA9" s="133">
        <v>5.99227406482518</v>
      </c>
      <c r="BB9" s="134">
        <v>6.2880770893445304</v>
      </c>
      <c r="BC9" s="135">
        <v>6.1539832836696</v>
      </c>
      <c r="BD9" s="125"/>
      <c r="BE9" s="136">
        <v>6.3939115274343497</v>
      </c>
    </row>
    <row r="10" spans="1:57" x14ac:dyDescent="0.25">
      <c r="A10" s="21" t="s">
        <v>21</v>
      </c>
      <c r="B10" s="3" t="str">
        <f t="shared" si="0"/>
        <v>Virginia Area</v>
      </c>
      <c r="C10" s="3"/>
      <c r="D10" s="24" t="s">
        <v>16</v>
      </c>
      <c r="E10" s="27" t="s">
        <v>17</v>
      </c>
      <c r="F10" s="3"/>
      <c r="G10" s="152">
        <v>111.069115414184</v>
      </c>
      <c r="H10" s="147">
        <v>105.49876739022</v>
      </c>
      <c r="I10" s="147">
        <v>103.179519187561</v>
      </c>
      <c r="J10" s="147">
        <v>108.47587568248601</v>
      </c>
      <c r="K10" s="147">
        <v>118.078380142705</v>
      </c>
      <c r="L10" s="153">
        <v>109.524692110272</v>
      </c>
      <c r="M10" s="147"/>
      <c r="N10" s="154">
        <v>164.183042382076</v>
      </c>
      <c r="O10" s="155">
        <v>168.24912727618801</v>
      </c>
      <c r="P10" s="156">
        <v>166.22216558482799</v>
      </c>
      <c r="Q10" s="147"/>
      <c r="R10" s="157">
        <v>129.26554335061499</v>
      </c>
      <c r="S10" s="130"/>
      <c r="T10" s="131">
        <v>5.1811393029088704</v>
      </c>
      <c r="U10" s="125">
        <v>7.4565363889377103</v>
      </c>
      <c r="V10" s="125">
        <v>0.27020790818295998</v>
      </c>
      <c r="W10" s="125">
        <v>5.0365665511672502</v>
      </c>
      <c r="X10" s="125">
        <v>8.9036911113662498</v>
      </c>
      <c r="Y10" s="132">
        <v>5.48302502577158</v>
      </c>
      <c r="Z10" s="125"/>
      <c r="AA10" s="133">
        <v>0.13375415228385301</v>
      </c>
      <c r="AB10" s="134">
        <v>1.2932485147729</v>
      </c>
      <c r="AC10" s="135">
        <v>0.71346514420888196</v>
      </c>
      <c r="AD10" s="125"/>
      <c r="AE10" s="136">
        <v>2.9521953738469202</v>
      </c>
      <c r="AF10" s="30"/>
      <c r="AG10" s="152">
        <v>111.170240895104</v>
      </c>
      <c r="AH10" s="147">
        <v>111.041041216633</v>
      </c>
      <c r="AI10" s="147">
        <v>112.639956832143</v>
      </c>
      <c r="AJ10" s="147">
        <v>115.310072599572</v>
      </c>
      <c r="AK10" s="147">
        <v>126.96197857527299</v>
      </c>
      <c r="AL10" s="153">
        <v>115.76230035018099</v>
      </c>
      <c r="AM10" s="147"/>
      <c r="AN10" s="154">
        <v>167.96632036905001</v>
      </c>
      <c r="AO10" s="155">
        <v>169.94332169976599</v>
      </c>
      <c r="AP10" s="156">
        <v>168.968152215336</v>
      </c>
      <c r="AQ10" s="147"/>
      <c r="AR10" s="157">
        <v>133.71194175314699</v>
      </c>
      <c r="AS10" s="130"/>
      <c r="AT10" s="131">
        <v>1.31771599487542</v>
      </c>
      <c r="AU10" s="125">
        <v>4.1763535886527698</v>
      </c>
      <c r="AV10" s="125">
        <v>3.9913715737759401</v>
      </c>
      <c r="AW10" s="125">
        <v>6.1548158158297204</v>
      </c>
      <c r="AX10" s="125">
        <v>9.5514033538555907</v>
      </c>
      <c r="AY10" s="132">
        <v>5.29741860152334</v>
      </c>
      <c r="AZ10" s="125"/>
      <c r="BA10" s="133">
        <v>-0.24215654104272599</v>
      </c>
      <c r="BB10" s="134">
        <v>-0.63642993048631302</v>
      </c>
      <c r="BC10" s="135">
        <v>-0.44744159973362002</v>
      </c>
      <c r="BD10" s="125"/>
      <c r="BE10" s="136">
        <v>2.4108480061522202</v>
      </c>
    </row>
    <row r="11" spans="1:57" x14ac:dyDescent="0.25">
      <c r="A11" s="34" t="s">
        <v>22</v>
      </c>
      <c r="B11" s="3" t="str">
        <f t="shared" si="0"/>
        <v>Washington, DC</v>
      </c>
      <c r="C11" s="3"/>
      <c r="D11" s="24" t="s">
        <v>16</v>
      </c>
      <c r="E11" s="27" t="s">
        <v>17</v>
      </c>
      <c r="F11" s="3"/>
      <c r="G11" s="152">
        <v>173.89899456127</v>
      </c>
      <c r="H11" s="147">
        <v>173.23461345151301</v>
      </c>
      <c r="I11" s="147">
        <v>178.521349164193</v>
      </c>
      <c r="J11" s="147">
        <v>199.500684310948</v>
      </c>
      <c r="K11" s="147">
        <v>191.65659906907101</v>
      </c>
      <c r="L11" s="153">
        <v>185.03742780863899</v>
      </c>
      <c r="M11" s="147"/>
      <c r="N11" s="154">
        <v>170.00308424925399</v>
      </c>
      <c r="O11" s="155">
        <v>169.75618980805899</v>
      </c>
      <c r="P11" s="156">
        <v>169.87737801323499</v>
      </c>
      <c r="Q11" s="147"/>
      <c r="R11" s="157">
        <v>180.038558573941</v>
      </c>
      <c r="S11" s="130"/>
      <c r="T11" s="131">
        <v>11.4923104230853</v>
      </c>
      <c r="U11" s="125">
        <v>8.7459135726244792</v>
      </c>
      <c r="V11" s="125">
        <v>-2.1529175628222799</v>
      </c>
      <c r="W11" s="125">
        <v>9.0340791744407394</v>
      </c>
      <c r="X11" s="125">
        <v>8.7777273049122595</v>
      </c>
      <c r="Y11" s="132">
        <v>6.6873975519182398</v>
      </c>
      <c r="Z11" s="125"/>
      <c r="AA11" s="133">
        <v>3.5485761923242598</v>
      </c>
      <c r="AB11" s="134">
        <v>2.5812296895361202</v>
      </c>
      <c r="AC11" s="135">
        <v>3.0491774022918099</v>
      </c>
      <c r="AD11" s="125"/>
      <c r="AE11" s="136">
        <v>5.5519068663547397</v>
      </c>
      <c r="AF11" s="30"/>
      <c r="AG11" s="152">
        <v>189.02889931254899</v>
      </c>
      <c r="AH11" s="147">
        <v>211.43725611196501</v>
      </c>
      <c r="AI11" s="147">
        <v>222.68395687699001</v>
      </c>
      <c r="AJ11" s="147">
        <v>221.451176802867</v>
      </c>
      <c r="AK11" s="147">
        <v>203.22988083652501</v>
      </c>
      <c r="AL11" s="153">
        <v>210.52999313206399</v>
      </c>
      <c r="AM11" s="147"/>
      <c r="AN11" s="154">
        <v>183.794129123012</v>
      </c>
      <c r="AO11" s="155">
        <v>182.608834546211</v>
      </c>
      <c r="AP11" s="156">
        <v>183.187521111324</v>
      </c>
      <c r="AQ11" s="147"/>
      <c r="AR11" s="157">
        <v>202.28590113009099</v>
      </c>
      <c r="AS11" s="130"/>
      <c r="AT11" s="131">
        <v>4.2555565309871302</v>
      </c>
      <c r="AU11" s="125">
        <v>6.56910533565219</v>
      </c>
      <c r="AV11" s="125">
        <v>4.3859314842500297</v>
      </c>
      <c r="AW11" s="125">
        <v>3.03821912749767</v>
      </c>
      <c r="AX11" s="125">
        <v>0.99954777994870703</v>
      </c>
      <c r="AY11" s="132">
        <v>3.6704671195821299</v>
      </c>
      <c r="AZ11" s="125"/>
      <c r="BA11" s="133">
        <v>0.29732080724800602</v>
      </c>
      <c r="BB11" s="134">
        <v>1.4447873613267701</v>
      </c>
      <c r="BC11" s="135">
        <v>0.87608554015305395</v>
      </c>
      <c r="BD11" s="125"/>
      <c r="BE11" s="136">
        <v>2.93444539318733</v>
      </c>
    </row>
    <row r="12" spans="1:57" x14ac:dyDescent="0.25">
      <c r="A12" s="21" t="s">
        <v>23</v>
      </c>
      <c r="B12" s="3" t="str">
        <f t="shared" si="0"/>
        <v>Arlington, VA</v>
      </c>
      <c r="C12" s="3"/>
      <c r="D12" s="24" t="s">
        <v>16</v>
      </c>
      <c r="E12" s="27" t="s">
        <v>17</v>
      </c>
      <c r="F12" s="3"/>
      <c r="G12" s="152">
        <v>212.185420546481</v>
      </c>
      <c r="H12" s="147">
        <v>198.830215656674</v>
      </c>
      <c r="I12" s="147">
        <v>201.28625599041499</v>
      </c>
      <c r="J12" s="147">
        <v>190.42936385413799</v>
      </c>
      <c r="K12" s="147">
        <v>178.722387080494</v>
      </c>
      <c r="L12" s="153">
        <v>194.95144297635599</v>
      </c>
      <c r="M12" s="147"/>
      <c r="N12" s="154">
        <v>149.042386592741</v>
      </c>
      <c r="O12" s="155">
        <v>145.254827674567</v>
      </c>
      <c r="P12" s="156">
        <v>147.16436757512199</v>
      </c>
      <c r="Q12" s="147"/>
      <c r="R12" s="157">
        <v>179.074195495704</v>
      </c>
      <c r="S12" s="130"/>
      <c r="T12" s="131">
        <v>7.3944157182143302</v>
      </c>
      <c r="U12" s="125">
        <v>-0.80142482376938295</v>
      </c>
      <c r="V12" s="125">
        <v>5.1492781525409397</v>
      </c>
      <c r="W12" s="125">
        <v>-1.1809545643603601</v>
      </c>
      <c r="X12" s="125">
        <v>4.5549642324971202</v>
      </c>
      <c r="Y12" s="132">
        <v>2.9402146629306598</v>
      </c>
      <c r="Z12" s="125"/>
      <c r="AA12" s="133">
        <v>2.0580725375311402</v>
      </c>
      <c r="AB12" s="134">
        <v>5.8426079306503099E-2</v>
      </c>
      <c r="AC12" s="135">
        <v>1.06858580412063</v>
      </c>
      <c r="AD12" s="125"/>
      <c r="AE12" s="136">
        <v>1.9986885036973701</v>
      </c>
      <c r="AF12" s="30"/>
      <c r="AG12" s="152">
        <v>203.596099348867</v>
      </c>
      <c r="AH12" s="147">
        <v>230.82029406548099</v>
      </c>
      <c r="AI12" s="147">
        <v>246.07825154454301</v>
      </c>
      <c r="AJ12" s="147">
        <v>236.09074822992901</v>
      </c>
      <c r="AK12" s="147">
        <v>207.38898967455199</v>
      </c>
      <c r="AL12" s="153">
        <v>225.88365544541</v>
      </c>
      <c r="AM12" s="147"/>
      <c r="AN12" s="154">
        <v>170.30106571399801</v>
      </c>
      <c r="AO12" s="155">
        <v>174.96614029384901</v>
      </c>
      <c r="AP12" s="156">
        <v>172.67029979364401</v>
      </c>
      <c r="AQ12" s="147"/>
      <c r="AR12" s="157">
        <v>210.41332035899401</v>
      </c>
      <c r="AS12" s="130"/>
      <c r="AT12" s="131">
        <v>5.15566034788697</v>
      </c>
      <c r="AU12" s="125">
        <v>4.9985323807851403</v>
      </c>
      <c r="AV12" s="125">
        <v>7.5377105711070804</v>
      </c>
      <c r="AW12" s="125">
        <v>4.1970648505606798</v>
      </c>
      <c r="AX12" s="125">
        <v>3.6662349635506</v>
      </c>
      <c r="AY12" s="132">
        <v>5.1444961619004301</v>
      </c>
      <c r="AZ12" s="125"/>
      <c r="BA12" s="133">
        <v>0.44627202404583399</v>
      </c>
      <c r="BB12" s="134">
        <v>2.3327870929288599</v>
      </c>
      <c r="BC12" s="135">
        <v>1.41112956225915</v>
      </c>
      <c r="BD12" s="125"/>
      <c r="BE12" s="136">
        <v>4.2094977966978302</v>
      </c>
    </row>
    <row r="13" spans="1:57" x14ac:dyDescent="0.25">
      <c r="A13" s="21" t="s">
        <v>24</v>
      </c>
      <c r="B13" s="3" t="str">
        <f t="shared" si="0"/>
        <v>Suburban Virginia Area</v>
      </c>
      <c r="C13" s="3"/>
      <c r="D13" s="24" t="s">
        <v>16</v>
      </c>
      <c r="E13" s="27" t="s">
        <v>17</v>
      </c>
      <c r="F13" s="3"/>
      <c r="G13" s="152">
        <v>124.49949833631899</v>
      </c>
      <c r="H13" s="147">
        <v>122.15949414519901</v>
      </c>
      <c r="I13" s="147">
        <v>126.19739197872801</v>
      </c>
      <c r="J13" s="147">
        <v>135.84745185185099</v>
      </c>
      <c r="K13" s="147">
        <v>145.12907810271</v>
      </c>
      <c r="L13" s="153">
        <v>131.86891383239001</v>
      </c>
      <c r="M13" s="147"/>
      <c r="N13" s="154">
        <v>150.199029514757</v>
      </c>
      <c r="O13" s="155">
        <v>156.17210062893</v>
      </c>
      <c r="P13" s="156">
        <v>153.273297725985</v>
      </c>
      <c r="Q13" s="147"/>
      <c r="R13" s="157">
        <v>139.204761059492</v>
      </c>
      <c r="S13" s="130"/>
      <c r="T13" s="131">
        <v>12.677991681139</v>
      </c>
      <c r="U13" s="125">
        <v>11.8940069330579</v>
      </c>
      <c r="V13" s="125">
        <v>4.8972488240733503</v>
      </c>
      <c r="W13" s="125">
        <v>10.081761987947299</v>
      </c>
      <c r="X13" s="125">
        <v>15.8992596332017</v>
      </c>
      <c r="Y13" s="132">
        <v>11.2260969111228</v>
      </c>
      <c r="Z13" s="125"/>
      <c r="AA13" s="133">
        <v>-0.35137859591637599</v>
      </c>
      <c r="AB13" s="134">
        <v>-0.42332023287426102</v>
      </c>
      <c r="AC13" s="135">
        <v>-0.404155376546732</v>
      </c>
      <c r="AD13" s="125"/>
      <c r="AE13" s="136">
        <v>6.34444066261901</v>
      </c>
      <c r="AF13" s="30"/>
      <c r="AG13" s="152">
        <v>137.28486359785299</v>
      </c>
      <c r="AH13" s="147">
        <v>139.81440909766599</v>
      </c>
      <c r="AI13" s="147">
        <v>146.44597887746099</v>
      </c>
      <c r="AJ13" s="147">
        <v>148.25151021837101</v>
      </c>
      <c r="AK13" s="147">
        <v>151.959757016049</v>
      </c>
      <c r="AL13" s="153">
        <v>145.187640700494</v>
      </c>
      <c r="AM13" s="147"/>
      <c r="AN13" s="154">
        <v>161.93889178671901</v>
      </c>
      <c r="AO13" s="155">
        <v>165.29461225281099</v>
      </c>
      <c r="AP13" s="156">
        <v>163.671643775277</v>
      </c>
      <c r="AQ13" s="147"/>
      <c r="AR13" s="157">
        <v>151.15641344263901</v>
      </c>
      <c r="AS13" s="130"/>
      <c r="AT13" s="131">
        <v>11.7881404861412</v>
      </c>
      <c r="AU13" s="125">
        <v>14.0367348697166</v>
      </c>
      <c r="AV13" s="125">
        <v>14.302707245771799</v>
      </c>
      <c r="AW13" s="125">
        <v>17.249554536553699</v>
      </c>
      <c r="AX13" s="125">
        <v>15.5755003050644</v>
      </c>
      <c r="AY13" s="132">
        <v>14.771869101324199</v>
      </c>
      <c r="AZ13" s="125"/>
      <c r="BA13" s="133">
        <v>3.8972731123210198</v>
      </c>
      <c r="BB13" s="134">
        <v>3.3712992551246899</v>
      </c>
      <c r="BC13" s="135">
        <v>3.62719096964865</v>
      </c>
      <c r="BD13" s="125"/>
      <c r="BE13" s="136">
        <v>10.4055845715421</v>
      </c>
    </row>
    <row r="14" spans="1:57" x14ac:dyDescent="0.25">
      <c r="A14" s="21" t="s">
        <v>25</v>
      </c>
      <c r="B14" s="3" t="str">
        <f t="shared" si="0"/>
        <v>Alexandria, VA</v>
      </c>
      <c r="C14" s="3"/>
      <c r="D14" s="24" t="s">
        <v>16</v>
      </c>
      <c r="E14" s="27" t="s">
        <v>17</v>
      </c>
      <c r="F14" s="3"/>
      <c r="G14" s="152">
        <v>138.39054171428501</v>
      </c>
      <c r="H14" s="147">
        <v>140.046221309495</v>
      </c>
      <c r="I14" s="147">
        <v>151.653305932015</v>
      </c>
      <c r="J14" s="147">
        <v>153.573013426156</v>
      </c>
      <c r="K14" s="147">
        <v>152.64551394293099</v>
      </c>
      <c r="L14" s="153">
        <v>148.148991909898</v>
      </c>
      <c r="M14" s="147"/>
      <c r="N14" s="154">
        <v>143.45210576923</v>
      </c>
      <c r="O14" s="155">
        <v>141.6040164794</v>
      </c>
      <c r="P14" s="156">
        <v>142.496937669376</v>
      </c>
      <c r="Q14" s="147"/>
      <c r="R14" s="157">
        <v>146.234636647347</v>
      </c>
      <c r="S14" s="130"/>
      <c r="T14" s="131">
        <v>7.8448890437021603</v>
      </c>
      <c r="U14" s="125">
        <v>-2.20946695900858</v>
      </c>
      <c r="V14" s="125">
        <v>2.87975828255792</v>
      </c>
      <c r="W14" s="125">
        <v>2.6147058450590399</v>
      </c>
      <c r="X14" s="125">
        <v>7.6857567930051403</v>
      </c>
      <c r="Y14" s="132">
        <v>3.60492306504546</v>
      </c>
      <c r="Z14" s="125"/>
      <c r="AA14" s="133">
        <v>10.0236937827509</v>
      </c>
      <c r="AB14" s="134">
        <v>6.32120671119183</v>
      </c>
      <c r="AC14" s="135">
        <v>8.0772720075062292</v>
      </c>
      <c r="AD14" s="125"/>
      <c r="AE14" s="136">
        <v>5.02590099099708</v>
      </c>
      <c r="AF14" s="30"/>
      <c r="AG14" s="152">
        <v>148.43327661340501</v>
      </c>
      <c r="AH14" s="147">
        <v>167.448066009896</v>
      </c>
      <c r="AI14" s="147">
        <v>177.70348083869899</v>
      </c>
      <c r="AJ14" s="147">
        <v>175.459478741027</v>
      </c>
      <c r="AK14" s="147">
        <v>161.967813645783</v>
      </c>
      <c r="AL14" s="153">
        <v>167.23614410054699</v>
      </c>
      <c r="AM14" s="147"/>
      <c r="AN14" s="154">
        <v>148.30415551974201</v>
      </c>
      <c r="AO14" s="155">
        <v>149.18463150018701</v>
      </c>
      <c r="AP14" s="156">
        <v>148.76070494665299</v>
      </c>
      <c r="AQ14" s="147"/>
      <c r="AR14" s="157">
        <v>161.65272250817799</v>
      </c>
      <c r="AS14" s="130"/>
      <c r="AT14" s="131">
        <v>6.6636216263940096</v>
      </c>
      <c r="AU14" s="125">
        <v>6.78242869655615</v>
      </c>
      <c r="AV14" s="125">
        <v>6.9948082037306696</v>
      </c>
      <c r="AW14" s="125">
        <v>6.4758235427922504</v>
      </c>
      <c r="AX14" s="125">
        <v>7.6173362405371998</v>
      </c>
      <c r="AY14" s="132">
        <v>6.9752938512395</v>
      </c>
      <c r="AZ14" s="125"/>
      <c r="BA14" s="133">
        <v>5.67795198335957</v>
      </c>
      <c r="BB14" s="134">
        <v>5.18041404945573</v>
      </c>
      <c r="BC14" s="135">
        <v>5.4224706620576102</v>
      </c>
      <c r="BD14" s="125"/>
      <c r="BE14" s="136">
        <v>6.5783800500843599</v>
      </c>
    </row>
    <row r="15" spans="1:57" x14ac:dyDescent="0.25">
      <c r="A15" s="21" t="s">
        <v>26</v>
      </c>
      <c r="B15" s="3" t="str">
        <f t="shared" si="0"/>
        <v>Fairfax/Tysons Corner, VA</v>
      </c>
      <c r="C15" s="3"/>
      <c r="D15" s="24" t="s">
        <v>16</v>
      </c>
      <c r="E15" s="27" t="s">
        <v>17</v>
      </c>
      <c r="F15" s="3"/>
      <c r="G15" s="152">
        <v>139.68727489280599</v>
      </c>
      <c r="H15" s="147">
        <v>149.71486530048301</v>
      </c>
      <c r="I15" s="147">
        <v>161.393929758935</v>
      </c>
      <c r="J15" s="147">
        <v>164.268512453087</v>
      </c>
      <c r="K15" s="147">
        <v>149.12977736202001</v>
      </c>
      <c r="L15" s="153">
        <v>153.63546864820799</v>
      </c>
      <c r="M15" s="147"/>
      <c r="N15" s="154">
        <v>129.44326342433499</v>
      </c>
      <c r="O15" s="155">
        <v>130.689266980497</v>
      </c>
      <c r="P15" s="156">
        <v>130.08889711647299</v>
      </c>
      <c r="Q15" s="147"/>
      <c r="R15" s="157">
        <v>146.13550764449599</v>
      </c>
      <c r="S15" s="130"/>
      <c r="T15" s="131">
        <v>5.3787330041016101</v>
      </c>
      <c r="U15" s="125">
        <v>-0.20807792118003199</v>
      </c>
      <c r="V15" s="125">
        <v>-8.2013029335408199</v>
      </c>
      <c r="W15" s="125">
        <v>-6.4465104862446703</v>
      </c>
      <c r="X15" s="125">
        <v>-1.88105230961145</v>
      </c>
      <c r="Y15" s="132">
        <v>-4.1210213253755903</v>
      </c>
      <c r="Z15" s="125"/>
      <c r="AA15" s="133">
        <v>3.6778407251779099</v>
      </c>
      <c r="AB15" s="134">
        <v>4.8695728237653499</v>
      </c>
      <c r="AC15" s="135">
        <v>4.2935394934429398</v>
      </c>
      <c r="AD15" s="125"/>
      <c r="AE15" s="136">
        <v>-2.0236637647133802</v>
      </c>
      <c r="AF15" s="30"/>
      <c r="AG15" s="152">
        <v>147.71481873579799</v>
      </c>
      <c r="AH15" s="147">
        <v>179.044675656924</v>
      </c>
      <c r="AI15" s="147">
        <v>198.50594405333899</v>
      </c>
      <c r="AJ15" s="147">
        <v>193.825003061628</v>
      </c>
      <c r="AK15" s="147">
        <v>164.36121448232001</v>
      </c>
      <c r="AL15" s="153">
        <v>178.87394866184201</v>
      </c>
      <c r="AM15" s="147"/>
      <c r="AN15" s="154">
        <v>136.43163888068199</v>
      </c>
      <c r="AO15" s="155">
        <v>137.280307569721</v>
      </c>
      <c r="AP15" s="156">
        <v>136.86820937429499</v>
      </c>
      <c r="AQ15" s="147"/>
      <c r="AR15" s="157">
        <v>166.777999339014</v>
      </c>
      <c r="AS15" s="130"/>
      <c r="AT15" s="131">
        <v>3.2057682341725702</v>
      </c>
      <c r="AU15" s="125">
        <v>7.1087357458333198</v>
      </c>
      <c r="AV15" s="125">
        <v>8.1295513957623395</v>
      </c>
      <c r="AW15" s="125">
        <v>6.5603810239872997</v>
      </c>
      <c r="AX15" s="125">
        <v>3.0821090813871801</v>
      </c>
      <c r="AY15" s="132">
        <v>5.9570628619803196</v>
      </c>
      <c r="AZ15" s="125"/>
      <c r="BA15" s="133">
        <v>3.9538960720433902</v>
      </c>
      <c r="BB15" s="134">
        <v>3.9293485307384399</v>
      </c>
      <c r="BC15" s="135">
        <v>3.9418785298738501</v>
      </c>
      <c r="BD15" s="125"/>
      <c r="BE15" s="136">
        <v>5.6917748871244802</v>
      </c>
    </row>
    <row r="16" spans="1:57" x14ac:dyDescent="0.25">
      <c r="A16" s="21" t="s">
        <v>27</v>
      </c>
      <c r="B16" s="3" t="str">
        <f t="shared" si="0"/>
        <v>I-95 Fredericksburg, VA</v>
      </c>
      <c r="C16" s="3"/>
      <c r="D16" s="24" t="s">
        <v>16</v>
      </c>
      <c r="E16" s="27" t="s">
        <v>17</v>
      </c>
      <c r="F16" s="3"/>
      <c r="G16" s="152">
        <v>91.804866310160406</v>
      </c>
      <c r="H16" s="147">
        <v>92.130998450298804</v>
      </c>
      <c r="I16" s="147">
        <v>91.4876234238085</v>
      </c>
      <c r="J16" s="147">
        <v>95.374897846493596</v>
      </c>
      <c r="K16" s="147">
        <v>98.324813359528406</v>
      </c>
      <c r="L16" s="153">
        <v>94.083390680419001</v>
      </c>
      <c r="M16" s="147"/>
      <c r="N16" s="154">
        <v>110.295731863215</v>
      </c>
      <c r="O16" s="155">
        <v>106.64443046249301</v>
      </c>
      <c r="P16" s="156">
        <v>108.490584148016</v>
      </c>
      <c r="Q16" s="147"/>
      <c r="R16" s="157">
        <v>98.915066655828298</v>
      </c>
      <c r="S16" s="130"/>
      <c r="T16" s="131">
        <v>5.5096412302163102</v>
      </c>
      <c r="U16" s="125">
        <v>7.0867291467553599</v>
      </c>
      <c r="V16" s="125">
        <v>1.54924581285611</v>
      </c>
      <c r="W16" s="125">
        <v>4.99556738646314</v>
      </c>
      <c r="X16" s="125">
        <v>8.8253218239725992</v>
      </c>
      <c r="Y16" s="132">
        <v>5.6928665212211698</v>
      </c>
      <c r="Z16" s="125"/>
      <c r="AA16" s="133">
        <v>10.635231042057301</v>
      </c>
      <c r="AB16" s="134">
        <v>2.3972693991186902</v>
      </c>
      <c r="AC16" s="135">
        <v>6.3122782129261497</v>
      </c>
      <c r="AD16" s="125"/>
      <c r="AE16" s="136">
        <v>5.9588270549308504</v>
      </c>
      <c r="AF16" s="30"/>
      <c r="AG16" s="152">
        <v>96.633020137784797</v>
      </c>
      <c r="AH16" s="147">
        <v>94.376847071021203</v>
      </c>
      <c r="AI16" s="147">
        <v>96.535275681392093</v>
      </c>
      <c r="AJ16" s="147">
        <v>99.364750806740702</v>
      </c>
      <c r="AK16" s="147">
        <v>98.736346575894601</v>
      </c>
      <c r="AL16" s="153">
        <v>97.234904152429394</v>
      </c>
      <c r="AM16" s="147"/>
      <c r="AN16" s="154">
        <v>109.624877487874</v>
      </c>
      <c r="AO16" s="155">
        <v>109.476664132522</v>
      </c>
      <c r="AP16" s="156">
        <v>109.549140426924</v>
      </c>
      <c r="AQ16" s="147"/>
      <c r="AR16" s="157">
        <v>101.183921710051</v>
      </c>
      <c r="AS16" s="130"/>
      <c r="AT16" s="131">
        <v>4.8162669267571703</v>
      </c>
      <c r="AU16" s="125">
        <v>3.8490286437357999</v>
      </c>
      <c r="AV16" s="125">
        <v>3.61179214755371</v>
      </c>
      <c r="AW16" s="125">
        <v>5.4979295545882296</v>
      </c>
      <c r="AX16" s="125">
        <v>5.6154150881375102</v>
      </c>
      <c r="AY16" s="132">
        <v>4.7429532379430297</v>
      </c>
      <c r="AZ16" s="125"/>
      <c r="BA16" s="133">
        <v>6.78918872528644</v>
      </c>
      <c r="BB16" s="134">
        <v>3.8832920810778999</v>
      </c>
      <c r="BC16" s="135">
        <v>5.2664357475437598</v>
      </c>
      <c r="BD16" s="125"/>
      <c r="BE16" s="136">
        <v>4.89856669697346</v>
      </c>
    </row>
    <row r="17" spans="1:57" x14ac:dyDescent="0.25">
      <c r="A17" s="21" t="s">
        <v>28</v>
      </c>
      <c r="B17" s="3" t="str">
        <f t="shared" si="0"/>
        <v>Dulles Airport Area, VA</v>
      </c>
      <c r="C17" s="3"/>
      <c r="D17" s="24" t="s">
        <v>16</v>
      </c>
      <c r="E17" s="27" t="s">
        <v>17</v>
      </c>
      <c r="F17" s="3"/>
      <c r="G17" s="152">
        <v>111.935342967244</v>
      </c>
      <c r="H17" s="147">
        <v>120.93659914163</v>
      </c>
      <c r="I17" s="147">
        <v>123.184204747295</v>
      </c>
      <c r="J17" s="147">
        <v>133.874241537286</v>
      </c>
      <c r="K17" s="147">
        <v>127.912220396815</v>
      </c>
      <c r="L17" s="153">
        <v>124.698538160647</v>
      </c>
      <c r="M17" s="147"/>
      <c r="N17" s="154">
        <v>111.608731455015</v>
      </c>
      <c r="O17" s="155">
        <v>112.521620538023</v>
      </c>
      <c r="P17" s="156">
        <v>112.076830028516</v>
      </c>
      <c r="Q17" s="147"/>
      <c r="R17" s="157">
        <v>120.738266469682</v>
      </c>
      <c r="S17" s="130"/>
      <c r="T17" s="131">
        <v>2.0488533366448598</v>
      </c>
      <c r="U17" s="125">
        <v>1.90379319253671</v>
      </c>
      <c r="V17" s="125">
        <v>-8.7472121209253206</v>
      </c>
      <c r="W17" s="125">
        <v>-1.85045003446066</v>
      </c>
      <c r="X17" s="125">
        <v>1.84525431371519</v>
      </c>
      <c r="Y17" s="132">
        <v>-1.7101061426261599</v>
      </c>
      <c r="Z17" s="125"/>
      <c r="AA17" s="133">
        <v>1.4249556455668999</v>
      </c>
      <c r="AB17" s="134">
        <v>2.29981617551524</v>
      </c>
      <c r="AC17" s="135">
        <v>1.8736291316284901</v>
      </c>
      <c r="AD17" s="125"/>
      <c r="AE17" s="136">
        <v>-0.76325204084734599</v>
      </c>
      <c r="AF17" s="30"/>
      <c r="AG17" s="152">
        <v>123.44816571173099</v>
      </c>
      <c r="AH17" s="147">
        <v>140.800306563915</v>
      </c>
      <c r="AI17" s="147">
        <v>150.379061521186</v>
      </c>
      <c r="AJ17" s="147">
        <v>150.625805527181</v>
      </c>
      <c r="AK17" s="147">
        <v>135.797302212223</v>
      </c>
      <c r="AL17" s="153">
        <v>141.33686273625901</v>
      </c>
      <c r="AM17" s="147"/>
      <c r="AN17" s="154">
        <v>116.795530698889</v>
      </c>
      <c r="AO17" s="155">
        <v>116.246192063492</v>
      </c>
      <c r="AP17" s="156">
        <v>116.516970379909</v>
      </c>
      <c r="AQ17" s="147"/>
      <c r="AR17" s="157">
        <v>134.24497564453401</v>
      </c>
      <c r="AS17" s="130"/>
      <c r="AT17" s="131">
        <v>6.6318336289715303</v>
      </c>
      <c r="AU17" s="125">
        <v>6.7204636581650998</v>
      </c>
      <c r="AV17" s="125">
        <v>5.1227856945773098</v>
      </c>
      <c r="AW17" s="125">
        <v>6.5601822912475303</v>
      </c>
      <c r="AX17" s="125">
        <v>5.4750699044064497</v>
      </c>
      <c r="AY17" s="132">
        <v>5.9848313351161302</v>
      </c>
      <c r="AZ17" s="125"/>
      <c r="BA17" s="133">
        <v>4.6035949237829099</v>
      </c>
      <c r="BB17" s="134">
        <v>3.7020511458065002</v>
      </c>
      <c r="BC17" s="135">
        <v>4.14501757838792</v>
      </c>
      <c r="BD17" s="125"/>
      <c r="BE17" s="136">
        <v>5.5471484977011203</v>
      </c>
    </row>
    <row r="18" spans="1:57" x14ac:dyDescent="0.25">
      <c r="A18" s="21" t="s">
        <v>29</v>
      </c>
      <c r="B18" s="3" t="str">
        <f t="shared" si="0"/>
        <v>Williamsburg, VA</v>
      </c>
      <c r="C18" s="3"/>
      <c r="D18" s="24" t="s">
        <v>16</v>
      </c>
      <c r="E18" s="27" t="s">
        <v>17</v>
      </c>
      <c r="F18" s="3"/>
      <c r="G18" s="152">
        <v>108.642950878451</v>
      </c>
      <c r="H18" s="147">
        <v>112.207812266267</v>
      </c>
      <c r="I18" s="147">
        <v>106.01483306836199</v>
      </c>
      <c r="J18" s="147">
        <v>97.217454837414607</v>
      </c>
      <c r="K18" s="147">
        <v>114.178897946859</v>
      </c>
      <c r="L18" s="153">
        <v>108.12011246553401</v>
      </c>
      <c r="M18" s="147"/>
      <c r="N18" s="154">
        <v>146.41967155681999</v>
      </c>
      <c r="O18" s="155">
        <v>160.59460486322101</v>
      </c>
      <c r="P18" s="156">
        <v>154.00962669107901</v>
      </c>
      <c r="Q18" s="147"/>
      <c r="R18" s="157">
        <v>127.225682039554</v>
      </c>
      <c r="S18" s="130"/>
      <c r="T18" s="131">
        <v>1.0180068982125501</v>
      </c>
      <c r="U18" s="125">
        <v>15.6659512199214</v>
      </c>
      <c r="V18" s="125">
        <v>3.41248403418059</v>
      </c>
      <c r="W18" s="125">
        <v>-13.948702410705099</v>
      </c>
      <c r="X18" s="125">
        <v>-4.6141881354437997</v>
      </c>
      <c r="Y18" s="132">
        <v>-0.88597732288129505</v>
      </c>
      <c r="Z18" s="125"/>
      <c r="AA18" s="133">
        <v>-4.3060136190532701</v>
      </c>
      <c r="AB18" s="134">
        <v>-3.9627954183480201</v>
      </c>
      <c r="AC18" s="135">
        <v>-4.1047808613483303</v>
      </c>
      <c r="AD18" s="125"/>
      <c r="AE18" s="136">
        <v>-2.1343895015968402</v>
      </c>
      <c r="AF18" s="30"/>
      <c r="AG18" s="152">
        <v>119.210932704491</v>
      </c>
      <c r="AH18" s="147">
        <v>111.17795187206799</v>
      </c>
      <c r="AI18" s="147">
        <v>114.201798346348</v>
      </c>
      <c r="AJ18" s="147">
        <v>121.234917463691</v>
      </c>
      <c r="AK18" s="147">
        <v>127.222575223319</v>
      </c>
      <c r="AL18" s="153">
        <v>119.14063552082401</v>
      </c>
      <c r="AM18" s="147"/>
      <c r="AN18" s="154">
        <v>170.553520618085</v>
      </c>
      <c r="AO18" s="155">
        <v>181.49672570566599</v>
      </c>
      <c r="AP18" s="156">
        <v>176.186677388584</v>
      </c>
      <c r="AQ18" s="147"/>
      <c r="AR18" s="157">
        <v>141.21711336223501</v>
      </c>
      <c r="AS18" s="130"/>
      <c r="AT18" s="131">
        <v>-3.3983830525324001</v>
      </c>
      <c r="AU18" s="125">
        <v>1.3104342859190801</v>
      </c>
      <c r="AV18" s="125">
        <v>3.2079592503869501</v>
      </c>
      <c r="AW18" s="125">
        <v>5.7883083382153897</v>
      </c>
      <c r="AX18" s="125">
        <v>5.1386365364896101</v>
      </c>
      <c r="AY18" s="132">
        <v>2.4584785670175902</v>
      </c>
      <c r="AZ18" s="125"/>
      <c r="BA18" s="133">
        <v>5.8372606206650204</v>
      </c>
      <c r="BB18" s="134">
        <v>6.4019516083744099</v>
      </c>
      <c r="BC18" s="135">
        <v>6.0808770532234302</v>
      </c>
      <c r="BD18" s="125"/>
      <c r="BE18" s="136">
        <v>4.0360236208952598</v>
      </c>
    </row>
    <row r="19" spans="1:57" x14ac:dyDescent="0.25">
      <c r="A19" s="21" t="s">
        <v>30</v>
      </c>
      <c r="B19" s="3" t="str">
        <f t="shared" si="0"/>
        <v>Virginia Beach, VA</v>
      </c>
      <c r="C19" s="3"/>
      <c r="D19" s="24" t="s">
        <v>16</v>
      </c>
      <c r="E19" s="27" t="s">
        <v>17</v>
      </c>
      <c r="F19" s="3"/>
      <c r="G19" s="152">
        <v>106.26291677798</v>
      </c>
      <c r="H19" s="147">
        <v>104.161747598719</v>
      </c>
      <c r="I19" s="147">
        <v>103.085328786939</v>
      </c>
      <c r="J19" s="147">
        <v>108.650394826094</v>
      </c>
      <c r="K19" s="147">
        <v>109.072315822378</v>
      </c>
      <c r="L19" s="153">
        <v>106.493335212597</v>
      </c>
      <c r="M19" s="147"/>
      <c r="N19" s="154">
        <v>123.59594604873</v>
      </c>
      <c r="O19" s="155">
        <v>128.23818445250299</v>
      </c>
      <c r="P19" s="156">
        <v>126.029669070837</v>
      </c>
      <c r="Q19" s="147"/>
      <c r="R19" s="157">
        <v>113.938118056886</v>
      </c>
      <c r="S19" s="130"/>
      <c r="T19" s="131">
        <v>8.5122203651933397</v>
      </c>
      <c r="U19" s="125">
        <v>6.8683606826683796</v>
      </c>
      <c r="V19" s="125">
        <v>-1.4021727806886399</v>
      </c>
      <c r="W19" s="125">
        <v>1.9333771868543601</v>
      </c>
      <c r="X19" s="125">
        <v>-1.7794136387453401</v>
      </c>
      <c r="Y19" s="132">
        <v>2.0661881580626802</v>
      </c>
      <c r="Z19" s="125"/>
      <c r="AA19" s="133">
        <v>-9.7422237428072406E-2</v>
      </c>
      <c r="AB19" s="134">
        <v>-1.92410610974978</v>
      </c>
      <c r="AC19" s="135">
        <v>-1.1534429761441101</v>
      </c>
      <c r="AD19" s="125"/>
      <c r="AE19" s="136">
        <v>0.61728648824515997</v>
      </c>
      <c r="AF19" s="30"/>
      <c r="AG19" s="152">
        <v>113.455230948905</v>
      </c>
      <c r="AH19" s="147">
        <v>113.30209250994</v>
      </c>
      <c r="AI19" s="147">
        <v>115.21488420555001</v>
      </c>
      <c r="AJ19" s="147">
        <v>116.696069546546</v>
      </c>
      <c r="AK19" s="147">
        <v>118.31172291397201</v>
      </c>
      <c r="AL19" s="153">
        <v>115.54136746004799</v>
      </c>
      <c r="AM19" s="147"/>
      <c r="AN19" s="154">
        <v>137.989849489401</v>
      </c>
      <c r="AO19" s="155">
        <v>140.95748503613299</v>
      </c>
      <c r="AP19" s="156">
        <v>139.52020744506899</v>
      </c>
      <c r="AQ19" s="147"/>
      <c r="AR19" s="157">
        <v>124.111412754253</v>
      </c>
      <c r="AS19" s="130"/>
      <c r="AT19" s="131">
        <v>3.33993702305593</v>
      </c>
      <c r="AU19" s="125">
        <v>3.22262816816081</v>
      </c>
      <c r="AV19" s="125">
        <v>1.5243969314161701</v>
      </c>
      <c r="AW19" s="125">
        <v>2.85558293823249</v>
      </c>
      <c r="AX19" s="125">
        <v>3.6935152438483798</v>
      </c>
      <c r="AY19" s="132">
        <v>2.9045272224448699</v>
      </c>
      <c r="AZ19" s="125"/>
      <c r="BA19" s="133">
        <v>2.4230577637770301</v>
      </c>
      <c r="BB19" s="134">
        <v>3.0747853855251601</v>
      </c>
      <c r="BC19" s="135">
        <v>2.7495206459609398</v>
      </c>
      <c r="BD19" s="125"/>
      <c r="BE19" s="136">
        <v>2.9545002216490701</v>
      </c>
    </row>
    <row r="20" spans="1:57" x14ac:dyDescent="0.25">
      <c r="A20" s="34" t="s">
        <v>31</v>
      </c>
      <c r="B20" s="3" t="str">
        <f t="shared" si="0"/>
        <v>Norfolk/Portsmouth, VA</v>
      </c>
      <c r="C20" s="3"/>
      <c r="D20" s="24" t="s">
        <v>16</v>
      </c>
      <c r="E20" s="27" t="s">
        <v>17</v>
      </c>
      <c r="F20" s="3"/>
      <c r="G20" s="152">
        <v>97.539112300435406</v>
      </c>
      <c r="H20" s="147">
        <v>101.813924645509</v>
      </c>
      <c r="I20" s="147">
        <v>103.48538760012801</v>
      </c>
      <c r="J20" s="147">
        <v>113.827238443334</v>
      </c>
      <c r="K20" s="147">
        <v>109.13499196058</v>
      </c>
      <c r="L20" s="153">
        <v>105.896354091405</v>
      </c>
      <c r="M20" s="147"/>
      <c r="N20" s="154">
        <v>119.22920116307201</v>
      </c>
      <c r="O20" s="155">
        <v>117.965476841561</v>
      </c>
      <c r="P20" s="156">
        <v>118.61772675087499</v>
      </c>
      <c r="Q20" s="147"/>
      <c r="R20" s="157">
        <v>110.049211762064</v>
      </c>
      <c r="S20" s="130"/>
      <c r="T20" s="131">
        <v>5.4962309991349301</v>
      </c>
      <c r="U20" s="125">
        <v>2.6495060062777598</v>
      </c>
      <c r="V20" s="125">
        <v>-10.435289332743</v>
      </c>
      <c r="W20" s="125">
        <v>-0.62303917610370196</v>
      </c>
      <c r="X20" s="125">
        <v>-3.8809814320517</v>
      </c>
      <c r="Y20" s="132">
        <v>-2.2208428913807601</v>
      </c>
      <c r="Z20" s="125"/>
      <c r="AA20" s="133">
        <v>3.7029670190901598</v>
      </c>
      <c r="AB20" s="134">
        <v>4.8678208583708997</v>
      </c>
      <c r="AC20" s="135">
        <v>4.2752038685227598</v>
      </c>
      <c r="AD20" s="125"/>
      <c r="AE20" s="136">
        <v>8.5266552939715801E-2</v>
      </c>
      <c r="AF20" s="30"/>
      <c r="AG20" s="152">
        <v>103.887207602733</v>
      </c>
      <c r="AH20" s="147">
        <v>112.009618935964</v>
      </c>
      <c r="AI20" s="147">
        <v>114.158426926576</v>
      </c>
      <c r="AJ20" s="147">
        <v>115.590659588542</v>
      </c>
      <c r="AK20" s="147">
        <v>113.133038537834</v>
      </c>
      <c r="AL20" s="153">
        <v>112.090796456343</v>
      </c>
      <c r="AM20" s="147"/>
      <c r="AN20" s="154">
        <v>133.242014706925</v>
      </c>
      <c r="AO20" s="155">
        <v>132.297551795955</v>
      </c>
      <c r="AP20" s="156">
        <v>132.77484554331201</v>
      </c>
      <c r="AQ20" s="147"/>
      <c r="AR20" s="157">
        <v>118.786993661365</v>
      </c>
      <c r="AS20" s="130"/>
      <c r="AT20" s="131">
        <v>7.4612924265185896</v>
      </c>
      <c r="AU20" s="125">
        <v>7.4542120657942297</v>
      </c>
      <c r="AV20" s="125">
        <v>4.4018971560673696</v>
      </c>
      <c r="AW20" s="125">
        <v>3.3843922762755301</v>
      </c>
      <c r="AX20" s="125">
        <v>1.40057623835218</v>
      </c>
      <c r="AY20" s="132">
        <v>4.5103619624168596</v>
      </c>
      <c r="AZ20" s="125"/>
      <c r="BA20" s="133">
        <v>6.4078298292928899</v>
      </c>
      <c r="BB20" s="134">
        <v>3.9492657702248599</v>
      </c>
      <c r="BC20" s="135">
        <v>5.1719032306877297</v>
      </c>
      <c r="BD20" s="125"/>
      <c r="BE20" s="136">
        <v>4.8939748936650602</v>
      </c>
    </row>
    <row r="21" spans="1:57" x14ac:dyDescent="0.25">
      <c r="A21" s="35" t="s">
        <v>32</v>
      </c>
      <c r="B21" s="3" t="str">
        <f t="shared" si="0"/>
        <v>Newport News/Hampton, VA</v>
      </c>
      <c r="C21" s="3"/>
      <c r="D21" s="24" t="s">
        <v>16</v>
      </c>
      <c r="E21" s="27" t="s">
        <v>17</v>
      </c>
      <c r="F21" s="3"/>
      <c r="G21" s="152">
        <v>80.022847037374603</v>
      </c>
      <c r="H21" s="147">
        <v>80.410378284411493</v>
      </c>
      <c r="I21" s="147">
        <v>81.287240067166096</v>
      </c>
      <c r="J21" s="147">
        <v>84.513592130384097</v>
      </c>
      <c r="K21" s="147">
        <v>89.721687397141594</v>
      </c>
      <c r="L21" s="153">
        <v>83.614110697508096</v>
      </c>
      <c r="M21" s="147"/>
      <c r="N21" s="154">
        <v>108.243809004551</v>
      </c>
      <c r="O21" s="155">
        <v>122.126582998925</v>
      </c>
      <c r="P21" s="156">
        <v>115.53047044663801</v>
      </c>
      <c r="Q21" s="147"/>
      <c r="R21" s="157">
        <v>94.846464049108107</v>
      </c>
      <c r="S21" s="130"/>
      <c r="T21" s="131">
        <v>7.58579188408501</v>
      </c>
      <c r="U21" s="125">
        <v>3.7394577418558002</v>
      </c>
      <c r="V21" s="125">
        <v>-0.548177488146389</v>
      </c>
      <c r="W21" s="125">
        <v>1.9438235811414399</v>
      </c>
      <c r="X21" s="125">
        <v>3.1630845735955102</v>
      </c>
      <c r="Y21" s="132">
        <v>2.8912982029556402</v>
      </c>
      <c r="Z21" s="125"/>
      <c r="AA21" s="133">
        <v>0.79300727327503495</v>
      </c>
      <c r="AB21" s="134">
        <v>12.173421379995601</v>
      </c>
      <c r="AC21" s="135">
        <v>6.8398632945714004</v>
      </c>
      <c r="AD21" s="125"/>
      <c r="AE21" s="136">
        <v>4.7892883977254597</v>
      </c>
      <c r="AF21" s="30"/>
      <c r="AG21" s="152">
        <v>81.349032309746306</v>
      </c>
      <c r="AH21" s="147">
        <v>85.464899438937707</v>
      </c>
      <c r="AI21" s="147">
        <v>88.057259598639007</v>
      </c>
      <c r="AJ21" s="147">
        <v>88.540761250555306</v>
      </c>
      <c r="AK21" s="147">
        <v>96.294902735742298</v>
      </c>
      <c r="AL21" s="153">
        <v>88.349727365482806</v>
      </c>
      <c r="AM21" s="147"/>
      <c r="AN21" s="154">
        <v>121.625308245044</v>
      </c>
      <c r="AO21" s="155">
        <v>123.73416879876601</v>
      </c>
      <c r="AP21" s="156">
        <v>122.6838434803</v>
      </c>
      <c r="AQ21" s="147"/>
      <c r="AR21" s="157">
        <v>99.892790608688699</v>
      </c>
      <c r="AS21" s="130"/>
      <c r="AT21" s="131">
        <v>7.1175198829983799</v>
      </c>
      <c r="AU21" s="125">
        <v>5.8515306692995201</v>
      </c>
      <c r="AV21" s="125">
        <v>5.0695485815235299</v>
      </c>
      <c r="AW21" s="125">
        <v>3.9396371641937802</v>
      </c>
      <c r="AX21" s="125">
        <v>9.8190161725427902</v>
      </c>
      <c r="AY21" s="132">
        <v>6.3809313411375399</v>
      </c>
      <c r="AZ21" s="125"/>
      <c r="BA21" s="133">
        <v>10.7865794429486</v>
      </c>
      <c r="BB21" s="134">
        <v>9.4144741577087903</v>
      </c>
      <c r="BC21" s="135">
        <v>10.0606495731947</v>
      </c>
      <c r="BD21" s="125"/>
      <c r="BE21" s="136">
        <v>7.7915411261134597</v>
      </c>
    </row>
    <row r="22" spans="1:57" x14ac:dyDescent="0.25">
      <c r="A22" s="36" t="s">
        <v>33</v>
      </c>
      <c r="B22" s="3" t="str">
        <f t="shared" si="0"/>
        <v>Chesapeake/Suffolk, VA</v>
      </c>
      <c r="C22" s="3"/>
      <c r="D22" s="25" t="s">
        <v>16</v>
      </c>
      <c r="E22" s="28" t="s">
        <v>17</v>
      </c>
      <c r="F22" s="3"/>
      <c r="G22" s="158">
        <v>86.879379968051097</v>
      </c>
      <c r="H22" s="159">
        <v>89.657195474985897</v>
      </c>
      <c r="I22" s="159">
        <v>91.250688932496004</v>
      </c>
      <c r="J22" s="159">
        <v>92.602352126366895</v>
      </c>
      <c r="K22" s="159">
        <v>91.1735009547738</v>
      </c>
      <c r="L22" s="160">
        <v>90.492991491534497</v>
      </c>
      <c r="M22" s="147"/>
      <c r="N22" s="161">
        <v>96.075317405708404</v>
      </c>
      <c r="O22" s="162">
        <v>98.809659237536593</v>
      </c>
      <c r="P22" s="163">
        <v>97.471141604291404</v>
      </c>
      <c r="Q22" s="147"/>
      <c r="R22" s="164">
        <v>92.594221772284996</v>
      </c>
      <c r="S22" s="130"/>
      <c r="T22" s="137">
        <v>5.0397597377610399</v>
      </c>
      <c r="U22" s="138">
        <v>3.0135589964643001</v>
      </c>
      <c r="V22" s="138">
        <v>1.0845695809262299</v>
      </c>
      <c r="W22" s="138">
        <v>0.63903683269685696</v>
      </c>
      <c r="X22" s="138">
        <v>2.5572974564170399</v>
      </c>
      <c r="Y22" s="139">
        <v>2.16636347716224</v>
      </c>
      <c r="Z22" s="125"/>
      <c r="AA22" s="140">
        <v>1.06720643792658</v>
      </c>
      <c r="AB22" s="141">
        <v>3.53053336166424</v>
      </c>
      <c r="AC22" s="142">
        <v>2.3287032141945399</v>
      </c>
      <c r="AD22" s="125"/>
      <c r="AE22" s="143">
        <v>2.1453171894165699</v>
      </c>
      <c r="AF22" s="31"/>
      <c r="AG22" s="158">
        <v>87.575619448275802</v>
      </c>
      <c r="AH22" s="159">
        <v>92.941279943324901</v>
      </c>
      <c r="AI22" s="159">
        <v>95.671565033026596</v>
      </c>
      <c r="AJ22" s="159">
        <v>95.305309075669101</v>
      </c>
      <c r="AK22" s="159">
        <v>92.922532287269803</v>
      </c>
      <c r="AL22" s="160">
        <v>93.153291668762193</v>
      </c>
      <c r="AM22" s="147"/>
      <c r="AN22" s="161">
        <v>102.74876682017</v>
      </c>
      <c r="AO22" s="162">
        <v>104.912854455667</v>
      </c>
      <c r="AP22" s="163">
        <v>103.84458523527999</v>
      </c>
      <c r="AQ22" s="147"/>
      <c r="AR22" s="164">
        <v>96.432884458352206</v>
      </c>
      <c r="AS22" s="130"/>
      <c r="AT22" s="137">
        <v>2.9440483112858602</v>
      </c>
      <c r="AU22" s="138">
        <v>3.5744719699932901</v>
      </c>
      <c r="AV22" s="138">
        <v>4.2297331336785602</v>
      </c>
      <c r="AW22" s="138">
        <v>3.18125202766306</v>
      </c>
      <c r="AX22" s="138">
        <v>3.05223148607325</v>
      </c>
      <c r="AY22" s="139">
        <v>3.4616107802033498</v>
      </c>
      <c r="AZ22" s="125"/>
      <c r="BA22" s="140">
        <v>1.69543061808757</v>
      </c>
      <c r="BB22" s="141">
        <v>2.2704327561237099</v>
      </c>
      <c r="BC22" s="142">
        <v>1.98900818894158</v>
      </c>
      <c r="BD22" s="125"/>
      <c r="BE22" s="143">
        <v>2.9547135200172301</v>
      </c>
    </row>
    <row r="23" spans="1:57" ht="13" x14ac:dyDescent="0.3">
      <c r="A23" s="35" t="s">
        <v>111</v>
      </c>
      <c r="B23" s="3" t="s">
        <v>111</v>
      </c>
      <c r="C23" s="9"/>
      <c r="D23" s="23" t="s">
        <v>16</v>
      </c>
      <c r="E23" s="26" t="s">
        <v>17</v>
      </c>
      <c r="F23" s="3"/>
      <c r="G23" s="144">
        <v>158.816755929609</v>
      </c>
      <c r="H23" s="145">
        <v>154.16295836376901</v>
      </c>
      <c r="I23" s="145">
        <v>153.53272659176</v>
      </c>
      <c r="J23" s="145">
        <v>160.15880757420601</v>
      </c>
      <c r="K23" s="145">
        <v>161.24842983828799</v>
      </c>
      <c r="L23" s="146">
        <v>158.037595787871</v>
      </c>
      <c r="M23" s="147"/>
      <c r="N23" s="148">
        <v>176.45854677914099</v>
      </c>
      <c r="O23" s="149">
        <v>182.380332499106</v>
      </c>
      <c r="P23" s="150">
        <v>179.52297502312601</v>
      </c>
      <c r="Q23" s="147"/>
      <c r="R23" s="151">
        <v>166.77760292014699</v>
      </c>
      <c r="S23" s="130"/>
      <c r="T23" s="122">
        <v>3.9113819827248899</v>
      </c>
      <c r="U23" s="123">
        <v>1.0222140211659401</v>
      </c>
      <c r="V23" s="123">
        <v>-3.9684862941468801</v>
      </c>
      <c r="W23" s="123">
        <v>-5.5270565979484996</v>
      </c>
      <c r="X23" s="123">
        <v>-3.4016355455755001</v>
      </c>
      <c r="Y23" s="124">
        <v>-2.4734429762343102</v>
      </c>
      <c r="Z23" s="125"/>
      <c r="AA23" s="126">
        <v>-3.3421586554185501</v>
      </c>
      <c r="AB23" s="127">
        <v>-4.7009094728800198</v>
      </c>
      <c r="AC23" s="128">
        <v>-3.9583712052942501</v>
      </c>
      <c r="AD23" s="125"/>
      <c r="AE23" s="129">
        <v>-2.4805402115569302</v>
      </c>
      <c r="AF23" s="29"/>
      <c r="AG23" s="144">
        <v>162.51759324195001</v>
      </c>
      <c r="AH23" s="145">
        <v>170.56215382596099</v>
      </c>
      <c r="AI23" s="145">
        <v>181.47739939520801</v>
      </c>
      <c r="AJ23" s="145">
        <v>183.057752098663</v>
      </c>
      <c r="AK23" s="145">
        <v>176.906678333521</v>
      </c>
      <c r="AL23" s="146">
        <v>175.93184403736799</v>
      </c>
      <c r="AM23" s="147"/>
      <c r="AN23" s="148">
        <v>195.35211296016101</v>
      </c>
      <c r="AO23" s="149">
        <v>196.84238108909901</v>
      </c>
      <c r="AP23" s="150">
        <v>196.116786485955</v>
      </c>
      <c r="AQ23" s="147"/>
      <c r="AR23" s="151">
        <v>182.63066198399599</v>
      </c>
      <c r="AS23" s="130"/>
      <c r="AT23" s="122">
        <v>0.172262324752608</v>
      </c>
      <c r="AU23" s="123">
        <v>0.77751634521559299</v>
      </c>
      <c r="AV23" s="123">
        <v>3.72844125903781</v>
      </c>
      <c r="AW23" s="123">
        <v>2.2865788745283901</v>
      </c>
      <c r="AX23" s="123">
        <v>0.101924297913647</v>
      </c>
      <c r="AY23" s="124">
        <v>1.3734234563527501</v>
      </c>
      <c r="AZ23" s="125"/>
      <c r="BA23" s="126">
        <v>-1.05298634350994</v>
      </c>
      <c r="BB23" s="127">
        <v>-1.30309626098228</v>
      </c>
      <c r="BC23" s="128">
        <v>-1.1725884397013899</v>
      </c>
      <c r="BD23" s="125"/>
      <c r="BE23" s="129">
        <v>0.62550337866410699</v>
      </c>
    </row>
    <row r="24" spans="1:57" x14ac:dyDescent="0.25">
      <c r="A24" s="35" t="s">
        <v>43</v>
      </c>
      <c r="B24" s="3" t="str">
        <f t="shared" si="0"/>
        <v>Richmond North/Glen Allen, VA</v>
      </c>
      <c r="C24" s="10"/>
      <c r="D24" s="24" t="s">
        <v>16</v>
      </c>
      <c r="E24" s="27" t="s">
        <v>17</v>
      </c>
      <c r="F24" s="3"/>
      <c r="G24" s="152">
        <v>92.875885179564904</v>
      </c>
      <c r="H24" s="147">
        <v>96.754034027311306</v>
      </c>
      <c r="I24" s="147">
        <v>100.89439520958</v>
      </c>
      <c r="J24" s="147">
        <v>105.53439458086299</v>
      </c>
      <c r="K24" s="147">
        <v>106.549344396976</v>
      </c>
      <c r="L24" s="153">
        <v>101.35128432066701</v>
      </c>
      <c r="M24" s="147"/>
      <c r="N24" s="154">
        <v>117.15041696213299</v>
      </c>
      <c r="O24" s="155">
        <v>119.10822692095</v>
      </c>
      <c r="P24" s="156">
        <v>118.141997620214</v>
      </c>
      <c r="Q24" s="147"/>
      <c r="R24" s="157">
        <v>107.392456873756</v>
      </c>
      <c r="S24" s="130"/>
      <c r="T24" s="131">
        <v>5.4191709235736303</v>
      </c>
      <c r="U24" s="125">
        <v>5.7209895758273497</v>
      </c>
      <c r="V24" s="125">
        <v>1.6411075509764199</v>
      </c>
      <c r="W24" s="125">
        <v>5.4876648768645699</v>
      </c>
      <c r="X24" s="125">
        <v>5.0290484564148104</v>
      </c>
      <c r="Y24" s="132">
        <v>4.5292270889828403</v>
      </c>
      <c r="Z24" s="125"/>
      <c r="AA24" s="133">
        <v>1.5798070727065101</v>
      </c>
      <c r="AB24" s="134">
        <v>2.9829958460592199</v>
      </c>
      <c r="AC24" s="135">
        <v>2.29342396002852</v>
      </c>
      <c r="AD24" s="125"/>
      <c r="AE24" s="136">
        <v>4.0371572689101498</v>
      </c>
      <c r="AF24" s="30"/>
      <c r="AG24" s="152">
        <v>96.510756825988196</v>
      </c>
      <c r="AH24" s="147">
        <v>104.979007198983</v>
      </c>
      <c r="AI24" s="147">
        <v>110.202323824464</v>
      </c>
      <c r="AJ24" s="147">
        <v>110.21198235270801</v>
      </c>
      <c r="AK24" s="147">
        <v>106.297009266343</v>
      </c>
      <c r="AL24" s="153">
        <v>106.273964307504</v>
      </c>
      <c r="AM24" s="147"/>
      <c r="AN24" s="154">
        <v>117.60450102503999</v>
      </c>
      <c r="AO24" s="155">
        <v>120.069264199062</v>
      </c>
      <c r="AP24" s="156">
        <v>118.874073705886</v>
      </c>
      <c r="AQ24" s="147"/>
      <c r="AR24" s="157">
        <v>110.504340044342</v>
      </c>
      <c r="AS24" s="130"/>
      <c r="AT24" s="131">
        <v>4.1893003015531498</v>
      </c>
      <c r="AU24" s="125">
        <v>7.7136485052839303</v>
      </c>
      <c r="AV24" s="125">
        <v>7.4515262015962396</v>
      </c>
      <c r="AW24" s="125">
        <v>7.4416561583392298</v>
      </c>
      <c r="AX24" s="125">
        <v>6.1189524714437997</v>
      </c>
      <c r="AY24" s="132">
        <v>6.8114700839746796</v>
      </c>
      <c r="AZ24" s="125"/>
      <c r="BA24" s="133">
        <v>3.86488473775719</v>
      </c>
      <c r="BB24" s="134">
        <v>3.4268881031079199</v>
      </c>
      <c r="BC24" s="135">
        <v>3.6408815323207802</v>
      </c>
      <c r="BD24" s="125"/>
      <c r="BE24" s="136">
        <v>5.8185258532429902</v>
      </c>
    </row>
    <row r="25" spans="1:57" x14ac:dyDescent="0.25">
      <c r="A25" s="35" t="s">
        <v>44</v>
      </c>
      <c r="B25" s="3" t="str">
        <f t="shared" si="0"/>
        <v>Richmond West/Midlothian, VA</v>
      </c>
      <c r="C25" s="3"/>
      <c r="D25" s="24" t="s">
        <v>16</v>
      </c>
      <c r="E25" s="27" t="s">
        <v>17</v>
      </c>
      <c r="F25" s="3"/>
      <c r="G25" s="152">
        <v>85.306223963133604</v>
      </c>
      <c r="H25" s="147">
        <v>89.881796205059899</v>
      </c>
      <c r="I25" s="147">
        <v>90.860835935563799</v>
      </c>
      <c r="J25" s="147">
        <v>92.001617448923199</v>
      </c>
      <c r="K25" s="147">
        <v>95.031724551214296</v>
      </c>
      <c r="L25" s="153">
        <v>91.016319857195597</v>
      </c>
      <c r="M25" s="147"/>
      <c r="N25" s="154">
        <v>120.732471363447</v>
      </c>
      <c r="O25" s="155">
        <v>123.712608280507</v>
      </c>
      <c r="P25" s="156">
        <v>122.256041462426</v>
      </c>
      <c r="Q25" s="147"/>
      <c r="R25" s="157">
        <v>102.825700068912</v>
      </c>
      <c r="S25" s="130"/>
      <c r="T25" s="131">
        <v>3.3443738145639501</v>
      </c>
      <c r="U25" s="125">
        <v>4.2014485441861602</v>
      </c>
      <c r="V25" s="125">
        <v>-1.11060144297888</v>
      </c>
      <c r="W25" s="125">
        <v>-0.78039387074135602</v>
      </c>
      <c r="X25" s="125">
        <v>4.0749651367812998</v>
      </c>
      <c r="Y25" s="132">
        <v>1.72585328121668</v>
      </c>
      <c r="Z25" s="125"/>
      <c r="AA25" s="133">
        <v>14.661886209198</v>
      </c>
      <c r="AB25" s="134">
        <v>14.976841273805601</v>
      </c>
      <c r="AC25" s="135">
        <v>14.8570118525162</v>
      </c>
      <c r="AD25" s="125"/>
      <c r="AE25" s="136">
        <v>7.9917139552184597</v>
      </c>
      <c r="AF25" s="30"/>
      <c r="AG25" s="152">
        <v>89.412445406077794</v>
      </c>
      <c r="AH25" s="147">
        <v>93.270867730604706</v>
      </c>
      <c r="AI25" s="147">
        <v>95.489667891440504</v>
      </c>
      <c r="AJ25" s="147">
        <v>97.020107985697194</v>
      </c>
      <c r="AK25" s="147">
        <v>94.775497527282695</v>
      </c>
      <c r="AL25" s="153">
        <v>94.249879882869607</v>
      </c>
      <c r="AM25" s="147"/>
      <c r="AN25" s="154">
        <v>114.412236560537</v>
      </c>
      <c r="AO25" s="155">
        <v>118.72196818866</v>
      </c>
      <c r="AP25" s="156">
        <v>116.64914867441</v>
      </c>
      <c r="AQ25" s="147"/>
      <c r="AR25" s="157">
        <v>102.310828757802</v>
      </c>
      <c r="AS25" s="130"/>
      <c r="AT25" s="131">
        <v>2.6508706584014399</v>
      </c>
      <c r="AU25" s="125">
        <v>4.94178559092071</v>
      </c>
      <c r="AV25" s="125">
        <v>4.0343008896968504</v>
      </c>
      <c r="AW25" s="125">
        <v>6.0372766260514004</v>
      </c>
      <c r="AX25" s="125">
        <v>4.5704962250817402</v>
      </c>
      <c r="AY25" s="132">
        <v>4.5762760236186404</v>
      </c>
      <c r="AZ25" s="125"/>
      <c r="BA25" s="133">
        <v>10.2332423733535</v>
      </c>
      <c r="BB25" s="134">
        <v>12.5657534612438</v>
      </c>
      <c r="BC25" s="135">
        <v>11.4735518647043</v>
      </c>
      <c r="BD25" s="125"/>
      <c r="BE25" s="136">
        <v>7.8010138126704298</v>
      </c>
    </row>
    <row r="26" spans="1:57" x14ac:dyDescent="0.25">
      <c r="A26" s="35" t="s">
        <v>45</v>
      </c>
      <c r="B26" s="3" t="str">
        <f t="shared" si="0"/>
        <v>Petersburg/Chester, VA</v>
      </c>
      <c r="C26" s="3"/>
      <c r="D26" s="24" t="s">
        <v>16</v>
      </c>
      <c r="E26" s="27" t="s">
        <v>17</v>
      </c>
      <c r="F26" s="3"/>
      <c r="G26" s="152">
        <v>86.978883824005095</v>
      </c>
      <c r="H26" s="147">
        <v>95.339479671280202</v>
      </c>
      <c r="I26" s="147">
        <v>95.970632484258701</v>
      </c>
      <c r="J26" s="147">
        <v>92.216101347345699</v>
      </c>
      <c r="K26" s="147">
        <v>87.871396906354505</v>
      </c>
      <c r="L26" s="153">
        <v>91.765039159750998</v>
      </c>
      <c r="M26" s="147"/>
      <c r="N26" s="154">
        <v>92.025205883947905</v>
      </c>
      <c r="O26" s="155">
        <v>93.740497660972395</v>
      </c>
      <c r="P26" s="156">
        <v>92.896243547310803</v>
      </c>
      <c r="Q26" s="147"/>
      <c r="R26" s="157">
        <v>92.106198929361994</v>
      </c>
      <c r="S26" s="130"/>
      <c r="T26" s="131">
        <v>4.6926785169923404</v>
      </c>
      <c r="U26" s="125">
        <v>11.517951461071799</v>
      </c>
      <c r="V26" s="125">
        <v>9.3461571441615892</v>
      </c>
      <c r="W26" s="125">
        <v>4.1195668039398496</v>
      </c>
      <c r="X26" s="125">
        <v>4.8057881854483702</v>
      </c>
      <c r="Y26" s="132">
        <v>6.8515318465245301</v>
      </c>
      <c r="Z26" s="125"/>
      <c r="AA26" s="133">
        <v>4.2344462163335601</v>
      </c>
      <c r="AB26" s="134">
        <v>2.44519516196122</v>
      </c>
      <c r="AC26" s="135">
        <v>3.32169944027028</v>
      </c>
      <c r="AD26" s="125"/>
      <c r="AE26" s="136">
        <v>5.8227818847480899</v>
      </c>
      <c r="AF26" s="30"/>
      <c r="AG26" s="152">
        <v>87.867858661384801</v>
      </c>
      <c r="AH26" s="147">
        <v>92.694522330514502</v>
      </c>
      <c r="AI26" s="147">
        <v>94.410313093646593</v>
      </c>
      <c r="AJ26" s="147">
        <v>95.952482012091494</v>
      </c>
      <c r="AK26" s="147">
        <v>91.502802880313098</v>
      </c>
      <c r="AL26" s="153">
        <v>92.6485819749238</v>
      </c>
      <c r="AM26" s="147"/>
      <c r="AN26" s="154">
        <v>100.974138099553</v>
      </c>
      <c r="AO26" s="155">
        <v>102.574883478581</v>
      </c>
      <c r="AP26" s="156">
        <v>101.795816743849</v>
      </c>
      <c r="AQ26" s="147"/>
      <c r="AR26" s="157">
        <v>95.521960762775606</v>
      </c>
      <c r="AS26" s="130"/>
      <c r="AT26" s="131">
        <v>4.3442056617096201</v>
      </c>
      <c r="AU26" s="125">
        <v>6.5286150591952703</v>
      </c>
      <c r="AV26" s="125">
        <v>6.6561157506961797</v>
      </c>
      <c r="AW26" s="125">
        <v>7.4147436431826099</v>
      </c>
      <c r="AX26" s="125">
        <v>5.1217353335354598</v>
      </c>
      <c r="AY26" s="132">
        <v>6.10571043554084</v>
      </c>
      <c r="AZ26" s="125"/>
      <c r="BA26" s="133">
        <v>10.271092706574599</v>
      </c>
      <c r="BB26" s="134">
        <v>9.2609392459176991</v>
      </c>
      <c r="BC26" s="135">
        <v>9.7523668990155006</v>
      </c>
      <c r="BD26" s="125"/>
      <c r="BE26" s="136">
        <v>7.4181111653278098</v>
      </c>
    </row>
    <row r="27" spans="1:57" x14ac:dyDescent="0.25">
      <c r="A27" s="35" t="s">
        <v>97</v>
      </c>
      <c r="B27" s="3" t="s">
        <v>70</v>
      </c>
      <c r="C27" s="3"/>
      <c r="D27" s="24" t="s">
        <v>16</v>
      </c>
      <c r="E27" s="27" t="s">
        <v>17</v>
      </c>
      <c r="F27" s="3"/>
      <c r="G27" s="152">
        <v>115.493897637795</v>
      </c>
      <c r="H27" s="147">
        <v>103.91639795396399</v>
      </c>
      <c r="I27" s="147">
        <v>102.707554510902</v>
      </c>
      <c r="J27" s="147">
        <v>106.38452050034699</v>
      </c>
      <c r="K27" s="147">
        <v>114.611558374764</v>
      </c>
      <c r="L27" s="153">
        <v>108.690168102542</v>
      </c>
      <c r="M27" s="147"/>
      <c r="N27" s="154">
        <v>138.06631337099799</v>
      </c>
      <c r="O27" s="155">
        <v>143.01367626481999</v>
      </c>
      <c r="P27" s="156">
        <v>140.567998063603</v>
      </c>
      <c r="Q27" s="147"/>
      <c r="R27" s="157">
        <v>119.498436044089</v>
      </c>
      <c r="S27" s="130"/>
      <c r="T27" s="131">
        <v>5.33031002102706</v>
      </c>
      <c r="U27" s="125">
        <v>6.7247946742668496</v>
      </c>
      <c r="V27" s="125">
        <v>1.7932086513429299</v>
      </c>
      <c r="W27" s="125">
        <v>4.0962593547405097</v>
      </c>
      <c r="X27" s="125">
        <v>10.2392585549263</v>
      </c>
      <c r="Y27" s="132">
        <v>5.8060924086005503</v>
      </c>
      <c r="Z27" s="125"/>
      <c r="AA27" s="133">
        <v>4.2127143284231998</v>
      </c>
      <c r="AB27" s="134">
        <v>6.6141758406831297</v>
      </c>
      <c r="AC27" s="135">
        <v>5.42981949219749</v>
      </c>
      <c r="AD27" s="125"/>
      <c r="AE27" s="136">
        <v>5.4602646074959003</v>
      </c>
      <c r="AF27" s="30"/>
      <c r="AG27" s="152">
        <v>111.189107451458</v>
      </c>
      <c r="AH27" s="147">
        <v>109.45134807213699</v>
      </c>
      <c r="AI27" s="147">
        <v>110.276436895454</v>
      </c>
      <c r="AJ27" s="147">
        <v>112.334300927857</v>
      </c>
      <c r="AK27" s="147">
        <v>119.796297420028</v>
      </c>
      <c r="AL27" s="153">
        <v>112.75499287599</v>
      </c>
      <c r="AM27" s="147"/>
      <c r="AN27" s="154">
        <v>145.41461394910701</v>
      </c>
      <c r="AO27" s="155">
        <v>148.62719948827501</v>
      </c>
      <c r="AP27" s="156">
        <v>147.049388062769</v>
      </c>
      <c r="AQ27" s="147"/>
      <c r="AR27" s="157">
        <v>124.224938677637</v>
      </c>
      <c r="AS27" s="130"/>
      <c r="AT27" s="131">
        <v>1.96143825875491</v>
      </c>
      <c r="AU27" s="125">
        <v>3.6449557437526199</v>
      </c>
      <c r="AV27" s="125">
        <v>3.0825992338560799</v>
      </c>
      <c r="AW27" s="125">
        <v>5.7060237072784101</v>
      </c>
      <c r="AX27" s="125">
        <v>7.7866062288311904</v>
      </c>
      <c r="AY27" s="132">
        <v>4.5963930224291296</v>
      </c>
      <c r="AZ27" s="125"/>
      <c r="BA27" s="133">
        <v>1.80745452959778</v>
      </c>
      <c r="BB27" s="134">
        <v>2.7872646646944301</v>
      </c>
      <c r="BC27" s="135">
        <v>2.3041706490346199</v>
      </c>
      <c r="BD27" s="125"/>
      <c r="BE27" s="136">
        <v>3.4694042933681799</v>
      </c>
    </row>
    <row r="28" spans="1:57" x14ac:dyDescent="0.25">
      <c r="A28" s="35" t="s">
        <v>47</v>
      </c>
      <c r="B28" s="3" t="str">
        <f t="shared" si="0"/>
        <v>Roanoke, VA</v>
      </c>
      <c r="C28" s="3"/>
      <c r="D28" s="24" t="s">
        <v>16</v>
      </c>
      <c r="E28" s="27" t="s">
        <v>17</v>
      </c>
      <c r="F28" s="3"/>
      <c r="G28" s="152">
        <v>103.803511212035</v>
      </c>
      <c r="H28" s="147">
        <v>101.771617151607</v>
      </c>
      <c r="I28" s="147">
        <v>98.032320934521906</v>
      </c>
      <c r="J28" s="147">
        <v>106.43006682086801</v>
      </c>
      <c r="K28" s="147">
        <v>100.649854355592</v>
      </c>
      <c r="L28" s="153">
        <v>102.286008195321</v>
      </c>
      <c r="M28" s="147"/>
      <c r="N28" s="154">
        <v>112.456272683858</v>
      </c>
      <c r="O28" s="155">
        <v>110.155596590909</v>
      </c>
      <c r="P28" s="156">
        <v>111.35103473945399</v>
      </c>
      <c r="Q28" s="147"/>
      <c r="R28" s="157">
        <v>105.136623229682</v>
      </c>
      <c r="S28" s="130"/>
      <c r="T28" s="131">
        <v>9.0432537676332299</v>
      </c>
      <c r="U28" s="125">
        <v>4.8871879792384796</v>
      </c>
      <c r="V28" s="125">
        <v>-5.0929112336297004</v>
      </c>
      <c r="W28" s="125">
        <v>8.5645810161235705</v>
      </c>
      <c r="X28" s="125">
        <v>2.7014973851457298</v>
      </c>
      <c r="Y28" s="132">
        <v>3.8352083177103902</v>
      </c>
      <c r="Z28" s="125"/>
      <c r="AA28" s="133">
        <v>-21.3687950568216</v>
      </c>
      <c r="AB28" s="134">
        <v>-21.895976273817102</v>
      </c>
      <c r="AC28" s="135">
        <v>-21.62955702252</v>
      </c>
      <c r="AD28" s="125"/>
      <c r="AE28" s="136">
        <v>-7.3298843453868496</v>
      </c>
      <c r="AF28" s="30"/>
      <c r="AG28" s="152">
        <v>96.959153917477906</v>
      </c>
      <c r="AH28" s="147">
        <v>103.27289500303399</v>
      </c>
      <c r="AI28" s="147">
        <v>106.46241874960199</v>
      </c>
      <c r="AJ28" s="147">
        <v>108.254581068975</v>
      </c>
      <c r="AK28" s="147">
        <v>113.960051385575</v>
      </c>
      <c r="AL28" s="153">
        <v>106.23110829655501</v>
      </c>
      <c r="AM28" s="147"/>
      <c r="AN28" s="154">
        <v>129.205449773856</v>
      </c>
      <c r="AO28" s="155">
        <v>133.780303678123</v>
      </c>
      <c r="AP28" s="156">
        <v>131.51400973666699</v>
      </c>
      <c r="AQ28" s="147"/>
      <c r="AR28" s="157">
        <v>114.338644822508</v>
      </c>
      <c r="AS28" s="130"/>
      <c r="AT28" s="131">
        <v>0.181331310363325</v>
      </c>
      <c r="AU28" s="125">
        <v>5.3475539746252903</v>
      </c>
      <c r="AV28" s="125">
        <v>3.1559816062302399</v>
      </c>
      <c r="AW28" s="125">
        <v>4.6630244850687497</v>
      </c>
      <c r="AX28" s="125">
        <v>10.047042622140699</v>
      </c>
      <c r="AY28" s="132">
        <v>4.8946585771870996</v>
      </c>
      <c r="AZ28" s="125"/>
      <c r="BA28" s="133">
        <v>-5.2931739685167596</v>
      </c>
      <c r="BB28" s="134">
        <v>-4.2734305784743896</v>
      </c>
      <c r="BC28" s="135">
        <v>-4.7638540023119598</v>
      </c>
      <c r="BD28" s="125"/>
      <c r="BE28" s="136">
        <v>0.40416742476549</v>
      </c>
    </row>
    <row r="29" spans="1:57" x14ac:dyDescent="0.25">
      <c r="A29" s="35" t="s">
        <v>48</v>
      </c>
      <c r="B29" s="3" t="str">
        <f t="shared" si="0"/>
        <v>Charlottesville, VA</v>
      </c>
      <c r="C29" s="3"/>
      <c r="D29" s="24" t="s">
        <v>16</v>
      </c>
      <c r="E29" s="27" t="s">
        <v>17</v>
      </c>
      <c r="F29" s="3"/>
      <c r="G29" s="152">
        <v>137.53193733450999</v>
      </c>
      <c r="H29" s="147">
        <v>135.31408310027899</v>
      </c>
      <c r="I29" s="147">
        <v>130.03197092084</v>
      </c>
      <c r="J29" s="147">
        <v>140.960723133578</v>
      </c>
      <c r="K29" s="147">
        <v>180.71341749853201</v>
      </c>
      <c r="L29" s="153">
        <v>147.29852324387701</v>
      </c>
      <c r="M29" s="147"/>
      <c r="N29" s="154">
        <v>366.94975855130701</v>
      </c>
      <c r="O29" s="155">
        <v>378.72002025316402</v>
      </c>
      <c r="P29" s="156">
        <v>372.81558415341902</v>
      </c>
      <c r="Q29" s="147"/>
      <c r="R29" s="157">
        <v>230.18890651085101</v>
      </c>
      <c r="S29" s="130"/>
      <c r="T29" s="131">
        <v>5.0156685260604101</v>
      </c>
      <c r="U29" s="125">
        <v>11.724778139207601</v>
      </c>
      <c r="V29" s="125">
        <v>3.50694965311544</v>
      </c>
      <c r="W29" s="125">
        <v>8.3432796731012395</v>
      </c>
      <c r="X29" s="125">
        <v>20.311913601142301</v>
      </c>
      <c r="Y29" s="132">
        <v>10.9792187840058</v>
      </c>
      <c r="Z29" s="125"/>
      <c r="AA29" s="133">
        <v>33.525058173796801</v>
      </c>
      <c r="AB29" s="134">
        <v>31.983447322219199</v>
      </c>
      <c r="AC29" s="135">
        <v>32.7399730325101</v>
      </c>
      <c r="AD29" s="125"/>
      <c r="AE29" s="136">
        <v>22.457386671247299</v>
      </c>
      <c r="AF29" s="30"/>
      <c r="AG29" s="152">
        <v>148.67788240007999</v>
      </c>
      <c r="AH29" s="147">
        <v>144.012110990206</v>
      </c>
      <c r="AI29" s="147">
        <v>146.395502256393</v>
      </c>
      <c r="AJ29" s="147">
        <v>152.79056163731499</v>
      </c>
      <c r="AK29" s="147">
        <v>180.97346754722301</v>
      </c>
      <c r="AL29" s="153">
        <v>155.849017514455</v>
      </c>
      <c r="AM29" s="147"/>
      <c r="AN29" s="154">
        <v>304.67163749294099</v>
      </c>
      <c r="AO29" s="155">
        <v>303.89738172182001</v>
      </c>
      <c r="AP29" s="156">
        <v>304.29026519372098</v>
      </c>
      <c r="AQ29" s="147"/>
      <c r="AR29" s="157">
        <v>207.04459078132501</v>
      </c>
      <c r="AS29" s="130"/>
      <c r="AT29" s="131">
        <v>-0.277940484556298</v>
      </c>
      <c r="AU29" s="125">
        <v>5.1230428859905697</v>
      </c>
      <c r="AV29" s="125">
        <v>7.5169685480836099</v>
      </c>
      <c r="AW29" s="125">
        <v>7.9734670914703898</v>
      </c>
      <c r="AX29" s="125">
        <v>10.159913131504901</v>
      </c>
      <c r="AY29" s="132">
        <v>6.6665214460900097</v>
      </c>
      <c r="AZ29" s="125"/>
      <c r="BA29" s="133">
        <v>4.4330759480356301</v>
      </c>
      <c r="BB29" s="134">
        <v>2.40990158142663</v>
      </c>
      <c r="BC29" s="135">
        <v>3.4106308623822899</v>
      </c>
      <c r="BD29" s="125"/>
      <c r="BE29" s="136">
        <v>5.3958141811575198</v>
      </c>
    </row>
    <row r="30" spans="1:57" x14ac:dyDescent="0.25">
      <c r="A30" s="21" t="s">
        <v>49</v>
      </c>
      <c r="B30" t="s">
        <v>72</v>
      </c>
      <c r="C30" s="3"/>
      <c r="D30" s="24" t="s">
        <v>16</v>
      </c>
      <c r="E30" s="27" t="s">
        <v>17</v>
      </c>
      <c r="F30" s="3"/>
      <c r="G30" s="152">
        <v>92.759236932468497</v>
      </c>
      <c r="H30" s="147">
        <v>95.447879847425298</v>
      </c>
      <c r="I30" s="147">
        <v>96.031267434808896</v>
      </c>
      <c r="J30" s="147">
        <v>101.476745576875</v>
      </c>
      <c r="K30" s="147">
        <v>100.91916945230101</v>
      </c>
      <c r="L30" s="153">
        <v>97.825952731773398</v>
      </c>
      <c r="M30" s="147"/>
      <c r="N30" s="154">
        <v>113.066904379729</v>
      </c>
      <c r="O30" s="155">
        <v>110.990391536964</v>
      </c>
      <c r="P30" s="156">
        <v>112.059159683701</v>
      </c>
      <c r="Q30" s="147"/>
      <c r="R30" s="157">
        <v>102.566438679245</v>
      </c>
      <c r="S30" s="130"/>
      <c r="T30" s="131">
        <v>1.8272101054282599</v>
      </c>
      <c r="U30" s="125">
        <v>1.74641723660773</v>
      </c>
      <c r="V30" s="125">
        <v>-3.9725717233533202</v>
      </c>
      <c r="W30" s="125">
        <v>0.550934359392383</v>
      </c>
      <c r="X30" s="125">
        <v>4.2439610399915404</v>
      </c>
      <c r="Y30" s="132">
        <v>0.70988185223559697</v>
      </c>
      <c r="Z30" s="125"/>
      <c r="AA30" s="133">
        <v>10.1896532962595</v>
      </c>
      <c r="AB30" s="134">
        <v>5.7233471859463201</v>
      </c>
      <c r="AC30" s="135">
        <v>7.93806230374771</v>
      </c>
      <c r="AD30" s="125"/>
      <c r="AE30" s="136">
        <v>3.3078650535091199</v>
      </c>
      <c r="AF30" s="30"/>
      <c r="AG30" s="152">
        <v>99.231974112602202</v>
      </c>
      <c r="AH30" s="147">
        <v>102.297937524253</v>
      </c>
      <c r="AI30" s="147">
        <v>105.210288130474</v>
      </c>
      <c r="AJ30" s="147">
        <v>105.254279412618</v>
      </c>
      <c r="AK30" s="147">
        <v>105.439226072903</v>
      </c>
      <c r="AL30" s="153">
        <v>103.73684732513399</v>
      </c>
      <c r="AM30" s="147"/>
      <c r="AN30" s="154">
        <v>119.496633210255</v>
      </c>
      <c r="AO30" s="155">
        <v>120.032001784027</v>
      </c>
      <c r="AP30" s="156">
        <v>119.763121947397</v>
      </c>
      <c r="AQ30" s="147"/>
      <c r="AR30" s="157">
        <v>108.98877080961699</v>
      </c>
      <c r="AS30" s="130"/>
      <c r="AT30" s="131">
        <v>3.2234817049006099</v>
      </c>
      <c r="AU30" s="125">
        <v>0.308324031142237</v>
      </c>
      <c r="AV30" s="125">
        <v>0.53870601165335796</v>
      </c>
      <c r="AW30" s="125">
        <v>0.80641955132357201</v>
      </c>
      <c r="AX30" s="125">
        <v>3.0104083075969301</v>
      </c>
      <c r="AY30" s="132">
        <v>1.46592285460644</v>
      </c>
      <c r="AZ30" s="125"/>
      <c r="BA30" s="133">
        <v>2.8382315128092901</v>
      </c>
      <c r="BB30" s="134">
        <v>0.90981927182979205</v>
      </c>
      <c r="BC30" s="135">
        <v>1.8531795567292</v>
      </c>
      <c r="BD30" s="125"/>
      <c r="BE30" s="136">
        <v>1.5750668611079199</v>
      </c>
    </row>
    <row r="31" spans="1:57" x14ac:dyDescent="0.25">
      <c r="A31" s="21" t="s">
        <v>50</v>
      </c>
      <c r="B31" s="3" t="str">
        <f t="shared" si="0"/>
        <v>Staunton &amp; Harrisonburg, VA</v>
      </c>
      <c r="C31" s="3"/>
      <c r="D31" s="24" t="s">
        <v>16</v>
      </c>
      <c r="E31" s="27" t="s">
        <v>17</v>
      </c>
      <c r="F31" s="3"/>
      <c r="G31" s="152">
        <v>95.164040852575397</v>
      </c>
      <c r="H31" s="147">
        <v>96.744834254143598</v>
      </c>
      <c r="I31" s="147">
        <v>93.206702044025107</v>
      </c>
      <c r="J31" s="147">
        <v>100.68934301958301</v>
      </c>
      <c r="K31" s="147">
        <v>100.394985133795</v>
      </c>
      <c r="L31" s="153">
        <v>97.556515566072605</v>
      </c>
      <c r="M31" s="147"/>
      <c r="N31" s="154">
        <v>131.073928988554</v>
      </c>
      <c r="O31" s="155">
        <v>129.34005708848699</v>
      </c>
      <c r="P31" s="156">
        <v>130.214860341779</v>
      </c>
      <c r="Q31" s="147"/>
      <c r="R31" s="157">
        <v>110.147666757542</v>
      </c>
      <c r="S31" s="130"/>
      <c r="T31" s="131">
        <v>-2.8085113908074701</v>
      </c>
      <c r="U31" s="125">
        <v>3.1839119627424002</v>
      </c>
      <c r="V31" s="125">
        <v>-5.7098816360521303</v>
      </c>
      <c r="W31" s="125">
        <v>1.2565006709022499</v>
      </c>
      <c r="X31" s="125">
        <v>-3.1736022738043999</v>
      </c>
      <c r="Y31" s="132">
        <v>-1.4720922889153301</v>
      </c>
      <c r="Z31" s="125"/>
      <c r="AA31" s="133">
        <v>-5.5045129328183302</v>
      </c>
      <c r="AB31" s="134">
        <v>-8.5266123235487594</v>
      </c>
      <c r="AC31" s="135">
        <v>-7.0645428775023404</v>
      </c>
      <c r="AD31" s="125"/>
      <c r="AE31" s="136">
        <v>-2.5935542798873601</v>
      </c>
      <c r="AF31" s="30"/>
      <c r="AG31" s="152">
        <v>103.315549788881</v>
      </c>
      <c r="AH31" s="147">
        <v>104.665109321058</v>
      </c>
      <c r="AI31" s="147">
        <v>104.58150011313001</v>
      </c>
      <c r="AJ31" s="147">
        <v>102.61381693969</v>
      </c>
      <c r="AK31" s="147">
        <v>108.78688938485099</v>
      </c>
      <c r="AL31" s="153">
        <v>104.889508024324</v>
      </c>
      <c r="AM31" s="147"/>
      <c r="AN31" s="154">
        <v>155.35368263473001</v>
      </c>
      <c r="AO31" s="155">
        <v>165.50812700449001</v>
      </c>
      <c r="AP31" s="156">
        <v>160.57118731117799</v>
      </c>
      <c r="AQ31" s="147"/>
      <c r="AR31" s="157">
        <v>124.76120306205399</v>
      </c>
      <c r="AS31" s="130"/>
      <c r="AT31" s="131">
        <v>6.7837798181972594E-2</v>
      </c>
      <c r="AU31" s="125">
        <v>2.69139473305481</v>
      </c>
      <c r="AV31" s="125">
        <v>1.41152730327332</v>
      </c>
      <c r="AW31" s="125">
        <v>-0.72308382293858697</v>
      </c>
      <c r="AX31" s="125">
        <v>-1.0062669304237799</v>
      </c>
      <c r="AY31" s="132">
        <v>0.42572976292211201</v>
      </c>
      <c r="AZ31" s="125"/>
      <c r="BA31" s="133">
        <v>-4.4485032728113101</v>
      </c>
      <c r="BB31" s="134">
        <v>-2.8975917988602302</v>
      </c>
      <c r="BC31" s="135">
        <v>-3.6398173860902898</v>
      </c>
      <c r="BD31" s="125"/>
      <c r="BE31" s="136">
        <v>-0.81296436753564705</v>
      </c>
    </row>
    <row r="32" spans="1:57" x14ac:dyDescent="0.25">
      <c r="A32" s="21" t="s">
        <v>51</v>
      </c>
      <c r="B32" s="3" t="str">
        <f t="shared" si="0"/>
        <v>Blacksburg &amp; Wytheville, VA</v>
      </c>
      <c r="C32" s="3"/>
      <c r="D32" s="24" t="s">
        <v>16</v>
      </c>
      <c r="E32" s="27" t="s">
        <v>17</v>
      </c>
      <c r="F32" s="3"/>
      <c r="G32" s="152">
        <v>94.131437209302305</v>
      </c>
      <c r="H32" s="147">
        <v>90.587720809995602</v>
      </c>
      <c r="I32" s="147">
        <v>91.019301215277693</v>
      </c>
      <c r="J32" s="147">
        <v>93.697781385281303</v>
      </c>
      <c r="K32" s="147">
        <v>95.297380597014893</v>
      </c>
      <c r="L32" s="153">
        <v>93.029556718737197</v>
      </c>
      <c r="M32" s="147"/>
      <c r="N32" s="154">
        <v>124.900199052132</v>
      </c>
      <c r="O32" s="155">
        <v>128.92722255912599</v>
      </c>
      <c r="P32" s="156">
        <v>126.95514621692701</v>
      </c>
      <c r="Q32" s="147"/>
      <c r="R32" s="157">
        <v>104.761021936864</v>
      </c>
      <c r="S32" s="130"/>
      <c r="T32" s="131">
        <v>3.0590183119464598</v>
      </c>
      <c r="U32" s="125">
        <v>3.4940270460449301</v>
      </c>
      <c r="V32" s="125">
        <v>-1.59894718352947</v>
      </c>
      <c r="W32" s="125">
        <v>2.71281324231358</v>
      </c>
      <c r="X32" s="125">
        <v>-3.38207036377645</v>
      </c>
      <c r="Y32" s="132">
        <v>0.464160805172943</v>
      </c>
      <c r="Z32" s="125"/>
      <c r="AA32" s="133">
        <v>-45.224963289985098</v>
      </c>
      <c r="AB32" s="134">
        <v>-44.333670341672899</v>
      </c>
      <c r="AC32" s="135">
        <v>-44.759229171927203</v>
      </c>
      <c r="AD32" s="125"/>
      <c r="AE32" s="136">
        <v>-27.635794173810702</v>
      </c>
      <c r="AF32" s="30"/>
      <c r="AG32" s="152">
        <v>99.690963076922998</v>
      </c>
      <c r="AH32" s="147">
        <v>100.443398541398</v>
      </c>
      <c r="AI32" s="147">
        <v>99.8994590655807</v>
      </c>
      <c r="AJ32" s="147">
        <v>110.47295920792</v>
      </c>
      <c r="AK32" s="147">
        <v>133.811164505861</v>
      </c>
      <c r="AL32" s="153">
        <v>109.709174576618</v>
      </c>
      <c r="AM32" s="147"/>
      <c r="AN32" s="154">
        <v>169.580905634289</v>
      </c>
      <c r="AO32" s="155">
        <v>168.18397322320601</v>
      </c>
      <c r="AP32" s="156">
        <v>168.86945484768299</v>
      </c>
      <c r="AQ32" s="147"/>
      <c r="AR32" s="157">
        <v>129.51437072705301</v>
      </c>
      <c r="AS32" s="130"/>
      <c r="AT32" s="131">
        <v>4.3782133965728498</v>
      </c>
      <c r="AU32" s="125">
        <v>6.3761486009905397</v>
      </c>
      <c r="AV32" s="125">
        <v>4.3468101793679796</v>
      </c>
      <c r="AW32" s="125">
        <v>17.555357692274502</v>
      </c>
      <c r="AX32" s="125">
        <v>30.234573347678101</v>
      </c>
      <c r="AY32" s="132">
        <v>13.5270559771233</v>
      </c>
      <c r="AZ32" s="125"/>
      <c r="BA32" s="133">
        <v>-9.5994177240477097</v>
      </c>
      <c r="BB32" s="134">
        <v>-10.8231330399081</v>
      </c>
      <c r="BC32" s="135">
        <v>-10.221552002745</v>
      </c>
      <c r="BD32" s="125"/>
      <c r="BE32" s="136">
        <v>0.40986914744931802</v>
      </c>
    </row>
    <row r="33" spans="1:64" x14ac:dyDescent="0.25">
      <c r="A33" s="21" t="s">
        <v>52</v>
      </c>
      <c r="B33" s="3" t="str">
        <f t="shared" si="0"/>
        <v>Lynchburg, VA</v>
      </c>
      <c r="C33" s="3"/>
      <c r="D33" s="24" t="s">
        <v>16</v>
      </c>
      <c r="E33" s="27" t="s">
        <v>17</v>
      </c>
      <c r="F33" s="3"/>
      <c r="G33" s="152">
        <v>108.029133278822</v>
      </c>
      <c r="H33" s="147">
        <v>111.370593169562</v>
      </c>
      <c r="I33" s="147">
        <v>108.16097081596099</v>
      </c>
      <c r="J33" s="147">
        <v>108.80906065485701</v>
      </c>
      <c r="K33" s="147">
        <v>120.727150259067</v>
      </c>
      <c r="L33" s="153">
        <v>111.826171688187</v>
      </c>
      <c r="M33" s="147"/>
      <c r="N33" s="154">
        <v>173.65676194365</v>
      </c>
      <c r="O33" s="155">
        <v>179.51590301641801</v>
      </c>
      <c r="P33" s="156">
        <v>176.68460142067801</v>
      </c>
      <c r="Q33" s="147"/>
      <c r="R33" s="157">
        <v>136.297770994639</v>
      </c>
      <c r="S33" s="130"/>
      <c r="T33" s="131">
        <v>9.1265004172212691</v>
      </c>
      <c r="U33" s="125">
        <v>17.654133587486101</v>
      </c>
      <c r="V33" s="125">
        <v>3.8370134798932698</v>
      </c>
      <c r="W33" s="125">
        <v>3.68209324883022</v>
      </c>
      <c r="X33" s="125">
        <v>11.817514774209499</v>
      </c>
      <c r="Y33" s="132">
        <v>8.6397781639111795</v>
      </c>
      <c r="Z33" s="125"/>
      <c r="AA33" s="133">
        <v>24.955821233799501</v>
      </c>
      <c r="AB33" s="134">
        <v>26.249434908500501</v>
      </c>
      <c r="AC33" s="135">
        <v>25.569887622336999</v>
      </c>
      <c r="AD33" s="125"/>
      <c r="AE33" s="136">
        <v>15.8169786537013</v>
      </c>
      <c r="AF33" s="30"/>
      <c r="AG33" s="152">
        <v>112.833648061497</v>
      </c>
      <c r="AH33" s="147">
        <v>114.97167916235701</v>
      </c>
      <c r="AI33" s="147">
        <v>119.926932199329</v>
      </c>
      <c r="AJ33" s="147">
        <v>118.85886429608099</v>
      </c>
      <c r="AK33" s="147">
        <v>124.51204294163</v>
      </c>
      <c r="AL33" s="153">
        <v>118.511498399538</v>
      </c>
      <c r="AM33" s="147"/>
      <c r="AN33" s="154">
        <v>168.78771052895701</v>
      </c>
      <c r="AO33" s="155">
        <v>166.27606009686599</v>
      </c>
      <c r="AP33" s="156">
        <v>167.52225398406301</v>
      </c>
      <c r="AQ33" s="147"/>
      <c r="AR33" s="157">
        <v>135.42279461800101</v>
      </c>
      <c r="AS33" s="130"/>
      <c r="AT33" s="131">
        <v>3.9404845051040498</v>
      </c>
      <c r="AU33" s="125">
        <v>5.8234482138453201</v>
      </c>
      <c r="AV33" s="125">
        <v>7.8802647282737004</v>
      </c>
      <c r="AW33" s="125">
        <v>6.1837066506964398</v>
      </c>
      <c r="AX33" s="125">
        <v>7.0892212001914201</v>
      </c>
      <c r="AY33" s="132">
        <v>6.2040940190128397</v>
      </c>
      <c r="AZ33" s="125"/>
      <c r="BA33" s="133">
        <v>2.82573977489327</v>
      </c>
      <c r="BB33" s="134">
        <v>-0.17024438158434901</v>
      </c>
      <c r="BC33" s="135">
        <v>1.29171333433804</v>
      </c>
      <c r="BD33" s="125"/>
      <c r="BE33" s="136">
        <v>2.8857423555511601</v>
      </c>
    </row>
    <row r="34" spans="1:64" x14ac:dyDescent="0.25">
      <c r="A34" s="21" t="s">
        <v>77</v>
      </c>
      <c r="B34" s="3" t="str">
        <f t="shared" si="0"/>
        <v>Central Virginia</v>
      </c>
      <c r="C34" s="3"/>
      <c r="D34" s="24" t="s">
        <v>16</v>
      </c>
      <c r="E34" s="27" t="s">
        <v>17</v>
      </c>
      <c r="F34" s="3"/>
      <c r="G34" s="152">
        <v>106.506720826112</v>
      </c>
      <c r="H34" s="147">
        <v>108.481684350975</v>
      </c>
      <c r="I34" s="147">
        <v>107.748252657151</v>
      </c>
      <c r="J34" s="147">
        <v>112.03969194067</v>
      </c>
      <c r="K34" s="147">
        <v>119.430815926892</v>
      </c>
      <c r="L34" s="153">
        <v>111.38189736070299</v>
      </c>
      <c r="M34" s="147"/>
      <c r="N34" s="154">
        <v>164.52643859122301</v>
      </c>
      <c r="O34" s="155">
        <v>168.01399801710201</v>
      </c>
      <c r="P34" s="156">
        <v>166.30309903615401</v>
      </c>
      <c r="Q34" s="147"/>
      <c r="R34" s="157">
        <v>131.038333107375</v>
      </c>
      <c r="S34" s="130"/>
      <c r="T34" s="131">
        <v>7.42567878937896</v>
      </c>
      <c r="U34" s="125">
        <v>9.3655382367197504</v>
      </c>
      <c r="V34" s="125">
        <v>1.9739617982861399</v>
      </c>
      <c r="W34" s="125">
        <v>3.1752317573245201</v>
      </c>
      <c r="X34" s="125">
        <v>6.4286415580904102</v>
      </c>
      <c r="Y34" s="132">
        <v>5.4312529600288704</v>
      </c>
      <c r="Z34" s="125"/>
      <c r="AA34" s="133">
        <v>12.3469340558397</v>
      </c>
      <c r="AB34" s="134">
        <v>12.1670619712377</v>
      </c>
      <c r="AC34" s="135">
        <v>12.266107700994899</v>
      </c>
      <c r="AD34" s="125"/>
      <c r="AE34" s="136">
        <v>9.1350835597602895</v>
      </c>
      <c r="AF34" s="30"/>
      <c r="AG34" s="152">
        <v>111.094216901596</v>
      </c>
      <c r="AH34" s="147">
        <v>114.750542580301</v>
      </c>
      <c r="AI34" s="147">
        <v>118.927895309261</v>
      </c>
      <c r="AJ34" s="147">
        <v>121.04576604794499</v>
      </c>
      <c r="AK34" s="147">
        <v>124.039626007335</v>
      </c>
      <c r="AL34" s="153">
        <v>118.43042778030301</v>
      </c>
      <c r="AM34" s="147"/>
      <c r="AN34" s="154">
        <v>158.33719364305199</v>
      </c>
      <c r="AO34" s="155">
        <v>157.87114572207699</v>
      </c>
      <c r="AP34" s="156">
        <v>158.099547966138</v>
      </c>
      <c r="AQ34" s="147"/>
      <c r="AR34" s="157">
        <v>131.80535248856299</v>
      </c>
      <c r="AS34" s="130"/>
      <c r="AT34" s="131">
        <v>3.83893833268022</v>
      </c>
      <c r="AU34" s="125">
        <v>6.1794384496407302</v>
      </c>
      <c r="AV34" s="125">
        <v>6.6052154251081001</v>
      </c>
      <c r="AW34" s="125">
        <v>6.2277430176550004</v>
      </c>
      <c r="AX34" s="125">
        <v>5.8002946432854001</v>
      </c>
      <c r="AY34" s="132">
        <v>5.8505702773907702</v>
      </c>
      <c r="AZ34" s="125"/>
      <c r="BA34" s="133">
        <v>3.2245453874406902</v>
      </c>
      <c r="BB34" s="134">
        <v>1.80014976763884</v>
      </c>
      <c r="BC34" s="135">
        <v>2.4954551306849901</v>
      </c>
      <c r="BD34" s="125"/>
      <c r="BE34" s="136">
        <v>4.8394410610543304</v>
      </c>
    </row>
    <row r="35" spans="1:64" x14ac:dyDescent="0.25">
      <c r="A35" s="21" t="s">
        <v>78</v>
      </c>
      <c r="B35" s="3" t="str">
        <f t="shared" si="0"/>
        <v>Chesapeake Bay</v>
      </c>
      <c r="C35" s="3"/>
      <c r="D35" s="24" t="s">
        <v>16</v>
      </c>
      <c r="E35" s="27" t="s">
        <v>17</v>
      </c>
      <c r="F35" s="3"/>
      <c r="G35" s="152">
        <v>98.845454545454501</v>
      </c>
      <c r="H35" s="147">
        <v>95.722880434782596</v>
      </c>
      <c r="I35" s="147">
        <v>98.885743034055693</v>
      </c>
      <c r="J35" s="147">
        <v>100.082650771388</v>
      </c>
      <c r="K35" s="147">
        <v>111.46134615384599</v>
      </c>
      <c r="L35" s="153">
        <v>101.553822006472</v>
      </c>
      <c r="M35" s="147"/>
      <c r="N35" s="154">
        <v>146.998987485779</v>
      </c>
      <c r="O35" s="155">
        <v>149.457488372093</v>
      </c>
      <c r="P35" s="156">
        <v>148.21480736055199</v>
      </c>
      <c r="Q35" s="147"/>
      <c r="R35" s="157">
        <v>118.357187823565</v>
      </c>
      <c r="S35" s="130"/>
      <c r="T35" s="131">
        <v>-6.2212377910040901</v>
      </c>
      <c r="U35" s="125">
        <v>-5.7541485956905403</v>
      </c>
      <c r="V35" s="125">
        <v>-1.2592044814346699</v>
      </c>
      <c r="W35" s="125">
        <v>2.75760635457425</v>
      </c>
      <c r="X35" s="125">
        <v>3.4970633247468701</v>
      </c>
      <c r="Y35" s="132">
        <v>-0.772940803112942</v>
      </c>
      <c r="Z35" s="125"/>
      <c r="AA35" s="133">
        <v>0.50606097374733205</v>
      </c>
      <c r="AB35" s="134">
        <v>1.6707206837842601</v>
      </c>
      <c r="AC35" s="135">
        <v>1.08224229121203</v>
      </c>
      <c r="AD35" s="125"/>
      <c r="AE35" s="136">
        <v>0.13157631313650101</v>
      </c>
      <c r="AF35" s="30"/>
      <c r="AG35" s="152">
        <v>107.143217349857</v>
      </c>
      <c r="AH35" s="147">
        <v>104.810124659135</v>
      </c>
      <c r="AI35" s="147">
        <v>107.892585829072</v>
      </c>
      <c r="AJ35" s="147">
        <v>105.58328952042601</v>
      </c>
      <c r="AK35" s="147">
        <v>114.111401904761</v>
      </c>
      <c r="AL35" s="153">
        <v>107.91897142412201</v>
      </c>
      <c r="AM35" s="147"/>
      <c r="AN35" s="154">
        <v>143.60115635179099</v>
      </c>
      <c r="AO35" s="155">
        <v>145.59020240354201</v>
      </c>
      <c r="AP35" s="156">
        <v>144.61036103979399</v>
      </c>
      <c r="AQ35" s="147"/>
      <c r="AR35" s="157">
        <v>119.906428309305</v>
      </c>
      <c r="AS35" s="130"/>
      <c r="AT35" s="131">
        <v>-0.26013643491654298</v>
      </c>
      <c r="AU35" s="125">
        <v>-4.7786045663610999</v>
      </c>
      <c r="AV35" s="125">
        <v>-2.7547227665378502</v>
      </c>
      <c r="AW35" s="125">
        <v>-0.20835605893536599</v>
      </c>
      <c r="AX35" s="125">
        <v>9.7685654469222699E-2</v>
      </c>
      <c r="AY35" s="132">
        <v>-1.66068388515736</v>
      </c>
      <c r="AZ35" s="125"/>
      <c r="BA35" s="133">
        <v>-1.4468839889278799</v>
      </c>
      <c r="BB35" s="134">
        <v>8.5361972967377006E-2</v>
      </c>
      <c r="BC35" s="135">
        <v>-0.67001114456975497</v>
      </c>
      <c r="BD35" s="125"/>
      <c r="BE35" s="136">
        <v>-1.27351946951843</v>
      </c>
    </row>
    <row r="36" spans="1:64" x14ac:dyDescent="0.25">
      <c r="A36" s="21" t="s">
        <v>79</v>
      </c>
      <c r="B36" s="3" t="str">
        <f t="shared" si="0"/>
        <v>Coastal Virginia - Eastern Shore</v>
      </c>
      <c r="C36" s="3"/>
      <c r="D36" s="24" t="s">
        <v>16</v>
      </c>
      <c r="E36" s="27" t="s">
        <v>17</v>
      </c>
      <c r="F36" s="3"/>
      <c r="G36" s="152">
        <v>101.856315789473</v>
      </c>
      <c r="H36" s="147">
        <v>96.825300632911294</v>
      </c>
      <c r="I36" s="147">
        <v>96.500222575516602</v>
      </c>
      <c r="J36" s="147">
        <v>98.546225071224995</v>
      </c>
      <c r="K36" s="147">
        <v>100.739454022988</v>
      </c>
      <c r="L36" s="153">
        <v>98.902656871747695</v>
      </c>
      <c r="M36" s="147"/>
      <c r="N36" s="154">
        <v>123.703814814814</v>
      </c>
      <c r="O36" s="155">
        <v>125.319659090909</v>
      </c>
      <c r="P36" s="156">
        <v>124.545201183431</v>
      </c>
      <c r="Q36" s="147"/>
      <c r="R36" s="157">
        <v>107.645021182166</v>
      </c>
      <c r="S36" s="130"/>
      <c r="T36" s="131">
        <v>-4.1055900968113201</v>
      </c>
      <c r="U36" s="125">
        <v>7.5457995563565805E-2</v>
      </c>
      <c r="V36" s="125">
        <v>-1.2688198817040099</v>
      </c>
      <c r="W36" s="125">
        <v>0.258411743628716</v>
      </c>
      <c r="X36" s="125">
        <v>-4.0058383659039896</v>
      </c>
      <c r="Y36" s="132">
        <v>-1.85871529472734</v>
      </c>
      <c r="Z36" s="125"/>
      <c r="AA36" s="133">
        <v>-4.6385038091422404</v>
      </c>
      <c r="AB36" s="134">
        <v>-5.6590527208697203</v>
      </c>
      <c r="AC36" s="135">
        <v>-5.1770985184582603</v>
      </c>
      <c r="AD36" s="125"/>
      <c r="AE36" s="136">
        <v>-4.0432285868333597</v>
      </c>
      <c r="AF36" s="30"/>
      <c r="AG36" s="152">
        <v>107.065638059701</v>
      </c>
      <c r="AH36" s="147">
        <v>104.11461689587399</v>
      </c>
      <c r="AI36" s="147">
        <v>103.152121966397</v>
      </c>
      <c r="AJ36" s="147">
        <v>105.874138637028</v>
      </c>
      <c r="AK36" s="147">
        <v>110.988834375</v>
      </c>
      <c r="AL36" s="153">
        <v>106.22347401554499</v>
      </c>
      <c r="AM36" s="147"/>
      <c r="AN36" s="154">
        <v>139.15542796944899</v>
      </c>
      <c r="AO36" s="155">
        <v>138.65743405889799</v>
      </c>
      <c r="AP36" s="156">
        <v>138.90293949623401</v>
      </c>
      <c r="AQ36" s="147"/>
      <c r="AR36" s="157">
        <v>117.04032231724599</v>
      </c>
      <c r="AS36" s="130"/>
      <c r="AT36" s="131">
        <v>-4.5279699962914304</v>
      </c>
      <c r="AU36" s="125">
        <v>-1.4085554720565101</v>
      </c>
      <c r="AV36" s="125">
        <v>-3.19174456222337</v>
      </c>
      <c r="AW36" s="125">
        <v>6.5639825152796497E-2</v>
      </c>
      <c r="AX36" s="125">
        <v>2.0764902228517101</v>
      </c>
      <c r="AY36" s="132">
        <v>-1.2803668937753001</v>
      </c>
      <c r="AZ36" s="125"/>
      <c r="BA36" s="133">
        <v>-1.1551962481558999</v>
      </c>
      <c r="BB36" s="134">
        <v>-3.4674560863432502</v>
      </c>
      <c r="BC36" s="135">
        <v>-2.3394499460182798</v>
      </c>
      <c r="BD36" s="125"/>
      <c r="BE36" s="136">
        <v>-1.91773240076477</v>
      </c>
    </row>
    <row r="37" spans="1:64" x14ac:dyDescent="0.25">
      <c r="A37" s="21" t="s">
        <v>80</v>
      </c>
      <c r="B37" s="3" t="str">
        <f t="shared" si="0"/>
        <v>Coastal Virginia - Hampton Roads</v>
      </c>
      <c r="C37" s="3"/>
      <c r="D37" s="24" t="s">
        <v>16</v>
      </c>
      <c r="E37" s="27" t="s">
        <v>17</v>
      </c>
      <c r="F37" s="3"/>
      <c r="G37" s="152">
        <v>95.605545929339399</v>
      </c>
      <c r="H37" s="147">
        <v>96.867823424494603</v>
      </c>
      <c r="I37" s="147">
        <v>96.082650190763601</v>
      </c>
      <c r="J37" s="147">
        <v>99.565086910251793</v>
      </c>
      <c r="K37" s="147">
        <v>102.14741918739</v>
      </c>
      <c r="L37" s="153">
        <v>98.295788272548506</v>
      </c>
      <c r="M37" s="147"/>
      <c r="N37" s="154">
        <v>119.48821162505099</v>
      </c>
      <c r="O37" s="155">
        <v>127.350005319351</v>
      </c>
      <c r="P37" s="156">
        <v>123.565425919722</v>
      </c>
      <c r="Q37" s="147"/>
      <c r="R37" s="157">
        <v>107.305960766955</v>
      </c>
      <c r="S37" s="130"/>
      <c r="T37" s="131">
        <v>5.3584739123356497</v>
      </c>
      <c r="U37" s="125">
        <v>6.2307108196299499</v>
      </c>
      <c r="V37" s="125">
        <v>-2.4763734699023199</v>
      </c>
      <c r="W37" s="125">
        <v>-1.6303277394651201</v>
      </c>
      <c r="X37" s="125">
        <v>-1.5559647092295801</v>
      </c>
      <c r="Y37" s="132">
        <v>0.52794078516661802</v>
      </c>
      <c r="Z37" s="125"/>
      <c r="AA37" s="133">
        <v>0.32782446226390799</v>
      </c>
      <c r="AB37" s="134">
        <v>1.8953152081159901</v>
      </c>
      <c r="AC37" s="135">
        <v>1.16301284165737</v>
      </c>
      <c r="AD37" s="125"/>
      <c r="AE37" s="136">
        <v>0.89148578402804401</v>
      </c>
      <c r="AF37" s="30"/>
      <c r="AG37" s="152">
        <v>101.96586809493201</v>
      </c>
      <c r="AH37" s="147">
        <v>103.013000449617</v>
      </c>
      <c r="AI37" s="147">
        <v>105.25661043125601</v>
      </c>
      <c r="AJ37" s="147">
        <v>107.245824261538</v>
      </c>
      <c r="AK37" s="147">
        <v>110.151550762163</v>
      </c>
      <c r="AL37" s="153">
        <v>105.75154055338101</v>
      </c>
      <c r="AM37" s="147"/>
      <c r="AN37" s="154">
        <v>134.870043190351</v>
      </c>
      <c r="AO37" s="155">
        <v>138.947153476404</v>
      </c>
      <c r="AP37" s="156">
        <v>136.943801419664</v>
      </c>
      <c r="AQ37" s="147"/>
      <c r="AR37" s="157">
        <v>116.494963789042</v>
      </c>
      <c r="AS37" s="130"/>
      <c r="AT37" s="131">
        <v>2.8050485227694799</v>
      </c>
      <c r="AU37" s="125">
        <v>3.9224237062043601</v>
      </c>
      <c r="AV37" s="125">
        <v>2.9456450889875101</v>
      </c>
      <c r="AW37" s="125">
        <v>3.3164546089407598</v>
      </c>
      <c r="AX37" s="125">
        <v>4.4648664890480303</v>
      </c>
      <c r="AY37" s="132">
        <v>3.5171824220466901</v>
      </c>
      <c r="AZ37" s="125"/>
      <c r="BA37" s="133">
        <v>5.3602407202454003</v>
      </c>
      <c r="BB37" s="134">
        <v>5.0900390793906896</v>
      </c>
      <c r="BC37" s="135">
        <v>5.1993969811469203</v>
      </c>
      <c r="BD37" s="125"/>
      <c r="BE37" s="136">
        <v>4.2427712774911903</v>
      </c>
    </row>
    <row r="38" spans="1:64" x14ac:dyDescent="0.25">
      <c r="A38" s="20" t="s">
        <v>81</v>
      </c>
      <c r="B38" s="3" t="str">
        <f t="shared" si="0"/>
        <v>Northern Virginia</v>
      </c>
      <c r="C38" s="3"/>
      <c r="D38" s="24" t="s">
        <v>16</v>
      </c>
      <c r="E38" s="27" t="s">
        <v>17</v>
      </c>
      <c r="F38" s="3"/>
      <c r="G38" s="152">
        <v>142.64372340425501</v>
      </c>
      <c r="H38" s="147">
        <v>137.16823478737501</v>
      </c>
      <c r="I38" s="147">
        <v>142.930831446724</v>
      </c>
      <c r="J38" s="147">
        <v>148.16258800926701</v>
      </c>
      <c r="K38" s="147">
        <v>143.722749825394</v>
      </c>
      <c r="L38" s="153">
        <v>143.32084118416401</v>
      </c>
      <c r="M38" s="147"/>
      <c r="N38" s="154">
        <v>131.17570221084199</v>
      </c>
      <c r="O38" s="155">
        <v>130.57341631130001</v>
      </c>
      <c r="P38" s="156">
        <v>130.869669424845</v>
      </c>
      <c r="Q38" s="147"/>
      <c r="R38" s="157">
        <v>139.224793862658</v>
      </c>
      <c r="S38" s="130"/>
      <c r="T38" s="131">
        <v>7.1983865697803102</v>
      </c>
      <c r="U38" s="125">
        <v>1.7887534104474501</v>
      </c>
      <c r="V38" s="125">
        <v>-2.6750769415361799</v>
      </c>
      <c r="W38" s="125">
        <v>-0.47066125328548303</v>
      </c>
      <c r="X38" s="125">
        <v>5.1102618158822501</v>
      </c>
      <c r="Y38" s="132">
        <v>1.73674756668979</v>
      </c>
      <c r="Z38" s="125"/>
      <c r="AA38" s="133">
        <v>4.0762638361813002</v>
      </c>
      <c r="AB38" s="134">
        <v>2.7882221214904002</v>
      </c>
      <c r="AC38" s="135">
        <v>3.4143789161771401</v>
      </c>
      <c r="AD38" s="125"/>
      <c r="AE38" s="136">
        <v>2.18325727797956</v>
      </c>
      <c r="AF38" s="30"/>
      <c r="AG38" s="152">
        <v>145.59694362352101</v>
      </c>
      <c r="AH38" s="147">
        <v>163.843341414599</v>
      </c>
      <c r="AI38" s="147">
        <v>175.62956961481899</v>
      </c>
      <c r="AJ38" s="147">
        <v>172.92266475134701</v>
      </c>
      <c r="AK38" s="147">
        <v>156.173669553346</v>
      </c>
      <c r="AL38" s="153">
        <v>163.797610800699</v>
      </c>
      <c r="AM38" s="147"/>
      <c r="AN38" s="154">
        <v>139.52899594851499</v>
      </c>
      <c r="AO38" s="155">
        <v>140.85963331208501</v>
      </c>
      <c r="AP38" s="156">
        <v>140.21007120633601</v>
      </c>
      <c r="AQ38" s="147"/>
      <c r="AR38" s="157">
        <v>156.76068215935601</v>
      </c>
      <c r="AS38" s="130"/>
      <c r="AT38" s="131">
        <v>5.8390907562807204</v>
      </c>
      <c r="AU38" s="125">
        <v>6.9528033284289101</v>
      </c>
      <c r="AV38" s="125">
        <v>7.2847863313087098</v>
      </c>
      <c r="AW38" s="125">
        <v>6.6834289443750103</v>
      </c>
      <c r="AX38" s="125">
        <v>5.8462028951709</v>
      </c>
      <c r="AY38" s="132">
        <v>6.5943350123592701</v>
      </c>
      <c r="AZ38" s="125"/>
      <c r="BA38" s="133">
        <v>3.6000839416149</v>
      </c>
      <c r="BB38" s="134">
        <v>3.6890113709769699</v>
      </c>
      <c r="BC38" s="135">
        <v>3.6459636236430399</v>
      </c>
      <c r="BD38" s="125"/>
      <c r="BE38" s="136">
        <v>5.8378503344984898</v>
      </c>
    </row>
    <row r="39" spans="1:64" x14ac:dyDescent="0.25">
      <c r="A39" s="22" t="s">
        <v>82</v>
      </c>
      <c r="B39" s="3" t="str">
        <f t="shared" si="0"/>
        <v>Shenandoah Valley</v>
      </c>
      <c r="C39" s="3"/>
      <c r="D39" s="25" t="s">
        <v>16</v>
      </c>
      <c r="E39" s="28" t="s">
        <v>17</v>
      </c>
      <c r="F39" s="3"/>
      <c r="G39" s="158">
        <v>100.04145376255801</v>
      </c>
      <c r="H39" s="159">
        <v>95.527328244274798</v>
      </c>
      <c r="I39" s="159">
        <v>93.581235002068595</v>
      </c>
      <c r="J39" s="159">
        <v>99.5294685743484</v>
      </c>
      <c r="K39" s="159">
        <v>99.951906690426</v>
      </c>
      <c r="L39" s="160">
        <v>97.911264190662294</v>
      </c>
      <c r="M39" s="147"/>
      <c r="N39" s="161">
        <v>129.775368159203</v>
      </c>
      <c r="O39" s="162">
        <v>128.787647280492</v>
      </c>
      <c r="P39" s="163">
        <v>129.28394600337401</v>
      </c>
      <c r="Q39" s="147"/>
      <c r="R39" s="164">
        <v>109.694337722695</v>
      </c>
      <c r="S39" s="130"/>
      <c r="T39" s="137">
        <v>1.5365853072992199</v>
      </c>
      <c r="U39" s="138">
        <v>2.8443345103854999E-2</v>
      </c>
      <c r="V39" s="138">
        <v>-5.2210247813008897</v>
      </c>
      <c r="W39" s="138">
        <v>0.43530130543933299</v>
      </c>
      <c r="X39" s="138">
        <v>-1.2172157058200801</v>
      </c>
      <c r="Y39" s="139">
        <v>-0.85065279617503098</v>
      </c>
      <c r="Z39" s="125"/>
      <c r="AA39" s="140">
        <v>-1.59501706708709</v>
      </c>
      <c r="AB39" s="141">
        <v>-4.3938808300671699</v>
      </c>
      <c r="AC39" s="142">
        <v>-3.03635199911092</v>
      </c>
      <c r="AD39" s="125"/>
      <c r="AE39" s="143">
        <v>-1.1092916340032899</v>
      </c>
      <c r="AF39" s="31"/>
      <c r="AG39" s="158">
        <v>103.697169670983</v>
      </c>
      <c r="AH39" s="159">
        <v>104.292410252263</v>
      </c>
      <c r="AI39" s="159">
        <v>104.230239810051</v>
      </c>
      <c r="AJ39" s="159">
        <v>103.95795080430401</v>
      </c>
      <c r="AK39" s="159">
        <v>108.836286227418</v>
      </c>
      <c r="AL39" s="160">
        <v>105.11269104496201</v>
      </c>
      <c r="AM39" s="147"/>
      <c r="AN39" s="161">
        <v>144.937681288909</v>
      </c>
      <c r="AO39" s="162">
        <v>150.48222062681199</v>
      </c>
      <c r="AP39" s="163">
        <v>147.7693363512</v>
      </c>
      <c r="AQ39" s="147"/>
      <c r="AR39" s="164">
        <v>120.32512610705101</v>
      </c>
      <c r="AS39" s="130"/>
      <c r="AT39" s="137">
        <v>0.66830455143005096</v>
      </c>
      <c r="AU39" s="138">
        <v>2.18530312813043</v>
      </c>
      <c r="AV39" s="138">
        <v>1.12297565252481</v>
      </c>
      <c r="AW39" s="138">
        <v>0.85494568450417896</v>
      </c>
      <c r="AX39" s="138">
        <v>1.33164764289513</v>
      </c>
      <c r="AY39" s="139">
        <v>1.2564612056912601</v>
      </c>
      <c r="AZ39" s="125"/>
      <c r="BA39" s="140">
        <v>-1.4484334855899299</v>
      </c>
      <c r="BB39" s="141">
        <v>-1.05767462613403</v>
      </c>
      <c r="BC39" s="142">
        <v>-1.2547558163811601</v>
      </c>
      <c r="BD39" s="125"/>
      <c r="BE39" s="143">
        <v>0.44443563854285001</v>
      </c>
    </row>
    <row r="40" spans="1:64" ht="13" x14ac:dyDescent="0.3">
      <c r="A40" s="19" t="s">
        <v>83</v>
      </c>
      <c r="B40" s="3" t="str">
        <f t="shared" si="0"/>
        <v>Southern Virginia</v>
      </c>
      <c r="C40" s="9"/>
      <c r="D40" s="23" t="s">
        <v>16</v>
      </c>
      <c r="E40" s="26" t="s">
        <v>17</v>
      </c>
      <c r="F40" s="3"/>
      <c r="G40" s="144">
        <v>121.9970273794</v>
      </c>
      <c r="H40" s="145">
        <v>98.141281302170199</v>
      </c>
      <c r="I40" s="145">
        <v>99.895444754686807</v>
      </c>
      <c r="J40" s="145">
        <v>101.57004786450599</v>
      </c>
      <c r="K40" s="145">
        <v>116.506194347657</v>
      </c>
      <c r="L40" s="146">
        <v>107.42216268095601</v>
      </c>
      <c r="M40" s="147"/>
      <c r="N40" s="148">
        <v>107.718886405959</v>
      </c>
      <c r="O40" s="149">
        <v>123.92827649431599</v>
      </c>
      <c r="P40" s="150">
        <v>115.8864781966</v>
      </c>
      <c r="Q40" s="147"/>
      <c r="R40" s="151">
        <v>109.979174993022</v>
      </c>
      <c r="S40" s="130"/>
      <c r="T40" s="122">
        <v>5.7508968676219698</v>
      </c>
      <c r="U40" s="123">
        <v>13.7815404495026</v>
      </c>
      <c r="V40" s="123">
        <v>10.231493625254</v>
      </c>
      <c r="W40" s="123">
        <v>10.996634442473001</v>
      </c>
      <c r="X40" s="123">
        <v>33.486571661948602</v>
      </c>
      <c r="Y40" s="124">
        <v>14.362201505624</v>
      </c>
      <c r="Z40" s="125"/>
      <c r="AA40" s="126">
        <v>8.9622567738976109</v>
      </c>
      <c r="AB40" s="127">
        <v>21.9714049526028</v>
      </c>
      <c r="AC40" s="128">
        <v>15.5870525871679</v>
      </c>
      <c r="AD40" s="125"/>
      <c r="AE40" s="129">
        <v>14.5859877683554</v>
      </c>
      <c r="AF40" s="29"/>
      <c r="AG40" s="144">
        <v>99.588333134328295</v>
      </c>
      <c r="AH40" s="145">
        <v>100.29171033407999</v>
      </c>
      <c r="AI40" s="145">
        <v>102.616876623376</v>
      </c>
      <c r="AJ40" s="145">
        <v>104.270427865168</v>
      </c>
      <c r="AK40" s="145">
        <v>113.245748983936</v>
      </c>
      <c r="AL40" s="146">
        <v>104.169479569977</v>
      </c>
      <c r="AM40" s="147"/>
      <c r="AN40" s="148">
        <v>118.911942485078</v>
      </c>
      <c r="AO40" s="149">
        <v>125.541896121764</v>
      </c>
      <c r="AP40" s="150">
        <v>122.31035262485101</v>
      </c>
      <c r="AQ40" s="147"/>
      <c r="AR40" s="151">
        <v>109.763786700739</v>
      </c>
      <c r="AS40" s="130"/>
      <c r="AT40" s="122">
        <v>5.6735256447105504</v>
      </c>
      <c r="AU40" s="123">
        <v>10.439470335576299</v>
      </c>
      <c r="AV40" s="123">
        <v>10.5709296851637</v>
      </c>
      <c r="AW40" s="123">
        <v>11.483071057567299</v>
      </c>
      <c r="AX40" s="123">
        <v>20.424122623688501</v>
      </c>
      <c r="AY40" s="124">
        <v>11.931036606674899</v>
      </c>
      <c r="AZ40" s="125"/>
      <c r="BA40" s="126">
        <v>4.8952418931710797</v>
      </c>
      <c r="BB40" s="127">
        <v>6.1864773862137898</v>
      </c>
      <c r="BC40" s="128">
        <v>5.5436055052960302</v>
      </c>
      <c r="BD40" s="125"/>
      <c r="BE40" s="129">
        <v>9.1822673199838096</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104.160214819427</v>
      </c>
      <c r="H41" s="147">
        <v>103.651174927113</v>
      </c>
      <c r="I41" s="147">
        <v>103.01910651920799</v>
      </c>
      <c r="J41" s="147">
        <v>103.804902994011</v>
      </c>
      <c r="K41" s="147">
        <v>109.735996580361</v>
      </c>
      <c r="L41" s="153">
        <v>105.014685234643</v>
      </c>
      <c r="M41" s="147"/>
      <c r="N41" s="154">
        <v>131.81955240174599</v>
      </c>
      <c r="O41" s="155">
        <v>131.18751544854001</v>
      </c>
      <c r="P41" s="156">
        <v>131.49968295050101</v>
      </c>
      <c r="Q41" s="147"/>
      <c r="R41" s="157">
        <v>113.906625271542</v>
      </c>
      <c r="S41" s="130"/>
      <c r="T41" s="131">
        <v>1.06734980757426</v>
      </c>
      <c r="U41" s="125">
        <v>7.7546201636156997</v>
      </c>
      <c r="V41" s="125">
        <v>-0.71909927928328399</v>
      </c>
      <c r="W41" s="125">
        <v>0.19138943334712499</v>
      </c>
      <c r="X41" s="125">
        <v>3.2146983506619198</v>
      </c>
      <c r="Y41" s="132">
        <v>2.0065781002116401</v>
      </c>
      <c r="Z41" s="125"/>
      <c r="AA41" s="133">
        <v>-32.881459764173798</v>
      </c>
      <c r="AB41" s="134">
        <v>-32.456314818169602</v>
      </c>
      <c r="AC41" s="135">
        <v>-32.667341866029602</v>
      </c>
      <c r="AD41" s="125"/>
      <c r="AE41" s="136">
        <v>-16.575519864874099</v>
      </c>
      <c r="AF41" s="30"/>
      <c r="AG41" s="152">
        <v>107.65326929674001</v>
      </c>
      <c r="AH41" s="147">
        <v>109.862926928203</v>
      </c>
      <c r="AI41" s="147">
        <v>110.72002173664301</v>
      </c>
      <c r="AJ41" s="147">
        <v>116.68362669659</v>
      </c>
      <c r="AK41" s="147">
        <v>133.165604291574</v>
      </c>
      <c r="AL41" s="153">
        <v>116.221899083201</v>
      </c>
      <c r="AM41" s="147"/>
      <c r="AN41" s="154">
        <v>159.80690706180201</v>
      </c>
      <c r="AO41" s="155">
        <v>158.169849283063</v>
      </c>
      <c r="AP41" s="156">
        <v>158.97883767813599</v>
      </c>
      <c r="AQ41" s="147"/>
      <c r="AR41" s="157">
        <v>130.39408189128699</v>
      </c>
      <c r="AS41" s="130"/>
      <c r="AT41" s="131">
        <v>-1.62307820477981</v>
      </c>
      <c r="AU41" s="125">
        <v>3.08251260600841</v>
      </c>
      <c r="AV41" s="125">
        <v>1.69997403706761</v>
      </c>
      <c r="AW41" s="125">
        <v>9.3012083027352297</v>
      </c>
      <c r="AX41" s="125">
        <v>17.786753005524201</v>
      </c>
      <c r="AY41" s="132">
        <v>6.6167719029268097</v>
      </c>
      <c r="AZ41" s="125"/>
      <c r="BA41" s="133">
        <v>-7.04237075485515</v>
      </c>
      <c r="BB41" s="134">
        <v>-7.8886722933189501</v>
      </c>
      <c r="BC41" s="135">
        <v>-7.4701752080430897</v>
      </c>
      <c r="BD41" s="125"/>
      <c r="BE41" s="136">
        <v>-0.31522612555148299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84.920034246575298</v>
      </c>
      <c r="H42" s="147">
        <v>85.568575268817199</v>
      </c>
      <c r="I42" s="147">
        <v>86.749476309226907</v>
      </c>
      <c r="J42" s="147">
        <v>88.1388165038002</v>
      </c>
      <c r="K42" s="147">
        <v>88.466142365097497</v>
      </c>
      <c r="L42" s="153">
        <v>86.9605456399796</v>
      </c>
      <c r="M42" s="147"/>
      <c r="N42" s="154">
        <v>98.657340067340002</v>
      </c>
      <c r="O42" s="155">
        <v>97.2263898500576</v>
      </c>
      <c r="P42" s="156">
        <v>97.951632536973804</v>
      </c>
      <c r="Q42" s="147"/>
      <c r="R42" s="157">
        <v>90.3623644366197</v>
      </c>
      <c r="S42" s="130"/>
      <c r="T42" s="131">
        <v>2.9628999161803602</v>
      </c>
      <c r="U42" s="125">
        <v>5.5955299138558603</v>
      </c>
      <c r="V42" s="125">
        <v>3.6012251511679598</v>
      </c>
      <c r="W42" s="125">
        <v>4.6237767245095203</v>
      </c>
      <c r="X42" s="125">
        <v>6.2510091586855197</v>
      </c>
      <c r="Y42" s="132">
        <v>4.7230009321392297</v>
      </c>
      <c r="Z42" s="125"/>
      <c r="AA42" s="133">
        <v>5.8938489857105196</v>
      </c>
      <c r="AB42" s="134">
        <v>0.81439956747014797</v>
      </c>
      <c r="AC42" s="135">
        <v>3.33687314450404</v>
      </c>
      <c r="AD42" s="125"/>
      <c r="AE42" s="136">
        <v>4.5544801819113401</v>
      </c>
      <c r="AF42" s="30"/>
      <c r="AG42" s="152">
        <v>86.254520192663904</v>
      </c>
      <c r="AH42" s="147">
        <v>88.570168359941903</v>
      </c>
      <c r="AI42" s="147">
        <v>89.993607133207206</v>
      </c>
      <c r="AJ42" s="147">
        <v>90.398043761396096</v>
      </c>
      <c r="AK42" s="147">
        <v>91.905992708917495</v>
      </c>
      <c r="AL42" s="153">
        <v>89.609645217391304</v>
      </c>
      <c r="AM42" s="147"/>
      <c r="AN42" s="154">
        <v>103.554676056338</v>
      </c>
      <c r="AO42" s="155">
        <v>103.75048914465</v>
      </c>
      <c r="AP42" s="156">
        <v>103.65154373706</v>
      </c>
      <c r="AQ42" s="147"/>
      <c r="AR42" s="157">
        <v>93.954100008007003</v>
      </c>
      <c r="AS42" s="130"/>
      <c r="AT42" s="131">
        <v>4.3724325433222901</v>
      </c>
      <c r="AU42" s="125">
        <v>6.2004374748867104</v>
      </c>
      <c r="AV42" s="125">
        <v>5.9891856482067203</v>
      </c>
      <c r="AW42" s="125">
        <v>6.8526098398256297</v>
      </c>
      <c r="AX42" s="125">
        <v>7.3392245520174804</v>
      </c>
      <c r="AY42" s="132">
        <v>6.2672971170890799</v>
      </c>
      <c r="AZ42" s="125"/>
      <c r="BA42" s="133">
        <v>3.8812860006341299</v>
      </c>
      <c r="BB42" s="134">
        <v>2.0441456980903401</v>
      </c>
      <c r="BC42" s="135">
        <v>2.9598541692898501</v>
      </c>
      <c r="BD42" s="125"/>
      <c r="BE42" s="136">
        <v>5.1536808574345301</v>
      </c>
      <c r="BF42" s="76"/>
      <c r="BG42" s="76"/>
      <c r="BH42" s="76"/>
      <c r="BI42" s="76"/>
      <c r="BJ42" s="76"/>
      <c r="BK42" s="76"/>
      <c r="BL42" s="76"/>
    </row>
    <row r="43" spans="1:64" x14ac:dyDescent="0.25">
      <c r="A43" s="22" t="s">
        <v>86</v>
      </c>
      <c r="B43" s="3" t="str">
        <f t="shared" si="0"/>
        <v>Virginia Mountains</v>
      </c>
      <c r="C43" s="3"/>
      <c r="D43" s="25" t="s">
        <v>16</v>
      </c>
      <c r="E43" s="28" t="s">
        <v>17</v>
      </c>
      <c r="F43" s="3"/>
      <c r="G43" s="158">
        <v>113.465998978027</v>
      </c>
      <c r="H43" s="159">
        <v>108.465157809549</v>
      </c>
      <c r="I43" s="159">
        <v>104.055842880523</v>
      </c>
      <c r="J43" s="159">
        <v>113.531605525362</v>
      </c>
      <c r="K43" s="159">
        <v>112.403887953835</v>
      </c>
      <c r="L43" s="160">
        <v>110.58797301379499</v>
      </c>
      <c r="M43" s="147"/>
      <c r="N43" s="161">
        <v>133.515187551525</v>
      </c>
      <c r="O43" s="162">
        <v>136.39744211686801</v>
      </c>
      <c r="P43" s="163">
        <v>134.90764781080199</v>
      </c>
      <c r="Q43" s="147"/>
      <c r="R43" s="164">
        <v>118.392984717426</v>
      </c>
      <c r="S43" s="130"/>
      <c r="T43" s="137">
        <v>13.274552387083</v>
      </c>
      <c r="U43" s="138">
        <v>8.5271003413291808</v>
      </c>
      <c r="V43" s="138">
        <v>-1.2663567256247701</v>
      </c>
      <c r="W43" s="138">
        <v>10.569349646973601</v>
      </c>
      <c r="X43" s="138">
        <v>6.1194272611664999</v>
      </c>
      <c r="Y43" s="139">
        <v>7.33421301358341</v>
      </c>
      <c r="Z43" s="125"/>
      <c r="AA43" s="140">
        <v>-11.230318987193</v>
      </c>
      <c r="AB43" s="141">
        <v>-9.4256110835185805</v>
      </c>
      <c r="AC43" s="142">
        <v>-10.3574274761197</v>
      </c>
      <c r="AD43" s="125"/>
      <c r="AE43" s="143">
        <v>-0.79021249789082504</v>
      </c>
      <c r="AF43" s="31"/>
      <c r="AG43" s="158">
        <v>110.33145926226101</v>
      </c>
      <c r="AH43" s="159">
        <v>111.979531721161</v>
      </c>
      <c r="AI43" s="159">
        <v>114.726405144333</v>
      </c>
      <c r="AJ43" s="159">
        <v>117.616390458254</v>
      </c>
      <c r="AK43" s="159">
        <v>124.845792894049</v>
      </c>
      <c r="AL43" s="160">
        <v>116.256028372039</v>
      </c>
      <c r="AM43" s="147"/>
      <c r="AN43" s="161">
        <v>147.60109970252299</v>
      </c>
      <c r="AO43" s="162">
        <v>153.44650009491201</v>
      </c>
      <c r="AP43" s="163">
        <v>150.539838001622</v>
      </c>
      <c r="AQ43" s="147"/>
      <c r="AR43" s="164">
        <v>127.36743535615901</v>
      </c>
      <c r="AS43" s="130"/>
      <c r="AT43" s="137">
        <v>3.4757771440540801</v>
      </c>
      <c r="AU43" s="138">
        <v>6.2397029219737199</v>
      </c>
      <c r="AV43" s="138">
        <v>4.9810023794751297</v>
      </c>
      <c r="AW43" s="138">
        <v>7.8069826659142096</v>
      </c>
      <c r="AX43" s="138">
        <v>11.217388463271799</v>
      </c>
      <c r="AY43" s="139">
        <v>6.9528998986708297</v>
      </c>
      <c r="AZ43" s="125"/>
      <c r="BA43" s="140">
        <v>0.66017042654813796</v>
      </c>
      <c r="BB43" s="141">
        <v>2.7706765349687998</v>
      </c>
      <c r="BC43" s="142">
        <v>1.7293777120171501</v>
      </c>
      <c r="BD43" s="125"/>
      <c r="BE43" s="143">
        <v>4.3052210669175404</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activeCell="A43" sqref="A6:XFD43"/>
      <selection pane="topRight" activeCell="A43" sqref="A6:XFD43"/>
      <selection pane="bottomLeft" activeCell="A43" sqref="A6:XFD43"/>
      <selection pane="bottomRight" activeCell="A43" sqref="A6:XFD43"/>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107</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62.935660165136703</v>
      </c>
      <c r="H6" s="145">
        <v>65.535065706401397</v>
      </c>
      <c r="I6" s="145">
        <v>70.523230765681504</v>
      </c>
      <c r="J6" s="145">
        <v>94.169308235944001</v>
      </c>
      <c r="K6" s="145">
        <v>100.914929501309</v>
      </c>
      <c r="L6" s="146">
        <v>78.762078678613193</v>
      </c>
      <c r="M6" s="147"/>
      <c r="N6" s="148">
        <v>120.75010236336</v>
      </c>
      <c r="O6" s="149">
        <v>124.34586286515101</v>
      </c>
      <c r="P6" s="150">
        <v>122.54800304960099</v>
      </c>
      <c r="Q6" s="147"/>
      <c r="R6" s="151">
        <v>91.234379055983695</v>
      </c>
      <c r="S6" s="130"/>
      <c r="T6" s="122">
        <v>6.0007398200557196</v>
      </c>
      <c r="U6" s="123">
        <v>-0.289358421055805</v>
      </c>
      <c r="V6" s="123">
        <v>-22.472436301331701</v>
      </c>
      <c r="W6" s="123">
        <v>-6.0608410956757099</v>
      </c>
      <c r="X6" s="123">
        <v>1.9543484012254999</v>
      </c>
      <c r="Y6" s="124">
        <v>-5.10742459397202</v>
      </c>
      <c r="Z6" s="125"/>
      <c r="AA6" s="126">
        <v>3.7094143523965801</v>
      </c>
      <c r="AB6" s="127">
        <v>2.79399502124914</v>
      </c>
      <c r="AC6" s="128">
        <v>3.2429657221589099</v>
      </c>
      <c r="AD6" s="125"/>
      <c r="AE6" s="129">
        <v>-2.0885925022298202</v>
      </c>
      <c r="AG6" s="144">
        <v>79.936605038201606</v>
      </c>
      <c r="AH6" s="145">
        <v>91.037749792265402</v>
      </c>
      <c r="AI6" s="145">
        <v>101.177909927285</v>
      </c>
      <c r="AJ6" s="145">
        <v>107.100903359426</v>
      </c>
      <c r="AK6" s="145">
        <v>104.614159711784</v>
      </c>
      <c r="AL6" s="146">
        <v>96.766936369319296</v>
      </c>
      <c r="AM6" s="147"/>
      <c r="AN6" s="148">
        <v>126.0179208186</v>
      </c>
      <c r="AO6" s="149">
        <v>132.56233270353701</v>
      </c>
      <c r="AP6" s="150">
        <v>129.29013600847401</v>
      </c>
      <c r="AQ6" s="147"/>
      <c r="AR6" s="151">
        <v>106.05225171373699</v>
      </c>
      <c r="AS6" s="130"/>
      <c r="AT6" s="122">
        <v>1.7532240827469201</v>
      </c>
      <c r="AU6" s="123">
        <v>2.7005642562209302</v>
      </c>
      <c r="AV6" s="123">
        <v>-1.8670061497879</v>
      </c>
      <c r="AW6" s="123">
        <v>1.3547911430680399</v>
      </c>
      <c r="AX6" s="123">
        <v>2.3313107829135502</v>
      </c>
      <c r="AY6" s="124">
        <v>1.18582648444026</v>
      </c>
      <c r="AZ6" s="125"/>
      <c r="BA6" s="126">
        <v>3.1132474703058799</v>
      </c>
      <c r="BB6" s="127">
        <v>2.2295198818712998</v>
      </c>
      <c r="BC6" s="128">
        <v>2.65830236872619</v>
      </c>
      <c r="BD6" s="125"/>
      <c r="BE6" s="129">
        <v>1.69121001148023</v>
      </c>
    </row>
    <row r="7" spans="1:57" x14ac:dyDescent="0.25">
      <c r="A7" s="20" t="s">
        <v>18</v>
      </c>
      <c r="B7" s="3" t="str">
        <f>TRIM(A7)</f>
        <v>Virginia</v>
      </c>
      <c r="C7" s="10"/>
      <c r="D7" s="24" t="s">
        <v>16</v>
      </c>
      <c r="E7" s="27" t="s">
        <v>17</v>
      </c>
      <c r="F7" s="3"/>
      <c r="G7" s="152">
        <v>56.714474484315303</v>
      </c>
      <c r="H7" s="147">
        <v>56.703536416575403</v>
      </c>
      <c r="I7" s="147">
        <v>60.183936632994502</v>
      </c>
      <c r="J7" s="147">
        <v>76.182500707496899</v>
      </c>
      <c r="K7" s="147">
        <v>78.716764169974496</v>
      </c>
      <c r="L7" s="153">
        <v>65.694973576150701</v>
      </c>
      <c r="M7" s="147"/>
      <c r="N7" s="154">
        <v>97.364711565383899</v>
      </c>
      <c r="O7" s="155">
        <v>102.928742467348</v>
      </c>
      <c r="P7" s="156">
        <v>100.146727016366</v>
      </c>
      <c r="Q7" s="147"/>
      <c r="R7" s="157">
        <v>75.533676466870205</v>
      </c>
      <c r="S7" s="130"/>
      <c r="T7" s="131">
        <v>12.897818866813701</v>
      </c>
      <c r="U7" s="125">
        <v>6.7204845650000298</v>
      </c>
      <c r="V7" s="125">
        <v>-16.755254082782699</v>
      </c>
      <c r="W7" s="125">
        <v>-1.7867679145395501</v>
      </c>
      <c r="X7" s="125">
        <v>5.8822976816260697</v>
      </c>
      <c r="Y7" s="132">
        <v>0.27893098174251701</v>
      </c>
      <c r="Z7" s="125"/>
      <c r="AA7" s="133">
        <v>2.5366228996981701</v>
      </c>
      <c r="AB7" s="134">
        <v>1.95950482174607</v>
      </c>
      <c r="AC7" s="135">
        <v>2.2392342015789701</v>
      </c>
      <c r="AD7" s="125"/>
      <c r="AE7" s="136">
        <v>1.00847648098474</v>
      </c>
      <c r="AG7" s="152">
        <v>63.494387646663398</v>
      </c>
      <c r="AH7" s="147">
        <v>77.347807376749302</v>
      </c>
      <c r="AI7" s="147">
        <v>88.356721589189405</v>
      </c>
      <c r="AJ7" s="147">
        <v>93.308126400903106</v>
      </c>
      <c r="AK7" s="147">
        <v>88.285067815816902</v>
      </c>
      <c r="AL7" s="153">
        <v>82.157240959055102</v>
      </c>
      <c r="AM7" s="147"/>
      <c r="AN7" s="154">
        <v>107.24625308123601</v>
      </c>
      <c r="AO7" s="155">
        <v>113.24294156299401</v>
      </c>
      <c r="AP7" s="156">
        <v>110.244597322115</v>
      </c>
      <c r="AQ7" s="147"/>
      <c r="AR7" s="157">
        <v>90.181257101456296</v>
      </c>
      <c r="AS7" s="130"/>
      <c r="AT7" s="131">
        <v>3.12554531627281</v>
      </c>
      <c r="AU7" s="125">
        <v>7.3881350617850696</v>
      </c>
      <c r="AV7" s="125">
        <v>3.65718039376174</v>
      </c>
      <c r="AW7" s="125">
        <v>6.7363928106349098</v>
      </c>
      <c r="AX7" s="125">
        <v>6.7770773377837701</v>
      </c>
      <c r="AY7" s="132">
        <v>5.6185281334108401</v>
      </c>
      <c r="AZ7" s="125"/>
      <c r="BA7" s="133">
        <v>3.1781782516130601</v>
      </c>
      <c r="BB7" s="134">
        <v>2.2725833266792699</v>
      </c>
      <c r="BC7" s="135">
        <v>2.71107182125388</v>
      </c>
      <c r="BD7" s="125"/>
      <c r="BE7" s="136">
        <v>4.5824299998298699</v>
      </c>
    </row>
    <row r="8" spans="1:57" x14ac:dyDescent="0.25">
      <c r="A8" s="21" t="s">
        <v>19</v>
      </c>
      <c r="B8" s="3" t="str">
        <f t="shared" ref="B8:B43" si="0">TRIM(A8)</f>
        <v>Norfolk/Virginia Beach, VA</v>
      </c>
      <c r="C8" s="3"/>
      <c r="D8" s="24" t="s">
        <v>16</v>
      </c>
      <c r="E8" s="27" t="s">
        <v>17</v>
      </c>
      <c r="F8" s="3"/>
      <c r="G8" s="152">
        <v>42.1005908016921</v>
      </c>
      <c r="H8" s="147">
        <v>43.677980914492302</v>
      </c>
      <c r="I8" s="147">
        <v>45.258696980108397</v>
      </c>
      <c r="J8" s="147">
        <v>53.028051828920702</v>
      </c>
      <c r="K8" s="147">
        <v>58.457681760012399</v>
      </c>
      <c r="L8" s="153">
        <v>48.494595399499403</v>
      </c>
      <c r="M8" s="147"/>
      <c r="N8" s="154">
        <v>78.841687454017901</v>
      </c>
      <c r="O8" s="155">
        <v>90.254342844930306</v>
      </c>
      <c r="P8" s="156">
        <v>84.548015149474097</v>
      </c>
      <c r="Q8" s="147"/>
      <c r="R8" s="157">
        <v>58.781030595795897</v>
      </c>
      <c r="S8" s="130"/>
      <c r="T8" s="131">
        <v>7.5013168605194096</v>
      </c>
      <c r="U8" s="125">
        <v>3.5973383786445599</v>
      </c>
      <c r="V8" s="125">
        <v>-17.061457445834399</v>
      </c>
      <c r="W8" s="125">
        <v>-11.300403359887399</v>
      </c>
      <c r="X8" s="125">
        <v>-7.4404996795895499</v>
      </c>
      <c r="Y8" s="132">
        <v>-6.2983987681441302</v>
      </c>
      <c r="Z8" s="125"/>
      <c r="AA8" s="133">
        <v>-4.6014775544099198</v>
      </c>
      <c r="AB8" s="134">
        <v>-2.9052473426189098</v>
      </c>
      <c r="AC8" s="135">
        <v>-3.7035652165861999</v>
      </c>
      <c r="AD8" s="125"/>
      <c r="AE8" s="136">
        <v>-5.26021202529527</v>
      </c>
      <c r="AG8" s="152">
        <v>50.233912089222997</v>
      </c>
      <c r="AH8" s="147">
        <v>55.446208754048001</v>
      </c>
      <c r="AI8" s="147">
        <v>60.1162872940508</v>
      </c>
      <c r="AJ8" s="147">
        <v>63.9634231746994</v>
      </c>
      <c r="AK8" s="147">
        <v>68.291769591235905</v>
      </c>
      <c r="AL8" s="153">
        <v>59.607801748456502</v>
      </c>
      <c r="AM8" s="147"/>
      <c r="AN8" s="154">
        <v>97.979232331865703</v>
      </c>
      <c r="AO8" s="155">
        <v>104.37187979936201</v>
      </c>
      <c r="AP8" s="156">
        <v>101.17555606561299</v>
      </c>
      <c r="AQ8" s="147"/>
      <c r="AR8" s="157">
        <v>71.480120513881801</v>
      </c>
      <c r="AS8" s="130"/>
      <c r="AT8" s="131">
        <v>0.23815507661278401</v>
      </c>
      <c r="AU8" s="125">
        <v>3.7527218006132501</v>
      </c>
      <c r="AV8" s="125">
        <v>-0.32231805644831801</v>
      </c>
      <c r="AW8" s="125">
        <v>-0.12228182929751399</v>
      </c>
      <c r="AX8" s="125">
        <v>2.8878493623111599</v>
      </c>
      <c r="AY8" s="132">
        <v>1.27871894507428</v>
      </c>
      <c r="AZ8" s="125"/>
      <c r="BA8" s="133">
        <v>5.55233658408451</v>
      </c>
      <c r="BB8" s="134">
        <v>2.6319181011460202</v>
      </c>
      <c r="BC8" s="135">
        <v>4.0255422455395999</v>
      </c>
      <c r="BD8" s="125"/>
      <c r="BE8" s="136">
        <v>2.3599337950430601</v>
      </c>
    </row>
    <row r="9" spans="1:57" x14ac:dyDescent="0.25">
      <c r="A9" s="21" t="s">
        <v>20</v>
      </c>
      <c r="B9" s="3" t="s">
        <v>71</v>
      </c>
      <c r="C9" s="3"/>
      <c r="D9" s="24" t="s">
        <v>16</v>
      </c>
      <c r="E9" s="27" t="s">
        <v>17</v>
      </c>
      <c r="F9" s="3"/>
      <c r="G9" s="152">
        <v>47.3047188935005</v>
      </c>
      <c r="H9" s="147">
        <v>54.792487345460898</v>
      </c>
      <c r="I9" s="147">
        <v>58.771570959908097</v>
      </c>
      <c r="J9" s="147">
        <v>71.378074501059601</v>
      </c>
      <c r="K9" s="147">
        <v>72.211109078064197</v>
      </c>
      <c r="L9" s="153">
        <v>60.891592155598701</v>
      </c>
      <c r="M9" s="147"/>
      <c r="N9" s="154">
        <v>93.399537826739603</v>
      </c>
      <c r="O9" s="155">
        <v>100.045236970151</v>
      </c>
      <c r="P9" s="156">
        <v>96.722387398445704</v>
      </c>
      <c r="Q9" s="147"/>
      <c r="R9" s="157">
        <v>71.128962224983496</v>
      </c>
      <c r="S9" s="130"/>
      <c r="T9" s="131">
        <v>7.2381616940227396</v>
      </c>
      <c r="U9" s="125">
        <v>3.9686379550555699</v>
      </c>
      <c r="V9" s="125">
        <v>-13.564966029273499</v>
      </c>
      <c r="W9" s="125">
        <v>-1.35039466386712</v>
      </c>
      <c r="X9" s="125">
        <v>3.04870320630716</v>
      </c>
      <c r="Y9" s="132">
        <v>-0.94236048732789801</v>
      </c>
      <c r="Z9" s="125"/>
      <c r="AA9" s="133">
        <v>10.2320118072704</v>
      </c>
      <c r="AB9" s="134">
        <v>16.2565584541987</v>
      </c>
      <c r="AC9" s="135">
        <v>13.267665835782299</v>
      </c>
      <c r="AD9" s="125"/>
      <c r="AE9" s="136">
        <v>4.11998509558543</v>
      </c>
      <c r="AG9" s="152">
        <v>52.617877447235898</v>
      </c>
      <c r="AH9" s="147">
        <v>67.077277866699006</v>
      </c>
      <c r="AI9" s="147">
        <v>76.925308788855503</v>
      </c>
      <c r="AJ9" s="147">
        <v>82.327497936903896</v>
      </c>
      <c r="AK9" s="147">
        <v>75.060531272077</v>
      </c>
      <c r="AL9" s="153">
        <v>70.801698662354198</v>
      </c>
      <c r="AM9" s="147"/>
      <c r="AN9" s="154">
        <v>94.808878619524904</v>
      </c>
      <c r="AO9" s="155">
        <v>102.56437383433401</v>
      </c>
      <c r="AP9" s="156">
        <v>98.686626226929505</v>
      </c>
      <c r="AQ9" s="147"/>
      <c r="AR9" s="157">
        <v>78.7688208236615</v>
      </c>
      <c r="AS9" s="130"/>
      <c r="AT9" s="131">
        <v>0.76075934084392405</v>
      </c>
      <c r="AU9" s="125">
        <v>5.29495475820619</v>
      </c>
      <c r="AV9" s="125">
        <v>2.6107797073478598</v>
      </c>
      <c r="AW9" s="125">
        <v>6.0523560204203797</v>
      </c>
      <c r="AX9" s="125">
        <v>3.4448127666312001</v>
      </c>
      <c r="AY9" s="132">
        <v>3.7825942637761298</v>
      </c>
      <c r="AZ9" s="125"/>
      <c r="BA9" s="133">
        <v>10.592753456553901</v>
      </c>
      <c r="BB9" s="134">
        <v>12.921470970981799</v>
      </c>
      <c r="BC9" s="135">
        <v>11.7907467172802</v>
      </c>
      <c r="BD9" s="125"/>
      <c r="BE9" s="136">
        <v>6.5112497361574997</v>
      </c>
    </row>
    <row r="10" spans="1:57" x14ac:dyDescent="0.25">
      <c r="A10" s="21" t="s">
        <v>21</v>
      </c>
      <c r="B10" s="3" t="str">
        <f t="shared" si="0"/>
        <v>Virginia Area</v>
      </c>
      <c r="C10" s="3"/>
      <c r="D10" s="24" t="s">
        <v>16</v>
      </c>
      <c r="E10" s="27" t="s">
        <v>17</v>
      </c>
      <c r="F10" s="3"/>
      <c r="G10" s="152">
        <v>53.2656734336474</v>
      </c>
      <c r="H10" s="147">
        <v>53.645212802728203</v>
      </c>
      <c r="I10" s="147">
        <v>52.910501186717902</v>
      </c>
      <c r="J10" s="147">
        <v>65.541470425394394</v>
      </c>
      <c r="K10" s="147">
        <v>71.770996585770902</v>
      </c>
      <c r="L10" s="153">
        <v>59.4226005708041</v>
      </c>
      <c r="M10" s="147"/>
      <c r="N10" s="154">
        <v>118.679326612531</v>
      </c>
      <c r="O10" s="155">
        <v>122.348181923041</v>
      </c>
      <c r="P10" s="156">
        <v>120.513754267786</v>
      </c>
      <c r="Q10" s="147"/>
      <c r="R10" s="157">
        <v>76.868764094168597</v>
      </c>
      <c r="S10" s="130"/>
      <c r="T10" s="131">
        <v>15.730641638075401</v>
      </c>
      <c r="U10" s="125">
        <v>18.5035863805731</v>
      </c>
      <c r="V10" s="125">
        <v>-10.737334594391299</v>
      </c>
      <c r="W10" s="125">
        <v>8.6814682551846296</v>
      </c>
      <c r="X10" s="125">
        <v>12.390334619473199</v>
      </c>
      <c r="Y10" s="132">
        <v>8.1739240338417503</v>
      </c>
      <c r="Z10" s="125"/>
      <c r="AA10" s="133">
        <v>0.45219110058761097</v>
      </c>
      <c r="AB10" s="134">
        <v>-9.1744932064809895E-2</v>
      </c>
      <c r="AC10" s="135">
        <v>0.17534512714702999</v>
      </c>
      <c r="AD10" s="125"/>
      <c r="AE10" s="136">
        <v>4.4567614959520201</v>
      </c>
      <c r="AG10" s="152">
        <v>57.238059543286397</v>
      </c>
      <c r="AH10" s="147">
        <v>66.3324181971103</v>
      </c>
      <c r="AI10" s="147">
        <v>70.349034956333298</v>
      </c>
      <c r="AJ10" s="147">
        <v>75.873587896668695</v>
      </c>
      <c r="AK10" s="147">
        <v>84.276492085352501</v>
      </c>
      <c r="AL10" s="153">
        <v>70.812872734898704</v>
      </c>
      <c r="AM10" s="147"/>
      <c r="AN10" s="154">
        <v>129.03399235906599</v>
      </c>
      <c r="AO10" s="155">
        <v>134.12222808705801</v>
      </c>
      <c r="AP10" s="156">
        <v>131.578110223062</v>
      </c>
      <c r="AQ10" s="147"/>
      <c r="AR10" s="157">
        <v>88.172268495044904</v>
      </c>
      <c r="AS10" s="130"/>
      <c r="AT10" s="131">
        <v>4.6349663733632003</v>
      </c>
      <c r="AU10" s="125">
        <v>10.4700129833011</v>
      </c>
      <c r="AV10" s="125">
        <v>5.3812294835682497</v>
      </c>
      <c r="AW10" s="125">
        <v>10.7560094827087</v>
      </c>
      <c r="AX10" s="125">
        <v>13.247624710479499</v>
      </c>
      <c r="AY10" s="132">
        <v>9.1398709467337103</v>
      </c>
      <c r="AZ10" s="125"/>
      <c r="BA10" s="133">
        <v>0.44789028365040701</v>
      </c>
      <c r="BB10" s="134">
        <v>-0.95736202073715104</v>
      </c>
      <c r="BC10" s="135">
        <v>-0.27326835837458902</v>
      </c>
      <c r="BD10" s="125"/>
      <c r="BE10" s="136">
        <v>4.9217462593216004</v>
      </c>
    </row>
    <row r="11" spans="1:57" x14ac:dyDescent="0.25">
      <c r="A11" s="34" t="s">
        <v>22</v>
      </c>
      <c r="B11" s="3" t="str">
        <f t="shared" si="0"/>
        <v>Washington, DC</v>
      </c>
      <c r="C11" s="3"/>
      <c r="D11" s="24" t="s">
        <v>16</v>
      </c>
      <c r="E11" s="27" t="s">
        <v>17</v>
      </c>
      <c r="F11" s="3"/>
      <c r="G11" s="152">
        <v>95.028692124525904</v>
      </c>
      <c r="H11" s="147">
        <v>89.975360172854707</v>
      </c>
      <c r="I11" s="147">
        <v>100.582268814364</v>
      </c>
      <c r="J11" s="147">
        <v>150.30552923538201</v>
      </c>
      <c r="K11" s="147">
        <v>144.525876708704</v>
      </c>
      <c r="L11" s="153">
        <v>116.083545411166</v>
      </c>
      <c r="M11" s="147"/>
      <c r="N11" s="154">
        <v>128.769952376752</v>
      </c>
      <c r="O11" s="155">
        <v>133.37665534879599</v>
      </c>
      <c r="P11" s="156">
        <v>131.073303862774</v>
      </c>
      <c r="Q11" s="147"/>
      <c r="R11" s="157">
        <v>120.366333540197</v>
      </c>
      <c r="S11" s="130"/>
      <c r="T11" s="131">
        <v>33.815878172936998</v>
      </c>
      <c r="U11" s="125">
        <v>17.878814919288502</v>
      </c>
      <c r="V11" s="125">
        <v>-15.6519575886136</v>
      </c>
      <c r="W11" s="125">
        <v>13.7723566465435</v>
      </c>
      <c r="X11" s="125">
        <v>17.8018156946899</v>
      </c>
      <c r="Y11" s="132">
        <v>11.288904514889699</v>
      </c>
      <c r="Z11" s="125"/>
      <c r="AA11" s="133">
        <v>7.2969797410405102</v>
      </c>
      <c r="AB11" s="134">
        <v>3.74560365955492</v>
      </c>
      <c r="AC11" s="135">
        <v>5.4602247182732997</v>
      </c>
      <c r="AD11" s="125"/>
      <c r="AE11" s="136">
        <v>9.4034440399089601</v>
      </c>
      <c r="AG11" s="152">
        <v>114.21803612768301</v>
      </c>
      <c r="AH11" s="147">
        <v>144.05963089615801</v>
      </c>
      <c r="AI11" s="147">
        <v>167.250375786251</v>
      </c>
      <c r="AJ11" s="147">
        <v>175.46416741812999</v>
      </c>
      <c r="AK11" s="147">
        <v>150.55829347449799</v>
      </c>
      <c r="AL11" s="153">
        <v>150.310111941862</v>
      </c>
      <c r="AM11" s="147"/>
      <c r="AN11" s="154">
        <v>138.273414726639</v>
      </c>
      <c r="AO11" s="155">
        <v>144.01030829506101</v>
      </c>
      <c r="AP11" s="156">
        <v>141.14186151084999</v>
      </c>
      <c r="AQ11" s="147"/>
      <c r="AR11" s="157">
        <v>147.690609343528</v>
      </c>
      <c r="AS11" s="130"/>
      <c r="AT11" s="131">
        <v>8.6417737239775398</v>
      </c>
      <c r="AU11" s="125">
        <v>12.5207886572445</v>
      </c>
      <c r="AV11" s="125">
        <v>3.6070342320279098</v>
      </c>
      <c r="AW11" s="125">
        <v>4.7872964868007299</v>
      </c>
      <c r="AX11" s="125">
        <v>2.0529040061202202</v>
      </c>
      <c r="AY11" s="132">
        <v>5.9119492173507098</v>
      </c>
      <c r="AZ11" s="125"/>
      <c r="BA11" s="133">
        <v>0.30302411395310502</v>
      </c>
      <c r="BB11" s="134">
        <v>2.2124577353418999</v>
      </c>
      <c r="BC11" s="135">
        <v>1.26814414331314</v>
      </c>
      <c r="BD11" s="125"/>
      <c r="BE11" s="136">
        <v>4.6023295128278701</v>
      </c>
    </row>
    <row r="12" spans="1:57" x14ac:dyDescent="0.25">
      <c r="A12" s="21" t="s">
        <v>23</v>
      </c>
      <c r="B12" s="3" t="str">
        <f t="shared" si="0"/>
        <v>Arlington, VA</v>
      </c>
      <c r="C12" s="3"/>
      <c r="D12" s="24" t="s">
        <v>16</v>
      </c>
      <c r="E12" s="27" t="s">
        <v>17</v>
      </c>
      <c r="F12" s="3"/>
      <c r="G12" s="152">
        <v>143.37562558019499</v>
      </c>
      <c r="H12" s="147">
        <v>95.098061887570907</v>
      </c>
      <c r="I12" s="147">
        <v>103.97540691077801</v>
      </c>
      <c r="J12" s="147">
        <v>147.590122743682</v>
      </c>
      <c r="K12" s="147">
        <v>146.111773078906</v>
      </c>
      <c r="L12" s="153">
        <v>127.230198040226</v>
      </c>
      <c r="M12" s="147"/>
      <c r="N12" s="154">
        <v>122.001070654976</v>
      </c>
      <c r="O12" s="155">
        <v>116.938002062919</v>
      </c>
      <c r="P12" s="156">
        <v>119.469536358947</v>
      </c>
      <c r="Q12" s="147"/>
      <c r="R12" s="157">
        <v>125.01286613129</v>
      </c>
      <c r="S12" s="130"/>
      <c r="T12" s="131">
        <v>16.398425053109101</v>
      </c>
      <c r="U12" s="125">
        <v>-1.6701085823956501</v>
      </c>
      <c r="V12" s="125">
        <v>-25.290342807875799</v>
      </c>
      <c r="W12" s="125">
        <v>-5.7303961602053803</v>
      </c>
      <c r="X12" s="125">
        <v>7.7975139033004996</v>
      </c>
      <c r="Y12" s="132">
        <v>-2.3060244408854702</v>
      </c>
      <c r="Z12" s="125"/>
      <c r="AA12" s="133">
        <v>4.1499396869538598</v>
      </c>
      <c r="AB12" s="134">
        <v>2.7632154048890398</v>
      </c>
      <c r="AC12" s="135">
        <v>3.4666242830035001</v>
      </c>
      <c r="AD12" s="125"/>
      <c r="AE12" s="136">
        <v>-0.794747912249408</v>
      </c>
      <c r="AG12" s="152">
        <v>128.20044223826699</v>
      </c>
      <c r="AH12" s="147">
        <v>167.79409257349101</v>
      </c>
      <c r="AI12" s="147">
        <v>198.22688241361499</v>
      </c>
      <c r="AJ12" s="147">
        <v>202.92358999484199</v>
      </c>
      <c r="AK12" s="147">
        <v>163.66510159876199</v>
      </c>
      <c r="AL12" s="153">
        <v>172.162021763795</v>
      </c>
      <c r="AM12" s="147"/>
      <c r="AN12" s="154">
        <v>130.91400386797301</v>
      </c>
      <c r="AO12" s="155">
        <v>138.79985404847801</v>
      </c>
      <c r="AP12" s="156">
        <v>134.85692895822501</v>
      </c>
      <c r="AQ12" s="147"/>
      <c r="AR12" s="157">
        <v>161.50342381934701</v>
      </c>
      <c r="AS12" s="130"/>
      <c r="AT12" s="131">
        <v>-0.66680771920531201</v>
      </c>
      <c r="AU12" s="125">
        <v>3.5335502204975602</v>
      </c>
      <c r="AV12" s="125">
        <v>-0.48068003232740902</v>
      </c>
      <c r="AW12" s="125">
        <v>1.1824725770417801</v>
      </c>
      <c r="AX12" s="125">
        <v>-0.31280138179104899</v>
      </c>
      <c r="AY12" s="132">
        <v>0.67442465683976505</v>
      </c>
      <c r="AZ12" s="125"/>
      <c r="BA12" s="133">
        <v>-4.0637667741046002</v>
      </c>
      <c r="BB12" s="134">
        <v>-0.97478618845143805</v>
      </c>
      <c r="BC12" s="135">
        <v>-2.4985803310020498</v>
      </c>
      <c r="BD12" s="125"/>
      <c r="BE12" s="136">
        <v>-0.101185765396759</v>
      </c>
    </row>
    <row r="13" spans="1:57" x14ac:dyDescent="0.25">
      <c r="A13" s="21" t="s">
        <v>24</v>
      </c>
      <c r="B13" s="3" t="str">
        <f t="shared" si="0"/>
        <v>Suburban Virginia Area</v>
      </c>
      <c r="C13" s="3"/>
      <c r="D13" s="24" t="s">
        <v>16</v>
      </c>
      <c r="E13" s="27" t="s">
        <v>17</v>
      </c>
      <c r="F13" s="3"/>
      <c r="G13" s="152">
        <v>60.909033308289501</v>
      </c>
      <c r="H13" s="147">
        <v>65.316934635612299</v>
      </c>
      <c r="I13" s="147">
        <v>71.315906586526395</v>
      </c>
      <c r="J13" s="147">
        <v>91.857781116954598</v>
      </c>
      <c r="K13" s="147">
        <v>101.913832957675</v>
      </c>
      <c r="L13" s="153">
        <v>78.262697721011705</v>
      </c>
      <c r="M13" s="147"/>
      <c r="N13" s="154">
        <v>112.790330578512</v>
      </c>
      <c r="O13" s="155">
        <v>124.37447533183</v>
      </c>
      <c r="P13" s="156">
        <v>118.58240295517101</v>
      </c>
      <c r="Q13" s="147"/>
      <c r="R13" s="157">
        <v>89.782613502200206</v>
      </c>
      <c r="S13" s="130"/>
      <c r="T13" s="131">
        <v>23.438002716120401</v>
      </c>
      <c r="U13" s="125">
        <v>9.1278815358333905</v>
      </c>
      <c r="V13" s="125">
        <v>-6.0212583719747297</v>
      </c>
      <c r="W13" s="125">
        <v>11.333024593612301</v>
      </c>
      <c r="X13" s="125">
        <v>23.0280843845762</v>
      </c>
      <c r="Y13" s="132">
        <v>11.667420772455801</v>
      </c>
      <c r="Z13" s="125"/>
      <c r="AA13" s="133">
        <v>-2.0250375396492601</v>
      </c>
      <c r="AB13" s="134">
        <v>-3.5756862647069698</v>
      </c>
      <c r="AC13" s="135">
        <v>-2.8443993728561798</v>
      </c>
      <c r="AD13" s="125"/>
      <c r="AE13" s="136">
        <v>5.7090675256733903</v>
      </c>
      <c r="AG13" s="152">
        <v>76.095063239621794</v>
      </c>
      <c r="AH13" s="147">
        <v>88.334938012647896</v>
      </c>
      <c r="AI13" s="147">
        <v>99.411062550873396</v>
      </c>
      <c r="AJ13" s="147">
        <v>106.054386250508</v>
      </c>
      <c r="AK13" s="147">
        <v>106.114464514917</v>
      </c>
      <c r="AL13" s="153">
        <v>95.202119189541094</v>
      </c>
      <c r="AM13" s="147"/>
      <c r="AN13" s="154">
        <v>122.46175594026801</v>
      </c>
      <c r="AO13" s="155">
        <v>133.454843001596</v>
      </c>
      <c r="AP13" s="156">
        <v>127.958299470932</v>
      </c>
      <c r="AQ13" s="147"/>
      <c r="AR13" s="157">
        <v>104.561153409243</v>
      </c>
      <c r="AS13" s="130"/>
      <c r="AT13" s="131">
        <v>10.7484249423175</v>
      </c>
      <c r="AU13" s="125">
        <v>12.303403784301899</v>
      </c>
      <c r="AV13" s="125">
        <v>11.9951078213149</v>
      </c>
      <c r="AW13" s="125">
        <v>20.255949005443501</v>
      </c>
      <c r="AX13" s="125">
        <v>15.313630980322101</v>
      </c>
      <c r="AY13" s="132">
        <v>14.331073613446099</v>
      </c>
      <c r="AZ13" s="125"/>
      <c r="BA13" s="133">
        <v>-0.64089871314453695</v>
      </c>
      <c r="BB13" s="134">
        <v>-0.41422181192306401</v>
      </c>
      <c r="BC13" s="135">
        <v>-0.52282063078616303</v>
      </c>
      <c r="BD13" s="125"/>
      <c r="BE13" s="136">
        <v>8.6582456357657591</v>
      </c>
    </row>
    <row r="14" spans="1:57" x14ac:dyDescent="0.25">
      <c r="A14" s="21" t="s">
        <v>25</v>
      </c>
      <c r="B14" s="3" t="str">
        <f t="shared" si="0"/>
        <v>Alexandria, VA</v>
      </c>
      <c r="C14" s="3"/>
      <c r="D14" s="24" t="s">
        <v>16</v>
      </c>
      <c r="E14" s="27" t="s">
        <v>17</v>
      </c>
      <c r="F14" s="3"/>
      <c r="G14" s="152">
        <v>70.100569642236806</v>
      </c>
      <c r="H14" s="147">
        <v>67.112574968160203</v>
      </c>
      <c r="I14" s="147">
        <v>79.0310906564779</v>
      </c>
      <c r="J14" s="147">
        <v>107.271736714136</v>
      </c>
      <c r="K14" s="147">
        <v>109.009786963065</v>
      </c>
      <c r="L14" s="153">
        <v>86.505151788815496</v>
      </c>
      <c r="M14" s="147"/>
      <c r="N14" s="154">
        <v>103.640284821118</v>
      </c>
      <c r="O14" s="155">
        <v>109.43693527845301</v>
      </c>
      <c r="P14" s="156">
        <v>106.53861004978501</v>
      </c>
      <c r="Q14" s="147"/>
      <c r="R14" s="157">
        <v>92.228997006235602</v>
      </c>
      <c r="S14" s="130"/>
      <c r="T14" s="131">
        <v>23.312673383028599</v>
      </c>
      <c r="U14" s="125">
        <v>0.41712303372401</v>
      </c>
      <c r="V14" s="125">
        <v>-11.2002773398901</v>
      </c>
      <c r="W14" s="125">
        <v>4.8153422729573698</v>
      </c>
      <c r="X14" s="125">
        <v>15.863660142901301</v>
      </c>
      <c r="Y14" s="132">
        <v>5.7238556867733097</v>
      </c>
      <c r="Z14" s="125"/>
      <c r="AA14" s="133">
        <v>14.4469548771792</v>
      </c>
      <c r="AB14" s="134">
        <v>8.0839985847454194</v>
      </c>
      <c r="AC14" s="135">
        <v>11.088094475414</v>
      </c>
      <c r="AD14" s="125"/>
      <c r="AE14" s="136">
        <v>7.4360863126959202</v>
      </c>
      <c r="AG14" s="152">
        <v>82.818103508162494</v>
      </c>
      <c r="AH14" s="147">
        <v>106.760986164177</v>
      </c>
      <c r="AI14" s="147">
        <v>130.99896520782599</v>
      </c>
      <c r="AJ14" s="147">
        <v>137.96331886071499</v>
      </c>
      <c r="AK14" s="147">
        <v>117.63622727799</v>
      </c>
      <c r="AL14" s="153">
        <v>115.235520203774</v>
      </c>
      <c r="AM14" s="147"/>
      <c r="AN14" s="154">
        <v>106.544782331828</v>
      </c>
      <c r="AO14" s="155">
        <v>115.425066574041</v>
      </c>
      <c r="AP14" s="156">
        <v>110.984924452935</v>
      </c>
      <c r="AQ14" s="147"/>
      <c r="AR14" s="157">
        <v>114.021064274963</v>
      </c>
      <c r="AS14" s="130"/>
      <c r="AT14" s="131">
        <v>2.1174032694017999</v>
      </c>
      <c r="AU14" s="125">
        <v>7.5692866669502497</v>
      </c>
      <c r="AV14" s="125">
        <v>4.7376289636090796</v>
      </c>
      <c r="AW14" s="125">
        <v>8.8190528485084503</v>
      </c>
      <c r="AX14" s="125">
        <v>9.79430004272632</v>
      </c>
      <c r="AY14" s="132">
        <v>6.8286210840351904</v>
      </c>
      <c r="AZ14" s="125"/>
      <c r="BA14" s="133">
        <v>2.97644362437729</v>
      </c>
      <c r="BB14" s="134">
        <v>3.90168591248371</v>
      </c>
      <c r="BC14" s="135">
        <v>3.4555066340538798</v>
      </c>
      <c r="BD14" s="125"/>
      <c r="BE14" s="136">
        <v>5.8686553781494197</v>
      </c>
    </row>
    <row r="15" spans="1:57" x14ac:dyDescent="0.25">
      <c r="A15" s="21" t="s">
        <v>26</v>
      </c>
      <c r="B15" s="3" t="str">
        <f t="shared" si="0"/>
        <v>Fairfax/Tysons Corner, VA</v>
      </c>
      <c r="C15" s="3"/>
      <c r="D15" s="24" t="s">
        <v>16</v>
      </c>
      <c r="E15" s="27" t="s">
        <v>17</v>
      </c>
      <c r="F15" s="3"/>
      <c r="G15" s="152">
        <v>67.753573656845703</v>
      </c>
      <c r="H15" s="147">
        <v>75.125552859618693</v>
      </c>
      <c r="I15" s="147">
        <v>89.731668399768907</v>
      </c>
      <c r="J15" s="147">
        <v>111.25846562680501</v>
      </c>
      <c r="K15" s="147">
        <v>92.096898902368494</v>
      </c>
      <c r="L15" s="153">
        <v>87.193231889081403</v>
      </c>
      <c r="M15" s="147"/>
      <c r="N15" s="154">
        <v>82.721050259965295</v>
      </c>
      <c r="O15" s="155">
        <v>89.813952628538402</v>
      </c>
      <c r="P15" s="156">
        <v>86.267501444251806</v>
      </c>
      <c r="Q15" s="147"/>
      <c r="R15" s="157">
        <v>86.928737476273</v>
      </c>
      <c r="S15" s="130"/>
      <c r="T15" s="131">
        <v>20.394340911454002</v>
      </c>
      <c r="U15" s="125">
        <v>2.8348939042913801</v>
      </c>
      <c r="V15" s="125">
        <v>-25.792289630814601</v>
      </c>
      <c r="W15" s="125">
        <v>-12.7669118530583</v>
      </c>
      <c r="X15" s="125">
        <v>-2.6572896117572702</v>
      </c>
      <c r="Y15" s="132">
        <v>-7.7131014101694904</v>
      </c>
      <c r="Z15" s="125"/>
      <c r="AA15" s="133">
        <v>1.37480223838611</v>
      </c>
      <c r="AB15" s="134">
        <v>5.2644977796091599</v>
      </c>
      <c r="AC15" s="135">
        <v>3.36302710026232</v>
      </c>
      <c r="AD15" s="125"/>
      <c r="AE15" s="136">
        <v>-4.8212321972854104</v>
      </c>
      <c r="AG15" s="152">
        <v>82.621309936452903</v>
      </c>
      <c r="AH15" s="147">
        <v>119.27002628538401</v>
      </c>
      <c r="AI15" s="147">
        <v>153.93671519352901</v>
      </c>
      <c r="AJ15" s="147">
        <v>155.43511149624399</v>
      </c>
      <c r="AK15" s="147">
        <v>112.11409820912699</v>
      </c>
      <c r="AL15" s="153">
        <v>124.67545222414699</v>
      </c>
      <c r="AM15" s="147"/>
      <c r="AN15" s="154">
        <v>93.370156556903495</v>
      </c>
      <c r="AO15" s="155">
        <v>99.530205661467306</v>
      </c>
      <c r="AP15" s="156">
        <v>96.450181109185394</v>
      </c>
      <c r="AQ15" s="147"/>
      <c r="AR15" s="157">
        <v>116.611089048444</v>
      </c>
      <c r="AS15" s="130"/>
      <c r="AT15" s="131">
        <v>7.3863710131118001</v>
      </c>
      <c r="AU15" s="125">
        <v>14.626456733260101</v>
      </c>
      <c r="AV15" s="125">
        <v>11.433455872741799</v>
      </c>
      <c r="AW15" s="125">
        <v>11.964195315878801</v>
      </c>
      <c r="AX15" s="125">
        <v>5.4548220795145399</v>
      </c>
      <c r="AY15" s="132">
        <v>10.4745604839227</v>
      </c>
      <c r="AZ15" s="125"/>
      <c r="BA15" s="133">
        <v>3.6749636522314102</v>
      </c>
      <c r="BB15" s="134">
        <v>4.0541447722818598</v>
      </c>
      <c r="BC15" s="135">
        <v>3.8702628277541198</v>
      </c>
      <c r="BD15" s="125"/>
      <c r="BE15" s="136">
        <v>8.8391910909890896</v>
      </c>
    </row>
    <row r="16" spans="1:57" x14ac:dyDescent="0.25">
      <c r="A16" s="21" t="s">
        <v>27</v>
      </c>
      <c r="B16" s="3" t="str">
        <f t="shared" si="0"/>
        <v>I-95 Fredericksburg, VA</v>
      </c>
      <c r="C16" s="3"/>
      <c r="D16" s="24" t="s">
        <v>16</v>
      </c>
      <c r="E16" s="27" t="s">
        <v>17</v>
      </c>
      <c r="F16" s="3"/>
      <c r="G16" s="152">
        <v>46.6233002715786</v>
      </c>
      <c r="H16" s="147">
        <v>49.138708230015297</v>
      </c>
      <c r="I16" s="147">
        <v>50.545588617310102</v>
      </c>
      <c r="J16" s="147">
        <v>61.184534183492701</v>
      </c>
      <c r="K16" s="147">
        <v>65.0042071082772</v>
      </c>
      <c r="L16" s="153">
        <v>54.4992676821348</v>
      </c>
      <c r="M16" s="147"/>
      <c r="N16" s="154">
        <v>81.5008489786279</v>
      </c>
      <c r="O16" s="155">
        <v>77.052458377612396</v>
      </c>
      <c r="P16" s="156">
        <v>79.276653678120198</v>
      </c>
      <c r="Q16" s="147"/>
      <c r="R16" s="157">
        <v>61.578520823844897</v>
      </c>
      <c r="S16" s="130"/>
      <c r="T16" s="131">
        <v>4.2023103719797898</v>
      </c>
      <c r="U16" s="125">
        <v>4.8760032119771797</v>
      </c>
      <c r="V16" s="125">
        <v>-8.6871365593772492</v>
      </c>
      <c r="W16" s="125">
        <v>7.0468855103670496</v>
      </c>
      <c r="X16" s="125">
        <v>16.846436579248</v>
      </c>
      <c r="Y16" s="132">
        <v>4.8628426674976701</v>
      </c>
      <c r="Z16" s="125"/>
      <c r="AA16" s="133">
        <v>19.663483848438801</v>
      </c>
      <c r="AB16" s="134">
        <v>-3.5239133120117501</v>
      </c>
      <c r="AC16" s="135">
        <v>7.1485176034722597</v>
      </c>
      <c r="AD16" s="125"/>
      <c r="AE16" s="136">
        <v>5.6605543870545301</v>
      </c>
      <c r="AG16" s="152">
        <v>53.8276387412917</v>
      </c>
      <c r="AH16" s="147">
        <v>53.740978273704002</v>
      </c>
      <c r="AI16" s="147">
        <v>59.281595820049503</v>
      </c>
      <c r="AJ16" s="147">
        <v>65.445339473373394</v>
      </c>
      <c r="AK16" s="147">
        <v>65.075168555909698</v>
      </c>
      <c r="AL16" s="153">
        <v>59.474144172865699</v>
      </c>
      <c r="AM16" s="147"/>
      <c r="AN16" s="154">
        <v>77.393687861612904</v>
      </c>
      <c r="AO16" s="155">
        <v>80.766347561695497</v>
      </c>
      <c r="AP16" s="156">
        <v>79.080017711654193</v>
      </c>
      <c r="AQ16" s="147"/>
      <c r="AR16" s="157">
        <v>65.075822326805294</v>
      </c>
      <c r="AS16" s="130"/>
      <c r="AT16" s="131">
        <v>-1.8600005575046901</v>
      </c>
      <c r="AU16" s="125">
        <v>-1.2119141891604099</v>
      </c>
      <c r="AV16" s="125">
        <v>-1.3994282456495699</v>
      </c>
      <c r="AW16" s="125">
        <v>4.7168279061965901</v>
      </c>
      <c r="AX16" s="125">
        <v>6.35911339141132</v>
      </c>
      <c r="AY16" s="132">
        <v>1.4666742257654299</v>
      </c>
      <c r="AZ16" s="125"/>
      <c r="BA16" s="133">
        <v>4.0106955319719502</v>
      </c>
      <c r="BB16" s="134">
        <v>-1.5400188018222201</v>
      </c>
      <c r="BC16" s="135">
        <v>1.10014856191028</v>
      </c>
      <c r="BD16" s="125"/>
      <c r="BE16" s="136">
        <v>1.33296217450688</v>
      </c>
    </row>
    <row r="17" spans="1:70" x14ac:dyDescent="0.25">
      <c r="A17" s="21" t="s">
        <v>28</v>
      </c>
      <c r="B17" s="3" t="str">
        <f t="shared" si="0"/>
        <v>Dulles Airport Area, VA</v>
      </c>
      <c r="C17" s="3"/>
      <c r="D17" s="24" t="s">
        <v>16</v>
      </c>
      <c r="E17" s="27" t="s">
        <v>17</v>
      </c>
      <c r="F17" s="3"/>
      <c r="G17" s="152">
        <v>55.107610510339498</v>
      </c>
      <c r="H17" s="147">
        <v>66.823723202428297</v>
      </c>
      <c r="I17" s="147">
        <v>72.365754126351703</v>
      </c>
      <c r="J17" s="147">
        <v>99.789773287801097</v>
      </c>
      <c r="K17" s="147">
        <v>96.013033579965807</v>
      </c>
      <c r="L17" s="153">
        <v>78.019978941377303</v>
      </c>
      <c r="M17" s="147"/>
      <c r="N17" s="154">
        <v>77.783091443748802</v>
      </c>
      <c r="O17" s="155">
        <v>82.528663441472204</v>
      </c>
      <c r="P17" s="156">
        <v>80.155877442610503</v>
      </c>
      <c r="Q17" s="147"/>
      <c r="R17" s="157">
        <v>78.630235656015302</v>
      </c>
      <c r="S17" s="130"/>
      <c r="T17" s="131">
        <v>6.4162243956573901</v>
      </c>
      <c r="U17" s="125">
        <v>5.3958798555621996</v>
      </c>
      <c r="V17" s="125">
        <v>-27.164774412281201</v>
      </c>
      <c r="W17" s="125">
        <v>-6.2298889204610202</v>
      </c>
      <c r="X17" s="125">
        <v>4.8941165409902698</v>
      </c>
      <c r="Y17" s="132">
        <v>-5.42938471460113</v>
      </c>
      <c r="Z17" s="125"/>
      <c r="AA17" s="133">
        <v>0.73937395268082295</v>
      </c>
      <c r="AB17" s="134">
        <v>7.3656208133085405E-2</v>
      </c>
      <c r="AC17" s="135">
        <v>0.39555935401777997</v>
      </c>
      <c r="AD17" s="125"/>
      <c r="AE17" s="136">
        <v>-3.8037873727543299</v>
      </c>
      <c r="AG17" s="152">
        <v>72.043632849554101</v>
      </c>
      <c r="AH17" s="147">
        <v>98.7886043919559</v>
      </c>
      <c r="AI17" s="147">
        <v>120.686971162967</v>
      </c>
      <c r="AJ17" s="147">
        <v>125.892996822234</v>
      </c>
      <c r="AK17" s="147">
        <v>103.06528315310101</v>
      </c>
      <c r="AL17" s="153">
        <v>104.09549767596199</v>
      </c>
      <c r="AM17" s="147"/>
      <c r="AN17" s="154">
        <v>84.810262521343105</v>
      </c>
      <c r="AO17" s="155">
        <v>86.837294868146401</v>
      </c>
      <c r="AP17" s="156">
        <v>85.823778694744803</v>
      </c>
      <c r="AQ17" s="147"/>
      <c r="AR17" s="157">
        <v>98.875006538471894</v>
      </c>
      <c r="AS17" s="130"/>
      <c r="AT17" s="131">
        <v>10.251787478482401</v>
      </c>
      <c r="AU17" s="125">
        <v>11.550314000723199</v>
      </c>
      <c r="AV17" s="125">
        <v>4.6527420567125199</v>
      </c>
      <c r="AW17" s="125">
        <v>8.4714514823304707</v>
      </c>
      <c r="AX17" s="125">
        <v>5.3302588997948002</v>
      </c>
      <c r="AY17" s="132">
        <v>7.7289180137166698</v>
      </c>
      <c r="AZ17" s="125"/>
      <c r="BA17" s="133">
        <v>5.8865442350567898</v>
      </c>
      <c r="BB17" s="134">
        <v>4.4314133981107702</v>
      </c>
      <c r="BC17" s="135">
        <v>5.1453540926954302</v>
      </c>
      <c r="BD17" s="125"/>
      <c r="BE17" s="136">
        <v>7.0764247276841497</v>
      </c>
    </row>
    <row r="18" spans="1:70" x14ac:dyDescent="0.25">
      <c r="A18" s="21" t="s">
        <v>29</v>
      </c>
      <c r="B18" s="3" t="str">
        <f t="shared" si="0"/>
        <v>Williamsburg, VA</v>
      </c>
      <c r="C18" s="3"/>
      <c r="D18" s="24" t="s">
        <v>16</v>
      </c>
      <c r="E18" s="27" t="s">
        <v>17</v>
      </c>
      <c r="F18" s="3"/>
      <c r="G18" s="152">
        <v>39.510391185291397</v>
      </c>
      <c r="H18" s="147">
        <v>39.124226105098401</v>
      </c>
      <c r="I18" s="147">
        <v>34.780717173034198</v>
      </c>
      <c r="J18" s="147">
        <v>31.668455603504601</v>
      </c>
      <c r="K18" s="147">
        <v>49.452139401072301</v>
      </c>
      <c r="L18" s="153">
        <v>38.905286807132903</v>
      </c>
      <c r="M18" s="147"/>
      <c r="N18" s="154">
        <v>87.445879429841696</v>
      </c>
      <c r="O18" s="155">
        <v>110.549234994115</v>
      </c>
      <c r="P18" s="156">
        <v>98.997557211978503</v>
      </c>
      <c r="Q18" s="147"/>
      <c r="R18" s="157">
        <v>56.053363746618103</v>
      </c>
      <c r="S18" s="130"/>
      <c r="T18" s="131">
        <v>3.5412513078710002</v>
      </c>
      <c r="U18" s="125">
        <v>35.972728787419499</v>
      </c>
      <c r="V18" s="125">
        <v>2.2194006152803398</v>
      </c>
      <c r="W18" s="125">
        <v>-29.120584627531802</v>
      </c>
      <c r="X18" s="125">
        <v>-8.2895013003054601</v>
      </c>
      <c r="Y18" s="132">
        <v>-2.5041269222247799</v>
      </c>
      <c r="Z18" s="125"/>
      <c r="AA18" s="133">
        <v>-1.93927389039003</v>
      </c>
      <c r="AB18" s="134">
        <v>-1.1248735464056501</v>
      </c>
      <c r="AC18" s="135">
        <v>-1.4862207510787799</v>
      </c>
      <c r="AD18" s="125"/>
      <c r="AE18" s="136">
        <v>-2.0060652034759898</v>
      </c>
      <c r="AG18" s="152">
        <v>55.206366866605798</v>
      </c>
      <c r="AH18" s="147">
        <v>47.140814317381597</v>
      </c>
      <c r="AI18" s="147">
        <v>48.627718411787697</v>
      </c>
      <c r="AJ18" s="147">
        <v>55.824064069941898</v>
      </c>
      <c r="AK18" s="147">
        <v>70.621104586677106</v>
      </c>
      <c r="AL18" s="153">
        <v>55.481793055772897</v>
      </c>
      <c r="AM18" s="147"/>
      <c r="AN18" s="154">
        <v>121.70312879232701</v>
      </c>
      <c r="AO18" s="155">
        <v>137.39255953546001</v>
      </c>
      <c r="AP18" s="156">
        <v>129.54784416389299</v>
      </c>
      <c r="AQ18" s="147"/>
      <c r="AR18" s="157">
        <v>76.637015010901706</v>
      </c>
      <c r="AS18" s="130"/>
      <c r="AT18" s="131">
        <v>0.53714904771272798</v>
      </c>
      <c r="AU18" s="125">
        <v>10.1534990959317</v>
      </c>
      <c r="AV18" s="125">
        <v>8.3689945862420991</v>
      </c>
      <c r="AW18" s="125">
        <v>7.0389139214455598</v>
      </c>
      <c r="AX18" s="125">
        <v>13.471483683419599</v>
      </c>
      <c r="AY18" s="132">
        <v>7.9556663014469802</v>
      </c>
      <c r="AZ18" s="125"/>
      <c r="BA18" s="133">
        <v>11.9341661082538</v>
      </c>
      <c r="BB18" s="134">
        <v>8.4853696878856901</v>
      </c>
      <c r="BC18" s="135">
        <v>10.078491254610899</v>
      </c>
      <c r="BD18" s="125"/>
      <c r="BE18" s="136">
        <v>8.9672589103247002</v>
      </c>
    </row>
    <row r="19" spans="1:70" x14ac:dyDescent="0.25">
      <c r="A19" s="21" t="s">
        <v>30</v>
      </c>
      <c r="B19" s="3" t="str">
        <f t="shared" si="0"/>
        <v>Virginia Beach, VA</v>
      </c>
      <c r="C19" s="3"/>
      <c r="D19" s="24" t="s">
        <v>16</v>
      </c>
      <c r="E19" s="27" t="s">
        <v>17</v>
      </c>
      <c r="F19" s="3"/>
      <c r="G19" s="152">
        <v>41.525235036380799</v>
      </c>
      <c r="H19" s="147">
        <v>38.773064317495603</v>
      </c>
      <c r="I19" s="147">
        <v>39.633712537740301</v>
      </c>
      <c r="J19" s="147">
        <v>50.231250535999997</v>
      </c>
      <c r="K19" s="147">
        <v>54.431448488000001</v>
      </c>
      <c r="L19" s="153">
        <v>44.8955123392129</v>
      </c>
      <c r="M19" s="147"/>
      <c r="N19" s="154">
        <v>76.698700279999997</v>
      </c>
      <c r="O19" s="155">
        <v>87.694400056000006</v>
      </c>
      <c r="P19" s="156">
        <v>82.196550168000002</v>
      </c>
      <c r="Q19" s="147"/>
      <c r="R19" s="157">
        <v>55.514601636376</v>
      </c>
      <c r="S19" s="130"/>
      <c r="T19" s="131">
        <v>20.3666836058852</v>
      </c>
      <c r="U19" s="125">
        <v>6.2841650820968198</v>
      </c>
      <c r="V19" s="125">
        <v>-17.743950857111201</v>
      </c>
      <c r="W19" s="125">
        <v>-8.0240315664924307</v>
      </c>
      <c r="X19" s="125">
        <v>-8.9069426388902606</v>
      </c>
      <c r="Y19" s="132">
        <v>-3.81205760565414</v>
      </c>
      <c r="Z19" s="125"/>
      <c r="AA19" s="133">
        <v>-4.2211973114772103</v>
      </c>
      <c r="AB19" s="134">
        <v>-10.9009657248862</v>
      </c>
      <c r="AC19" s="135">
        <v>-7.9043180206223997</v>
      </c>
      <c r="AD19" s="125"/>
      <c r="AE19" s="136">
        <v>-5.6119534934557498</v>
      </c>
      <c r="AG19" s="152">
        <v>50.708942889908201</v>
      </c>
      <c r="AH19" s="147">
        <v>55.276205946395301</v>
      </c>
      <c r="AI19" s="147">
        <v>60.314597325705599</v>
      </c>
      <c r="AJ19" s="147">
        <v>63.582142270780402</v>
      </c>
      <c r="AK19" s="147">
        <v>67.111029850095093</v>
      </c>
      <c r="AL19" s="153">
        <v>59.392535336823997</v>
      </c>
      <c r="AM19" s="147"/>
      <c r="AN19" s="154">
        <v>95.653298467243005</v>
      </c>
      <c r="AO19" s="155">
        <v>104.03831824040201</v>
      </c>
      <c r="AP19" s="156">
        <v>99.845808353822903</v>
      </c>
      <c r="AQ19" s="147"/>
      <c r="AR19" s="157">
        <v>70.940276689590704</v>
      </c>
      <c r="AS19" s="130"/>
      <c r="AT19" s="131">
        <v>0.34838758465869302</v>
      </c>
      <c r="AU19" s="125">
        <v>3.2062164382359799</v>
      </c>
      <c r="AV19" s="125">
        <v>-2.3350484477301099</v>
      </c>
      <c r="AW19" s="125">
        <v>-1.6330206013045601</v>
      </c>
      <c r="AX19" s="125">
        <v>1.67714723026409</v>
      </c>
      <c r="AY19" s="132">
        <v>0.164739618159154</v>
      </c>
      <c r="AZ19" s="125"/>
      <c r="BA19" s="133">
        <v>4.1653676564650297</v>
      </c>
      <c r="BB19" s="134">
        <v>1.5804485464915099</v>
      </c>
      <c r="BC19" s="135">
        <v>2.8024370896699402</v>
      </c>
      <c r="BD19" s="125"/>
      <c r="BE19" s="136">
        <v>1.1742966367530601</v>
      </c>
    </row>
    <row r="20" spans="1:70" x14ac:dyDescent="0.25">
      <c r="A20" s="34" t="s">
        <v>31</v>
      </c>
      <c r="B20" s="3" t="str">
        <f t="shared" si="0"/>
        <v>Norfolk/Portsmouth, VA</v>
      </c>
      <c r="C20" s="3"/>
      <c r="D20" s="24" t="s">
        <v>16</v>
      </c>
      <c r="E20" s="27" t="s">
        <v>17</v>
      </c>
      <c r="F20" s="3"/>
      <c r="G20" s="152">
        <v>47.219004654839203</v>
      </c>
      <c r="H20" s="147">
        <v>52.972570665729798</v>
      </c>
      <c r="I20" s="147">
        <v>56.7324599859476</v>
      </c>
      <c r="J20" s="147">
        <v>76.038114842789298</v>
      </c>
      <c r="K20" s="147">
        <v>73.919643246091596</v>
      </c>
      <c r="L20" s="153">
        <v>61.376358679079502</v>
      </c>
      <c r="M20" s="147"/>
      <c r="N20" s="154">
        <v>86.432270015808797</v>
      </c>
      <c r="O20" s="155">
        <v>80.170108888108203</v>
      </c>
      <c r="P20" s="156">
        <v>83.301189451958507</v>
      </c>
      <c r="Q20" s="147"/>
      <c r="R20" s="157">
        <v>67.640596042759199</v>
      </c>
      <c r="S20" s="130"/>
      <c r="T20" s="131">
        <v>-3.5192361229133802</v>
      </c>
      <c r="U20" s="125">
        <v>-9.9542566715305192</v>
      </c>
      <c r="V20" s="125">
        <v>-32.687292609397197</v>
      </c>
      <c r="W20" s="125">
        <v>-10.902099298091899</v>
      </c>
      <c r="X20" s="125">
        <v>-11.6849780807252</v>
      </c>
      <c r="Y20" s="132">
        <v>-15.0133219847321</v>
      </c>
      <c r="Z20" s="125"/>
      <c r="AA20" s="133">
        <v>1.6406099711264699</v>
      </c>
      <c r="AB20" s="134">
        <v>0.11409922130790601</v>
      </c>
      <c r="AC20" s="135">
        <v>0.90027502837691198</v>
      </c>
      <c r="AD20" s="125"/>
      <c r="AE20" s="136">
        <v>-10.019900718877899</v>
      </c>
      <c r="AG20" s="152">
        <v>54.064961237484603</v>
      </c>
      <c r="AH20" s="147">
        <v>66.289901387669005</v>
      </c>
      <c r="AI20" s="147">
        <v>71.622231051290996</v>
      </c>
      <c r="AJ20" s="147">
        <v>76.7338837607588</v>
      </c>
      <c r="AK20" s="147">
        <v>75.633996956789005</v>
      </c>
      <c r="AL20" s="153">
        <v>68.868994878798503</v>
      </c>
      <c r="AM20" s="147"/>
      <c r="AN20" s="154">
        <v>99.0245853196908</v>
      </c>
      <c r="AO20" s="155">
        <v>96.236999187598798</v>
      </c>
      <c r="AP20" s="156">
        <v>97.630792253644799</v>
      </c>
      <c r="AQ20" s="147"/>
      <c r="AR20" s="157">
        <v>77.0866512716117</v>
      </c>
      <c r="AS20" s="130"/>
      <c r="AT20" s="131">
        <v>-0.95674575268452</v>
      </c>
      <c r="AU20" s="125">
        <v>1.04019821275052</v>
      </c>
      <c r="AV20" s="125">
        <v>-6.5642565960919397</v>
      </c>
      <c r="AW20" s="125">
        <v>-4.5631628525290102</v>
      </c>
      <c r="AX20" s="125">
        <v>-6.4858399781337397</v>
      </c>
      <c r="AY20" s="132">
        <v>-3.8494883199179299</v>
      </c>
      <c r="AZ20" s="125"/>
      <c r="BA20" s="133">
        <v>2.85802831451368</v>
      </c>
      <c r="BB20" s="134">
        <v>-1.80144165624135</v>
      </c>
      <c r="BC20" s="135">
        <v>0.50755472532193402</v>
      </c>
      <c r="BD20" s="125"/>
      <c r="BE20" s="136">
        <v>-2.31716293083716</v>
      </c>
    </row>
    <row r="21" spans="1:70" x14ac:dyDescent="0.25">
      <c r="A21" s="35" t="s">
        <v>32</v>
      </c>
      <c r="B21" s="3" t="str">
        <f t="shared" si="0"/>
        <v>Newport News/Hampton, VA</v>
      </c>
      <c r="C21" s="3"/>
      <c r="D21" s="24" t="s">
        <v>16</v>
      </c>
      <c r="E21" s="27" t="s">
        <v>17</v>
      </c>
      <c r="F21" s="3"/>
      <c r="G21" s="152">
        <v>37.909196718007699</v>
      </c>
      <c r="H21" s="147">
        <v>40.616095782351998</v>
      </c>
      <c r="I21" s="147">
        <v>45.294790024470899</v>
      </c>
      <c r="J21" s="147">
        <v>52.250738189146297</v>
      </c>
      <c r="K21" s="147">
        <v>59.642255995393597</v>
      </c>
      <c r="L21" s="153">
        <v>47.142615341874098</v>
      </c>
      <c r="M21" s="147"/>
      <c r="N21" s="154">
        <v>78.732685605297206</v>
      </c>
      <c r="O21" s="155">
        <v>98.130212508996607</v>
      </c>
      <c r="P21" s="156">
        <v>88.431449057146907</v>
      </c>
      <c r="Q21" s="147"/>
      <c r="R21" s="157">
        <v>58.939424974809199</v>
      </c>
      <c r="S21" s="130"/>
      <c r="T21" s="131">
        <v>3.57291830123979</v>
      </c>
      <c r="U21" s="125">
        <v>-5.09015717777205</v>
      </c>
      <c r="V21" s="125">
        <v>-16.4242627777626</v>
      </c>
      <c r="W21" s="125">
        <v>-7.7497894874516797</v>
      </c>
      <c r="X21" s="125">
        <v>-2.85918410798745</v>
      </c>
      <c r="Y21" s="132">
        <v>-6.3254977872849096</v>
      </c>
      <c r="Z21" s="125"/>
      <c r="AA21" s="133">
        <v>-9.5560406622771001</v>
      </c>
      <c r="AB21" s="134">
        <v>10.702169147566799</v>
      </c>
      <c r="AC21" s="135">
        <v>0.66485116382560405</v>
      </c>
      <c r="AD21" s="125"/>
      <c r="AE21" s="136">
        <v>-3.4514119834299302</v>
      </c>
      <c r="AG21" s="152">
        <v>41.661079559522001</v>
      </c>
      <c r="AH21" s="147">
        <v>49.335772704044899</v>
      </c>
      <c r="AI21" s="147">
        <v>54.951811526558203</v>
      </c>
      <c r="AJ21" s="147">
        <v>57.378797632071297</v>
      </c>
      <c r="AK21" s="147">
        <v>64.347921725205097</v>
      </c>
      <c r="AL21" s="153">
        <v>53.535076629480301</v>
      </c>
      <c r="AM21" s="147"/>
      <c r="AN21" s="154">
        <v>92.952233741183207</v>
      </c>
      <c r="AO21" s="155">
        <v>95.303095393695102</v>
      </c>
      <c r="AP21" s="156">
        <v>94.127664567439098</v>
      </c>
      <c r="AQ21" s="147"/>
      <c r="AR21" s="157">
        <v>65.132958897468498</v>
      </c>
      <c r="AS21" s="130"/>
      <c r="AT21" s="131">
        <v>5.20348169897097</v>
      </c>
      <c r="AU21" s="125">
        <v>3.5935350695359598</v>
      </c>
      <c r="AV21" s="125">
        <v>0.95697036153737802</v>
      </c>
      <c r="AW21" s="125">
        <v>-0.201811590800166</v>
      </c>
      <c r="AX21" s="125">
        <v>8.4852581013663997</v>
      </c>
      <c r="AY21" s="132">
        <v>3.5632921682128198</v>
      </c>
      <c r="AZ21" s="125"/>
      <c r="BA21" s="133">
        <v>8.51841277154365</v>
      </c>
      <c r="BB21" s="134">
        <v>3.6801719901350198</v>
      </c>
      <c r="BC21" s="135">
        <v>6.0139503817109903</v>
      </c>
      <c r="BD21" s="125"/>
      <c r="BE21" s="136">
        <v>4.5613120266915299</v>
      </c>
    </row>
    <row r="22" spans="1:70" x14ac:dyDescent="0.25">
      <c r="A22" s="36" t="s">
        <v>33</v>
      </c>
      <c r="B22" s="3" t="str">
        <f t="shared" si="0"/>
        <v>Chesapeake/Suffolk, VA</v>
      </c>
      <c r="C22" s="3"/>
      <c r="D22" s="25" t="s">
        <v>16</v>
      </c>
      <c r="E22" s="28" t="s">
        <v>17</v>
      </c>
      <c r="F22" s="3"/>
      <c r="G22" s="158">
        <v>46.763965485812498</v>
      </c>
      <c r="H22" s="159">
        <v>54.858177386070501</v>
      </c>
      <c r="I22" s="159">
        <v>59.975947222699901</v>
      </c>
      <c r="J22" s="159">
        <v>65.530297334479698</v>
      </c>
      <c r="K22" s="159">
        <v>62.402499363714497</v>
      </c>
      <c r="L22" s="160">
        <v>57.906177358555396</v>
      </c>
      <c r="M22" s="147"/>
      <c r="N22" s="161">
        <v>64.832252020636204</v>
      </c>
      <c r="O22" s="162">
        <v>69.532093826311197</v>
      </c>
      <c r="P22" s="163">
        <v>67.182172923473701</v>
      </c>
      <c r="Q22" s="147"/>
      <c r="R22" s="164">
        <v>60.5564618056749</v>
      </c>
      <c r="S22" s="130"/>
      <c r="T22" s="137">
        <v>6.2495813865295604</v>
      </c>
      <c r="U22" s="138">
        <v>-0.57506056108625303</v>
      </c>
      <c r="V22" s="138">
        <v>-10.2542777554974</v>
      </c>
      <c r="W22" s="138">
        <v>-5.8653552645452596</v>
      </c>
      <c r="X22" s="138">
        <v>-3.4052441988522899</v>
      </c>
      <c r="Y22" s="139">
        <v>-3.5646914721007601</v>
      </c>
      <c r="Z22" s="125"/>
      <c r="AA22" s="140">
        <v>-9.53953072705065</v>
      </c>
      <c r="AB22" s="141">
        <v>-5.8960247589566199</v>
      </c>
      <c r="AC22" s="142">
        <v>-7.6900000823585204</v>
      </c>
      <c r="AD22" s="125"/>
      <c r="AE22" s="143">
        <v>-4.9116692351182101</v>
      </c>
      <c r="AG22" s="158">
        <v>49.134214694754903</v>
      </c>
      <c r="AH22" s="159">
        <v>63.452602128116901</v>
      </c>
      <c r="AI22" s="159">
        <v>69.742349815133196</v>
      </c>
      <c r="AJ22" s="159">
        <v>70.8807627558039</v>
      </c>
      <c r="AK22" s="159">
        <v>65.305444337919099</v>
      </c>
      <c r="AL22" s="160">
        <v>63.7030747463456</v>
      </c>
      <c r="AM22" s="147"/>
      <c r="AN22" s="161">
        <v>76.739104780739396</v>
      </c>
      <c r="AO22" s="162">
        <v>80.376056165090205</v>
      </c>
      <c r="AP22" s="163">
        <v>78.557580472914793</v>
      </c>
      <c r="AQ22" s="147"/>
      <c r="AR22" s="164">
        <v>67.947219239651105</v>
      </c>
      <c r="AS22" s="130"/>
      <c r="AT22" s="137">
        <v>-3.7711165531306201</v>
      </c>
      <c r="AU22" s="138">
        <v>1.54163761780159</v>
      </c>
      <c r="AV22" s="138">
        <v>1.2785950761879199</v>
      </c>
      <c r="AW22" s="138">
        <v>0.62481535637980801</v>
      </c>
      <c r="AX22" s="138">
        <v>-2.3769013983732998</v>
      </c>
      <c r="AY22" s="139">
        <v>-0.38518441946300702</v>
      </c>
      <c r="AZ22" s="125"/>
      <c r="BA22" s="140">
        <v>-2.6734942773349499</v>
      </c>
      <c r="BB22" s="141">
        <v>-2.0647277665902299</v>
      </c>
      <c r="BC22" s="142">
        <v>-2.3630135960602998</v>
      </c>
      <c r="BD22" s="125"/>
      <c r="BE22" s="143">
        <v>-1.0473251719366901</v>
      </c>
    </row>
    <row r="23" spans="1:70" ht="13" x14ac:dyDescent="0.3">
      <c r="A23" s="35" t="s">
        <v>111</v>
      </c>
      <c r="B23" s="3" t="s">
        <v>111</v>
      </c>
      <c r="C23" s="9"/>
      <c r="D23" s="23" t="s">
        <v>16</v>
      </c>
      <c r="E23" s="26" t="s">
        <v>17</v>
      </c>
      <c r="F23" s="3"/>
      <c r="G23" s="144">
        <v>67.110733915292499</v>
      </c>
      <c r="H23" s="145">
        <v>68.234429356611699</v>
      </c>
      <c r="I23" s="145">
        <v>66.267762689945002</v>
      </c>
      <c r="J23" s="145">
        <v>101.180184287099</v>
      </c>
      <c r="K23" s="145">
        <v>99.939618493372095</v>
      </c>
      <c r="L23" s="146">
        <v>80.546545748464197</v>
      </c>
      <c r="M23" s="147"/>
      <c r="N23" s="148">
        <v>148.78884254768801</v>
      </c>
      <c r="O23" s="149">
        <v>164.92654057549299</v>
      </c>
      <c r="P23" s="150">
        <v>156.85769156159</v>
      </c>
      <c r="Q23" s="147"/>
      <c r="R23" s="151">
        <v>102.3497302665</v>
      </c>
      <c r="S23" s="130"/>
      <c r="T23" s="122">
        <v>22.138683320323999</v>
      </c>
      <c r="U23" s="123">
        <v>10.1465374775548</v>
      </c>
      <c r="V23" s="123">
        <v>-26.108316543334901</v>
      </c>
      <c r="W23" s="123">
        <v>-9.3764696084395496</v>
      </c>
      <c r="X23" s="123">
        <v>-8.6888241325780307</v>
      </c>
      <c r="Y23" s="124">
        <v>-6.2213435781622204</v>
      </c>
      <c r="Z23" s="125"/>
      <c r="AA23" s="126">
        <v>9.2690291402983895</v>
      </c>
      <c r="AB23" s="127">
        <v>17.995376805823099</v>
      </c>
      <c r="AC23" s="128">
        <v>13.6892255005222</v>
      </c>
      <c r="AD23" s="125"/>
      <c r="AE23" s="129">
        <v>1.4278044344117</v>
      </c>
      <c r="AF23" s="75"/>
      <c r="AG23" s="144">
        <v>82.414757516973793</v>
      </c>
      <c r="AH23" s="145">
        <v>105.036618978338</v>
      </c>
      <c r="AI23" s="145">
        <v>126.118871645651</v>
      </c>
      <c r="AJ23" s="145">
        <v>142.76788312318101</v>
      </c>
      <c r="AK23" s="145">
        <v>126.645849498868</v>
      </c>
      <c r="AL23" s="146">
        <v>116.596796152602</v>
      </c>
      <c r="AM23" s="147"/>
      <c r="AN23" s="148">
        <v>156.55643388296099</v>
      </c>
      <c r="AO23" s="149">
        <v>166.246850953766</v>
      </c>
      <c r="AP23" s="150">
        <v>161.40164241836399</v>
      </c>
      <c r="AQ23" s="147"/>
      <c r="AR23" s="151">
        <v>129.398180799963</v>
      </c>
      <c r="AS23" s="130"/>
      <c r="AT23" s="122">
        <v>13.9946237738943</v>
      </c>
      <c r="AU23" s="123">
        <v>11.5782142588784</v>
      </c>
      <c r="AV23" s="123">
        <v>5.7260498325306699</v>
      </c>
      <c r="AW23" s="123">
        <v>3.73018281169217</v>
      </c>
      <c r="AX23" s="123">
        <v>1.38335074175548</v>
      </c>
      <c r="AY23" s="124">
        <v>6.24555311168917</v>
      </c>
      <c r="AZ23" s="125"/>
      <c r="BA23" s="126">
        <v>8.1417317393213704</v>
      </c>
      <c r="BB23" s="127">
        <v>11.9827578379829</v>
      </c>
      <c r="BC23" s="128">
        <v>10.086398747690501</v>
      </c>
      <c r="BD23" s="125"/>
      <c r="BE23" s="129">
        <v>7.5608751369677796</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41.589043035107501</v>
      </c>
      <c r="H24" s="147">
        <v>48.946802944507297</v>
      </c>
      <c r="I24" s="147">
        <v>57.245857304643202</v>
      </c>
      <c r="J24" s="147">
        <v>70.575379388448397</v>
      </c>
      <c r="K24" s="147">
        <v>73.438200453001102</v>
      </c>
      <c r="L24" s="153">
        <v>58.359056625141498</v>
      </c>
      <c r="M24" s="147"/>
      <c r="N24" s="154">
        <v>93.547858437146004</v>
      </c>
      <c r="O24" s="155">
        <v>97.606696489241202</v>
      </c>
      <c r="P24" s="156">
        <v>95.577277463193596</v>
      </c>
      <c r="Q24" s="147"/>
      <c r="R24" s="157">
        <v>68.992834007442099</v>
      </c>
      <c r="S24" s="130"/>
      <c r="T24" s="131">
        <v>11.7562546922119</v>
      </c>
      <c r="U24" s="125">
        <v>6.4483576149901802</v>
      </c>
      <c r="V24" s="125">
        <v>-11.2127815666665</v>
      </c>
      <c r="W24" s="125">
        <v>6.78085760323847</v>
      </c>
      <c r="X24" s="125">
        <v>10.485819399174201</v>
      </c>
      <c r="Y24" s="132">
        <v>4.12586531112402</v>
      </c>
      <c r="Z24" s="125"/>
      <c r="AA24" s="133">
        <v>9.8746184444057103</v>
      </c>
      <c r="AB24" s="134">
        <v>14.3868204204653</v>
      </c>
      <c r="AC24" s="135">
        <v>12.133231554187301</v>
      </c>
      <c r="AD24" s="125"/>
      <c r="AE24" s="136">
        <v>7.1545107847195402</v>
      </c>
      <c r="AF24" s="75"/>
      <c r="AG24" s="152">
        <v>46.935596545866296</v>
      </c>
      <c r="AH24" s="147">
        <v>63.168710079275101</v>
      </c>
      <c r="AI24" s="147">
        <v>75.578451019252498</v>
      </c>
      <c r="AJ24" s="147">
        <v>78.861478765571903</v>
      </c>
      <c r="AK24" s="147">
        <v>70.802475651189098</v>
      </c>
      <c r="AL24" s="153">
        <v>67.069342412230995</v>
      </c>
      <c r="AM24" s="147"/>
      <c r="AN24" s="154">
        <v>90.953696206115495</v>
      </c>
      <c r="AO24" s="155">
        <v>98.6390082106455</v>
      </c>
      <c r="AP24" s="156">
        <v>94.796352208380497</v>
      </c>
      <c r="AQ24" s="147"/>
      <c r="AR24" s="157">
        <v>74.991345211130806</v>
      </c>
      <c r="AS24" s="130"/>
      <c r="AT24" s="131">
        <v>1.2400600274959199</v>
      </c>
      <c r="AU24" s="125">
        <v>9.0265366981680994</v>
      </c>
      <c r="AV24" s="125">
        <v>7.4257676102423797</v>
      </c>
      <c r="AW24" s="125">
        <v>12.015343688825499</v>
      </c>
      <c r="AX24" s="125">
        <v>10.1994545685491</v>
      </c>
      <c r="AY24" s="132">
        <v>8.4192768638325806</v>
      </c>
      <c r="AZ24" s="125"/>
      <c r="BA24" s="133">
        <v>10.5918397736774</v>
      </c>
      <c r="BB24" s="134">
        <v>10.866724118814099</v>
      </c>
      <c r="BC24" s="135">
        <v>10.7346829615408</v>
      </c>
      <c r="BD24" s="125"/>
      <c r="BE24" s="136">
        <v>9.2442781829744103</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38.273157684355603</v>
      </c>
      <c r="H25" s="147">
        <v>46.520488594073001</v>
      </c>
      <c r="I25" s="147">
        <v>50.533903928325202</v>
      </c>
      <c r="J25" s="147">
        <v>57.413828118538902</v>
      </c>
      <c r="K25" s="147">
        <v>62.022772674017901</v>
      </c>
      <c r="L25" s="153">
        <v>50.952830199862099</v>
      </c>
      <c r="M25" s="147"/>
      <c r="N25" s="154">
        <v>100.38850909717399</v>
      </c>
      <c r="O25" s="155">
        <v>107.59842291523</v>
      </c>
      <c r="P25" s="156">
        <v>103.993466006202</v>
      </c>
      <c r="Q25" s="147"/>
      <c r="R25" s="157">
        <v>66.107297573102201</v>
      </c>
      <c r="S25" s="130"/>
      <c r="T25" s="131">
        <v>-4.5016743328879203</v>
      </c>
      <c r="U25" s="125">
        <v>-9.0681908289459301</v>
      </c>
      <c r="V25" s="125">
        <v>-19.850507034484401</v>
      </c>
      <c r="W25" s="125">
        <v>-13.0024853498767</v>
      </c>
      <c r="X25" s="125">
        <v>-4.0048078843445598</v>
      </c>
      <c r="Y25" s="132">
        <v>-10.575089484057001</v>
      </c>
      <c r="Z25" s="125"/>
      <c r="AA25" s="133">
        <v>16.612589512156699</v>
      </c>
      <c r="AB25" s="134">
        <v>23.195219332483301</v>
      </c>
      <c r="AC25" s="135">
        <v>19.927675917431898</v>
      </c>
      <c r="AD25" s="125"/>
      <c r="AE25" s="136">
        <v>0.96710254343722002</v>
      </c>
      <c r="AF25" s="75"/>
      <c r="AG25" s="152">
        <v>43.342852369055798</v>
      </c>
      <c r="AH25" s="147">
        <v>52.613511535148099</v>
      </c>
      <c r="AI25" s="147">
        <v>59.105208804272898</v>
      </c>
      <c r="AJ25" s="147">
        <v>63.111546812542997</v>
      </c>
      <c r="AK25" s="147">
        <v>59.104051223294199</v>
      </c>
      <c r="AL25" s="153">
        <v>55.4554341488628</v>
      </c>
      <c r="AM25" s="147"/>
      <c r="AN25" s="154">
        <v>91.013317746381801</v>
      </c>
      <c r="AO25" s="155">
        <v>101.91802317367301</v>
      </c>
      <c r="AP25" s="156">
        <v>96.465670460027496</v>
      </c>
      <c r="AQ25" s="147"/>
      <c r="AR25" s="157">
        <v>67.172644523481296</v>
      </c>
      <c r="AS25" s="130"/>
      <c r="AT25" s="131">
        <v>-9.5269016360464605</v>
      </c>
      <c r="AU25" s="125">
        <v>-7.4423458654125296</v>
      </c>
      <c r="AV25" s="125">
        <v>-6.8846547902911803</v>
      </c>
      <c r="AW25" s="125">
        <v>-0.57956534442504504</v>
      </c>
      <c r="AX25" s="125">
        <v>-7.9727344551888999</v>
      </c>
      <c r="AY25" s="132">
        <v>-6.3031696285285097</v>
      </c>
      <c r="AZ25" s="125"/>
      <c r="BA25" s="133">
        <v>10.444326621091101</v>
      </c>
      <c r="BB25" s="134">
        <v>18.031448663056899</v>
      </c>
      <c r="BC25" s="135">
        <v>14.3264955773663</v>
      </c>
      <c r="BD25" s="125"/>
      <c r="BE25" s="136">
        <v>1.18868863741951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50.698044484254098</v>
      </c>
      <c r="H26" s="147">
        <v>62.3491072034697</v>
      </c>
      <c r="I26" s="147">
        <v>63.232394851970497</v>
      </c>
      <c r="J26" s="147">
        <v>64.532142579671799</v>
      </c>
      <c r="K26" s="147">
        <v>59.453624759569998</v>
      </c>
      <c r="L26" s="153">
        <v>60.053062775787197</v>
      </c>
      <c r="M26" s="147"/>
      <c r="N26" s="154">
        <v>63.999426607580602</v>
      </c>
      <c r="O26" s="155">
        <v>67.260530567603197</v>
      </c>
      <c r="P26" s="156">
        <v>65.629978587591907</v>
      </c>
      <c r="Q26" s="147"/>
      <c r="R26" s="157">
        <v>61.646467293445703</v>
      </c>
      <c r="S26" s="130"/>
      <c r="T26" s="131">
        <v>1.4291125088261301</v>
      </c>
      <c r="U26" s="125">
        <v>8.6414074999293806</v>
      </c>
      <c r="V26" s="125">
        <v>0.34521218305502599</v>
      </c>
      <c r="W26" s="125">
        <v>0.790338943125524</v>
      </c>
      <c r="X26" s="125">
        <v>6.99661521215645</v>
      </c>
      <c r="Y26" s="132">
        <v>3.5467574224215799</v>
      </c>
      <c r="Z26" s="125"/>
      <c r="AA26" s="133">
        <v>7.5315213254651701</v>
      </c>
      <c r="AB26" s="134">
        <v>7.0494065823563998</v>
      </c>
      <c r="AC26" s="135">
        <v>7.28393373794695</v>
      </c>
      <c r="AD26" s="125"/>
      <c r="AE26" s="136">
        <v>4.6556709697909602</v>
      </c>
      <c r="AF26" s="75"/>
      <c r="AG26" s="152">
        <v>50.193043720535499</v>
      </c>
      <c r="AH26" s="147">
        <v>60.977718489534197</v>
      </c>
      <c r="AI26" s="147">
        <v>63.259182538185897</v>
      </c>
      <c r="AJ26" s="147">
        <v>66.590443508391402</v>
      </c>
      <c r="AK26" s="147">
        <v>61.703568376390699</v>
      </c>
      <c r="AL26" s="153">
        <v>60.544791326607502</v>
      </c>
      <c r="AM26" s="147"/>
      <c r="AN26" s="154">
        <v>73.540894752970004</v>
      </c>
      <c r="AO26" s="155">
        <v>78.792907382613606</v>
      </c>
      <c r="AP26" s="156">
        <v>76.166901067791798</v>
      </c>
      <c r="AQ26" s="147"/>
      <c r="AR26" s="157">
        <v>65.008251252660202</v>
      </c>
      <c r="AS26" s="130"/>
      <c r="AT26" s="131">
        <v>-4.6068436358258698</v>
      </c>
      <c r="AU26" s="125">
        <v>0.65900971957729204</v>
      </c>
      <c r="AV26" s="125">
        <v>-2.3036770170367098</v>
      </c>
      <c r="AW26" s="125">
        <v>2.24614708831623</v>
      </c>
      <c r="AX26" s="125">
        <v>0.499167905730517</v>
      </c>
      <c r="AY26" s="132">
        <v>-0.57380832852770602</v>
      </c>
      <c r="AZ26" s="125"/>
      <c r="BA26" s="133">
        <v>12.0518786862183</v>
      </c>
      <c r="BB26" s="134">
        <v>12.018455260991299</v>
      </c>
      <c r="BC26" s="135">
        <v>12.0345883140496</v>
      </c>
      <c r="BD26" s="125"/>
      <c r="BE26" s="136">
        <v>3.31857781506084</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55.071878329697</v>
      </c>
      <c r="H27" s="147">
        <v>51.539032421736202</v>
      </c>
      <c r="I27" s="147">
        <v>52.101584555279302</v>
      </c>
      <c r="J27" s="147">
        <v>62.452758796532301</v>
      </c>
      <c r="K27" s="147">
        <v>68.182480367159599</v>
      </c>
      <c r="L27" s="153">
        <v>57.854551841947298</v>
      </c>
      <c r="M27" s="147"/>
      <c r="N27" s="154">
        <v>93.464064762876006</v>
      </c>
      <c r="O27" s="155">
        <v>99.030224885262598</v>
      </c>
      <c r="P27" s="156">
        <v>96.247144824069295</v>
      </c>
      <c r="Q27" s="147"/>
      <c r="R27" s="157">
        <v>68.800181947705397</v>
      </c>
      <c r="S27" s="130"/>
      <c r="T27" s="131">
        <v>14.4869702445763</v>
      </c>
      <c r="U27" s="125">
        <v>15.8769965380793</v>
      </c>
      <c r="V27" s="125">
        <v>-5.9686120941756204</v>
      </c>
      <c r="W27" s="125">
        <v>9.2225551159336998</v>
      </c>
      <c r="X27" s="125">
        <v>15.273881370786</v>
      </c>
      <c r="Y27" s="132">
        <v>9.4690560796223995</v>
      </c>
      <c r="Z27" s="125"/>
      <c r="AA27" s="133">
        <v>5.4576877690272401</v>
      </c>
      <c r="AB27" s="134">
        <v>6.35782271022358</v>
      </c>
      <c r="AC27" s="135">
        <v>5.9188581291397302</v>
      </c>
      <c r="AD27" s="125"/>
      <c r="AE27" s="136">
        <v>8.0116957486758693</v>
      </c>
      <c r="AF27" s="75"/>
      <c r="AG27" s="152">
        <v>55.495826779643799</v>
      </c>
      <c r="AH27" s="147">
        <v>63.048785707037297</v>
      </c>
      <c r="AI27" s="147">
        <v>66.377641686539107</v>
      </c>
      <c r="AJ27" s="147">
        <v>71.807380265948595</v>
      </c>
      <c r="AK27" s="147">
        <v>75.720717451769801</v>
      </c>
      <c r="AL27" s="153">
        <v>66.486414760065102</v>
      </c>
      <c r="AM27" s="147"/>
      <c r="AN27" s="154">
        <v>105.892245323037</v>
      </c>
      <c r="AO27" s="155">
        <v>112.139096485769</v>
      </c>
      <c r="AP27" s="156">
        <v>109.015670904403</v>
      </c>
      <c r="AQ27" s="147"/>
      <c r="AR27" s="157">
        <v>78.631086469273995</v>
      </c>
      <c r="AS27" s="130"/>
      <c r="AT27" s="131">
        <v>5.4657806246776399</v>
      </c>
      <c r="AU27" s="125">
        <v>8.65844974098537</v>
      </c>
      <c r="AV27" s="125">
        <v>4.94359100274756</v>
      </c>
      <c r="AW27" s="125">
        <v>12.4081648190792</v>
      </c>
      <c r="AX27" s="125">
        <v>13.2620315830907</v>
      </c>
      <c r="AY27" s="132">
        <v>9.1313852867954406</v>
      </c>
      <c r="AZ27" s="125"/>
      <c r="BA27" s="133">
        <v>3.94439953895799</v>
      </c>
      <c r="BB27" s="134">
        <v>3.3247868217274399</v>
      </c>
      <c r="BC27" s="135">
        <v>3.6247915694364998</v>
      </c>
      <c r="BD27" s="125"/>
      <c r="BE27" s="136">
        <v>6.8795076868850797</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66.285983324270404</v>
      </c>
      <c r="H28" s="147">
        <v>60.229169838680399</v>
      </c>
      <c r="I28" s="147">
        <v>57.802998006162703</v>
      </c>
      <c r="J28" s="147">
        <v>75.062423418524503</v>
      </c>
      <c r="K28" s="147">
        <v>66.388403117636301</v>
      </c>
      <c r="L28" s="153">
        <v>65.153795541054905</v>
      </c>
      <c r="M28" s="147"/>
      <c r="N28" s="154">
        <v>85.366479970998697</v>
      </c>
      <c r="O28" s="155">
        <v>77.310580025376098</v>
      </c>
      <c r="P28" s="156">
        <v>81.338529998187397</v>
      </c>
      <c r="Q28" s="147"/>
      <c r="R28" s="157">
        <v>69.778005385949896</v>
      </c>
      <c r="S28" s="130"/>
      <c r="T28" s="131">
        <v>36.218810163487397</v>
      </c>
      <c r="U28" s="125">
        <v>17.0332311541842</v>
      </c>
      <c r="V28" s="125">
        <v>-14.3724028635651</v>
      </c>
      <c r="W28" s="125">
        <v>23.744224312005802</v>
      </c>
      <c r="X28" s="125">
        <v>12.762018469011799</v>
      </c>
      <c r="Y28" s="132">
        <v>13.565193090173</v>
      </c>
      <c r="Z28" s="125"/>
      <c r="AA28" s="133">
        <v>-26.2688900234761</v>
      </c>
      <c r="AB28" s="134">
        <v>-24.209315124843101</v>
      </c>
      <c r="AC28" s="135">
        <v>-25.3042387703643</v>
      </c>
      <c r="AD28" s="125"/>
      <c r="AE28" s="136">
        <v>-3.0912530359121102</v>
      </c>
      <c r="AF28" s="75"/>
      <c r="AG28" s="152">
        <v>56.862668569874899</v>
      </c>
      <c r="AH28" s="147">
        <v>69.396128330614403</v>
      </c>
      <c r="AI28" s="147">
        <v>75.852302428856206</v>
      </c>
      <c r="AJ28" s="147">
        <v>82.142602863875197</v>
      </c>
      <c r="AK28" s="147">
        <v>84.416574225122304</v>
      </c>
      <c r="AL28" s="153">
        <v>73.734055283668596</v>
      </c>
      <c r="AM28" s="147"/>
      <c r="AN28" s="154">
        <v>104.855011781765</v>
      </c>
      <c r="AO28" s="155">
        <v>110.59244516947599</v>
      </c>
      <c r="AP28" s="156">
        <v>107.72372847562001</v>
      </c>
      <c r="AQ28" s="147"/>
      <c r="AR28" s="157">
        <v>83.445390481369202</v>
      </c>
      <c r="AS28" s="130"/>
      <c r="AT28" s="131">
        <v>13.061985529123399</v>
      </c>
      <c r="AU28" s="125">
        <v>21.9632550989602</v>
      </c>
      <c r="AV28" s="125">
        <v>11.1644214913351</v>
      </c>
      <c r="AW28" s="125">
        <v>18.608115024647699</v>
      </c>
      <c r="AX28" s="125">
        <v>22.653785171883602</v>
      </c>
      <c r="AY28" s="132">
        <v>17.630689082481599</v>
      </c>
      <c r="AZ28" s="125"/>
      <c r="BA28" s="133">
        <v>-4.6087116353210398</v>
      </c>
      <c r="BB28" s="134">
        <v>-2.1246069644836498</v>
      </c>
      <c r="BC28" s="135">
        <v>-3.3495416045364599</v>
      </c>
      <c r="BD28" s="125"/>
      <c r="BE28" s="136">
        <v>8.9399381455063391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71.990614460614395</v>
      </c>
      <c r="H29" s="147">
        <v>78.237733887733796</v>
      </c>
      <c r="I29" s="147">
        <v>74.372640332640302</v>
      </c>
      <c r="J29" s="147">
        <v>97.262573342573305</v>
      </c>
      <c r="K29" s="147">
        <v>142.18292908292901</v>
      </c>
      <c r="L29" s="153">
        <v>92.809298221298206</v>
      </c>
      <c r="M29" s="147"/>
      <c r="N29" s="154">
        <v>337.02754446754398</v>
      </c>
      <c r="O29" s="155">
        <v>345.56342804342802</v>
      </c>
      <c r="P29" s="156">
        <v>341.29548625548603</v>
      </c>
      <c r="Q29" s="147"/>
      <c r="R29" s="157">
        <v>163.80535194535099</v>
      </c>
      <c r="S29" s="130"/>
      <c r="T29" s="131">
        <v>21.626727038294799</v>
      </c>
      <c r="U29" s="125">
        <v>29.5351498898596</v>
      </c>
      <c r="V29" s="125">
        <v>-6.0842158035287097</v>
      </c>
      <c r="W29" s="125">
        <v>13.5901667395872</v>
      </c>
      <c r="X29" s="125">
        <v>29.374564785748198</v>
      </c>
      <c r="Y29" s="132">
        <v>17.6870408989761</v>
      </c>
      <c r="Z29" s="125"/>
      <c r="AA29" s="133">
        <v>38.360549187304102</v>
      </c>
      <c r="AB29" s="134">
        <v>36.747246064623504</v>
      </c>
      <c r="AC29" s="135">
        <v>37.539081023134699</v>
      </c>
      <c r="AD29" s="125"/>
      <c r="AE29" s="136">
        <v>28.749703768444899</v>
      </c>
      <c r="AF29" s="75"/>
      <c r="AG29" s="152">
        <v>85.715598290598194</v>
      </c>
      <c r="AH29" s="147">
        <v>91.716652806652803</v>
      </c>
      <c r="AI29" s="147">
        <v>101.16473665973599</v>
      </c>
      <c r="AJ29" s="147">
        <v>111.231105336105</v>
      </c>
      <c r="AK29" s="147">
        <v>147.17419554169501</v>
      </c>
      <c r="AL29" s="153">
        <v>107.400457726957</v>
      </c>
      <c r="AM29" s="147"/>
      <c r="AN29" s="154">
        <v>280.443591476091</v>
      </c>
      <c r="AO29" s="155">
        <v>271.53501328251298</v>
      </c>
      <c r="AP29" s="156">
        <v>275.98930237930199</v>
      </c>
      <c r="AQ29" s="147"/>
      <c r="AR29" s="157">
        <v>155.56869905619899</v>
      </c>
      <c r="AS29" s="130"/>
      <c r="AT29" s="131">
        <v>-2.9331934562540201</v>
      </c>
      <c r="AU29" s="125">
        <v>2.8490169846810001</v>
      </c>
      <c r="AV29" s="125">
        <v>3.7062716725164999</v>
      </c>
      <c r="AW29" s="125">
        <v>4.9137054079883198</v>
      </c>
      <c r="AX29" s="125">
        <v>10.451236690197399</v>
      </c>
      <c r="AY29" s="132">
        <v>4.4140641356365498</v>
      </c>
      <c r="AZ29" s="125"/>
      <c r="BA29" s="133">
        <v>6.6406278672784902</v>
      </c>
      <c r="BB29" s="134">
        <v>0.544844974575458</v>
      </c>
      <c r="BC29" s="135">
        <v>3.55223353873077</v>
      </c>
      <c r="BD29" s="125"/>
      <c r="BE29" s="136">
        <v>3.9754373211071998</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36.195021587017997</v>
      </c>
      <c r="H30" s="147">
        <v>44.704336757481002</v>
      </c>
      <c r="I30" s="147">
        <v>47.150680363257401</v>
      </c>
      <c r="J30" s="147">
        <v>60.626199196069599</v>
      </c>
      <c r="K30" s="147">
        <v>58.430050617835299</v>
      </c>
      <c r="L30" s="153">
        <v>49.421257704332199</v>
      </c>
      <c r="M30" s="147"/>
      <c r="N30" s="154">
        <v>73.408481464939698</v>
      </c>
      <c r="O30" s="155">
        <v>67.945882090218802</v>
      </c>
      <c r="P30" s="156">
        <v>70.677181777579193</v>
      </c>
      <c r="Q30" s="147"/>
      <c r="R30" s="157">
        <v>55.494378868117103</v>
      </c>
      <c r="S30" s="130"/>
      <c r="T30" s="131">
        <v>6.0448523010573698</v>
      </c>
      <c r="U30" s="125">
        <v>4.6067179785984003</v>
      </c>
      <c r="V30" s="125">
        <v>-19.804206977693799</v>
      </c>
      <c r="W30" s="125">
        <v>-0.336654994151453</v>
      </c>
      <c r="X30" s="125">
        <v>4.7739761041090398</v>
      </c>
      <c r="Y30" s="132">
        <v>-2.04324506587293</v>
      </c>
      <c r="Z30" s="125"/>
      <c r="AA30" s="133">
        <v>18.6004840139747</v>
      </c>
      <c r="AB30" s="134">
        <v>3.47764576921861</v>
      </c>
      <c r="AC30" s="135">
        <v>10.8157767838646</v>
      </c>
      <c r="AD30" s="125"/>
      <c r="AE30" s="136">
        <v>2.2753189989337099</v>
      </c>
      <c r="AF30" s="75"/>
      <c r="AG30" s="152">
        <v>46.509909557838299</v>
      </c>
      <c r="AH30" s="147">
        <v>58.870429879410402</v>
      </c>
      <c r="AI30" s="147">
        <v>64.826422510049099</v>
      </c>
      <c r="AJ30" s="147">
        <v>67.493895340181595</v>
      </c>
      <c r="AK30" s="147">
        <v>65.563985037963306</v>
      </c>
      <c r="AL30" s="153">
        <v>60.6529284650885</v>
      </c>
      <c r="AM30" s="147"/>
      <c r="AN30" s="154">
        <v>85.521838618430806</v>
      </c>
      <c r="AO30" s="155">
        <v>85.141055902932806</v>
      </c>
      <c r="AP30" s="156">
        <v>85.331447260681799</v>
      </c>
      <c r="AQ30" s="147"/>
      <c r="AR30" s="157">
        <v>67.703933835257999</v>
      </c>
      <c r="AS30" s="130"/>
      <c r="AT30" s="131">
        <v>4.2236720900932303</v>
      </c>
      <c r="AU30" s="125">
        <v>-0.62286719293725101</v>
      </c>
      <c r="AV30" s="125">
        <v>-1.51166616905413</v>
      </c>
      <c r="AW30" s="125">
        <v>0.89064177160278202</v>
      </c>
      <c r="AX30" s="125">
        <v>3.7015986460677102</v>
      </c>
      <c r="AY30" s="132">
        <v>1.15305385643381</v>
      </c>
      <c r="AZ30" s="125"/>
      <c r="BA30" s="133">
        <v>2.7582289374878801</v>
      </c>
      <c r="BB30" s="134">
        <v>-1.4889135340905799</v>
      </c>
      <c r="BC30" s="135">
        <v>0.59458277233919798</v>
      </c>
      <c r="BD30" s="125"/>
      <c r="BE30" s="136">
        <v>0.95123353586523796</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38.859368993653597</v>
      </c>
      <c r="H31" s="147">
        <v>44.451751586581999</v>
      </c>
      <c r="I31" s="147">
        <v>42.995077062556597</v>
      </c>
      <c r="J31" s="147">
        <v>57.802803263825901</v>
      </c>
      <c r="K31" s="147">
        <v>55.1034669084315</v>
      </c>
      <c r="L31" s="153">
        <v>47.842493563009903</v>
      </c>
      <c r="M31" s="147"/>
      <c r="N31" s="154">
        <v>101.745691749773</v>
      </c>
      <c r="O31" s="155">
        <v>98.593943789664493</v>
      </c>
      <c r="P31" s="156">
        <v>100.16981776971799</v>
      </c>
      <c r="Q31" s="147"/>
      <c r="R31" s="157">
        <v>62.7931576220696</v>
      </c>
      <c r="S31" s="130"/>
      <c r="T31" s="131">
        <v>-9.3312812683125799</v>
      </c>
      <c r="U31" s="125">
        <v>-0.11856010574820899</v>
      </c>
      <c r="V31" s="125">
        <v>-28.827803461025901</v>
      </c>
      <c r="W31" s="125">
        <v>-7.18810796885053</v>
      </c>
      <c r="X31" s="125">
        <v>-11.6085926095685</v>
      </c>
      <c r="Y31" s="132">
        <v>-12.181092640161101</v>
      </c>
      <c r="Z31" s="125"/>
      <c r="AA31" s="133">
        <v>7.3091500420986204</v>
      </c>
      <c r="AB31" s="134">
        <v>-6.7725259913534899</v>
      </c>
      <c r="AC31" s="135">
        <v>-0.115753064497922</v>
      </c>
      <c r="AD31" s="125"/>
      <c r="AE31" s="136">
        <v>-7.0645016874230802</v>
      </c>
      <c r="AF31" s="75"/>
      <c r="AG31" s="152">
        <v>53.240760199455998</v>
      </c>
      <c r="AH31" s="147">
        <v>61.845407978241099</v>
      </c>
      <c r="AI31" s="147">
        <v>62.857937896645502</v>
      </c>
      <c r="AJ31" s="147">
        <v>63.321935176790497</v>
      </c>
      <c r="AK31" s="147">
        <v>70.706546690843098</v>
      </c>
      <c r="AL31" s="153">
        <v>62.394517588395203</v>
      </c>
      <c r="AM31" s="147"/>
      <c r="AN31" s="154">
        <v>124.66323164097901</v>
      </c>
      <c r="AO31" s="155">
        <v>140.359294650951</v>
      </c>
      <c r="AP31" s="156">
        <v>132.51126314596499</v>
      </c>
      <c r="AQ31" s="147"/>
      <c r="AR31" s="157">
        <v>82.427873461986707</v>
      </c>
      <c r="AS31" s="130"/>
      <c r="AT31" s="131">
        <v>-4.3293214061441798</v>
      </c>
      <c r="AU31" s="125">
        <v>1.76638784390444</v>
      </c>
      <c r="AV31" s="125">
        <v>-5.87440633606428</v>
      </c>
      <c r="AW31" s="125">
        <v>-7.7980586041878004</v>
      </c>
      <c r="AX31" s="125">
        <v>-5.8976331955590098</v>
      </c>
      <c r="AY31" s="132">
        <v>-4.6008591040101896</v>
      </c>
      <c r="AZ31" s="125"/>
      <c r="BA31" s="133">
        <v>-3.2859793026346198</v>
      </c>
      <c r="BB31" s="134">
        <v>-2.2748640373992299</v>
      </c>
      <c r="BC31" s="135">
        <v>-2.7531003885733099</v>
      </c>
      <c r="BD31" s="125"/>
      <c r="BE31" s="136">
        <v>-3.7609515850075499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38.149404335532502</v>
      </c>
      <c r="H32" s="147">
        <v>39.633195098963199</v>
      </c>
      <c r="I32" s="147">
        <v>39.530343072572997</v>
      </c>
      <c r="J32" s="147">
        <v>48.502380952380904</v>
      </c>
      <c r="K32" s="147">
        <v>47.693180205415402</v>
      </c>
      <c r="L32" s="153">
        <v>42.721967699530502</v>
      </c>
      <c r="M32" s="147"/>
      <c r="N32" s="154">
        <v>73.820565826330494</v>
      </c>
      <c r="O32" s="155">
        <v>79.4027973856209</v>
      </c>
      <c r="P32" s="156">
        <v>76.611681605975704</v>
      </c>
      <c r="Q32" s="147"/>
      <c r="R32" s="157">
        <v>52.443645372974402</v>
      </c>
      <c r="S32" s="130"/>
      <c r="T32" s="131">
        <v>10.707880576362699</v>
      </c>
      <c r="U32" s="125">
        <v>12.812916323919501</v>
      </c>
      <c r="V32" s="125">
        <v>-20.323478486633</v>
      </c>
      <c r="W32" s="125">
        <v>-3.2864780620965299</v>
      </c>
      <c r="X32" s="125">
        <v>-11.5453381194069</v>
      </c>
      <c r="Y32" s="132">
        <v>-4.4104308468510203</v>
      </c>
      <c r="Z32" s="125"/>
      <c r="AA32" s="133">
        <v>-55.942929533728197</v>
      </c>
      <c r="AB32" s="134">
        <v>-53.650438723495498</v>
      </c>
      <c r="AC32" s="135">
        <v>-54.783978369897099</v>
      </c>
      <c r="AD32" s="125"/>
      <c r="AE32" s="136">
        <v>-34.798064627306999</v>
      </c>
      <c r="AF32" s="75"/>
      <c r="AG32" s="152">
        <v>45.805225730442899</v>
      </c>
      <c r="AH32" s="147">
        <v>55.168134307257297</v>
      </c>
      <c r="AI32" s="147">
        <v>54.916455702167703</v>
      </c>
      <c r="AJ32" s="147">
        <v>65.572219558062898</v>
      </c>
      <c r="AK32" s="147">
        <v>81.035336624353505</v>
      </c>
      <c r="AL32" s="153">
        <v>60.511531167608197</v>
      </c>
      <c r="AM32" s="147"/>
      <c r="AN32" s="154">
        <v>115.32617771509101</v>
      </c>
      <c r="AO32" s="155">
        <v>118.709261401034</v>
      </c>
      <c r="AP32" s="156">
        <v>117.017719558062</v>
      </c>
      <c r="AQ32" s="147"/>
      <c r="AR32" s="157">
        <v>76.672437810945198</v>
      </c>
      <c r="AS32" s="130"/>
      <c r="AT32" s="131">
        <v>6.4941791076575104</v>
      </c>
      <c r="AU32" s="125">
        <v>12.3420596171557</v>
      </c>
      <c r="AV32" s="125">
        <v>2.3700618792269799</v>
      </c>
      <c r="AW32" s="125">
        <v>20.849103825221199</v>
      </c>
      <c r="AX32" s="125">
        <v>30.366282445886899</v>
      </c>
      <c r="AY32" s="132">
        <v>15.3854342860642</v>
      </c>
      <c r="AZ32" s="125"/>
      <c r="BA32" s="133">
        <v>-16.514412518161699</v>
      </c>
      <c r="BB32" s="134">
        <v>-15.7485548277986</v>
      </c>
      <c r="BC32" s="135">
        <v>-16.127696406158201</v>
      </c>
      <c r="BD32" s="125"/>
      <c r="BE32" s="136">
        <v>-0.86209174001123401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43.719268696227601</v>
      </c>
      <c r="H33" s="147">
        <v>61.508113831899401</v>
      </c>
      <c r="I33" s="147">
        <v>60.0934050297816</v>
      </c>
      <c r="J33" s="147">
        <v>67.0785175380542</v>
      </c>
      <c r="K33" s="147">
        <v>77.102382528126995</v>
      </c>
      <c r="L33" s="153">
        <v>61.900337524817999</v>
      </c>
      <c r="M33" s="147"/>
      <c r="N33" s="154">
        <v>140.72978491065501</v>
      </c>
      <c r="O33" s="155">
        <v>155.576489080079</v>
      </c>
      <c r="P33" s="156">
        <v>148.15313699536699</v>
      </c>
      <c r="Q33" s="147"/>
      <c r="R33" s="157">
        <v>86.543994516403501</v>
      </c>
      <c r="S33" s="130"/>
      <c r="T33" s="131">
        <v>26.4809338111179</v>
      </c>
      <c r="U33" s="125">
        <v>69.650507871879697</v>
      </c>
      <c r="V33" s="125">
        <v>7.6409162457325603</v>
      </c>
      <c r="W33" s="125">
        <v>14.798100539054801</v>
      </c>
      <c r="X33" s="125">
        <v>30.082885592438998</v>
      </c>
      <c r="Y33" s="132">
        <v>26.661812476019101</v>
      </c>
      <c r="Z33" s="125"/>
      <c r="AA33" s="133">
        <v>44.198896914968401</v>
      </c>
      <c r="AB33" s="134">
        <v>33.635672896367304</v>
      </c>
      <c r="AC33" s="135">
        <v>38.452723765154602</v>
      </c>
      <c r="AD33" s="125"/>
      <c r="AE33" s="136">
        <v>32.167035103499401</v>
      </c>
      <c r="AF33" s="75"/>
      <c r="AG33" s="152">
        <v>55.856762905360597</v>
      </c>
      <c r="AH33" s="147">
        <v>73.578831072137604</v>
      </c>
      <c r="AI33" s="147">
        <v>82.821809232296403</v>
      </c>
      <c r="AJ33" s="147">
        <v>81.297575281270596</v>
      </c>
      <c r="AK33" s="147">
        <v>80.117030939774907</v>
      </c>
      <c r="AL33" s="153">
        <v>74.734401886168101</v>
      </c>
      <c r="AM33" s="147"/>
      <c r="AN33" s="154">
        <v>139.115814030443</v>
      </c>
      <c r="AO33" s="155">
        <v>139.16403871608199</v>
      </c>
      <c r="AP33" s="156">
        <v>139.139926373262</v>
      </c>
      <c r="AQ33" s="147"/>
      <c r="AR33" s="157">
        <v>93.135980311052194</v>
      </c>
      <c r="AS33" s="130"/>
      <c r="AT33" s="131">
        <v>16.5211019194393</v>
      </c>
      <c r="AU33" s="125">
        <v>31.8444620355504</v>
      </c>
      <c r="AV33" s="125">
        <v>25.3810145235304</v>
      </c>
      <c r="AW33" s="125">
        <v>18.291108018903</v>
      </c>
      <c r="AX33" s="125">
        <v>11.696803106613199</v>
      </c>
      <c r="AY33" s="132">
        <v>20.440529841101402</v>
      </c>
      <c r="AZ33" s="125"/>
      <c r="BA33" s="133">
        <v>5.4821545551444499</v>
      </c>
      <c r="BB33" s="134">
        <v>-1.3047988172991301</v>
      </c>
      <c r="BC33" s="135">
        <v>1.9752896524087999</v>
      </c>
      <c r="BD33" s="125"/>
      <c r="BE33" s="136">
        <v>11.7994888326831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50.240319855571002</v>
      </c>
      <c r="H34" s="147">
        <v>58.159663112715798</v>
      </c>
      <c r="I34" s="147">
        <v>60.431071976019297</v>
      </c>
      <c r="J34" s="147">
        <v>73.588900091971198</v>
      </c>
      <c r="K34" s="147">
        <v>81.0227247334536</v>
      </c>
      <c r="L34" s="153">
        <v>64.6885359539462</v>
      </c>
      <c r="M34" s="147"/>
      <c r="N34" s="154">
        <v>130.64263412474</v>
      </c>
      <c r="O34" s="155">
        <v>138.53986613073499</v>
      </c>
      <c r="P34" s="156">
        <v>134.591250127737</v>
      </c>
      <c r="Q34" s="147"/>
      <c r="R34" s="157">
        <v>84.660740003600907</v>
      </c>
      <c r="S34" s="130"/>
      <c r="T34" s="131">
        <v>12.117440359818801</v>
      </c>
      <c r="U34" s="125">
        <v>12.80562590379</v>
      </c>
      <c r="V34" s="125">
        <v>-10.0740376982545</v>
      </c>
      <c r="W34" s="125">
        <v>3.0290311453457002</v>
      </c>
      <c r="X34" s="125">
        <v>9.3239644687345997</v>
      </c>
      <c r="Y34" s="132">
        <v>4.6378820970665702</v>
      </c>
      <c r="Z34" s="125"/>
      <c r="AA34" s="133">
        <v>19.765553527755198</v>
      </c>
      <c r="AB34" s="134">
        <v>21.826177567257101</v>
      </c>
      <c r="AC34" s="135">
        <v>20.817310131347799</v>
      </c>
      <c r="AD34" s="125"/>
      <c r="AE34" s="136">
        <v>11.414989167394801</v>
      </c>
      <c r="AF34" s="75"/>
      <c r="AG34" s="152">
        <v>56.7807738358824</v>
      </c>
      <c r="AH34" s="147">
        <v>69.789609377661193</v>
      </c>
      <c r="AI34" s="147">
        <v>79.1522526995265</v>
      </c>
      <c r="AJ34" s="147">
        <v>84.578858108798499</v>
      </c>
      <c r="AK34" s="147">
        <v>84.675413870627096</v>
      </c>
      <c r="AL34" s="153">
        <v>74.995381578499106</v>
      </c>
      <c r="AM34" s="147"/>
      <c r="AN34" s="154">
        <v>124.975654273256</v>
      </c>
      <c r="AO34" s="155">
        <v>129.65067684027599</v>
      </c>
      <c r="AP34" s="156">
        <v>127.31316555676599</v>
      </c>
      <c r="AQ34" s="147"/>
      <c r="AR34" s="157">
        <v>89.943319858004102</v>
      </c>
      <c r="AS34" s="130"/>
      <c r="AT34" s="131">
        <v>0.37810575868796698</v>
      </c>
      <c r="AU34" s="125">
        <v>5.6736999070456502</v>
      </c>
      <c r="AV34" s="125">
        <v>3.8138739191607001</v>
      </c>
      <c r="AW34" s="125">
        <v>6.0308532859813102</v>
      </c>
      <c r="AX34" s="125">
        <v>4.6382807453575099</v>
      </c>
      <c r="AY34" s="132">
        <v>4.2923520875307997</v>
      </c>
      <c r="AZ34" s="125"/>
      <c r="BA34" s="133">
        <v>6.4490408883526502</v>
      </c>
      <c r="BB34" s="134">
        <v>5.4038676436536601</v>
      </c>
      <c r="BC34" s="135">
        <v>5.9142823340417303</v>
      </c>
      <c r="BD34" s="125"/>
      <c r="BE34" s="136">
        <v>4.94227896142025</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41.392107706592299</v>
      </c>
      <c r="H35" s="147">
        <v>49.061309192200497</v>
      </c>
      <c r="I35" s="147">
        <v>59.313082636954498</v>
      </c>
      <c r="J35" s="147">
        <v>66.257130919220003</v>
      </c>
      <c r="K35" s="147">
        <v>75.342488393686097</v>
      </c>
      <c r="L35" s="153">
        <v>58.273223769730699</v>
      </c>
      <c r="M35" s="147"/>
      <c r="N35" s="154">
        <v>119.974103992571</v>
      </c>
      <c r="O35" s="155">
        <v>119.343955431754</v>
      </c>
      <c r="P35" s="156">
        <v>119.659029712163</v>
      </c>
      <c r="Q35" s="147"/>
      <c r="R35" s="157">
        <v>75.812025467568603</v>
      </c>
      <c r="S35" s="130"/>
      <c r="T35" s="131">
        <v>-20.648739669311102</v>
      </c>
      <c r="U35" s="125">
        <v>-14.5751888749116</v>
      </c>
      <c r="V35" s="125">
        <v>-8.3526524353545906</v>
      </c>
      <c r="W35" s="125">
        <v>2.3270577245969899</v>
      </c>
      <c r="X35" s="125">
        <v>2.9315056016608301</v>
      </c>
      <c r="Y35" s="132">
        <v>-6.69153593475927</v>
      </c>
      <c r="Z35" s="125"/>
      <c r="AA35" s="133">
        <v>-4.1813149718829603</v>
      </c>
      <c r="AB35" s="134">
        <v>-4.0210540196987097</v>
      </c>
      <c r="AC35" s="135">
        <v>-4.1014624416706296</v>
      </c>
      <c r="AD35" s="125"/>
      <c r="AE35" s="136">
        <v>-5.54104668565419</v>
      </c>
      <c r="AF35" s="75"/>
      <c r="AG35" s="152">
        <v>52.178846332404802</v>
      </c>
      <c r="AH35" s="147">
        <v>62.453015320334202</v>
      </c>
      <c r="AI35" s="147">
        <v>68.572400185700999</v>
      </c>
      <c r="AJ35" s="147">
        <v>68.9918662952646</v>
      </c>
      <c r="AK35" s="147">
        <v>69.531668987929393</v>
      </c>
      <c r="AL35" s="153">
        <v>64.345559424326794</v>
      </c>
      <c r="AM35" s="147"/>
      <c r="AN35" s="154">
        <v>102.334157381615</v>
      </c>
      <c r="AO35" s="155">
        <v>106.86077530176399</v>
      </c>
      <c r="AP35" s="156">
        <v>104.597466341689</v>
      </c>
      <c r="AQ35" s="147"/>
      <c r="AR35" s="157">
        <v>75.846104257859096</v>
      </c>
      <c r="AS35" s="130"/>
      <c r="AT35" s="131">
        <v>0.21754490399669099</v>
      </c>
      <c r="AU35" s="125">
        <v>-6.8825439702281699</v>
      </c>
      <c r="AV35" s="125">
        <v>-6.1151025863119299</v>
      </c>
      <c r="AW35" s="125">
        <v>-0.27920564639796103</v>
      </c>
      <c r="AX35" s="125">
        <v>-3.92818104461363</v>
      </c>
      <c r="AY35" s="132">
        <v>-3.59729510244073</v>
      </c>
      <c r="AZ35" s="125"/>
      <c r="BA35" s="133">
        <v>-3.3051881898397601</v>
      </c>
      <c r="BB35" s="134">
        <v>-1.991355045363</v>
      </c>
      <c r="BC35" s="135">
        <v>-2.6384884323621698</v>
      </c>
      <c r="BD35" s="125"/>
      <c r="BE35" s="136">
        <v>-3.2217680189662401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42.916590436590397</v>
      </c>
      <c r="H36" s="147">
        <v>42.407200277200197</v>
      </c>
      <c r="I36" s="147">
        <v>42.0641995841995</v>
      </c>
      <c r="J36" s="147">
        <v>50.057489146164897</v>
      </c>
      <c r="K36" s="147">
        <v>50.734196816208303</v>
      </c>
      <c r="L36" s="153">
        <v>45.554064570703503</v>
      </c>
      <c r="M36" s="147"/>
      <c r="N36" s="154">
        <v>72.503683068017295</v>
      </c>
      <c r="O36" s="155">
        <v>79.798335745296598</v>
      </c>
      <c r="P36" s="156">
        <v>76.151009406656996</v>
      </c>
      <c r="Q36" s="147"/>
      <c r="R36" s="157">
        <v>54.133749619559701</v>
      </c>
      <c r="S36" s="130"/>
      <c r="T36" s="131">
        <v>-4.7323509458517696</v>
      </c>
      <c r="U36" s="125">
        <v>-1.3296576393195401</v>
      </c>
      <c r="V36" s="125">
        <v>-21.013711114541898</v>
      </c>
      <c r="W36" s="125">
        <v>-11.4699307622297</v>
      </c>
      <c r="X36" s="125">
        <v>-20.650906772766199</v>
      </c>
      <c r="Y36" s="132">
        <v>-12.7449434729307</v>
      </c>
      <c r="Z36" s="125"/>
      <c r="AA36" s="133">
        <v>-25.5849596198508</v>
      </c>
      <c r="AB36" s="134">
        <v>-26.5309437118277</v>
      </c>
      <c r="AC36" s="135">
        <v>-26.0836238451081</v>
      </c>
      <c r="AD36" s="125"/>
      <c r="AE36" s="136">
        <v>-18.651848172838601</v>
      </c>
      <c r="AF36" s="75"/>
      <c r="AG36" s="152">
        <v>49.711696119196098</v>
      </c>
      <c r="AH36" s="147">
        <v>55.087671517671502</v>
      </c>
      <c r="AI36" s="147">
        <v>57.437789327789297</v>
      </c>
      <c r="AJ36" s="147">
        <v>63.383589563999202</v>
      </c>
      <c r="AK36" s="147">
        <v>62.1895062160742</v>
      </c>
      <c r="AL36" s="153">
        <v>57.539871250608897</v>
      </c>
      <c r="AM36" s="147"/>
      <c r="AN36" s="154">
        <v>92.518501138154406</v>
      </c>
      <c r="AO36" s="155">
        <v>94.809539485203899</v>
      </c>
      <c r="AP36" s="156">
        <v>93.664020311679195</v>
      </c>
      <c r="AQ36" s="147"/>
      <c r="AR36" s="157">
        <v>67.814025398406301</v>
      </c>
      <c r="AS36" s="130"/>
      <c r="AT36" s="131">
        <v>-8.0614299640894806</v>
      </c>
      <c r="AU36" s="125">
        <v>-7.8646659766403202</v>
      </c>
      <c r="AV36" s="125">
        <v>-12.1422642496424</v>
      </c>
      <c r="AW36" s="125">
        <v>-5.3073837358988598</v>
      </c>
      <c r="AX36" s="125">
        <v>-8.9872475026120107</v>
      </c>
      <c r="AY36" s="132">
        <v>-8.4856152581250406</v>
      </c>
      <c r="AZ36" s="125"/>
      <c r="BA36" s="133">
        <v>-11.2523717555563</v>
      </c>
      <c r="BB36" s="134">
        <v>-13.382448533357101</v>
      </c>
      <c r="BC36" s="135">
        <v>-12.3433683118788</v>
      </c>
      <c r="BD36" s="125"/>
      <c r="BE36" s="136">
        <v>-10.063553561765101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41.599301144262597</v>
      </c>
      <c r="H37" s="147">
        <v>43.627611792427501</v>
      </c>
      <c r="I37" s="147">
        <v>45.180405398168404</v>
      </c>
      <c r="J37" s="147">
        <v>52.761100488747999</v>
      </c>
      <c r="K37" s="147">
        <v>58.128953219829199</v>
      </c>
      <c r="L37" s="153">
        <v>48.249085018116297</v>
      </c>
      <c r="M37" s="147"/>
      <c r="N37" s="154">
        <v>78.390273645201106</v>
      </c>
      <c r="O37" s="155">
        <v>90.0081849186315</v>
      </c>
      <c r="P37" s="156">
        <v>84.199229281916303</v>
      </c>
      <c r="Q37" s="147"/>
      <c r="R37" s="157">
        <v>58.505524233091201</v>
      </c>
      <c r="S37" s="130"/>
      <c r="T37" s="131">
        <v>6.7306632705989502</v>
      </c>
      <c r="U37" s="125">
        <v>4.1136876234775901</v>
      </c>
      <c r="V37" s="125">
        <v>-16.874618125306501</v>
      </c>
      <c r="W37" s="125">
        <v>-11.646440453541199</v>
      </c>
      <c r="X37" s="125">
        <v>-7.7474788102028702</v>
      </c>
      <c r="Y37" s="132">
        <v>-6.4556360981133398</v>
      </c>
      <c r="Z37" s="125"/>
      <c r="AA37" s="133">
        <v>-4.8434115295685203</v>
      </c>
      <c r="AB37" s="134">
        <v>-3.0845382522204399</v>
      </c>
      <c r="AC37" s="135">
        <v>-3.9113220815254501</v>
      </c>
      <c r="AD37" s="125"/>
      <c r="AE37" s="136">
        <v>-5.4375111608756397</v>
      </c>
      <c r="AF37" s="75"/>
      <c r="AG37" s="152">
        <v>49.8795578013046</v>
      </c>
      <c r="AH37" s="147">
        <v>55.149473247836902</v>
      </c>
      <c r="AI37" s="147">
        <v>59.696413498441999</v>
      </c>
      <c r="AJ37" s="147">
        <v>63.479912077617897</v>
      </c>
      <c r="AK37" s="147">
        <v>68.031573034459598</v>
      </c>
      <c r="AL37" s="153">
        <v>59.244778848417397</v>
      </c>
      <c r="AM37" s="147"/>
      <c r="AN37" s="154">
        <v>97.577506122448895</v>
      </c>
      <c r="AO37" s="155">
        <v>104.060214787554</v>
      </c>
      <c r="AP37" s="156">
        <v>100.818860455001</v>
      </c>
      <c r="AQ37" s="147"/>
      <c r="AR37" s="157">
        <v>71.118752116514301</v>
      </c>
      <c r="AS37" s="130"/>
      <c r="AT37" s="131">
        <v>-3.6086955175589602E-2</v>
      </c>
      <c r="AU37" s="125">
        <v>3.5286915389021001</v>
      </c>
      <c r="AV37" s="125">
        <v>-0.71128547671409503</v>
      </c>
      <c r="AW37" s="125">
        <v>-0.65397330788761998</v>
      </c>
      <c r="AX37" s="125">
        <v>2.65392593464765</v>
      </c>
      <c r="AY37" s="132">
        <v>0.94351463100631106</v>
      </c>
      <c r="AZ37" s="125"/>
      <c r="BA37" s="133">
        <v>5.0764373980867097</v>
      </c>
      <c r="BB37" s="134">
        <v>2.2221521468369998</v>
      </c>
      <c r="BC37" s="135">
        <v>3.5837904736416299</v>
      </c>
      <c r="BD37" s="125"/>
      <c r="BE37" s="136">
        <v>1.98414689662027</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75.423370235174403</v>
      </c>
      <c r="H38" s="147">
        <v>69.874182275148101</v>
      </c>
      <c r="I38" s="147">
        <v>78.078386491931397</v>
      </c>
      <c r="J38" s="147">
        <v>104.603088584365</v>
      </c>
      <c r="K38" s="147">
        <v>102.61815231484201</v>
      </c>
      <c r="L38" s="153">
        <v>86.119435980292394</v>
      </c>
      <c r="M38" s="147"/>
      <c r="N38" s="154">
        <v>95.035858217142405</v>
      </c>
      <c r="O38" s="155">
        <v>97.722350148604704</v>
      </c>
      <c r="P38" s="156">
        <v>96.379104182873505</v>
      </c>
      <c r="Q38" s="147"/>
      <c r="R38" s="157">
        <v>89.050769752458393</v>
      </c>
      <c r="S38" s="130"/>
      <c r="T38" s="131">
        <v>14.459131317065999</v>
      </c>
      <c r="U38" s="125">
        <v>2.0074293096828901</v>
      </c>
      <c r="V38" s="125">
        <v>-21.064912410577602</v>
      </c>
      <c r="W38" s="125">
        <v>-2.8274971002494298</v>
      </c>
      <c r="X38" s="125">
        <v>9.6803569764716606</v>
      </c>
      <c r="Y38" s="132">
        <v>-0.90214368951866397</v>
      </c>
      <c r="Z38" s="125"/>
      <c r="AA38" s="133">
        <v>5.5579205601963997</v>
      </c>
      <c r="AB38" s="134">
        <v>1.7739305083807999</v>
      </c>
      <c r="AC38" s="135">
        <v>3.60504149617292</v>
      </c>
      <c r="AD38" s="125"/>
      <c r="AE38" s="136">
        <v>0.44914430344296102</v>
      </c>
      <c r="AF38" s="75"/>
      <c r="AG38" s="152">
        <v>83.776508951279098</v>
      </c>
      <c r="AH38" s="147">
        <v>108.181706577569</v>
      </c>
      <c r="AI38" s="147">
        <v>130.58491597267201</v>
      </c>
      <c r="AJ38" s="147">
        <v>135.667687290244</v>
      </c>
      <c r="AK38" s="147">
        <v>112.952570874328</v>
      </c>
      <c r="AL38" s="153">
        <v>114.23269803481099</v>
      </c>
      <c r="AM38" s="147"/>
      <c r="AN38" s="154">
        <v>100.982502655449</v>
      </c>
      <c r="AO38" s="155">
        <v>106.89136831711799</v>
      </c>
      <c r="AP38" s="156">
        <v>103.93693548628301</v>
      </c>
      <c r="AQ38" s="147"/>
      <c r="AR38" s="157">
        <v>111.291045305525</v>
      </c>
      <c r="AS38" s="130"/>
      <c r="AT38" s="131">
        <v>3.65389782302868</v>
      </c>
      <c r="AU38" s="125">
        <v>7.7677555983591899</v>
      </c>
      <c r="AV38" s="125">
        <v>4.5681275802748704</v>
      </c>
      <c r="AW38" s="125">
        <v>7.8841379217146104</v>
      </c>
      <c r="AX38" s="125">
        <v>5.7898727913694499</v>
      </c>
      <c r="AY38" s="132">
        <v>6.0436922838135203</v>
      </c>
      <c r="AZ38" s="125"/>
      <c r="BA38" s="133">
        <v>1.30101555625544</v>
      </c>
      <c r="BB38" s="134">
        <v>1.46561252631016</v>
      </c>
      <c r="BC38" s="135">
        <v>1.3855866420359799</v>
      </c>
      <c r="BD38" s="125"/>
      <c r="BE38" s="136">
        <v>4.7593828004777698</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44.606159261290898</v>
      </c>
      <c r="H39" s="159">
        <v>42.331409764124999</v>
      </c>
      <c r="I39" s="159">
        <v>41.3578067288352</v>
      </c>
      <c r="J39" s="159">
        <v>53.515661690630999</v>
      </c>
      <c r="K39" s="159">
        <v>56.507291876545402</v>
      </c>
      <c r="L39" s="160">
        <v>47.658556868916001</v>
      </c>
      <c r="M39" s="147"/>
      <c r="N39" s="161">
        <v>95.5576481362762</v>
      </c>
      <c r="O39" s="162">
        <v>93.898567634398702</v>
      </c>
      <c r="P39" s="163">
        <v>94.728107885337394</v>
      </c>
      <c r="Q39" s="147"/>
      <c r="R39" s="164">
        <v>61.096978297816698</v>
      </c>
      <c r="S39" s="130"/>
      <c r="T39" s="137">
        <v>5.3167382061571899</v>
      </c>
      <c r="U39" s="138">
        <v>-3.5820208080865901</v>
      </c>
      <c r="V39" s="138">
        <v>-25.128085473107099</v>
      </c>
      <c r="W39" s="138">
        <v>-5.5016508110039801</v>
      </c>
      <c r="X39" s="138">
        <v>-3.23931883176297</v>
      </c>
      <c r="Y39" s="139">
        <v>-7.0978669603963596</v>
      </c>
      <c r="Z39" s="125"/>
      <c r="AA39" s="140">
        <v>5.5921530607228496</v>
      </c>
      <c r="AB39" s="141">
        <v>-3.9698138480809</v>
      </c>
      <c r="AC39" s="142">
        <v>0.62622139019078005</v>
      </c>
      <c r="AD39" s="125"/>
      <c r="AE39" s="143">
        <v>-3.83488999336141</v>
      </c>
      <c r="AF39" s="75"/>
      <c r="AG39" s="158">
        <v>54.171295255074</v>
      </c>
      <c r="AH39" s="159">
        <v>58.963637319436799</v>
      </c>
      <c r="AI39" s="159">
        <v>60.200634485280602</v>
      </c>
      <c r="AJ39" s="159">
        <v>63.395024123659397</v>
      </c>
      <c r="AK39" s="159">
        <v>70.670295200420696</v>
      </c>
      <c r="AL39" s="160">
        <v>61.4792126077852</v>
      </c>
      <c r="AM39" s="147"/>
      <c r="AN39" s="161">
        <v>114.987716141129</v>
      </c>
      <c r="AO39" s="162">
        <v>124.61330391237701</v>
      </c>
      <c r="AP39" s="163">
        <v>119.800510026753</v>
      </c>
      <c r="AQ39" s="147"/>
      <c r="AR39" s="164">
        <v>78.139338413001099</v>
      </c>
      <c r="AS39" s="130"/>
      <c r="AT39" s="137">
        <v>-1.3319023445685001</v>
      </c>
      <c r="AU39" s="138">
        <v>0.84578351831466503</v>
      </c>
      <c r="AV39" s="138">
        <v>-4.8727694421823804</v>
      </c>
      <c r="AW39" s="138">
        <v>-1.47599753904027</v>
      </c>
      <c r="AX39" s="138">
        <v>1.34924802970946</v>
      </c>
      <c r="AY39" s="139">
        <v>-1.07151565133625</v>
      </c>
      <c r="AZ39" s="125"/>
      <c r="BA39" s="140">
        <v>0.25873617263058601</v>
      </c>
      <c r="BB39" s="141">
        <v>-0.45145512507618202</v>
      </c>
      <c r="BC39" s="142">
        <v>-0.11188480449676901</v>
      </c>
      <c r="BD39" s="125"/>
      <c r="BE39" s="143">
        <v>-0.65483799602161297</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70.337048358807294</v>
      </c>
      <c r="H40" s="145">
        <v>58.919195690303098</v>
      </c>
      <c r="I40" s="145">
        <v>62.750658982711002</v>
      </c>
      <c r="J40" s="145">
        <v>69.121586068654395</v>
      </c>
      <c r="K40" s="145">
        <v>75.403532949135496</v>
      </c>
      <c r="L40" s="146">
        <v>67.306404409922294</v>
      </c>
      <c r="M40" s="147"/>
      <c r="N40" s="148">
        <v>72.469358556752596</v>
      </c>
      <c r="O40" s="149">
        <v>84.678629416186396</v>
      </c>
      <c r="P40" s="150">
        <v>78.573993986469503</v>
      </c>
      <c r="Q40" s="147"/>
      <c r="R40" s="151">
        <v>70.525715717507197</v>
      </c>
      <c r="S40" s="130"/>
      <c r="T40" s="122">
        <v>16.204782088060199</v>
      </c>
      <c r="U40" s="123">
        <v>37.409561954137303</v>
      </c>
      <c r="V40" s="123">
        <v>14.7157968113374</v>
      </c>
      <c r="W40" s="123">
        <v>23.248920337594701</v>
      </c>
      <c r="X40" s="123">
        <v>45.667855767981997</v>
      </c>
      <c r="Y40" s="124">
        <v>26.5372217190104</v>
      </c>
      <c r="Z40" s="125"/>
      <c r="AA40" s="126">
        <v>10.401380919967901</v>
      </c>
      <c r="AB40" s="127">
        <v>20.600442822968699</v>
      </c>
      <c r="AC40" s="128">
        <v>15.672545969259</v>
      </c>
      <c r="AD40" s="125"/>
      <c r="AE40" s="129">
        <v>22.863776087508199</v>
      </c>
      <c r="AF40" s="75"/>
      <c r="AG40" s="144">
        <v>52.245821222751097</v>
      </c>
      <c r="AH40" s="145">
        <v>64.501064269606601</v>
      </c>
      <c r="AI40" s="145">
        <v>69.294032197444196</v>
      </c>
      <c r="AJ40" s="145">
        <v>72.664025933350004</v>
      </c>
      <c r="AK40" s="145">
        <v>73.307540090202906</v>
      </c>
      <c r="AL40" s="146">
        <v>66.402496742671005</v>
      </c>
      <c r="AM40" s="147"/>
      <c r="AN40" s="148">
        <v>82.3683450263091</v>
      </c>
      <c r="AO40" s="149">
        <v>91.451184540215394</v>
      </c>
      <c r="AP40" s="150">
        <v>86.909764783262304</v>
      </c>
      <c r="AQ40" s="147"/>
      <c r="AR40" s="151">
        <v>72.261716182839905</v>
      </c>
      <c r="AS40" s="130"/>
      <c r="AT40" s="122">
        <v>14.713645790596299</v>
      </c>
      <c r="AU40" s="123">
        <v>26.000893647667699</v>
      </c>
      <c r="AV40" s="123">
        <v>20.9492259772769</v>
      </c>
      <c r="AW40" s="123">
        <v>24.211233401646101</v>
      </c>
      <c r="AX40" s="123">
        <v>32.615396759718401</v>
      </c>
      <c r="AY40" s="124">
        <v>23.974989629157299</v>
      </c>
      <c r="AZ40" s="125"/>
      <c r="BA40" s="126">
        <v>7.8705091467205204</v>
      </c>
      <c r="BB40" s="127">
        <v>6.5621803179392604</v>
      </c>
      <c r="BC40" s="128">
        <v>7.1781826282910801</v>
      </c>
      <c r="BD40" s="125"/>
      <c r="BE40" s="129">
        <v>17.639699500528199</v>
      </c>
      <c r="BF40" s="75"/>
    </row>
    <row r="41" spans="1:70" x14ac:dyDescent="0.25">
      <c r="A41" s="20" t="s">
        <v>84</v>
      </c>
      <c r="B41" s="3" t="str">
        <f t="shared" si="0"/>
        <v>Southwest Virginia - Blue Ridge Highlands</v>
      </c>
      <c r="C41" s="10"/>
      <c r="D41" s="24" t="s">
        <v>16</v>
      </c>
      <c r="E41" s="27" t="s">
        <v>17</v>
      </c>
      <c r="F41" s="3"/>
      <c r="G41" s="152">
        <v>42.793887183422797</v>
      </c>
      <c r="H41" s="147">
        <v>45.474997441800902</v>
      </c>
      <c r="I41" s="147">
        <v>45.276752366334101</v>
      </c>
      <c r="J41" s="147">
        <v>55.082037366548001</v>
      </c>
      <c r="K41" s="147">
        <v>57.099538637518997</v>
      </c>
      <c r="L41" s="153">
        <v>49.1631648379688</v>
      </c>
      <c r="M41" s="147"/>
      <c r="N41" s="154">
        <v>76.732784697508805</v>
      </c>
      <c r="O41" s="155">
        <v>78.248984494153504</v>
      </c>
      <c r="P41" s="156">
        <v>77.490884595831204</v>
      </c>
      <c r="Q41" s="147"/>
      <c r="R41" s="157">
        <v>57.2789023413319</v>
      </c>
      <c r="S41" s="130"/>
      <c r="T41" s="131">
        <v>9.0700110641191003</v>
      </c>
      <c r="U41" s="125">
        <v>19.4355755482392</v>
      </c>
      <c r="V41" s="125">
        <v>-16.353431228026398</v>
      </c>
      <c r="W41" s="125">
        <v>-1.58973685523914</v>
      </c>
      <c r="X41" s="125">
        <v>-1.3542826960586201</v>
      </c>
      <c r="Y41" s="132">
        <v>0.15847024653320699</v>
      </c>
      <c r="Z41" s="125"/>
      <c r="AA41" s="133">
        <v>-41.784114208771697</v>
      </c>
      <c r="AB41" s="134">
        <v>-41.4581889488041</v>
      </c>
      <c r="AC41" s="135">
        <v>-41.620012175243801</v>
      </c>
      <c r="AD41" s="125"/>
      <c r="AE41" s="136">
        <v>-21.566826528407599</v>
      </c>
      <c r="AF41" s="75"/>
      <c r="AG41" s="152">
        <v>50.174162189818297</v>
      </c>
      <c r="AH41" s="147">
        <v>60.626264070094599</v>
      </c>
      <c r="AI41" s="147">
        <v>61.895862752622101</v>
      </c>
      <c r="AJ41" s="147">
        <v>69.715132813996505</v>
      </c>
      <c r="AK41" s="147">
        <v>80.838094629972503</v>
      </c>
      <c r="AL41" s="153">
        <v>64.656695257573801</v>
      </c>
      <c r="AM41" s="147"/>
      <c r="AN41" s="154">
        <v>108.806656663048</v>
      </c>
      <c r="AO41" s="155">
        <v>110.232093736032</v>
      </c>
      <c r="AP41" s="156">
        <v>109.51937519953999</v>
      </c>
      <c r="AQ41" s="147"/>
      <c r="AR41" s="157">
        <v>77.483379034613606</v>
      </c>
      <c r="AS41" s="130"/>
      <c r="AT41" s="131">
        <v>0.86511592599024101</v>
      </c>
      <c r="AU41" s="125">
        <v>9.04626522741804</v>
      </c>
      <c r="AV41" s="125">
        <v>2.1655167438959202</v>
      </c>
      <c r="AW41" s="125">
        <v>12.8318837669242</v>
      </c>
      <c r="AX41" s="125">
        <v>17.7247598087834</v>
      </c>
      <c r="AY41" s="132">
        <v>9.0701989560421392</v>
      </c>
      <c r="AZ41" s="125"/>
      <c r="BA41" s="133">
        <v>-11.269389257049699</v>
      </c>
      <c r="BB41" s="134">
        <v>-12.192524105034799</v>
      </c>
      <c r="BC41" s="135">
        <v>-11.7363738170811</v>
      </c>
      <c r="BD41" s="125"/>
      <c r="BE41" s="136">
        <v>-0.41116145588511199</v>
      </c>
      <c r="BF41" s="75"/>
    </row>
    <row r="42" spans="1:70" x14ac:dyDescent="0.25">
      <c r="A42" s="21" t="s">
        <v>85</v>
      </c>
      <c r="B42" s="3" t="str">
        <f t="shared" si="0"/>
        <v>Southwest Virginia - Heart of Appalachia</v>
      </c>
      <c r="C42" s="3"/>
      <c r="D42" s="24" t="s">
        <v>16</v>
      </c>
      <c r="E42" s="27" t="s">
        <v>17</v>
      </c>
      <c r="F42" s="3"/>
      <c r="G42" s="152">
        <v>35.048268551236703</v>
      </c>
      <c r="H42" s="147">
        <v>44.991533568904501</v>
      </c>
      <c r="I42" s="147">
        <v>49.168254416961098</v>
      </c>
      <c r="J42" s="147">
        <v>57.368091872791503</v>
      </c>
      <c r="K42" s="147">
        <v>54.455130742049398</v>
      </c>
      <c r="L42" s="153">
        <v>48.206255830388599</v>
      </c>
      <c r="M42" s="147"/>
      <c r="N42" s="154">
        <v>62.1227491166077</v>
      </c>
      <c r="O42" s="155">
        <v>59.572636042402799</v>
      </c>
      <c r="P42" s="156">
        <v>60.847692579505299</v>
      </c>
      <c r="Q42" s="147"/>
      <c r="R42" s="157">
        <v>51.818094901564798</v>
      </c>
      <c r="S42" s="130"/>
      <c r="T42" s="131">
        <v>6.2373384294157797</v>
      </c>
      <c r="U42" s="125">
        <v>6.0230421807135803</v>
      </c>
      <c r="V42" s="125">
        <v>-3.6099970171267901</v>
      </c>
      <c r="W42" s="125">
        <v>12.0447655386898</v>
      </c>
      <c r="X42" s="125">
        <v>22.901233701480798</v>
      </c>
      <c r="Y42" s="132">
        <v>8.5995794965230203</v>
      </c>
      <c r="Z42" s="125"/>
      <c r="AA42" s="133">
        <v>22.058757369040201</v>
      </c>
      <c r="AB42" s="134">
        <v>15.1595315217346</v>
      </c>
      <c r="AC42" s="135">
        <v>18.5810855013303</v>
      </c>
      <c r="AD42" s="125"/>
      <c r="AE42" s="136">
        <v>11.755635572686501</v>
      </c>
      <c r="AF42" s="75"/>
      <c r="AG42" s="152">
        <v>41.1309098939929</v>
      </c>
      <c r="AH42" s="147">
        <v>53.9088745583038</v>
      </c>
      <c r="AI42" s="147">
        <v>58.845643109540603</v>
      </c>
      <c r="AJ42" s="147">
        <v>61.314150176678403</v>
      </c>
      <c r="AK42" s="147">
        <v>57.9040229681978</v>
      </c>
      <c r="AL42" s="153">
        <v>54.620720141342701</v>
      </c>
      <c r="AM42" s="147"/>
      <c r="AN42" s="154">
        <v>71.445408127208395</v>
      </c>
      <c r="AO42" s="155">
        <v>70.077406360424007</v>
      </c>
      <c r="AP42" s="156">
        <v>70.761407243816194</v>
      </c>
      <c r="AQ42" s="147"/>
      <c r="AR42" s="157">
        <v>59.232345027763699</v>
      </c>
      <c r="AS42" s="130"/>
      <c r="AT42" s="131">
        <v>5.1908870180832203</v>
      </c>
      <c r="AU42" s="125">
        <v>5.9543895456080902</v>
      </c>
      <c r="AV42" s="125">
        <v>4.8559144838313504</v>
      </c>
      <c r="AW42" s="125">
        <v>9.0686437583330495</v>
      </c>
      <c r="AX42" s="125">
        <v>10.7236548314996</v>
      </c>
      <c r="AY42" s="132">
        <v>7.2621928185948903</v>
      </c>
      <c r="AZ42" s="125"/>
      <c r="BA42" s="133">
        <v>6.2205870208107497</v>
      </c>
      <c r="BB42" s="134">
        <v>3.6161405056571998</v>
      </c>
      <c r="BC42" s="135">
        <v>4.9147881092130801</v>
      </c>
      <c r="BD42" s="125"/>
      <c r="BE42" s="136">
        <v>6.44924375686956</v>
      </c>
      <c r="BF42" s="75"/>
    </row>
    <row r="43" spans="1:70" x14ac:dyDescent="0.25">
      <c r="A43" s="22" t="s">
        <v>86</v>
      </c>
      <c r="B43" s="3" t="str">
        <f t="shared" si="0"/>
        <v>Virginia Mountains</v>
      </c>
      <c r="C43" s="3"/>
      <c r="D43" s="25" t="s">
        <v>16</v>
      </c>
      <c r="E43" s="28" t="s">
        <v>17</v>
      </c>
      <c r="F43" s="3"/>
      <c r="G43" s="158">
        <v>65.185075590782304</v>
      </c>
      <c r="H43" s="159">
        <v>59.016635843240799</v>
      </c>
      <c r="I43" s="159">
        <v>55.991298987230202</v>
      </c>
      <c r="J43" s="159">
        <v>73.793872534589298</v>
      </c>
      <c r="K43" s="159">
        <v>68.808915219311103</v>
      </c>
      <c r="L43" s="160">
        <v>64.551630176036596</v>
      </c>
      <c r="M43" s="147"/>
      <c r="N43" s="161">
        <v>95.351146599941103</v>
      </c>
      <c r="O43" s="162">
        <v>91.045392993817998</v>
      </c>
      <c r="P43" s="163">
        <v>93.198269796879501</v>
      </c>
      <c r="Q43" s="147"/>
      <c r="R43" s="164">
        <v>72.726586369841399</v>
      </c>
      <c r="S43" s="130"/>
      <c r="T43" s="137">
        <v>39.734431413498903</v>
      </c>
      <c r="U43" s="138">
        <v>21.7828011663679</v>
      </c>
      <c r="V43" s="138">
        <v>-11.785718532916</v>
      </c>
      <c r="W43" s="138">
        <v>24.4334637636683</v>
      </c>
      <c r="X43" s="138">
        <v>12.530919295844701</v>
      </c>
      <c r="Y43" s="139">
        <v>15.803406540298001</v>
      </c>
      <c r="Z43" s="125"/>
      <c r="AA43" s="140">
        <v>-14.705495446960301</v>
      </c>
      <c r="AB43" s="141">
        <v>-11.522032557541401</v>
      </c>
      <c r="AC43" s="142">
        <v>-13.1796651281999</v>
      </c>
      <c r="AD43" s="125"/>
      <c r="AE43" s="143">
        <v>3.2982996359035401</v>
      </c>
      <c r="AF43" s="75"/>
      <c r="AG43" s="158">
        <v>59.926840598855101</v>
      </c>
      <c r="AH43" s="159">
        <v>69.496177161309205</v>
      </c>
      <c r="AI43" s="159">
        <v>74.960310068985706</v>
      </c>
      <c r="AJ43" s="159">
        <v>82.559942716557103</v>
      </c>
      <c r="AK43" s="159">
        <v>86.062133073844194</v>
      </c>
      <c r="AL43" s="160">
        <v>74.598372069122405</v>
      </c>
      <c r="AM43" s="147"/>
      <c r="AN43" s="161">
        <v>112.96229280652101</v>
      </c>
      <c r="AO43" s="162">
        <v>118.73185657107101</v>
      </c>
      <c r="AP43" s="163">
        <v>115.847074688796</v>
      </c>
      <c r="AQ43" s="147"/>
      <c r="AR43" s="164">
        <v>86.380192828075096</v>
      </c>
      <c r="AS43" s="130"/>
      <c r="AT43" s="137">
        <v>14.4732264542269</v>
      </c>
      <c r="AU43" s="138">
        <v>19.369529250992301</v>
      </c>
      <c r="AV43" s="138">
        <v>10.634721774120999</v>
      </c>
      <c r="AW43" s="138">
        <v>21.313499971014899</v>
      </c>
      <c r="AX43" s="138">
        <v>21.7253768603758</v>
      </c>
      <c r="AY43" s="139">
        <v>17.662238754373401</v>
      </c>
      <c r="AZ43" s="125"/>
      <c r="BA43" s="140">
        <v>2.4247950306564801</v>
      </c>
      <c r="BB43" s="141">
        <v>4.2591629683524799</v>
      </c>
      <c r="BC43" s="142">
        <v>3.3566814118589399</v>
      </c>
      <c r="BD43" s="125"/>
      <c r="BE43" s="143">
        <v>11.759731930591199</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3" sqref="F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8CB78F46-5F3F-4AC9-AAAA-DC3725FC5500}"/>
</file>

<file path=customXml/itemProps3.xml><?xml version="1.0" encoding="utf-8"?>
<ds:datastoreItem xmlns:ds="http://schemas.openxmlformats.org/officeDocument/2006/customXml" ds:itemID="{E4F831B3-66E7-4228-99B6-894B6AA0FD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2023-11-09T16:54:52Z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